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castrot\Users\cacastrot\Desktop\PIB_BOGOTÁ\2020\PIB-BOG 2020-4 BASE 2015\3. P. Publicación\Cuadros Anexos\2. Valorados\"/>
    </mc:Choice>
  </mc:AlternateContent>
  <bookViews>
    <workbookView xWindow="930" yWindow="180" windowWidth="15600" windowHeight="6975"/>
  </bookViews>
  <sheets>
    <sheet name="Indice" sheetId="74" r:id="rId1"/>
    <sheet name="Cuadro 1" sheetId="75" r:id="rId2"/>
    <sheet name="Cuadro 2" sheetId="68" r:id="rId3"/>
    <sheet name="Cuadro 3" sheetId="76" r:id="rId4"/>
    <sheet name="Cuadro 4" sheetId="77" r:id="rId5"/>
  </sheets>
  <definedNames>
    <definedName name="_xlnm._FilterDatabase" localSheetId="2" hidden="1">'Cuadro 2'!$B$12:$C$52</definedName>
    <definedName name="_xlnm._FilterDatabase" localSheetId="4" hidden="1">'Cuadro 4'!$B$12:$C$52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44" i="76" l="1"/>
  <c r="BO45" i="76"/>
  <c r="BO75" i="76"/>
  <c r="BO76" i="76"/>
  <c r="I129" i="68" l="1"/>
  <c r="I130" i="68"/>
  <c r="Q130" i="68"/>
  <c r="AW130" i="68"/>
  <c r="M129" i="68"/>
  <c r="AC129" i="68"/>
  <c r="AO129" i="68"/>
  <c r="AS129" i="68"/>
  <c r="BI129" i="68"/>
  <c r="M130" i="68"/>
  <c r="AC130" i="68"/>
  <c r="AS130" i="68"/>
  <c r="BI130" i="68"/>
  <c r="AK130" i="68" l="1"/>
  <c r="AG129" i="68"/>
  <c r="BP105" i="68"/>
  <c r="BP86" i="77"/>
  <c r="AO130" i="68"/>
  <c r="AW129" i="68"/>
  <c r="Q129" i="68"/>
  <c r="BM130" i="68"/>
  <c r="AG130" i="68"/>
  <c r="BM129" i="68"/>
  <c r="AK129" i="68"/>
  <c r="BP143" i="68"/>
  <c r="BP99" i="68"/>
  <c r="BP101" i="77"/>
  <c r="BP96" i="77"/>
  <c r="BP98" i="77"/>
  <c r="BP153" i="68"/>
  <c r="BP96" i="68"/>
  <c r="BP74" i="68"/>
  <c r="BP82" i="68"/>
  <c r="BP149" i="77"/>
  <c r="BP163" i="77"/>
  <c r="BP89" i="68"/>
  <c r="BP164" i="68"/>
  <c r="BP168" i="68"/>
  <c r="BP73" i="68"/>
  <c r="BP87" i="77"/>
  <c r="BP90" i="68"/>
  <c r="BP98" i="68"/>
  <c r="BP97" i="68"/>
  <c r="BP160" i="68"/>
  <c r="BP156" i="68"/>
  <c r="BP157" i="68"/>
  <c r="BP132" i="68"/>
  <c r="BO56" i="76"/>
  <c r="BO57" i="76"/>
  <c r="BO58" i="76"/>
  <c r="BP145" i="68"/>
  <c r="BP144" i="68"/>
  <c r="BO55" i="76"/>
  <c r="BP76" i="77"/>
  <c r="BP77" i="77"/>
  <c r="BP151" i="77"/>
  <c r="BP139" i="77"/>
  <c r="BP143" i="77"/>
  <c r="BP158" i="77"/>
  <c r="BP108" i="77"/>
  <c r="BP110" i="77"/>
  <c r="BP166" i="77"/>
  <c r="BP168" i="77"/>
  <c r="BP82" i="77"/>
  <c r="BP107" i="77"/>
  <c r="BP106" i="77"/>
  <c r="BP165" i="77"/>
  <c r="BP167" i="68"/>
  <c r="BP158" i="68"/>
  <c r="BP148" i="68"/>
  <c r="BP136" i="68"/>
  <c r="BP110" i="68"/>
  <c r="BP109" i="68"/>
  <c r="BP108" i="68"/>
  <c r="BP107" i="68"/>
  <c r="BP106" i="68"/>
  <c r="BP104" i="68"/>
  <c r="BP103" i="68"/>
  <c r="BP102" i="68"/>
  <c r="BP101" i="68"/>
  <c r="BP100" i="68"/>
  <c r="BP95" i="68"/>
  <c r="BP94" i="68"/>
  <c r="BP93" i="68"/>
  <c r="BP92" i="68"/>
  <c r="BP88" i="68"/>
  <c r="BP87" i="68"/>
  <c r="BP86" i="68"/>
  <c r="BP84" i="68"/>
  <c r="BP83" i="68"/>
  <c r="BP80" i="68"/>
  <c r="BP77" i="68"/>
  <c r="BP76" i="68"/>
  <c r="BP75" i="68"/>
  <c r="BP72" i="68"/>
  <c r="BP71" i="68"/>
  <c r="BP167" i="77"/>
  <c r="BP150" i="77"/>
  <c r="BP131" i="77"/>
  <c r="BP71" i="77"/>
  <c r="BP109" i="77"/>
  <c r="BP105" i="77"/>
  <c r="BP103" i="77"/>
  <c r="BP102" i="77"/>
  <c r="BP100" i="77"/>
  <c r="BP99" i="77"/>
  <c r="BP97" i="77"/>
  <c r="BP95" i="77"/>
  <c r="BP93" i="77"/>
  <c r="BP92" i="77"/>
  <c r="BP91" i="77"/>
  <c r="BP90" i="77"/>
  <c r="BP89" i="77"/>
  <c r="BP85" i="77"/>
  <c r="BP84" i="77"/>
  <c r="BP81" i="77"/>
  <c r="BP75" i="77"/>
  <c r="BP74" i="77"/>
  <c r="BP73" i="77"/>
  <c r="U130" i="68" l="1"/>
  <c r="Y130" i="68"/>
  <c r="BP140" i="68"/>
  <c r="BP147" i="77"/>
  <c r="BE129" i="68"/>
  <c r="BA129" i="68"/>
  <c r="BP85" i="68"/>
  <c r="BP157" i="77"/>
  <c r="BP152" i="77"/>
  <c r="BP142" i="77"/>
  <c r="BP134" i="77"/>
  <c r="BP136" i="77"/>
  <c r="BP154" i="77"/>
  <c r="BP153" i="77"/>
  <c r="BP161" i="77"/>
  <c r="BP160" i="77"/>
  <c r="BP146" i="68"/>
  <c r="BP134" i="68"/>
  <c r="BP135" i="68"/>
  <c r="Y129" i="68"/>
  <c r="U129" i="68"/>
  <c r="BP148" i="77"/>
  <c r="BP159" i="77"/>
  <c r="BP130" i="77"/>
  <c r="BP129" i="77"/>
  <c r="BP152" i="68"/>
  <c r="BE130" i="68"/>
  <c r="BA130" i="68"/>
  <c r="BP133" i="77"/>
  <c r="BP156" i="77"/>
  <c r="BP155" i="77"/>
  <c r="BP131" i="68"/>
  <c r="BP72" i="77"/>
  <c r="BP135" i="77"/>
  <c r="BP163" i="68"/>
  <c r="BP138" i="77"/>
  <c r="BP137" i="77"/>
  <c r="BP151" i="68"/>
  <c r="BP78" i="68"/>
  <c r="BP79" i="68"/>
  <c r="BP81" i="68"/>
  <c r="BP159" i="68"/>
  <c r="BP145" i="77"/>
  <c r="BP144" i="77"/>
  <c r="BP78" i="77"/>
  <c r="BP162" i="77"/>
  <c r="P129" i="68"/>
  <c r="O129" i="68"/>
  <c r="N129" i="68"/>
  <c r="AF129" i="68"/>
  <c r="AE129" i="68"/>
  <c r="AD129" i="68"/>
  <c r="AV129" i="68"/>
  <c r="AU129" i="68"/>
  <c r="AT129" i="68"/>
  <c r="BL129" i="68"/>
  <c r="BK129" i="68"/>
  <c r="BJ129" i="68"/>
  <c r="P130" i="68"/>
  <c r="N130" i="68"/>
  <c r="O130" i="68"/>
  <c r="AF130" i="68"/>
  <c r="AD130" i="68"/>
  <c r="AE130" i="68"/>
  <c r="AT130" i="68"/>
  <c r="AU130" i="68"/>
  <c r="AV130" i="68"/>
  <c r="BJ130" i="68"/>
  <c r="BK130" i="68"/>
  <c r="BL130" i="68"/>
  <c r="BP137" i="68"/>
  <c r="BP138" i="68"/>
  <c r="BP139" i="68"/>
  <c r="BP133" i="68"/>
  <c r="BP141" i="68"/>
  <c r="BP142" i="68"/>
  <c r="BP154" i="68"/>
  <c r="BP162" i="68"/>
  <c r="BP161" i="68"/>
  <c r="BP149" i="68"/>
  <c r="BP150" i="68"/>
  <c r="BP132" i="77"/>
  <c r="BP141" i="77"/>
  <c r="BP147" i="68"/>
  <c r="T129" i="68"/>
  <c r="R129" i="68"/>
  <c r="S129" i="68"/>
  <c r="AJ129" i="68"/>
  <c r="AH129" i="68"/>
  <c r="AI129" i="68"/>
  <c r="AZ129" i="68"/>
  <c r="AX129" i="68"/>
  <c r="AY129" i="68"/>
  <c r="BP129" i="68"/>
  <c r="BN129" i="68"/>
  <c r="BO129" i="68"/>
  <c r="T130" i="68"/>
  <c r="R130" i="68"/>
  <c r="S130" i="68"/>
  <c r="AJ130" i="68"/>
  <c r="AH130" i="68"/>
  <c r="AI130" i="68"/>
  <c r="AY130" i="68"/>
  <c r="AZ130" i="68"/>
  <c r="AX130" i="68"/>
  <c r="BP130" i="68"/>
  <c r="BN130" i="68"/>
  <c r="BO130" i="68"/>
  <c r="BP146" i="77"/>
  <c r="X129" i="68"/>
  <c r="V129" i="68"/>
  <c r="W129" i="68"/>
  <c r="AN129" i="68"/>
  <c r="AL129" i="68"/>
  <c r="AM129" i="68"/>
  <c r="BD129" i="68"/>
  <c r="BB129" i="68"/>
  <c r="BC129" i="68"/>
  <c r="X130" i="68"/>
  <c r="V130" i="68"/>
  <c r="W130" i="68"/>
  <c r="AM130" i="68"/>
  <c r="AL130" i="68"/>
  <c r="AN130" i="68"/>
  <c r="BD130" i="68"/>
  <c r="BB130" i="68"/>
  <c r="BC130" i="68"/>
  <c r="BP164" i="77"/>
  <c r="L129" i="68"/>
  <c r="K129" i="68"/>
  <c r="J129" i="68"/>
  <c r="AB129" i="68"/>
  <c r="Z129" i="68"/>
  <c r="AA129" i="68"/>
  <c r="AR129" i="68"/>
  <c r="AP129" i="68"/>
  <c r="AQ129" i="68"/>
  <c r="BH129" i="68"/>
  <c r="BF129" i="68"/>
  <c r="BG129" i="68"/>
  <c r="L130" i="68"/>
  <c r="J130" i="68"/>
  <c r="K130" i="68"/>
  <c r="AB130" i="68"/>
  <c r="AA130" i="68"/>
  <c r="Z130" i="68"/>
  <c r="AR130" i="68"/>
  <c r="AP130" i="68"/>
  <c r="AQ130" i="68"/>
  <c r="BG130" i="68"/>
  <c r="BF130" i="68"/>
  <c r="BH130" i="68"/>
  <c r="BP80" i="77"/>
  <c r="BP88" i="77"/>
  <c r="BP104" i="77"/>
  <c r="BP91" i="68"/>
  <c r="BP155" i="68"/>
  <c r="BP94" i="77"/>
  <c r="BP140" i="77"/>
  <c r="BP79" i="77"/>
  <c r="BP83" i="77"/>
  <c r="BO87" i="75"/>
  <c r="BP165" i="68"/>
  <c r="BP166" i="68"/>
  <c r="BO88" i="76"/>
  <c r="BO58" i="75"/>
  <c r="BO50" i="75"/>
  <c r="BO54" i="75"/>
  <c r="BO55" i="75"/>
  <c r="BO89" i="76"/>
  <c r="BO87" i="76"/>
  <c r="BO86" i="76"/>
  <c r="BO85" i="76"/>
  <c r="BO84" i="76"/>
  <c r="BO83" i="76"/>
  <c r="BO82" i="76"/>
  <c r="BO81" i="76"/>
  <c r="BO80" i="76"/>
  <c r="BO79" i="76"/>
  <c r="BO78" i="76"/>
  <c r="BO77" i="76"/>
  <c r="BO56" i="75"/>
  <c r="BO54" i="76"/>
  <c r="BO53" i="76"/>
  <c r="BO52" i="76"/>
  <c r="BO51" i="76"/>
  <c r="BO50" i="76"/>
  <c r="BO49" i="76"/>
  <c r="BO48" i="76"/>
  <c r="BO47" i="76"/>
  <c r="BO46" i="76"/>
  <c r="BO57" i="75"/>
  <c r="BO53" i="75"/>
  <c r="BO51" i="75"/>
  <c r="BO88" i="75" l="1"/>
  <c r="BO52" i="75"/>
  <c r="BO49" i="75"/>
  <c r="BO80" i="75"/>
  <c r="BO48" i="75"/>
  <c r="BO47" i="75"/>
  <c r="BO46" i="75"/>
  <c r="BO45" i="75"/>
  <c r="BO44" i="75"/>
  <c r="BO89" i="75" l="1"/>
  <c r="BO81" i="75"/>
  <c r="BO82" i="75"/>
  <c r="BO83" i="75"/>
  <c r="BO84" i="75"/>
  <c r="BO85" i="75"/>
  <c r="BO86" i="75"/>
  <c r="BO79" i="75"/>
  <c r="BO78" i="75"/>
  <c r="BO77" i="75"/>
  <c r="BO76" i="75"/>
  <c r="BO75" i="75"/>
  <c r="BO108" i="68" l="1"/>
  <c r="BO144" i="68"/>
  <c r="BO88" i="68"/>
  <c r="BO89" i="68"/>
  <c r="BO86" i="68"/>
  <c r="BO105" i="68"/>
  <c r="BO103" i="68"/>
  <c r="BO85" i="68"/>
  <c r="BO142" i="68"/>
  <c r="BO102" i="68"/>
  <c r="BO107" i="68"/>
  <c r="BO157" i="68"/>
  <c r="BO98" i="68"/>
  <c r="BO155" i="68"/>
  <c r="BO159" i="68"/>
  <c r="BO101" i="68"/>
  <c r="BO140" i="68"/>
  <c r="BO82" i="68"/>
  <c r="BO133" i="68"/>
  <c r="BO81" i="68"/>
  <c r="BO150" i="68"/>
  <c r="BO90" i="68"/>
  <c r="BO84" i="68"/>
  <c r="BO77" i="68"/>
  <c r="BO136" i="68"/>
  <c r="BO87" i="68"/>
  <c r="BO145" i="68"/>
  <c r="BO94" i="68"/>
  <c r="BO153" i="68"/>
  <c r="BO99" i="68"/>
  <c r="BO167" i="68"/>
  <c r="BO73" i="68"/>
  <c r="BO166" i="68"/>
  <c r="BO168" i="68"/>
  <c r="BO165" i="68"/>
  <c r="BO164" i="68"/>
  <c r="BO163" i="68"/>
  <c r="BO162" i="68"/>
  <c r="BO161" i="68"/>
  <c r="BO160" i="68"/>
  <c r="BO158" i="68"/>
  <c r="BO156" i="68"/>
  <c r="BO154" i="68"/>
  <c r="BO152" i="68"/>
  <c r="BO151" i="68"/>
  <c r="BO149" i="68"/>
  <c r="BO148" i="68"/>
  <c r="BO147" i="68"/>
  <c r="BO146" i="68"/>
  <c r="BO143" i="68"/>
  <c r="BO141" i="68"/>
  <c r="BO139" i="68"/>
  <c r="BO138" i="68"/>
  <c r="BO137" i="68"/>
  <c r="BO135" i="68"/>
  <c r="BO134" i="68"/>
  <c r="BO132" i="68"/>
  <c r="BO131" i="68"/>
  <c r="BO71" i="68"/>
  <c r="BN71" i="68"/>
  <c r="BO110" i="68"/>
  <c r="BO106" i="68"/>
  <c r="BO104" i="68"/>
  <c r="BO100" i="68"/>
  <c r="BO97" i="68"/>
  <c r="BO96" i="68"/>
  <c r="BO95" i="68"/>
  <c r="BO93" i="68"/>
  <c r="BO92" i="68"/>
  <c r="BO91" i="68"/>
  <c r="BO83" i="68"/>
  <c r="BO80" i="68"/>
  <c r="BO79" i="68"/>
  <c r="BO78" i="68"/>
  <c r="BO76" i="68"/>
  <c r="BO75" i="68"/>
  <c r="BO74" i="68"/>
  <c r="BO72" i="68"/>
  <c r="BO109" i="68" l="1"/>
  <c r="BO81" i="77"/>
  <c r="BO137" i="77"/>
  <c r="BO139" i="77"/>
  <c r="BO95" i="77"/>
  <c r="BO149" i="77"/>
  <c r="BO151" i="77"/>
  <c r="BO94" i="77"/>
  <c r="BO105" i="77"/>
  <c r="BO107" i="77"/>
  <c r="BO108" i="77"/>
  <c r="BO109" i="77"/>
  <c r="BO102" i="77"/>
  <c r="BO104" i="77"/>
  <c r="BO160" i="77"/>
  <c r="BO99" i="77"/>
  <c r="BO98" i="77"/>
  <c r="BO93" i="77"/>
  <c r="BO90" i="77"/>
  <c r="BO92" i="77"/>
  <c r="BO89" i="77"/>
  <c r="BO147" i="77"/>
  <c r="BO86" i="77"/>
  <c r="BO88" i="77"/>
  <c r="BO87" i="77"/>
  <c r="BO144" i="77"/>
  <c r="BO83" i="77"/>
  <c r="BO140" i="77"/>
  <c r="BO78" i="77"/>
  <c r="BO134" i="77"/>
  <c r="BO75" i="77"/>
  <c r="BO73" i="77"/>
  <c r="BO74" i="77"/>
  <c r="BO71" i="77"/>
  <c r="BO72" i="77"/>
  <c r="BK129" i="77"/>
  <c r="BO129" i="77" l="1"/>
  <c r="BO133" i="77"/>
  <c r="BO143" i="77"/>
  <c r="BO85" i="77"/>
  <c r="BO148" i="77"/>
  <c r="BO153" i="77"/>
  <c r="BO96" i="77"/>
  <c r="BO159" i="77"/>
  <c r="BO101" i="77"/>
  <c r="BO164" i="77"/>
  <c r="BO106" i="77"/>
  <c r="BO161" i="77"/>
  <c r="BO103" i="77"/>
  <c r="BO91" i="77"/>
  <c r="BO155" i="77"/>
  <c r="BO100" i="77"/>
  <c r="BO97" i="77"/>
  <c r="BO84" i="77"/>
  <c r="BO80" i="77"/>
  <c r="BO82" i="77"/>
  <c r="BO135" i="77"/>
  <c r="BO163" i="77"/>
  <c r="BO168" i="77"/>
  <c r="BO167" i="77"/>
  <c r="BO156" i="77"/>
  <c r="BO152" i="77"/>
  <c r="BO145" i="77"/>
  <c r="BO142" i="77"/>
  <c r="BO132" i="77"/>
  <c r="BO131" i="77"/>
  <c r="BO138" i="77"/>
  <c r="BO141" i="77"/>
  <c r="BO146" i="77"/>
  <c r="BO157" i="77"/>
  <c r="BO162" i="77"/>
  <c r="BO166" i="77"/>
  <c r="BO110" i="77"/>
  <c r="BO154" i="77"/>
  <c r="BO158" i="77"/>
  <c r="BO130" i="77"/>
  <c r="BO76" i="77"/>
  <c r="BO136" i="77"/>
  <c r="BO79" i="77"/>
  <c r="BN71" i="77"/>
  <c r="BO150" i="77"/>
  <c r="BO165" i="77"/>
  <c r="BO77" i="77"/>
  <c r="BN79" i="75" l="1"/>
  <c r="BN75" i="76"/>
  <c r="BN89" i="76"/>
  <c r="BN87" i="76"/>
  <c r="BN87" i="75"/>
  <c r="BN86" i="76"/>
  <c r="BN86" i="75"/>
  <c r="BN75" i="75"/>
  <c r="BM75" i="76"/>
  <c r="BN88" i="76"/>
  <c r="BN85" i="76"/>
  <c r="BN84" i="76"/>
  <c r="BN83" i="76"/>
  <c r="BN82" i="76"/>
  <c r="BN81" i="76"/>
  <c r="BN80" i="76"/>
  <c r="BN79" i="76"/>
  <c r="BN78" i="76"/>
  <c r="BN77" i="76"/>
  <c r="BN76" i="76"/>
  <c r="BN89" i="75"/>
  <c r="BN88" i="75"/>
  <c r="BN85" i="75"/>
  <c r="BN84" i="75"/>
  <c r="BN83" i="75"/>
  <c r="BN82" i="75"/>
  <c r="BN81" i="75"/>
  <c r="BN80" i="75"/>
  <c r="BN78" i="75"/>
  <c r="BN77" i="75"/>
  <c r="BN76" i="75"/>
  <c r="BN44" i="76"/>
  <c r="BN58" i="76"/>
  <c r="BN57" i="76"/>
  <c r="BN56" i="76"/>
  <c r="BN55" i="76"/>
  <c r="BN54" i="76"/>
  <c r="BN53" i="76"/>
  <c r="BN52" i="76"/>
  <c r="BN51" i="76"/>
  <c r="BN50" i="76"/>
  <c r="BN49" i="76"/>
  <c r="BN48" i="76"/>
  <c r="BN47" i="76"/>
  <c r="BN46" i="76"/>
  <c r="BN45" i="76"/>
  <c r="BM44" i="76"/>
  <c r="BN56" i="75"/>
  <c r="BN53" i="75"/>
  <c r="BN58" i="75"/>
  <c r="BN57" i="75"/>
  <c r="BN55" i="75"/>
  <c r="BN54" i="75"/>
  <c r="BN52" i="75"/>
  <c r="BN51" i="75"/>
  <c r="BN50" i="75"/>
  <c r="BN49" i="75"/>
  <c r="BN48" i="75"/>
  <c r="BN47" i="75"/>
  <c r="BN46" i="75"/>
  <c r="BN45" i="75"/>
  <c r="BM75" i="75" l="1"/>
  <c r="BN44" i="75"/>
  <c r="BI145" i="77"/>
  <c r="AS145" i="77"/>
  <c r="AY99" i="77"/>
  <c r="AD99" i="77"/>
  <c r="O99" i="77"/>
  <c r="BL85" i="77"/>
  <c r="BA164" i="68"/>
  <c r="AK164" i="68"/>
  <c r="BC107" i="68"/>
  <c r="AM107" i="68"/>
  <c r="W107" i="68"/>
  <c r="BA106" i="68"/>
  <c r="AK106" i="68"/>
  <c r="BL104" i="68"/>
  <c r="BD94" i="68"/>
  <c r="BI72" i="68"/>
  <c r="BD72" i="68"/>
  <c r="AY72" i="68"/>
  <c r="AS72" i="68"/>
  <c r="AN72" i="68"/>
  <c r="AI72" i="68"/>
  <c r="AC72" i="68"/>
  <c r="X72" i="68"/>
  <c r="S72" i="68"/>
  <c r="M72" i="68"/>
  <c r="BM71" i="68"/>
  <c r="BG71" i="68"/>
  <c r="BB71" i="68"/>
  <c r="AW71" i="68"/>
  <c r="AQ71" i="68"/>
  <c r="AL71" i="68"/>
  <c r="AG71" i="68"/>
  <c r="AA71" i="68"/>
  <c r="V71" i="68"/>
  <c r="Q71" i="68"/>
  <c r="K71" i="68"/>
  <c r="M145" i="77" l="1"/>
  <c r="AC145" i="77"/>
  <c r="Q141" i="68"/>
  <c r="AD89" i="68"/>
  <c r="M94" i="68"/>
  <c r="P101" i="68"/>
  <c r="K129" i="77"/>
  <c r="BN74" i="68"/>
  <c r="BJ74" i="68"/>
  <c r="AY74" i="68"/>
  <c r="W74" i="68"/>
  <c r="S74" i="68"/>
  <c r="AP73" i="68"/>
  <c r="AL73" i="68"/>
  <c r="AB73" i="68"/>
  <c r="J73" i="68"/>
  <c r="AX74" i="68"/>
  <c r="AI74" i="68"/>
  <c r="Z73" i="68"/>
  <c r="L73" i="68"/>
  <c r="S84" i="68"/>
  <c r="BN84" i="68"/>
  <c r="AY84" i="68"/>
  <c r="AR84" i="68"/>
  <c r="AN84" i="68"/>
  <c r="W84" i="68"/>
  <c r="L84" i="68"/>
  <c r="AB83" i="68"/>
  <c r="Q83" i="68"/>
  <c r="AX84" i="68"/>
  <c r="AI84" i="68"/>
  <c r="BB83" i="68"/>
  <c r="Z83" i="68"/>
  <c r="L83" i="68"/>
  <c r="AN74" i="68"/>
  <c r="AL83" i="68"/>
  <c r="AH84" i="68"/>
  <c r="P82" i="68"/>
  <c r="AE82" i="68"/>
  <c r="BG82" i="68"/>
  <c r="BC89" i="68"/>
  <c r="AH89" i="68"/>
  <c r="AE89" i="68"/>
  <c r="AT89" i="68"/>
  <c r="BG89" i="68"/>
  <c r="AR97" i="68"/>
  <c r="T82" i="68"/>
  <c r="AV82" i="68"/>
  <c r="BK82" i="68"/>
  <c r="S89" i="68"/>
  <c r="Z89" i="68"/>
  <c r="BF89" i="68"/>
  <c r="BJ89" i="68"/>
  <c r="AZ94" i="68"/>
  <c r="AI94" i="68"/>
  <c r="T94" i="68"/>
  <c r="X94" i="68"/>
  <c r="AT98" i="68"/>
  <c r="BJ98" i="68"/>
  <c r="S98" i="68"/>
  <c r="BH97" i="68"/>
  <c r="AB97" i="68"/>
  <c r="BJ71" i="77"/>
  <c r="J71" i="68"/>
  <c r="O71" i="68"/>
  <c r="Z71" i="68"/>
  <c r="AE71" i="68"/>
  <c r="AP71" i="68"/>
  <c r="AU71" i="68"/>
  <c r="BF71" i="68"/>
  <c r="BK71" i="68"/>
  <c r="L72" i="68"/>
  <c r="W72" i="68"/>
  <c r="AB72" i="68"/>
  <c r="AM72" i="68"/>
  <c r="AR72" i="68"/>
  <c r="BC72" i="68"/>
  <c r="BH72" i="68"/>
  <c r="AA82" i="68"/>
  <c r="N89" i="68"/>
  <c r="AI89" i="68"/>
  <c r="AP89" i="68"/>
  <c r="BK89" i="68"/>
  <c r="AE94" i="68"/>
  <c r="L97" i="68"/>
  <c r="BC97" i="68"/>
  <c r="AI98" i="68"/>
  <c r="BN72" i="77"/>
  <c r="BL72" i="77"/>
  <c r="AJ72" i="77"/>
  <c r="AF72" i="77"/>
  <c r="BC71" i="77"/>
  <c r="AH71" i="77"/>
  <c r="W71" i="77"/>
  <c r="BH72" i="77"/>
  <c r="AR72" i="77"/>
  <c r="L72" i="77"/>
  <c r="BK71" i="77"/>
  <c r="BF71" i="77"/>
  <c r="AE71" i="77"/>
  <c r="Z71" i="77"/>
  <c r="O71" i="77"/>
  <c r="J71" i="77"/>
  <c r="J129" i="77"/>
  <c r="AT71" i="77"/>
  <c r="K101" i="68"/>
  <c r="AF101" i="68"/>
  <c r="AM101" i="68"/>
  <c r="K107" i="68"/>
  <c r="AA107" i="68"/>
  <c r="AQ107" i="68"/>
  <c r="BG107" i="68"/>
  <c r="S85" i="77"/>
  <c r="AI85" i="77"/>
  <c r="AY85" i="77"/>
  <c r="BL88" i="77"/>
  <c r="BG88" i="77"/>
  <c r="AQ88" i="77"/>
  <c r="AA88" i="77"/>
  <c r="K88" i="77"/>
  <c r="BE87" i="77"/>
  <c r="AO87" i="77"/>
  <c r="Y87" i="77"/>
  <c r="I87" i="77"/>
  <c r="BC86" i="77"/>
  <c r="AM86" i="77"/>
  <c r="W86" i="77"/>
  <c r="K86" i="77"/>
  <c r="S86" i="77"/>
  <c r="AE86" i="77"/>
  <c r="AQ86" i="77"/>
  <c r="AY86" i="77"/>
  <c r="BK86" i="77"/>
  <c r="M87" i="77"/>
  <c r="AS87" i="77"/>
  <c r="O88" i="77"/>
  <c r="W88" i="77"/>
  <c r="AI88" i="77"/>
  <c r="AU88" i="77"/>
  <c r="BC88" i="77"/>
  <c r="L95" i="77"/>
  <c r="AG95" i="77"/>
  <c r="Z96" i="77"/>
  <c r="BK96" i="77"/>
  <c r="L101" i="68"/>
  <c r="W101" i="68"/>
  <c r="AA101" i="68"/>
  <c r="AR101" i="68"/>
  <c r="AV101" i="68"/>
  <c r="BN101" i="68"/>
  <c r="BK107" i="68"/>
  <c r="J96" i="77"/>
  <c r="BN101" i="77"/>
  <c r="V101" i="68"/>
  <c r="AX101" i="68"/>
  <c r="K85" i="77"/>
  <c r="AA85" i="77"/>
  <c r="AQ85" i="77"/>
  <c r="BG85" i="77"/>
  <c r="G86" i="77"/>
  <c r="O86" i="77"/>
  <c r="AA86" i="77"/>
  <c r="AI86" i="77"/>
  <c r="AU86" i="77"/>
  <c r="BG86" i="77"/>
  <c r="I145" i="77"/>
  <c r="AC87" i="77"/>
  <c r="BI87" i="77"/>
  <c r="G88" i="77"/>
  <c r="S88" i="77"/>
  <c r="AE88" i="77"/>
  <c r="AM88" i="77"/>
  <c r="AY88" i="77"/>
  <c r="BK88" i="77"/>
  <c r="BF96" i="77"/>
  <c r="AD96" i="77"/>
  <c r="AR95" i="77"/>
  <c r="U153" i="77"/>
  <c r="BE154" i="77"/>
  <c r="N96" i="77"/>
  <c r="AO154" i="77"/>
  <c r="AS95" i="77"/>
  <c r="AK153" i="77"/>
  <c r="X95" i="77"/>
  <c r="AN95" i="77"/>
  <c r="BI95" i="77"/>
  <c r="S96" i="77"/>
  <c r="F104" i="77"/>
  <c r="BD103" i="77"/>
  <c r="AN103" i="77"/>
  <c r="BG102" i="77"/>
  <c r="R102" i="77"/>
  <c r="AE102" i="77"/>
  <c r="AM102" i="77"/>
  <c r="AT102" i="77"/>
  <c r="L103" i="77"/>
  <c r="T103" i="77"/>
  <c r="AV103" i="77"/>
  <c r="G104" i="77"/>
  <c r="V104" i="77"/>
  <c r="Q164" i="77"/>
  <c r="AR100" i="77"/>
  <c r="AK158" i="77"/>
  <c r="X100" i="77"/>
  <c r="BG99" i="77"/>
  <c r="AQ99" i="77"/>
  <c r="R99" i="77"/>
  <c r="I158" i="77"/>
  <c r="L100" i="77"/>
  <c r="AS100" i="77"/>
  <c r="I160" i="77"/>
  <c r="S102" i="77"/>
  <c r="AH102" i="77"/>
  <c r="AU102" i="77"/>
  <c r="BJ102" i="77"/>
  <c r="AB103" i="77"/>
  <c r="W104" i="77"/>
  <c r="U164" i="77"/>
  <c r="BA164" i="77"/>
  <c r="I157" i="77"/>
  <c r="Z99" i="77"/>
  <c r="BC99" i="77"/>
  <c r="P100" i="77"/>
  <c r="AN100" i="77"/>
  <c r="BI158" i="77"/>
  <c r="G102" i="77"/>
  <c r="N102" i="77"/>
  <c r="AP102" i="77"/>
  <c r="AF103" i="77"/>
  <c r="BH103" i="77"/>
  <c r="K104" i="77"/>
  <c r="BE164" i="77"/>
  <c r="AO164" i="77"/>
  <c r="Y164" i="77"/>
  <c r="I164" i="77"/>
  <c r="F76" i="77"/>
  <c r="BC80" i="77"/>
  <c r="AM80" i="77"/>
  <c r="W80" i="77"/>
  <c r="G80" i="77"/>
  <c r="AY78" i="77"/>
  <c r="AI78" i="77"/>
  <c r="S78" i="77"/>
  <c r="BK76" i="77"/>
  <c r="AU76" i="77"/>
  <c r="BH76" i="77"/>
  <c r="V77" i="77"/>
  <c r="AD77" i="77"/>
  <c r="BB77" i="77"/>
  <c r="BJ77" i="77"/>
  <c r="X78" i="77"/>
  <c r="AF78" i="77"/>
  <c r="BD78" i="77"/>
  <c r="BL78" i="77"/>
  <c r="Z79" i="77"/>
  <c r="AH79" i="77"/>
  <c r="BF79" i="77"/>
  <c r="BD80" i="77"/>
  <c r="BF81" i="77"/>
  <c r="AY73" i="77"/>
  <c r="AU73" i="77"/>
  <c r="AI73" i="77"/>
  <c r="S73" i="77"/>
  <c r="AD73" i="77"/>
  <c r="AZ73" i="77"/>
  <c r="K74" i="77"/>
  <c r="AF74" i="77"/>
  <c r="BB74" i="77"/>
  <c r="BL74" i="77"/>
  <c r="L75" i="77"/>
  <c r="AB75" i="77"/>
  <c r="AR75" i="77"/>
  <c r="BH75" i="77"/>
  <c r="O77" i="77"/>
  <c r="AU77" i="77"/>
  <c r="S79" i="77"/>
  <c r="AY79" i="77"/>
  <c r="AB80" i="77"/>
  <c r="AR80" i="77"/>
  <c r="BH80" i="77"/>
  <c r="AD81" i="77"/>
  <c r="AT81" i="77"/>
  <c r="BJ81" i="77"/>
  <c r="P73" i="77"/>
  <c r="BF73" i="77"/>
  <c r="BL73" i="77"/>
  <c r="R74" i="77"/>
  <c r="AM74" i="77"/>
  <c r="BH74" i="77"/>
  <c r="BN74" i="77"/>
  <c r="S75" i="77"/>
  <c r="AN75" i="77"/>
  <c r="AV76" i="77"/>
  <c r="R77" i="77"/>
  <c r="AX77" i="77"/>
  <c r="T78" i="77"/>
  <c r="AZ78" i="77"/>
  <c r="V79" i="77"/>
  <c r="BB79" i="77"/>
  <c r="P80" i="77"/>
  <c r="R81" i="77"/>
  <c r="F73" i="77"/>
  <c r="V73" i="77"/>
  <c r="AB73" i="77"/>
  <c r="AL73" i="77"/>
  <c r="BB73" i="77"/>
  <c r="H74" i="77"/>
  <c r="S74" i="77"/>
  <c r="X74" i="77"/>
  <c r="AD74" i="77"/>
  <c r="AI74" i="77"/>
  <c r="AN74" i="77"/>
  <c r="AY74" i="77"/>
  <c r="BD74" i="77"/>
  <c r="AX75" i="77"/>
  <c r="AT75" i="77"/>
  <c r="N75" i="77"/>
  <c r="F75" i="77"/>
  <c r="BL75" i="77"/>
  <c r="AA77" i="77"/>
  <c r="BG77" i="77"/>
  <c r="AE79" i="77"/>
  <c r="BN79" i="77"/>
  <c r="T80" i="77"/>
  <c r="AZ80" i="77"/>
  <c r="F81" i="77"/>
  <c r="V81" i="77"/>
  <c r="BB81" i="77"/>
  <c r="V92" i="77"/>
  <c r="J92" i="77"/>
  <c r="BH91" i="77"/>
  <c r="T91" i="77"/>
  <c r="L91" i="77"/>
  <c r="H91" i="77"/>
  <c r="R90" i="77"/>
  <c r="F90" i="77"/>
  <c r="BK92" i="77"/>
  <c r="AU92" i="77"/>
  <c r="AJ92" i="77"/>
  <c r="AE92" i="77"/>
  <c r="T92" i="77"/>
  <c r="BC91" i="77"/>
  <c r="W91" i="77"/>
  <c r="BL90" i="77"/>
  <c r="BG90" i="77"/>
  <c r="AQ90" i="77"/>
  <c r="AF90" i="77"/>
  <c r="AA90" i="77"/>
  <c r="P90" i="77"/>
  <c r="BK91" i="77"/>
  <c r="BG92" i="77"/>
  <c r="AF92" i="77"/>
  <c r="AY91" i="77"/>
  <c r="AD91" i="77"/>
  <c r="BC90" i="77"/>
  <c r="AB90" i="77"/>
  <c r="F91" i="77"/>
  <c r="AA91" i="77"/>
  <c r="H92" i="77"/>
  <c r="AQ84" i="77"/>
  <c r="K84" i="77"/>
  <c r="L83" i="77"/>
  <c r="AB83" i="77"/>
  <c r="AR83" i="77"/>
  <c r="BK83" i="77"/>
  <c r="V84" i="77"/>
  <c r="AB84" i="77"/>
  <c r="AR84" i="77"/>
  <c r="BF89" i="77"/>
  <c r="BH89" i="77"/>
  <c r="AQ89" i="77"/>
  <c r="AA89" i="77"/>
  <c r="AX89" i="77"/>
  <c r="AH89" i="77"/>
  <c r="R89" i="77"/>
  <c r="L89" i="77"/>
  <c r="H82" i="77"/>
  <c r="L82" i="77"/>
  <c r="P82" i="77"/>
  <c r="T82" i="77"/>
  <c r="X82" i="77"/>
  <c r="AB82" i="77"/>
  <c r="AF82" i="77"/>
  <c r="AJ82" i="77"/>
  <c r="AZ82" i="77"/>
  <c r="BD82" i="77"/>
  <c r="BH82" i="77"/>
  <c r="BB83" i="77"/>
  <c r="BG83" i="77"/>
  <c r="BL83" i="77"/>
  <c r="R84" i="77"/>
  <c r="AH84" i="77"/>
  <c r="AX84" i="77"/>
  <c r="BD84" i="77"/>
  <c r="BN84" i="77"/>
  <c r="O89" i="77"/>
  <c r="AN89" i="77"/>
  <c r="BD89" i="77"/>
  <c r="F83" i="77"/>
  <c r="J83" i="77"/>
  <c r="N83" i="77"/>
  <c r="R83" i="77"/>
  <c r="V83" i="77"/>
  <c r="Z83" i="77"/>
  <c r="AD83" i="77"/>
  <c r="AH83" i="77"/>
  <c r="AL83" i="77"/>
  <c r="AP83" i="77"/>
  <c r="AT83" i="77"/>
  <c r="AX83" i="77"/>
  <c r="BC83" i="77"/>
  <c r="BH83" i="77"/>
  <c r="BN83" i="77"/>
  <c r="N84" i="77"/>
  <c r="T84" i="77"/>
  <c r="AD84" i="77"/>
  <c r="AT84" i="77"/>
  <c r="AZ84" i="77"/>
  <c r="BJ84" i="77"/>
  <c r="H89" i="77"/>
  <c r="AU93" i="77"/>
  <c r="AE93" i="77"/>
  <c r="O93" i="77"/>
  <c r="BN94" i="77"/>
  <c r="AM94" i="77"/>
  <c r="W94" i="77"/>
  <c r="R94" i="77"/>
  <c r="BL93" i="77"/>
  <c r="BF93" i="77"/>
  <c r="AP93" i="77"/>
  <c r="P93" i="77"/>
  <c r="J93" i="77"/>
  <c r="BF94" i="77"/>
  <c r="AP94" i="77"/>
  <c r="Z94" i="77"/>
  <c r="T94" i="77"/>
  <c r="BD93" i="77"/>
  <c r="AN93" i="77"/>
  <c r="X93" i="77"/>
  <c r="R93" i="77"/>
  <c r="AY94" i="77"/>
  <c r="AT94" i="77"/>
  <c r="H94" i="77"/>
  <c r="AR93" i="77"/>
  <c r="F93" i="77"/>
  <c r="AT93" i="77"/>
  <c r="F94" i="77"/>
  <c r="AA94" i="77"/>
  <c r="F86" i="77"/>
  <c r="F88" i="77"/>
  <c r="H97" i="77"/>
  <c r="S97" i="77"/>
  <c r="X97" i="77"/>
  <c r="AI97" i="77"/>
  <c r="AN97" i="77"/>
  <c r="AY97" i="77"/>
  <c r="BD97" i="77"/>
  <c r="J98" i="77"/>
  <c r="BK98" i="77"/>
  <c r="BG98" i="77"/>
  <c r="BC98" i="77"/>
  <c r="AY98" i="77"/>
  <c r="AU98" i="77"/>
  <c r="AQ98" i="77"/>
  <c r="AI98" i="77"/>
  <c r="AE98" i="77"/>
  <c r="AA98" i="77"/>
  <c r="W98" i="77"/>
  <c r="J97" i="77"/>
  <c r="Z97" i="77"/>
  <c r="AP97" i="77"/>
  <c r="AU97" i="77"/>
  <c r="F98" i="77"/>
  <c r="L98" i="77"/>
  <c r="AB98" i="77"/>
  <c r="AR98" i="77"/>
  <c r="H86" i="77"/>
  <c r="L86" i="77"/>
  <c r="P86" i="77"/>
  <c r="X86" i="77"/>
  <c r="AB86" i="77"/>
  <c r="AF86" i="77"/>
  <c r="AJ86" i="77"/>
  <c r="AN86" i="77"/>
  <c r="AR86" i="77"/>
  <c r="AV86" i="77"/>
  <c r="AZ86" i="77"/>
  <c r="BD86" i="77"/>
  <c r="BH86" i="77"/>
  <c r="H88" i="77"/>
  <c r="L88" i="77"/>
  <c r="P88" i="77"/>
  <c r="T88" i="77"/>
  <c r="AB88" i="77"/>
  <c r="AF88" i="77"/>
  <c r="AJ88" i="77"/>
  <c r="AN88" i="77"/>
  <c r="AR88" i="77"/>
  <c r="AV88" i="77"/>
  <c r="AZ88" i="77"/>
  <c r="BD88" i="77"/>
  <c r="BH88" i="77"/>
  <c r="AL97" i="77"/>
  <c r="AQ97" i="77"/>
  <c r="BL97" i="77"/>
  <c r="G101" i="77"/>
  <c r="K101" i="77"/>
  <c r="O101" i="77"/>
  <c r="S101" i="77"/>
  <c r="W101" i="77"/>
  <c r="AE101" i="77"/>
  <c r="AI101" i="77"/>
  <c r="AM101" i="77"/>
  <c r="AQ101" i="77"/>
  <c r="AU101" i="77"/>
  <c r="AY101" i="77"/>
  <c r="BG101" i="77"/>
  <c r="BK101" i="77"/>
  <c r="AB104" i="77"/>
  <c r="AJ104" i="77"/>
  <c r="AN104" i="77"/>
  <c r="AR104" i="77"/>
  <c r="AV104" i="77"/>
  <c r="BD104" i="77"/>
  <c r="BH104" i="77"/>
  <c r="BL104" i="77"/>
  <c r="L101" i="77"/>
  <c r="AB101" i="77"/>
  <c r="AR101" i="77"/>
  <c r="BH101" i="77"/>
  <c r="F105" i="77"/>
  <c r="J105" i="77"/>
  <c r="N105" i="77"/>
  <c r="R105" i="77"/>
  <c r="V105" i="77"/>
  <c r="Z105" i="77"/>
  <c r="AD105" i="77"/>
  <c r="AH105" i="77"/>
  <c r="AL105" i="77"/>
  <c r="AV105" i="77"/>
  <c r="BG105" i="77"/>
  <c r="F101" i="77"/>
  <c r="G105" i="77"/>
  <c r="W105" i="77"/>
  <c r="AM105" i="77"/>
  <c r="BH105" i="77"/>
  <c r="BB105" i="77"/>
  <c r="H105" i="77"/>
  <c r="L105" i="77"/>
  <c r="P105" i="77"/>
  <c r="T105" i="77"/>
  <c r="X105" i="77"/>
  <c r="AB105" i="77"/>
  <c r="AF105" i="77"/>
  <c r="AJ105" i="77"/>
  <c r="AN105" i="77"/>
  <c r="BD105" i="77"/>
  <c r="T108" i="77"/>
  <c r="AJ108" i="77"/>
  <c r="AZ108" i="77"/>
  <c r="F109" i="77"/>
  <c r="V109" i="77"/>
  <c r="AL109" i="77"/>
  <c r="BB109" i="77"/>
  <c r="H110" i="77"/>
  <c r="X110" i="77"/>
  <c r="AN110" i="77"/>
  <c r="BD110" i="77"/>
  <c r="F106" i="77"/>
  <c r="H107" i="77"/>
  <c r="L107" i="77"/>
  <c r="P107" i="77"/>
  <c r="X107" i="77"/>
  <c r="AF107" i="77"/>
  <c r="AN107" i="77"/>
  <c r="AR107" i="77"/>
  <c r="AV107" i="77"/>
  <c r="AZ107" i="77"/>
  <c r="BD107" i="77"/>
  <c r="BH107" i="77"/>
  <c r="O109" i="77"/>
  <c r="AE109" i="77"/>
  <c r="AU109" i="77"/>
  <c r="BK109" i="77"/>
  <c r="S106" i="77"/>
  <c r="AI106" i="77"/>
  <c r="AY106" i="77"/>
  <c r="F108" i="77"/>
  <c r="V108" i="77"/>
  <c r="AL108" i="77"/>
  <c r="BB108" i="77"/>
  <c r="H109" i="77"/>
  <c r="X109" i="77"/>
  <c r="AN109" i="77"/>
  <c r="BD109" i="77"/>
  <c r="J110" i="77"/>
  <c r="Z110" i="77"/>
  <c r="AP110" i="77"/>
  <c r="BF110" i="77"/>
  <c r="BC80" i="68"/>
  <c r="AM80" i="68"/>
  <c r="W80" i="68"/>
  <c r="BK78" i="68"/>
  <c r="AU78" i="68"/>
  <c r="AE78" i="68"/>
  <c r="O78" i="68"/>
  <c r="BG76" i="68"/>
  <c r="AQ76" i="68"/>
  <c r="AA76" i="68"/>
  <c r="K76" i="68"/>
  <c r="BG81" i="68"/>
  <c r="AL81" i="68"/>
  <c r="P81" i="68"/>
  <c r="AJ80" i="68"/>
  <c r="N80" i="68"/>
  <c r="BC79" i="68"/>
  <c r="AQ81" i="68"/>
  <c r="BJ80" i="68"/>
  <c r="T80" i="68"/>
  <c r="AM79" i="68"/>
  <c r="Z79" i="68"/>
  <c r="BN78" i="68"/>
  <c r="X78" i="68"/>
  <c r="BK81" i="68"/>
  <c r="BD81" i="68"/>
  <c r="AP81" i="68"/>
  <c r="AI81" i="68"/>
  <c r="AA81" i="68"/>
  <c r="T81" i="68"/>
  <c r="N81" i="68"/>
  <c r="BB80" i="68"/>
  <c r="AN80" i="68"/>
  <c r="R80" i="68"/>
  <c r="L80" i="68"/>
  <c r="BN79" i="68"/>
  <c r="BG79" i="68"/>
  <c r="AZ79" i="68"/>
  <c r="AL79" i="68"/>
  <c r="AE79" i="68"/>
  <c r="X79" i="68"/>
  <c r="S79" i="68"/>
  <c r="N79" i="68"/>
  <c r="BH78" i="68"/>
  <c r="BB78" i="68"/>
  <c r="AR78" i="68"/>
  <c r="AL78" i="68"/>
  <c r="AB78" i="68"/>
  <c r="V78" i="68"/>
  <c r="AD77" i="68"/>
  <c r="J78" i="68"/>
  <c r="Z78" i="68"/>
  <c r="AV78" i="68"/>
  <c r="AB79" i="68"/>
  <c r="X80" i="68"/>
  <c r="S81" i="68"/>
  <c r="BF75" i="68"/>
  <c r="AP75" i="68"/>
  <c r="Z75" i="68"/>
  <c r="AB75" i="68"/>
  <c r="K75" i="68"/>
  <c r="AF75" i="68"/>
  <c r="L76" i="68"/>
  <c r="AZ76" i="68"/>
  <c r="BJ76" i="68"/>
  <c r="V77" i="68"/>
  <c r="AF77" i="68"/>
  <c r="AQ77" i="68"/>
  <c r="BL77" i="68"/>
  <c r="AF78" i="68"/>
  <c r="L79" i="68"/>
  <c r="AJ79" i="68"/>
  <c r="Z81" i="68"/>
  <c r="AI75" i="68"/>
  <c r="BK75" i="68"/>
  <c r="V76" i="68"/>
  <c r="AR76" i="68"/>
  <c r="BB76" i="68"/>
  <c r="X77" i="68"/>
  <c r="AI77" i="68"/>
  <c r="AT77" i="68"/>
  <c r="P78" i="68"/>
  <c r="BN80" i="68"/>
  <c r="O75" i="68"/>
  <c r="AJ75" i="68"/>
  <c r="AY75" i="68"/>
  <c r="P76" i="68"/>
  <c r="AT76" i="68"/>
  <c r="AA77" i="68"/>
  <c r="AV77" i="68"/>
  <c r="W79" i="68"/>
  <c r="K81" i="68"/>
  <c r="BK73" i="68"/>
  <c r="AU73" i="68"/>
  <c r="AE73" i="68"/>
  <c r="O73" i="68"/>
  <c r="J74" i="68"/>
  <c r="BL74" i="68"/>
  <c r="AP85" i="68"/>
  <c r="Z85" i="68"/>
  <c r="J85" i="68"/>
  <c r="L85" i="68"/>
  <c r="S85" i="68"/>
  <c r="AN85" i="68"/>
  <c r="AX82" i="68"/>
  <c r="R82" i="68"/>
  <c r="BD82" i="68"/>
  <c r="AI82" i="68"/>
  <c r="X82" i="68"/>
  <c r="L82" i="68"/>
  <c r="AF82" i="68"/>
  <c r="BD85" i="68"/>
  <c r="BK85" i="68"/>
  <c r="BK88" i="68"/>
  <c r="AU88" i="68"/>
  <c r="AE88" i="68"/>
  <c r="O88" i="68"/>
  <c r="BG86" i="68"/>
  <c r="AQ86" i="68"/>
  <c r="AA86" i="68"/>
  <c r="K86" i="68"/>
  <c r="BN88" i="68"/>
  <c r="BD88" i="68"/>
  <c r="AN88" i="68"/>
  <c r="R88" i="68"/>
  <c r="BL87" i="68"/>
  <c r="BG87" i="68"/>
  <c r="AF87" i="68"/>
  <c r="P87" i="68"/>
  <c r="AZ86" i="68"/>
  <c r="AJ86" i="68"/>
  <c r="AZ87" i="68"/>
  <c r="AE87" i="68"/>
  <c r="J87" i="68"/>
  <c r="AX86" i="68"/>
  <c r="W87" i="68"/>
  <c r="AT88" i="68"/>
  <c r="BL84" i="68"/>
  <c r="K93" i="68"/>
  <c r="BL96" i="68"/>
  <c r="K99" i="68"/>
  <c r="AF99" i="68"/>
  <c r="BB99" i="68"/>
  <c r="AH100" i="68"/>
  <c r="BH100" i="68"/>
  <c r="AR100" i="68"/>
  <c r="AI100" i="68"/>
  <c r="S100" i="68"/>
  <c r="AX100" i="68"/>
  <c r="BN99" i="68"/>
  <c r="AR99" i="68"/>
  <c r="W99" i="68"/>
  <c r="AL100" i="68"/>
  <c r="J100" i="68"/>
  <c r="AD99" i="68"/>
  <c r="AJ99" i="68"/>
  <c r="AU99" i="68"/>
  <c r="AB100" i="68"/>
  <c r="AM100" i="68"/>
  <c r="BC91" i="68"/>
  <c r="AM91" i="68"/>
  <c r="W91" i="68"/>
  <c r="AD94" i="68"/>
  <c r="BH93" i="68"/>
  <c r="AR93" i="68"/>
  <c r="BH94" i="68"/>
  <c r="AM94" i="68"/>
  <c r="AB94" i="68"/>
  <c r="AU93" i="68"/>
  <c r="O94" i="68"/>
  <c r="AQ94" i="68"/>
  <c r="P95" i="68"/>
  <c r="K96" i="68"/>
  <c r="AF96" i="68"/>
  <c r="AM96" i="68"/>
  <c r="AV99" i="68"/>
  <c r="BC100" i="68"/>
  <c r="K90" i="68"/>
  <c r="V90" i="68"/>
  <c r="AF90" i="68"/>
  <c r="AQ90" i="68"/>
  <c r="BB90" i="68"/>
  <c r="BL90" i="68"/>
  <c r="X91" i="68"/>
  <c r="AH91" i="68"/>
  <c r="BD91" i="68"/>
  <c r="BN91" i="68"/>
  <c r="O92" i="68"/>
  <c r="Z92" i="68"/>
  <c r="AJ92" i="68"/>
  <c r="AU92" i="68"/>
  <c r="BF92" i="68"/>
  <c r="BK95" i="68"/>
  <c r="AU95" i="68"/>
  <c r="AE95" i="68"/>
  <c r="O95" i="68"/>
  <c r="BK96" i="68"/>
  <c r="BF96" i="68"/>
  <c r="AU96" i="68"/>
  <c r="T96" i="68"/>
  <c r="BN95" i="68"/>
  <c r="BD95" i="68"/>
  <c r="AN95" i="68"/>
  <c r="AH95" i="68"/>
  <c r="R95" i="68"/>
  <c r="AT95" i="68"/>
  <c r="AA96" i="68"/>
  <c r="AH96" i="68"/>
  <c r="AV96" i="68"/>
  <c r="BJ96" i="68"/>
  <c r="AP99" i="68"/>
  <c r="V100" i="68"/>
  <c r="K97" i="68"/>
  <c r="P97" i="68"/>
  <c r="AA97" i="68"/>
  <c r="AF97" i="68"/>
  <c r="AQ97" i="68"/>
  <c r="AV97" i="68"/>
  <c r="BG97" i="68"/>
  <c r="R98" i="68"/>
  <c r="W98" i="68"/>
  <c r="AH98" i="68"/>
  <c r="AM98" i="68"/>
  <c r="AX98" i="68"/>
  <c r="BC98" i="68"/>
  <c r="AM102" i="68"/>
  <c r="BH102" i="68"/>
  <c r="S103" i="68"/>
  <c r="BJ103" i="68"/>
  <c r="K104" i="68"/>
  <c r="AQ104" i="68"/>
  <c r="BN104" i="68"/>
  <c r="AX104" i="68"/>
  <c r="AH104" i="68"/>
  <c r="BL103" i="68"/>
  <c r="AV103" i="68"/>
  <c r="AF103" i="68"/>
  <c r="P103" i="68"/>
  <c r="BJ102" i="68"/>
  <c r="AT102" i="68"/>
  <c r="AD102" i="68"/>
  <c r="AU104" i="68"/>
  <c r="AJ104" i="68"/>
  <c r="O104" i="68"/>
  <c r="BC103" i="68"/>
  <c r="AH103" i="68"/>
  <c r="W103" i="68"/>
  <c r="BL102" i="68"/>
  <c r="K102" i="68"/>
  <c r="BC102" i="68"/>
  <c r="P104" i="68"/>
  <c r="AR104" i="68"/>
  <c r="AD105" i="68"/>
  <c r="AL105" i="68"/>
  <c r="BF105" i="68"/>
  <c r="AP105" i="68"/>
  <c r="BH105" i="68"/>
  <c r="BC105" i="68"/>
  <c r="AE105" i="68"/>
  <c r="O105" i="68"/>
  <c r="AY105" i="68"/>
  <c r="AQ105" i="68"/>
  <c r="J105" i="68"/>
  <c r="L105" i="68"/>
  <c r="R105" i="68"/>
  <c r="AN105" i="68"/>
  <c r="AV105" i="68"/>
  <c r="AZ98" i="68"/>
  <c r="AJ98" i="68"/>
  <c r="T98" i="68"/>
  <c r="BK97" i="68"/>
  <c r="O102" i="68"/>
  <c r="AE103" i="68"/>
  <c r="S104" i="68"/>
  <c r="AA104" i="68"/>
  <c r="AV104" i="68"/>
  <c r="BC104" i="68"/>
  <c r="T105" i="68"/>
  <c r="BK101" i="68"/>
  <c r="P106" i="68"/>
  <c r="AF106" i="68"/>
  <c r="AV106" i="68"/>
  <c r="BL106" i="68"/>
  <c r="R107" i="68"/>
  <c r="AH107" i="68"/>
  <c r="AX107" i="68"/>
  <c r="S108" i="68"/>
  <c r="AI108" i="68"/>
  <c r="AY108" i="68"/>
  <c r="W110" i="68"/>
  <c r="AM110" i="68"/>
  <c r="BC110" i="68"/>
  <c r="L108" i="68"/>
  <c r="AB108" i="68"/>
  <c r="AR108" i="68"/>
  <c r="BH108" i="68"/>
  <c r="N109" i="68"/>
  <c r="AD109" i="68"/>
  <c r="AT109" i="68"/>
  <c r="BJ109" i="68"/>
  <c r="P110" i="68"/>
  <c r="AF110" i="68"/>
  <c r="AV110" i="68"/>
  <c r="BL110" i="68"/>
  <c r="L107" i="68"/>
  <c r="AB107" i="68"/>
  <c r="AR107" i="68"/>
  <c r="BH107" i="68"/>
  <c r="O109" i="68"/>
  <c r="AE109" i="68"/>
  <c r="AU109" i="68"/>
  <c r="BK109" i="68"/>
  <c r="AI106" i="68"/>
  <c r="AY106" i="68"/>
  <c r="J108" i="68"/>
  <c r="Z108" i="68"/>
  <c r="AP108" i="68"/>
  <c r="BF108" i="68"/>
  <c r="L109" i="68"/>
  <c r="AB109" i="68"/>
  <c r="AR109" i="68"/>
  <c r="BH109" i="68"/>
  <c r="N110" i="68"/>
  <c r="AD110" i="68"/>
  <c r="AT110" i="68"/>
  <c r="BM84" i="76"/>
  <c r="BM86" i="76"/>
  <c r="BM55" i="76"/>
  <c r="BM53" i="76"/>
  <c r="BC100" i="77" l="1"/>
  <c r="BM161" i="77"/>
  <c r="BM103" i="77"/>
  <c r="AK161" i="77"/>
  <c r="AK103" i="77"/>
  <c r="AO157" i="77"/>
  <c r="AS157" i="77"/>
  <c r="AQ157" i="77"/>
  <c r="AP99" i="77"/>
  <c r="AP157" i="77"/>
  <c r="N157" i="77"/>
  <c r="M157" i="77"/>
  <c r="O157" i="77"/>
  <c r="N99" i="77"/>
  <c r="I162" i="77"/>
  <c r="M162" i="77"/>
  <c r="K162" i="77"/>
  <c r="J162" i="77"/>
  <c r="AT157" i="77"/>
  <c r="AU157" i="77"/>
  <c r="AT99" i="77"/>
  <c r="S157" i="77"/>
  <c r="R157" i="77"/>
  <c r="Q157" i="77"/>
  <c r="U157" i="77"/>
  <c r="AG161" i="77"/>
  <c r="AG103" i="77"/>
  <c r="K160" i="77"/>
  <c r="J160" i="77"/>
  <c r="J102" i="77"/>
  <c r="AQ102" i="77"/>
  <c r="BN160" i="77"/>
  <c r="BM160" i="77"/>
  <c r="BN102" i="77"/>
  <c r="Y103" i="77"/>
  <c r="X103" i="77"/>
  <c r="AS161" i="77"/>
  <c r="AS103" i="77"/>
  <c r="BM153" i="77"/>
  <c r="BM95" i="77"/>
  <c r="AW145" i="77"/>
  <c r="AW87" i="77"/>
  <c r="AL143" i="77"/>
  <c r="AL85" i="77"/>
  <c r="AM143" i="77"/>
  <c r="AM85" i="77"/>
  <c r="Q143" i="77"/>
  <c r="U143" i="77"/>
  <c r="S143" i="77"/>
  <c r="R143" i="77"/>
  <c r="R85" i="77"/>
  <c r="AI107" i="68"/>
  <c r="AE107" i="68"/>
  <c r="AC164" i="68"/>
  <c r="AG106" i="68"/>
  <c r="AC106" i="68"/>
  <c r="AG164" i="68"/>
  <c r="BG101" i="68"/>
  <c r="BC101" i="68"/>
  <c r="AU143" i="77"/>
  <c r="AT85" i="77"/>
  <c r="AT143" i="77"/>
  <c r="AU85" i="77"/>
  <c r="AA143" i="77"/>
  <c r="Z143" i="77"/>
  <c r="AC143" i="77"/>
  <c r="Y143" i="77"/>
  <c r="Z85" i="77"/>
  <c r="Z164" i="68"/>
  <c r="Z106" i="68"/>
  <c r="AK129" i="77"/>
  <c r="AM129" i="77"/>
  <c r="AL129" i="77"/>
  <c r="Q72" i="77"/>
  <c r="Q130" i="77"/>
  <c r="S129" i="77"/>
  <c r="R129" i="77"/>
  <c r="Q129" i="77"/>
  <c r="AL71" i="77"/>
  <c r="BG71" i="77"/>
  <c r="AN72" i="77"/>
  <c r="BI130" i="77"/>
  <c r="BI72" i="77"/>
  <c r="AU129" i="77"/>
  <c r="AT129" i="77"/>
  <c r="AS129" i="77"/>
  <c r="Y130" i="77"/>
  <c r="Y72" i="77"/>
  <c r="BM97" i="68"/>
  <c r="BM155" i="68"/>
  <c r="AY147" i="68"/>
  <c r="AX147" i="68"/>
  <c r="AW147" i="68"/>
  <c r="AW89" i="68"/>
  <c r="W147" i="68"/>
  <c r="V147" i="68"/>
  <c r="U89" i="68"/>
  <c r="U147" i="68"/>
  <c r="AK71" i="68"/>
  <c r="U72" i="77"/>
  <c r="U130" i="77"/>
  <c r="Q97" i="68"/>
  <c r="Q155" i="68"/>
  <c r="AO156" i="68"/>
  <c r="AO98" i="68"/>
  <c r="BK94" i="68"/>
  <c r="AU89" i="68"/>
  <c r="AY89" i="68"/>
  <c r="BE72" i="68"/>
  <c r="BA72" i="68"/>
  <c r="AJ72" i="68"/>
  <c r="AF72" i="68"/>
  <c r="O72" i="68"/>
  <c r="K72" i="68"/>
  <c r="AY71" i="68"/>
  <c r="BC71" i="68"/>
  <c r="AD71" i="68"/>
  <c r="AH71" i="68"/>
  <c r="I71" i="68"/>
  <c r="M71" i="68"/>
  <c r="BF129" i="77"/>
  <c r="BE129" i="77"/>
  <c r="BG129" i="77"/>
  <c r="S147" i="68"/>
  <c r="R147" i="68"/>
  <c r="Q147" i="68"/>
  <c r="Q89" i="68"/>
  <c r="R89" i="68"/>
  <c r="V89" i="68"/>
  <c r="AQ89" i="68"/>
  <c r="AM89" i="68"/>
  <c r="BJ147" i="68"/>
  <c r="BI147" i="68"/>
  <c r="BM147" i="68"/>
  <c r="BI89" i="68"/>
  <c r="BM89" i="68"/>
  <c r="BK147" i="68"/>
  <c r="P83" i="68"/>
  <c r="AR83" i="68"/>
  <c r="AM84" i="68"/>
  <c r="P73" i="68"/>
  <c r="AR73" i="68"/>
  <c r="AM74" i="68"/>
  <c r="AT160" i="77"/>
  <c r="BC96" i="68"/>
  <c r="AZ92" i="68"/>
  <c r="AE92" i="68"/>
  <c r="J92" i="68"/>
  <c r="AX91" i="68"/>
  <c r="AV90" i="68"/>
  <c r="AA90" i="68"/>
  <c r="R100" i="68"/>
  <c r="AL99" i="68"/>
  <c r="AJ94" i="68"/>
  <c r="BL86" i="68"/>
  <c r="T86" i="68"/>
  <c r="BJ86" i="68"/>
  <c r="AQ87" i="68"/>
  <c r="X88" i="68"/>
  <c r="BL78" i="68"/>
  <c r="BG77" i="68"/>
  <c r="P77" i="68"/>
  <c r="AJ76" i="68"/>
  <c r="AL80" i="68"/>
  <c r="AD80" i="68"/>
  <c r="AU81" i="68"/>
  <c r="BF79" i="68"/>
  <c r="AN77" i="68"/>
  <c r="R78" i="68"/>
  <c r="AN78" i="68"/>
  <c r="T79" i="68"/>
  <c r="BL81" i="68"/>
  <c r="W76" i="68"/>
  <c r="AM76" i="68"/>
  <c r="BC76" i="68"/>
  <c r="K78" i="68"/>
  <c r="AA78" i="68"/>
  <c r="AQ78" i="68"/>
  <c r="BG78" i="68"/>
  <c r="S80" i="68"/>
  <c r="BJ110" i="77"/>
  <c r="AT110" i="77"/>
  <c r="AD110" i="77"/>
  <c r="N110" i="77"/>
  <c r="BH109" i="77"/>
  <c r="AR109" i="77"/>
  <c r="AB109" i="77"/>
  <c r="L109" i="77"/>
  <c r="BF108" i="77"/>
  <c r="AP108" i="77"/>
  <c r="Z108" i="77"/>
  <c r="J108" i="77"/>
  <c r="AB107" i="77"/>
  <c r="AX105" i="77"/>
  <c r="AR105" i="77"/>
  <c r="AA105" i="77"/>
  <c r="K105" i="77"/>
  <c r="AV101" i="77"/>
  <c r="AF101" i="77"/>
  <c r="P101" i="77"/>
  <c r="AZ104" i="77"/>
  <c r="AA101" i="77"/>
  <c r="AU100" i="77"/>
  <c r="AF98" i="77"/>
  <c r="V97" i="77"/>
  <c r="AZ97" i="77"/>
  <c r="AE97" i="77"/>
  <c r="AV98" i="77"/>
  <c r="BL98" i="77"/>
  <c r="AT97" i="77"/>
  <c r="AB93" i="77"/>
  <c r="AD94" i="77"/>
  <c r="BH94" i="77"/>
  <c r="BK93" i="77"/>
  <c r="P89" i="77"/>
  <c r="G89" i="77"/>
  <c r="H84" i="77"/>
  <c r="AV82" i="77"/>
  <c r="W89" i="77"/>
  <c r="AM89" i="77"/>
  <c r="BC89" i="77"/>
  <c r="F84" i="77"/>
  <c r="AV83" i="77"/>
  <c r="AF83" i="77"/>
  <c r="P83" i="77"/>
  <c r="AA84" i="77"/>
  <c r="BG84" i="77"/>
  <c r="K94" i="77"/>
  <c r="AY92" i="77"/>
  <c r="G90" i="77"/>
  <c r="K92" i="77"/>
  <c r="AM91" i="77"/>
  <c r="BN90" i="77"/>
  <c r="F92" i="77"/>
  <c r="AM79" i="77"/>
  <c r="G79" i="77"/>
  <c r="AI77" i="77"/>
  <c r="AT74" i="77"/>
  <c r="AR73" i="77"/>
  <c r="BN81" i="77"/>
  <c r="BL80" i="77"/>
  <c r="BJ79" i="77"/>
  <c r="AD79" i="77"/>
  <c r="BH78" i="77"/>
  <c r="AB78" i="77"/>
  <c r="BF77" i="77"/>
  <c r="Z77" i="77"/>
  <c r="BD76" i="77"/>
  <c r="X75" i="77"/>
  <c r="AR74" i="77"/>
  <c r="W74" i="77"/>
  <c r="AP73" i="77"/>
  <c r="BG79" i="77"/>
  <c r="AA79" i="77"/>
  <c r="BC77" i="77"/>
  <c r="W77" i="77"/>
  <c r="AM75" i="77"/>
  <c r="BG74" i="77"/>
  <c r="AL74" i="77"/>
  <c r="P74" i="77"/>
  <c r="AJ73" i="77"/>
  <c r="N73" i="77"/>
  <c r="AE73" i="77"/>
  <c r="BK73" i="77"/>
  <c r="J81" i="77"/>
  <c r="H80" i="77"/>
  <c r="K76" i="77"/>
  <c r="AA76" i="77"/>
  <c r="AQ76" i="77"/>
  <c r="BG76" i="77"/>
  <c r="O78" i="77"/>
  <c r="AE78" i="77"/>
  <c r="AU78" i="77"/>
  <c r="BK78" i="77"/>
  <c r="S80" i="77"/>
  <c r="AI80" i="77"/>
  <c r="AY80" i="77"/>
  <c r="S81" i="77"/>
  <c r="N80" i="77"/>
  <c r="AD80" i="77"/>
  <c r="AT80" i="77"/>
  <c r="BJ80" i="77"/>
  <c r="P81" i="77"/>
  <c r="AF81" i="77"/>
  <c r="AV81" i="77"/>
  <c r="BL81" i="77"/>
  <c r="BM164" i="77"/>
  <c r="AS164" i="77"/>
  <c r="BK102" i="77"/>
  <c r="AI102" i="77"/>
  <c r="AB100" i="77"/>
  <c r="BK99" i="77"/>
  <c r="BJ99" i="77"/>
  <c r="AH99" i="77"/>
  <c r="AI99" i="77"/>
  <c r="BL103" i="77"/>
  <c r="AJ103" i="77"/>
  <c r="AQ160" i="77"/>
  <c r="AP160" i="77"/>
  <c r="AO160" i="77"/>
  <c r="M160" i="77"/>
  <c r="O160" i="77"/>
  <c r="N160" i="77"/>
  <c r="AM99" i="77"/>
  <c r="K157" i="77"/>
  <c r="J99" i="77"/>
  <c r="J157" i="77"/>
  <c r="W157" i="77"/>
  <c r="V157" i="77"/>
  <c r="W99" i="77"/>
  <c r="V99" i="77"/>
  <c r="BN157" i="77"/>
  <c r="BM157" i="77"/>
  <c r="BE158" i="77"/>
  <c r="BA158" i="77"/>
  <c r="AW164" i="77"/>
  <c r="BI160" i="77"/>
  <c r="BK160" i="77"/>
  <c r="BJ160" i="77"/>
  <c r="F102" i="77"/>
  <c r="AA102" i="77"/>
  <c r="AX160" i="77"/>
  <c r="AW160" i="77"/>
  <c r="AY160" i="77"/>
  <c r="H103" i="77"/>
  <c r="AC161" i="77"/>
  <c r="AC103" i="77"/>
  <c r="J104" i="77"/>
  <c r="AG158" i="77"/>
  <c r="AG100" i="77"/>
  <c r="BN99" i="77"/>
  <c r="AI96" i="77"/>
  <c r="N154" i="77"/>
  <c r="M154" i="77"/>
  <c r="AG153" i="77"/>
  <c r="AC95" i="77"/>
  <c r="AP96" i="77"/>
  <c r="M95" i="77"/>
  <c r="I154" i="77"/>
  <c r="AK87" i="77"/>
  <c r="AO145" i="77"/>
  <c r="AK145" i="77"/>
  <c r="BB143" i="77"/>
  <c r="BB85" i="77"/>
  <c r="BC143" i="77"/>
  <c r="BC85" i="77"/>
  <c r="AG143" i="77"/>
  <c r="AK143" i="77"/>
  <c r="AI143" i="77"/>
  <c r="AH85" i="77"/>
  <c r="AH143" i="77"/>
  <c r="AQ101" i="68"/>
  <c r="AC154" i="77"/>
  <c r="AD154" i="77"/>
  <c r="S107" i="68"/>
  <c r="O107" i="68"/>
  <c r="U164" i="68"/>
  <c r="Y106" i="68"/>
  <c r="Y164" i="68"/>
  <c r="U106" i="68"/>
  <c r="V164" i="68"/>
  <c r="AT96" i="77"/>
  <c r="AU96" i="77"/>
  <c r="AG145" i="77"/>
  <c r="AG87" i="77"/>
  <c r="BK143" i="77"/>
  <c r="BJ143" i="77"/>
  <c r="BJ85" i="77"/>
  <c r="BK85" i="77"/>
  <c r="AQ143" i="77"/>
  <c r="AP143" i="77"/>
  <c r="AO143" i="77"/>
  <c r="AP85" i="77"/>
  <c r="AS143" i="77"/>
  <c r="R164" i="68"/>
  <c r="V106" i="68"/>
  <c r="R106" i="68"/>
  <c r="BH101" i="68"/>
  <c r="BL101" i="68"/>
  <c r="AV72" i="77"/>
  <c r="Z129" i="77"/>
  <c r="Y129" i="77"/>
  <c r="AA129" i="77"/>
  <c r="U129" i="77"/>
  <c r="W129" i="77"/>
  <c r="V129" i="77"/>
  <c r="AP71" i="77"/>
  <c r="BM130" i="77"/>
  <c r="BM72" i="77"/>
  <c r="V71" i="77"/>
  <c r="AQ71" i="77"/>
  <c r="BN129" i="77"/>
  <c r="BM129" i="77"/>
  <c r="X72" i="77"/>
  <c r="AS130" i="77"/>
  <c r="AS72" i="77"/>
  <c r="G71" i="77"/>
  <c r="AE129" i="77"/>
  <c r="AD129" i="77"/>
  <c r="AC129" i="77"/>
  <c r="AD71" i="77"/>
  <c r="AX71" i="77"/>
  <c r="AY71" i="77"/>
  <c r="I130" i="77"/>
  <c r="I72" i="77"/>
  <c r="BA72" i="77"/>
  <c r="AZ72" i="77"/>
  <c r="BE98" i="68"/>
  <c r="BE156" i="68"/>
  <c r="I94" i="68"/>
  <c r="I152" i="68"/>
  <c r="I140" i="68"/>
  <c r="I82" i="68"/>
  <c r="AG72" i="68"/>
  <c r="BA71" i="68"/>
  <c r="AG155" i="68"/>
  <c r="AG97" i="68"/>
  <c r="I156" i="68"/>
  <c r="I98" i="68"/>
  <c r="AY98" i="68"/>
  <c r="AO152" i="68"/>
  <c r="AO94" i="68"/>
  <c r="AO147" i="68"/>
  <c r="AO89" i="68"/>
  <c r="AQ147" i="68"/>
  <c r="AP147" i="68"/>
  <c r="K89" i="68"/>
  <c r="O89" i="68"/>
  <c r="AZ72" i="68"/>
  <c r="AV72" i="68"/>
  <c r="AE72" i="68"/>
  <c r="AA72" i="68"/>
  <c r="I72" i="68"/>
  <c r="AT71" i="68"/>
  <c r="AX71" i="68"/>
  <c r="Y71" i="68"/>
  <c r="AC71" i="68"/>
  <c r="AI71" i="77"/>
  <c r="AM147" i="68"/>
  <c r="AL147" i="68"/>
  <c r="AL89" i="68"/>
  <c r="K147" i="68"/>
  <c r="J147" i="68"/>
  <c r="J89" i="68"/>
  <c r="W89" i="68"/>
  <c r="AT147" i="68"/>
  <c r="AS147" i="68"/>
  <c r="AS89" i="68"/>
  <c r="AU147" i="68"/>
  <c r="BN147" i="68"/>
  <c r="BN89" i="68"/>
  <c r="L74" i="68"/>
  <c r="BH83" i="68"/>
  <c r="AV83" i="68"/>
  <c r="N84" i="68"/>
  <c r="BL83" i="68"/>
  <c r="AD84" i="68"/>
  <c r="V83" i="68"/>
  <c r="R84" i="68"/>
  <c r="AT84" i="68"/>
  <c r="BB141" i="68"/>
  <c r="BA141" i="68"/>
  <c r="BA83" i="68"/>
  <c r="BH73" i="68"/>
  <c r="AV73" i="68"/>
  <c r="N74" i="68"/>
  <c r="BL73" i="68"/>
  <c r="AD74" i="68"/>
  <c r="AH74" i="68"/>
  <c r="V73" i="68"/>
  <c r="R74" i="68"/>
  <c r="AT74" i="68"/>
  <c r="I129" i="77"/>
  <c r="AU160" i="77"/>
  <c r="W102" i="77"/>
  <c r="V102" i="77"/>
  <c r="Q72" i="68"/>
  <c r="AB105" i="68"/>
  <c r="AR102" i="68"/>
  <c r="AF102" i="68"/>
  <c r="AJ96" i="68"/>
  <c r="AA99" i="68"/>
  <c r="R96" i="68"/>
  <c r="AZ95" i="68"/>
  <c r="BF99" i="68"/>
  <c r="O99" i="68"/>
  <c r="BN87" i="68"/>
  <c r="AP86" i="68"/>
  <c r="R86" i="68"/>
  <c r="AN86" i="68"/>
  <c r="T87" i="68"/>
  <c r="AP87" i="68"/>
  <c r="BK87" i="68"/>
  <c r="V88" i="68"/>
  <c r="AR88" i="68"/>
  <c r="AP78" i="68"/>
  <c r="BJ81" i="68"/>
  <c r="BD75" i="68"/>
  <c r="BB81" i="68"/>
  <c r="BK106" i="77"/>
  <c r="AU106" i="77"/>
  <c r="AE106" i="77"/>
  <c r="O106" i="77"/>
  <c r="BG109" i="77"/>
  <c r="AQ109" i="77"/>
  <c r="AA109" i="77"/>
  <c r="K109" i="77"/>
  <c r="AZ110" i="77"/>
  <c r="AJ110" i="77"/>
  <c r="T110" i="77"/>
  <c r="BN109" i="77"/>
  <c r="AX109" i="77"/>
  <c r="AH109" i="77"/>
  <c r="R109" i="77"/>
  <c r="BL108" i="77"/>
  <c r="AV108" i="77"/>
  <c r="AF108" i="77"/>
  <c r="P108" i="77"/>
  <c r="AZ105" i="77"/>
  <c r="AF104" i="77"/>
  <c r="BC101" i="77"/>
  <c r="R98" i="77"/>
  <c r="BG97" i="77"/>
  <c r="P97" i="77"/>
  <c r="X88" i="77"/>
  <c r="F87" i="77"/>
  <c r="T86" i="77"/>
  <c r="BJ97" i="77"/>
  <c r="L93" i="77"/>
  <c r="BB93" i="77"/>
  <c r="N94" i="77"/>
  <c r="AI94" i="77"/>
  <c r="BD94" i="77"/>
  <c r="AR94" i="77"/>
  <c r="AY93" i="77"/>
  <c r="BJ89" i="77"/>
  <c r="X84" i="77"/>
  <c r="AR82" i="77"/>
  <c r="AZ89" i="77"/>
  <c r="F89" i="77"/>
  <c r="V89" i="77"/>
  <c r="AL89" i="77"/>
  <c r="BB89" i="77"/>
  <c r="O84" i="77"/>
  <c r="L90" i="77"/>
  <c r="N91" i="77"/>
  <c r="AI91" i="77"/>
  <c r="P92" i="77"/>
  <c r="BB90" i="77"/>
  <c r="BD91" i="77"/>
  <c r="BF92" i="77"/>
  <c r="AD75" i="77"/>
  <c r="BH73" i="77"/>
  <c r="AX81" i="77"/>
  <c r="AV80" i="77"/>
  <c r="BC75" i="77"/>
  <c r="AM81" i="77"/>
  <c r="J76" i="77"/>
  <c r="AP76" i="77"/>
  <c r="L77" i="77"/>
  <c r="AR77" i="77"/>
  <c r="N78" i="77"/>
  <c r="AT78" i="77"/>
  <c r="P79" i="77"/>
  <c r="AV79" i="77"/>
  <c r="AG164" i="77"/>
  <c r="BI164" i="77"/>
  <c r="S104" i="77"/>
  <c r="R104" i="77"/>
  <c r="BA103" i="77"/>
  <c r="AZ103" i="77"/>
  <c r="BG160" i="77"/>
  <c r="BF160" i="77"/>
  <c r="BF102" i="77"/>
  <c r="BE160" i="77"/>
  <c r="AC160" i="77"/>
  <c r="AE160" i="77"/>
  <c r="AD102" i="77"/>
  <c r="AD160" i="77"/>
  <c r="U158" i="77"/>
  <c r="U100" i="77"/>
  <c r="BE161" i="77"/>
  <c r="BE103" i="77"/>
  <c r="BJ157" i="77"/>
  <c r="BI157" i="77"/>
  <c r="BK157" i="77"/>
  <c r="AE157" i="77"/>
  <c r="AE99" i="77"/>
  <c r="G99" i="77"/>
  <c r="F99" i="77"/>
  <c r="AA99" i="77"/>
  <c r="AY157" i="77"/>
  <c r="AX157" i="77"/>
  <c r="AW157" i="77"/>
  <c r="AX99" i="77"/>
  <c r="I100" i="77"/>
  <c r="H100" i="77"/>
  <c r="AC100" i="77"/>
  <c r="AC158" i="77"/>
  <c r="BM158" i="77"/>
  <c r="N162" i="77"/>
  <c r="N104" i="77"/>
  <c r="O162" i="77"/>
  <c r="BC160" i="77"/>
  <c r="BB160" i="77"/>
  <c r="BA160" i="77"/>
  <c r="AA160" i="77"/>
  <c r="Z160" i="77"/>
  <c r="Y160" i="77"/>
  <c r="K102" i="77"/>
  <c r="AH160" i="77"/>
  <c r="AG160" i="77"/>
  <c r="AK160" i="77"/>
  <c r="AI160" i="77"/>
  <c r="BB102" i="77"/>
  <c r="Q161" i="77"/>
  <c r="M161" i="77"/>
  <c r="M103" i="77"/>
  <c r="O104" i="77"/>
  <c r="Y158" i="77"/>
  <c r="Y100" i="77"/>
  <c r="BG157" i="77"/>
  <c r="BF157" i="77"/>
  <c r="BF99" i="77"/>
  <c r="H95" i="77"/>
  <c r="BJ154" i="77"/>
  <c r="BI154" i="77"/>
  <c r="BA153" i="77"/>
  <c r="AW153" i="77"/>
  <c r="AW95" i="77"/>
  <c r="O96" i="77"/>
  <c r="AT154" i="77"/>
  <c r="AS154" i="77"/>
  <c r="AW143" i="77"/>
  <c r="BA143" i="77"/>
  <c r="AY143" i="77"/>
  <c r="AX143" i="77"/>
  <c r="AX85" i="77"/>
  <c r="F85" i="77"/>
  <c r="G85" i="77"/>
  <c r="BI164" i="68"/>
  <c r="BM106" i="68"/>
  <c r="BI106" i="68"/>
  <c r="BM164" i="68"/>
  <c r="M164" i="68"/>
  <c r="Q106" i="68"/>
  <c r="Q164" i="68"/>
  <c r="M106" i="68"/>
  <c r="N164" i="68"/>
  <c r="BM145" i="77"/>
  <c r="BM87" i="77"/>
  <c r="Y145" i="77"/>
  <c r="U145" i="77"/>
  <c r="U87" i="77"/>
  <c r="BG143" i="77"/>
  <c r="BF143" i="77"/>
  <c r="BI143" i="77"/>
  <c r="BE143" i="77"/>
  <c r="BF85" i="77"/>
  <c r="O143" i="77"/>
  <c r="N85" i="77"/>
  <c r="N143" i="77"/>
  <c r="O85" i="77"/>
  <c r="BE164" i="68"/>
  <c r="BE106" i="68"/>
  <c r="J164" i="68"/>
  <c r="N106" i="68"/>
  <c r="J106" i="68"/>
  <c r="BB101" i="68"/>
  <c r="AU71" i="77"/>
  <c r="AB72" i="77"/>
  <c r="BA130" i="77"/>
  <c r="AW72" i="77"/>
  <c r="AW130" i="77"/>
  <c r="F71" i="77"/>
  <c r="AA71" i="77"/>
  <c r="AY129" i="77"/>
  <c r="AX129" i="77"/>
  <c r="AW129" i="77"/>
  <c r="H72" i="77"/>
  <c r="AC130" i="77"/>
  <c r="AC72" i="77"/>
  <c r="O129" i="77"/>
  <c r="N129" i="77"/>
  <c r="M129" i="77"/>
  <c r="BE130" i="77"/>
  <c r="BE72" i="77"/>
  <c r="AX93" i="68"/>
  <c r="AZ82" i="68"/>
  <c r="AW72" i="68"/>
  <c r="AP129" i="77"/>
  <c r="AO129" i="77"/>
  <c r="AQ129" i="77"/>
  <c r="N98" i="68"/>
  <c r="AM97" i="68"/>
  <c r="AI147" i="68"/>
  <c r="AH147" i="68"/>
  <c r="AG147" i="68"/>
  <c r="AG89" i="68"/>
  <c r="AK147" i="68"/>
  <c r="AK89" i="68"/>
  <c r="I147" i="68"/>
  <c r="I89" i="68"/>
  <c r="BL72" i="68"/>
  <c r="AU72" i="68"/>
  <c r="AQ72" i="68"/>
  <c r="Y72" i="68"/>
  <c r="U72" i="68"/>
  <c r="BJ71" i="68"/>
  <c r="AO71" i="68"/>
  <c r="AS71" i="68"/>
  <c r="S71" i="68"/>
  <c r="W71" i="68"/>
  <c r="AK130" i="77"/>
  <c r="AK72" i="77"/>
  <c r="N71" i="77"/>
  <c r="BI151" i="68"/>
  <c r="BI93" i="68"/>
  <c r="AD147" i="68"/>
  <c r="AC147" i="68"/>
  <c r="AE147" i="68"/>
  <c r="AC89" i="68"/>
  <c r="AX89" i="68"/>
  <c r="AF83" i="68"/>
  <c r="AP83" i="68"/>
  <c r="BF83" i="68"/>
  <c r="X84" i="68"/>
  <c r="AF73" i="68"/>
  <c r="BB131" i="68"/>
  <c r="BB73" i="68"/>
  <c r="Q73" i="68"/>
  <c r="Q131" i="68"/>
  <c r="BF73" i="68"/>
  <c r="X74" i="68"/>
  <c r="AK164" i="77"/>
  <c r="AS160" i="77"/>
  <c r="AC164" i="77"/>
  <c r="I161" i="77"/>
  <c r="I103" i="77"/>
  <c r="AM157" i="77"/>
  <c r="AL157" i="77"/>
  <c r="AL99" i="77"/>
  <c r="AX110" i="68"/>
  <c r="AH110" i="68"/>
  <c r="R110" i="68"/>
  <c r="BL109" i="68"/>
  <c r="AV109" i="68"/>
  <c r="AF109" i="68"/>
  <c r="P109" i="68"/>
  <c r="BJ108" i="68"/>
  <c r="AT108" i="68"/>
  <c r="AD108" i="68"/>
  <c r="N108" i="68"/>
  <c r="BC106" i="68"/>
  <c r="AM106" i="68"/>
  <c r="AY109" i="68"/>
  <c r="AI109" i="68"/>
  <c r="S109" i="68"/>
  <c r="BL107" i="68"/>
  <c r="AV107" i="68"/>
  <c r="AF107" i="68"/>
  <c r="P107" i="68"/>
  <c r="AZ110" i="68"/>
  <c r="AJ110" i="68"/>
  <c r="T110" i="68"/>
  <c r="BN109" i="68"/>
  <c r="AX109" i="68"/>
  <c r="AH109" i="68"/>
  <c r="R109" i="68"/>
  <c r="BL108" i="68"/>
  <c r="AV108" i="68"/>
  <c r="AF108" i="68"/>
  <c r="P108" i="68"/>
  <c r="BG110" i="68"/>
  <c r="AQ110" i="68"/>
  <c r="AA110" i="68"/>
  <c r="K110" i="68"/>
  <c r="BC108" i="68"/>
  <c r="AM108" i="68"/>
  <c r="W108" i="68"/>
  <c r="BB107" i="68"/>
  <c r="AL107" i="68"/>
  <c r="V107" i="68"/>
  <c r="AZ106" i="68"/>
  <c r="AJ106" i="68"/>
  <c r="T106" i="68"/>
  <c r="BG103" i="68"/>
  <c r="AJ102" i="68"/>
  <c r="V97" i="68"/>
  <c r="AL97" i="68"/>
  <c r="BB97" i="68"/>
  <c r="X98" i="68"/>
  <c r="AN98" i="68"/>
  <c r="BD98" i="68"/>
  <c r="P105" i="68"/>
  <c r="BL105" i="68"/>
  <c r="S105" i="68"/>
  <c r="AI105" i="68"/>
  <c r="AT105" i="68"/>
  <c r="BJ105" i="68"/>
  <c r="AP103" i="68"/>
  <c r="N103" i="68"/>
  <c r="AU102" i="68"/>
  <c r="S102" i="68"/>
  <c r="BK104" i="68"/>
  <c r="R102" i="68"/>
  <c r="AH102" i="68"/>
  <c r="BN102" i="68"/>
  <c r="T103" i="68"/>
  <c r="AJ103" i="68"/>
  <c r="AZ103" i="68"/>
  <c r="V104" i="68"/>
  <c r="AL104" i="68"/>
  <c r="BK105" i="68"/>
  <c r="BL97" i="68"/>
  <c r="AZ99" i="68"/>
  <c r="J99" i="68"/>
  <c r="AN96" i="68"/>
  <c r="AP96" i="68"/>
  <c r="S95" i="68"/>
  <c r="AI95" i="68"/>
  <c r="AY95" i="68"/>
  <c r="BK92" i="68"/>
  <c r="AP92" i="68"/>
  <c r="T92" i="68"/>
  <c r="AN91" i="68"/>
  <c r="R91" i="68"/>
  <c r="BG90" i="68"/>
  <c r="AL90" i="68"/>
  <c r="P90" i="68"/>
  <c r="AP100" i="68"/>
  <c r="BG99" i="68"/>
  <c r="P99" i="68"/>
  <c r="AY94" i="68"/>
  <c r="BC93" i="68"/>
  <c r="R93" i="68"/>
  <c r="AH93" i="68"/>
  <c r="AV93" i="68"/>
  <c r="BL93" i="68"/>
  <c r="R94" i="68"/>
  <c r="AH94" i="68"/>
  <c r="AX94" i="68"/>
  <c r="BN94" i="68"/>
  <c r="K91" i="68"/>
  <c r="AA91" i="68"/>
  <c r="AQ91" i="68"/>
  <c r="BG91" i="68"/>
  <c r="R99" i="68"/>
  <c r="AM99" i="68"/>
  <c r="BH99" i="68"/>
  <c r="T100" i="68"/>
  <c r="AQ100" i="68"/>
  <c r="W100" i="68"/>
  <c r="BJ100" i="68"/>
  <c r="AV100" i="68"/>
  <c r="BL100" i="68"/>
  <c r="AX96" i="68"/>
  <c r="V96" i="68"/>
  <c r="BB95" i="68"/>
  <c r="Z95" i="68"/>
  <c r="J84" i="68"/>
  <c r="AR87" i="68"/>
  <c r="X86" i="68"/>
  <c r="BN86" i="68"/>
  <c r="Z87" i="68"/>
  <c r="AU87" i="68"/>
  <c r="AB88" i="68"/>
  <c r="AD86" i="68"/>
  <c r="K87" i="68"/>
  <c r="BB87" i="68"/>
  <c r="AH88" i="68"/>
  <c r="L86" i="68"/>
  <c r="BB86" i="68"/>
  <c r="N87" i="68"/>
  <c r="AI87" i="68"/>
  <c r="BD87" i="68"/>
  <c r="P88" i="68"/>
  <c r="O86" i="68"/>
  <c r="AE86" i="68"/>
  <c r="AU86" i="68"/>
  <c r="BK86" i="68"/>
  <c r="S88" i="68"/>
  <c r="AI88" i="68"/>
  <c r="AY88" i="68"/>
  <c r="AI85" i="68"/>
  <c r="AM82" i="68"/>
  <c r="K82" i="68"/>
  <c r="V82" i="68"/>
  <c r="BB82" i="68"/>
  <c r="AH87" i="68"/>
  <c r="J86" i="68"/>
  <c r="W85" i="68"/>
  <c r="N85" i="68"/>
  <c r="AT85" i="68"/>
  <c r="BJ85" i="68"/>
  <c r="AV86" i="68"/>
  <c r="P85" i="68"/>
  <c r="AN81" i="68"/>
  <c r="AX79" i="68"/>
  <c r="AL77" i="68"/>
  <c r="AF81" i="68"/>
  <c r="AQ79" i="68"/>
  <c r="N76" i="68"/>
  <c r="AU75" i="68"/>
  <c r="S75" i="68"/>
  <c r="AM75" i="68"/>
  <c r="BH75" i="68"/>
  <c r="N75" i="68"/>
  <c r="AD75" i="68"/>
  <c r="BJ75" i="68"/>
  <c r="AZ80" i="68"/>
  <c r="BJ77" i="68"/>
  <c r="S77" i="68"/>
  <c r="AL76" i="68"/>
  <c r="AX76" i="68"/>
  <c r="J77" i="68"/>
  <c r="AE77" i="68"/>
  <c r="AZ77" i="68"/>
  <c r="L78" i="68"/>
  <c r="AX78" i="68"/>
  <c r="J79" i="68"/>
  <c r="AF79" i="68"/>
  <c r="BH79" i="68"/>
  <c r="AB80" i="68"/>
  <c r="V81" i="68"/>
  <c r="AY81" i="68"/>
  <c r="Z76" i="68"/>
  <c r="AV76" i="68"/>
  <c r="AB77" i="68"/>
  <c r="AX77" i="68"/>
  <c r="AD78" i="68"/>
  <c r="AZ78" i="68"/>
  <c r="AH79" i="68"/>
  <c r="BK79" i="68"/>
  <c r="X81" i="68"/>
  <c r="AZ81" i="68"/>
  <c r="O76" i="68"/>
  <c r="AE76" i="68"/>
  <c r="AU76" i="68"/>
  <c r="BK76" i="68"/>
  <c r="S78" i="68"/>
  <c r="AI78" i="68"/>
  <c r="AY78" i="68"/>
  <c r="BJ79" i="68"/>
  <c r="AP80" i="68"/>
  <c r="BL80" i="68"/>
  <c r="W81" i="68"/>
  <c r="K80" i="68"/>
  <c r="AA80" i="68"/>
  <c r="AQ80" i="68"/>
  <c r="BG80" i="68"/>
  <c r="BB110" i="77"/>
  <c r="AL110" i="77"/>
  <c r="V110" i="77"/>
  <c r="F110" i="77"/>
  <c r="AZ109" i="77"/>
  <c r="AJ109" i="77"/>
  <c r="T109" i="77"/>
  <c r="BN108" i="77"/>
  <c r="AX108" i="77"/>
  <c r="AH108" i="77"/>
  <c r="R108" i="77"/>
  <c r="AJ107" i="77"/>
  <c r="T107" i="77"/>
  <c r="AP105" i="77"/>
  <c r="AU105" i="77"/>
  <c r="BL86" i="77"/>
  <c r="K98" i="77"/>
  <c r="P98" i="77"/>
  <c r="N97" i="77"/>
  <c r="BH93" i="77"/>
  <c r="BJ94" i="77"/>
  <c r="BN93" i="77"/>
  <c r="AU94" i="77"/>
  <c r="Z93" i="77"/>
  <c r="W93" i="77"/>
  <c r="AN84" i="77"/>
  <c r="AN82" i="77"/>
  <c r="AJ89" i="77"/>
  <c r="AE89" i="77"/>
  <c r="AL84" i="77"/>
  <c r="AN83" i="77"/>
  <c r="X83" i="77"/>
  <c r="H83" i="77"/>
  <c r="AI84" i="77"/>
  <c r="AD93" i="77"/>
  <c r="AU90" i="77"/>
  <c r="X90" i="77"/>
  <c r="Z91" i="77"/>
  <c r="AU91" i="77"/>
  <c r="AB92" i="77"/>
  <c r="I148" i="77"/>
  <c r="AX91" i="77"/>
  <c r="Z90" i="77"/>
  <c r="AR91" i="77"/>
  <c r="N74" i="77"/>
  <c r="L73" i="77"/>
  <c r="AH81" i="77"/>
  <c r="AF80" i="77"/>
  <c r="AT79" i="77"/>
  <c r="N79" i="77"/>
  <c r="AR78" i="77"/>
  <c r="L78" i="77"/>
  <c r="AP77" i="77"/>
  <c r="J77" i="77"/>
  <c r="AQ79" i="77"/>
  <c r="K79" i="77"/>
  <c r="AM77" i="77"/>
  <c r="G77" i="77"/>
  <c r="G75" i="77"/>
  <c r="AV74" i="77"/>
  <c r="AA74" i="77"/>
  <c r="AT73" i="77"/>
  <c r="G73" i="77"/>
  <c r="S76" i="77"/>
  <c r="AI76" i="77"/>
  <c r="AY76" i="77"/>
  <c r="G78" i="77"/>
  <c r="W78" i="77"/>
  <c r="AM78" i="77"/>
  <c r="BC78" i="77"/>
  <c r="K80" i="77"/>
  <c r="AA80" i="77"/>
  <c r="AQ80" i="77"/>
  <c r="BG80" i="77"/>
  <c r="AA81" i="77"/>
  <c r="BJ76" i="77"/>
  <c r="AF77" i="77"/>
  <c r="BL77" i="77"/>
  <c r="AH78" i="77"/>
  <c r="BN78" i="77"/>
  <c r="AJ79" i="77"/>
  <c r="AZ74" i="77"/>
  <c r="AE74" i="77"/>
  <c r="AX73" i="77"/>
  <c r="M164" i="77"/>
  <c r="AR103" i="77"/>
  <c r="Q103" i="77"/>
  <c r="P103" i="77"/>
  <c r="AX102" i="77"/>
  <c r="AY102" i="77"/>
  <c r="W160" i="77"/>
  <c r="V160" i="77"/>
  <c r="U160" i="77"/>
  <c r="AW158" i="77"/>
  <c r="AU99" i="77"/>
  <c r="S99" i="77"/>
  <c r="S162" i="77"/>
  <c r="R162" i="77"/>
  <c r="Q162" i="77"/>
  <c r="BA161" i="77"/>
  <c r="AW161" i="77"/>
  <c r="AW103" i="77"/>
  <c r="U161" i="77"/>
  <c r="U103" i="77"/>
  <c r="Y161" i="77"/>
  <c r="BC102" i="77"/>
  <c r="Z102" i="77"/>
  <c r="T100" i="77"/>
  <c r="BE157" i="77"/>
  <c r="BC157" i="77"/>
  <c r="BB157" i="77"/>
  <c r="BA157" i="77"/>
  <c r="AD157" i="77"/>
  <c r="Y157" i="77"/>
  <c r="AC157" i="77"/>
  <c r="AA157" i="77"/>
  <c r="Z157" i="77"/>
  <c r="K99" i="77"/>
  <c r="AI157" i="77"/>
  <c r="AH157" i="77"/>
  <c r="AG157" i="77"/>
  <c r="AK157" i="77"/>
  <c r="BB99" i="77"/>
  <c r="M100" i="77"/>
  <c r="M158" i="77"/>
  <c r="AO161" i="77"/>
  <c r="AO103" i="77"/>
  <c r="R160" i="77"/>
  <c r="Q160" i="77"/>
  <c r="S160" i="77"/>
  <c r="AM160" i="77"/>
  <c r="AL160" i="77"/>
  <c r="AL102" i="77"/>
  <c r="BI161" i="77"/>
  <c r="BI103" i="77"/>
  <c r="W162" i="77"/>
  <c r="V162" i="77"/>
  <c r="U162" i="77"/>
  <c r="Q158" i="77"/>
  <c r="Q100" i="77"/>
  <c r="BH95" i="77"/>
  <c r="Q153" i="77"/>
  <c r="Q95" i="77"/>
  <c r="AE96" i="77"/>
  <c r="Y154" i="77"/>
  <c r="BJ96" i="77"/>
  <c r="AB95" i="77"/>
  <c r="BD95" i="77"/>
  <c r="AY96" i="77"/>
  <c r="Q145" i="77"/>
  <c r="Q87" i="77"/>
  <c r="BM143" i="77"/>
  <c r="BN85" i="77"/>
  <c r="BM85" i="77"/>
  <c r="BN143" i="77"/>
  <c r="V143" i="77"/>
  <c r="V85" i="77"/>
  <c r="W85" i="77"/>
  <c r="W143" i="77"/>
  <c r="AB101" i="68"/>
  <c r="AY107" i="68"/>
  <c r="AU107" i="68"/>
  <c r="AS164" i="68"/>
  <c r="AW106" i="68"/>
  <c r="AS106" i="68"/>
  <c r="AW164" i="68"/>
  <c r="I106" i="68"/>
  <c r="I164" i="68"/>
  <c r="AL101" i="68"/>
  <c r="AH101" i="68"/>
  <c r="BE145" i="77"/>
  <c r="BA145" i="77"/>
  <c r="BA87" i="77"/>
  <c r="AE143" i="77"/>
  <c r="AD143" i="77"/>
  <c r="AD85" i="77"/>
  <c r="AE85" i="77"/>
  <c r="K143" i="77"/>
  <c r="J143" i="77"/>
  <c r="I143" i="77"/>
  <c r="J85" i="77"/>
  <c r="M143" i="77"/>
  <c r="AO164" i="68"/>
  <c r="AO106" i="68"/>
  <c r="R101" i="68"/>
  <c r="BA129" i="77"/>
  <c r="BC129" i="77"/>
  <c r="BB129" i="77"/>
  <c r="AG130" i="77"/>
  <c r="AG72" i="77"/>
  <c r="K71" i="77"/>
  <c r="AI129" i="77"/>
  <c r="AH129" i="77"/>
  <c r="AG129" i="77"/>
  <c r="BB71" i="77"/>
  <c r="M130" i="77"/>
  <c r="M72" i="77"/>
  <c r="BD72" i="77"/>
  <c r="R71" i="77"/>
  <c r="AM71" i="77"/>
  <c r="BJ129" i="77"/>
  <c r="BI129" i="77"/>
  <c r="T72" i="77"/>
  <c r="AO130" i="77"/>
  <c r="AO72" i="77"/>
  <c r="W97" i="68"/>
  <c r="AS94" i="68"/>
  <c r="AS152" i="68"/>
  <c r="BE147" i="68"/>
  <c r="BE89" i="68"/>
  <c r="BG147" i="68"/>
  <c r="BF147" i="68"/>
  <c r="AA89" i="68"/>
  <c r="AK140" i="68"/>
  <c r="AO82" i="68"/>
  <c r="AK82" i="68"/>
  <c r="AO140" i="68"/>
  <c r="BM72" i="68"/>
  <c r="U71" i="68"/>
  <c r="S71" i="77"/>
  <c r="AW155" i="68"/>
  <c r="AW97" i="68"/>
  <c r="AD98" i="68"/>
  <c r="BN98" i="68"/>
  <c r="BM93" i="68"/>
  <c r="BM151" i="68"/>
  <c r="BB93" i="68"/>
  <c r="BB89" i="68"/>
  <c r="BK72" i="68"/>
  <c r="BG72" i="68"/>
  <c r="AO72" i="68"/>
  <c r="AK72" i="68"/>
  <c r="T72" i="68"/>
  <c r="P72" i="68"/>
  <c r="BE71" i="68"/>
  <c r="BI71" i="68"/>
  <c r="AI71" i="68"/>
  <c r="AM71" i="68"/>
  <c r="N71" i="68"/>
  <c r="R71" i="68"/>
  <c r="P72" i="77"/>
  <c r="Y98" i="68"/>
  <c r="Y156" i="68"/>
  <c r="BA89" i="68"/>
  <c r="BC147" i="68"/>
  <c r="BB147" i="68"/>
  <c r="BA147" i="68"/>
  <c r="Y147" i="68"/>
  <c r="AA147" i="68"/>
  <c r="Y89" i="68"/>
  <c r="Z147" i="68"/>
  <c r="N147" i="68"/>
  <c r="M147" i="68"/>
  <c r="M89" i="68"/>
  <c r="O147" i="68"/>
  <c r="BJ84" i="68"/>
  <c r="J83" i="68"/>
  <c r="BC84" i="68"/>
  <c r="AG141" i="68"/>
  <c r="AG83" i="68"/>
  <c r="AB84" i="68"/>
  <c r="BD84" i="68"/>
  <c r="V141" i="68"/>
  <c r="U141" i="68"/>
  <c r="U83" i="68"/>
  <c r="AW141" i="68"/>
  <c r="AW83" i="68"/>
  <c r="AL141" i="68"/>
  <c r="AK141" i="68"/>
  <c r="AK83" i="68"/>
  <c r="BM141" i="68"/>
  <c r="BM83" i="68"/>
  <c r="BH84" i="68"/>
  <c r="BC74" i="68"/>
  <c r="AG131" i="68"/>
  <c r="AG73" i="68"/>
  <c r="AB74" i="68"/>
  <c r="BD74" i="68"/>
  <c r="V131" i="68"/>
  <c r="U131" i="68"/>
  <c r="U73" i="68"/>
  <c r="AW131" i="68"/>
  <c r="BA73" i="68"/>
  <c r="AW73" i="68"/>
  <c r="AR74" i="68"/>
  <c r="AL131" i="68"/>
  <c r="AK131" i="68"/>
  <c r="AK73" i="68"/>
  <c r="BM131" i="68"/>
  <c r="BM73" i="68"/>
  <c r="BH74" i="68"/>
  <c r="BA131" i="68"/>
  <c r="M152" i="68"/>
  <c r="O102" i="77"/>
  <c r="AX110" i="77"/>
  <c r="AH110" i="77"/>
  <c r="R110" i="77"/>
  <c r="BL109" i="77"/>
  <c r="AV109" i="77"/>
  <c r="AF109" i="77"/>
  <c r="P109" i="77"/>
  <c r="BJ108" i="77"/>
  <c r="AT108" i="77"/>
  <c r="AD108" i="77"/>
  <c r="N108" i="77"/>
  <c r="BE165" i="77"/>
  <c r="BH165" i="77"/>
  <c r="BG165" i="77"/>
  <c r="BF165" i="77"/>
  <c r="BE107" i="77"/>
  <c r="AO165" i="77"/>
  <c r="AR165" i="77"/>
  <c r="AQ165" i="77"/>
  <c r="AP165" i="77"/>
  <c r="AO107" i="77"/>
  <c r="Y165" i="77"/>
  <c r="AB165" i="77"/>
  <c r="AA165" i="77"/>
  <c r="Z165" i="77"/>
  <c r="Y107" i="77"/>
  <c r="I165" i="77"/>
  <c r="L165" i="77"/>
  <c r="K165" i="77"/>
  <c r="J165" i="77"/>
  <c r="I107" i="77"/>
  <c r="BC106" i="77"/>
  <c r="AM106" i="77"/>
  <c r="W106" i="77"/>
  <c r="G106" i="77"/>
  <c r="BC168" i="77"/>
  <c r="BB168" i="77"/>
  <c r="BA168" i="77"/>
  <c r="BD168" i="77"/>
  <c r="BA110" i="77"/>
  <c r="AM168" i="77"/>
  <c r="AL168" i="77"/>
  <c r="AK168" i="77"/>
  <c r="AN168" i="77"/>
  <c r="AK110" i="77"/>
  <c r="W168" i="77"/>
  <c r="V168" i="77"/>
  <c r="U168" i="77"/>
  <c r="X168" i="77"/>
  <c r="U110" i="77"/>
  <c r="AY109" i="77"/>
  <c r="AI109" i="77"/>
  <c r="S109" i="77"/>
  <c r="BN166" i="77"/>
  <c r="BM166" i="77"/>
  <c r="BM108" i="77"/>
  <c r="AY166" i="77"/>
  <c r="AX166" i="77"/>
  <c r="AW166" i="77"/>
  <c r="AZ166" i="77"/>
  <c r="AW108" i="77"/>
  <c r="AI166" i="77"/>
  <c r="AH166" i="77"/>
  <c r="AG166" i="77"/>
  <c r="AJ166" i="77"/>
  <c r="AG108" i="77"/>
  <c r="S166" i="77"/>
  <c r="R166" i="77"/>
  <c r="Q166" i="77"/>
  <c r="T166" i="77"/>
  <c r="Q108" i="77"/>
  <c r="BM107" i="77"/>
  <c r="BL107" i="77"/>
  <c r="BK164" i="77"/>
  <c r="BJ164" i="77"/>
  <c r="BL164" i="77"/>
  <c r="BJ106" i="77"/>
  <c r="AU164" i="77"/>
  <c r="AT164" i="77"/>
  <c r="AV164" i="77"/>
  <c r="AT106" i="77"/>
  <c r="AE164" i="77"/>
  <c r="AD164" i="77"/>
  <c r="AF164" i="77"/>
  <c r="AD106" i="77"/>
  <c r="O164" i="77"/>
  <c r="N164" i="77"/>
  <c r="P164" i="77"/>
  <c r="N106" i="77"/>
  <c r="BH110" i="77"/>
  <c r="AR110" i="77"/>
  <c r="AB110" i="77"/>
  <c r="L110" i="77"/>
  <c r="BF109" i="77"/>
  <c r="AP109" i="77"/>
  <c r="Z109" i="77"/>
  <c r="J109" i="77"/>
  <c r="BD108" i="77"/>
  <c r="AN108" i="77"/>
  <c r="X108" i="77"/>
  <c r="H108" i="77"/>
  <c r="AY110" i="77"/>
  <c r="AI110" i="77"/>
  <c r="S110" i="77"/>
  <c r="BM167" i="77"/>
  <c r="BN167" i="77"/>
  <c r="BM109" i="77"/>
  <c r="AW167" i="77"/>
  <c r="AZ167" i="77"/>
  <c r="AY167" i="77"/>
  <c r="AX167" i="77"/>
  <c r="AW109" i="77"/>
  <c r="AG167" i="77"/>
  <c r="AJ167" i="77"/>
  <c r="AI167" i="77"/>
  <c r="AH167" i="77"/>
  <c r="AG109" i="77"/>
  <c r="Q167" i="77"/>
  <c r="T167" i="77"/>
  <c r="S167" i="77"/>
  <c r="R167" i="77"/>
  <c r="Q109" i="77"/>
  <c r="BK108" i="77"/>
  <c r="AU108" i="77"/>
  <c r="AE108" i="77"/>
  <c r="O108" i="77"/>
  <c r="BK107" i="77"/>
  <c r="BJ107" i="77"/>
  <c r="AU107" i="77"/>
  <c r="AT107" i="77"/>
  <c r="AE107" i="77"/>
  <c r="AD107" i="77"/>
  <c r="O107" i="77"/>
  <c r="N107" i="77"/>
  <c r="BI106" i="77"/>
  <c r="BH106" i="77"/>
  <c r="AS106" i="77"/>
  <c r="AR106" i="77"/>
  <c r="AC106" i="77"/>
  <c r="AB106" i="77"/>
  <c r="M106" i="77"/>
  <c r="L106" i="77"/>
  <c r="AY105" i="77"/>
  <c r="AT105" i="77"/>
  <c r="BJ105" i="77"/>
  <c r="AW163" i="77"/>
  <c r="AZ163" i="77"/>
  <c r="AY163" i="77"/>
  <c r="AX163" i="77"/>
  <c r="AW105" i="77"/>
  <c r="AE105" i="77"/>
  <c r="O105" i="77"/>
  <c r="BG104" i="77"/>
  <c r="BF104" i="77"/>
  <c r="AQ104" i="77"/>
  <c r="AP104" i="77"/>
  <c r="AA104" i="77"/>
  <c r="Z104" i="77"/>
  <c r="AY159" i="77"/>
  <c r="AX159" i="77"/>
  <c r="AW159" i="77"/>
  <c r="AZ159" i="77"/>
  <c r="AX101" i="77"/>
  <c r="AW101" i="77"/>
  <c r="AI159" i="77"/>
  <c r="AH159" i="77"/>
  <c r="AG159" i="77"/>
  <c r="AJ159" i="77"/>
  <c r="AG101" i="77"/>
  <c r="AH101" i="77"/>
  <c r="S159" i="77"/>
  <c r="R159" i="77"/>
  <c r="Q159" i="77"/>
  <c r="T159" i="77"/>
  <c r="Q101" i="77"/>
  <c r="R101" i="77"/>
  <c r="BL105" i="77"/>
  <c r="BM105" i="77"/>
  <c r="AQ105" i="77"/>
  <c r="BG162" i="77"/>
  <c r="BF162" i="77"/>
  <c r="BE162" i="77"/>
  <c r="BH162" i="77"/>
  <c r="BE104" i="77"/>
  <c r="AQ162" i="77"/>
  <c r="AP162" i="77"/>
  <c r="AO162" i="77"/>
  <c r="AR162" i="77"/>
  <c r="AO104" i="77"/>
  <c r="AA162" i="77"/>
  <c r="Z162" i="77"/>
  <c r="Y162" i="77"/>
  <c r="AB162" i="77"/>
  <c r="Y104" i="77"/>
  <c r="AZ101" i="77"/>
  <c r="AJ101" i="77"/>
  <c r="T101" i="77"/>
  <c r="BK105" i="77"/>
  <c r="AO163" i="77"/>
  <c r="AR163" i="77"/>
  <c r="AQ163" i="77"/>
  <c r="AP163" i="77"/>
  <c r="AO105" i="77"/>
  <c r="Y163" i="77"/>
  <c r="AB163" i="77"/>
  <c r="AA163" i="77"/>
  <c r="Z163" i="77"/>
  <c r="Y105" i="77"/>
  <c r="I163" i="77"/>
  <c r="L163" i="77"/>
  <c r="K163" i="77"/>
  <c r="J163" i="77"/>
  <c r="I105" i="77"/>
  <c r="X162" i="77"/>
  <c r="X104" i="77"/>
  <c r="H104" i="77"/>
  <c r="I104" i="77"/>
  <c r="BD161" i="77"/>
  <c r="BC161" i="77"/>
  <c r="BB161" i="77"/>
  <c r="BC103" i="77"/>
  <c r="BB103" i="77"/>
  <c r="AL161" i="77"/>
  <c r="AM161" i="77"/>
  <c r="AN161" i="77"/>
  <c r="AM103" i="77"/>
  <c r="AL103" i="77"/>
  <c r="V161" i="77"/>
  <c r="W161" i="77"/>
  <c r="X161" i="77"/>
  <c r="W103" i="77"/>
  <c r="V103" i="77"/>
  <c r="G103" i="77"/>
  <c r="F103" i="77"/>
  <c r="AZ160" i="77"/>
  <c r="BA102" i="77"/>
  <c r="AZ102" i="77"/>
  <c r="AJ160" i="77"/>
  <c r="AK102" i="77"/>
  <c r="AJ102" i="77"/>
  <c r="T160" i="77"/>
  <c r="U102" i="77"/>
  <c r="T102" i="77"/>
  <c r="AE100" i="77"/>
  <c r="AF100" i="77"/>
  <c r="P158" i="77"/>
  <c r="O158" i="77"/>
  <c r="N158" i="77"/>
  <c r="O100" i="77"/>
  <c r="N100" i="77"/>
  <c r="BH157" i="77"/>
  <c r="BH99" i="77"/>
  <c r="BI99" i="77"/>
  <c r="AR157" i="77"/>
  <c r="AR99" i="77"/>
  <c r="AS99" i="77"/>
  <c r="AB157" i="77"/>
  <c r="AB99" i="77"/>
  <c r="AC99" i="77"/>
  <c r="L157" i="77"/>
  <c r="L99" i="77"/>
  <c r="M99" i="77"/>
  <c r="AN158" i="77"/>
  <c r="AM158" i="77"/>
  <c r="AL158" i="77"/>
  <c r="AM100" i="77"/>
  <c r="AL100" i="77"/>
  <c r="BD158" i="77"/>
  <c r="BC158" i="77"/>
  <c r="BB158" i="77"/>
  <c r="BB100" i="77"/>
  <c r="AW100" i="77"/>
  <c r="AV100" i="77"/>
  <c r="BM100" i="77"/>
  <c r="BL100" i="77"/>
  <c r="H98" i="77"/>
  <c r="AV97" i="77"/>
  <c r="AA97" i="77"/>
  <c r="F97" i="77"/>
  <c r="BL145" i="77"/>
  <c r="BK145" i="77"/>
  <c r="BJ145" i="77"/>
  <c r="BJ87" i="77"/>
  <c r="AV145" i="77"/>
  <c r="AU145" i="77"/>
  <c r="AT145" i="77"/>
  <c r="AT87" i="77"/>
  <c r="AF145" i="77"/>
  <c r="AE145" i="77"/>
  <c r="AD145" i="77"/>
  <c r="AD87" i="77"/>
  <c r="P145" i="77"/>
  <c r="O145" i="77"/>
  <c r="N145" i="77"/>
  <c r="N87" i="77"/>
  <c r="Q156" i="77"/>
  <c r="T156" i="77"/>
  <c r="S156" i="77"/>
  <c r="R156" i="77"/>
  <c r="Q98" i="77"/>
  <c r="BF97" i="77"/>
  <c r="AJ97" i="77"/>
  <c r="O97" i="77"/>
  <c r="O155" i="77"/>
  <c r="N155" i="77"/>
  <c r="M155" i="77"/>
  <c r="P155" i="77"/>
  <c r="M97" i="77"/>
  <c r="AE155" i="77"/>
  <c r="AD155" i="77"/>
  <c r="AC155" i="77"/>
  <c r="AF155" i="77"/>
  <c r="AC97" i="77"/>
  <c r="AU155" i="77"/>
  <c r="AT155" i="77"/>
  <c r="AS155" i="77"/>
  <c r="AV155" i="77"/>
  <c r="AS97" i="77"/>
  <c r="BK155" i="77"/>
  <c r="BJ155" i="77"/>
  <c r="BI155" i="77"/>
  <c r="BL155" i="77"/>
  <c r="BI97" i="77"/>
  <c r="O98" i="77"/>
  <c r="BH98" i="77"/>
  <c r="AC156" i="77"/>
  <c r="AF156" i="77"/>
  <c r="AE156" i="77"/>
  <c r="AD156" i="77"/>
  <c r="AC98" i="77"/>
  <c r="AS156" i="77"/>
  <c r="AV156" i="77"/>
  <c r="AU156" i="77"/>
  <c r="AT156" i="77"/>
  <c r="AS98" i="77"/>
  <c r="BI156" i="77"/>
  <c r="BL156" i="77"/>
  <c r="BK156" i="77"/>
  <c r="BJ156" i="77"/>
  <c r="BI98" i="77"/>
  <c r="AD98" i="77"/>
  <c r="AT98" i="77"/>
  <c r="BJ98" i="77"/>
  <c r="AD97" i="77"/>
  <c r="I156" i="77"/>
  <c r="L156" i="77"/>
  <c r="K156" i="77"/>
  <c r="J156" i="77"/>
  <c r="I98" i="77"/>
  <c r="AX97" i="77"/>
  <c r="AB97" i="77"/>
  <c r="G97" i="77"/>
  <c r="BA154" i="77"/>
  <c r="AW154" i="77"/>
  <c r="AZ154" i="77"/>
  <c r="AY154" i="77"/>
  <c r="AX154" i="77"/>
  <c r="AX96" i="77"/>
  <c r="AW96" i="77"/>
  <c r="AB154" i="77"/>
  <c r="AE154" i="77"/>
  <c r="AA154" i="77"/>
  <c r="AA96" i="77"/>
  <c r="J154" i="77"/>
  <c r="G96" i="77"/>
  <c r="F96" i="77"/>
  <c r="AV95" i="77"/>
  <c r="AU95" i="77"/>
  <c r="AA153" i="77"/>
  <c r="Z153" i="77"/>
  <c r="AC153" i="77"/>
  <c r="Y153" i="77"/>
  <c r="AB153" i="77"/>
  <c r="Y95" i="77"/>
  <c r="F95" i="77"/>
  <c r="G95" i="77"/>
  <c r="W153" i="77"/>
  <c r="V153" i="77"/>
  <c r="X153" i="77"/>
  <c r="W95" i="77"/>
  <c r="V95" i="77"/>
  <c r="AM153" i="77"/>
  <c r="AL153" i="77"/>
  <c r="AN153" i="77"/>
  <c r="AL95" i="77"/>
  <c r="AM95" i="77"/>
  <c r="BC153" i="77"/>
  <c r="BB153" i="77"/>
  <c r="BD153" i="77"/>
  <c r="BC95" i="77"/>
  <c r="BB95" i="77"/>
  <c r="I96" i="77"/>
  <c r="H96" i="77"/>
  <c r="Y96" i="77"/>
  <c r="X96" i="77"/>
  <c r="AO96" i="77"/>
  <c r="AN96" i="77"/>
  <c r="BE96" i="77"/>
  <c r="BD96" i="77"/>
  <c r="BI146" i="77"/>
  <c r="BJ146" i="77"/>
  <c r="BK146" i="77"/>
  <c r="BL146" i="77"/>
  <c r="BI88" i="77"/>
  <c r="BJ88" i="77"/>
  <c r="AS146" i="77"/>
  <c r="AT146" i="77"/>
  <c r="AU146" i="77"/>
  <c r="AV146" i="77"/>
  <c r="AS88" i="77"/>
  <c r="AT88" i="77"/>
  <c r="AC146" i="77"/>
  <c r="AD146" i="77"/>
  <c r="AE146" i="77"/>
  <c r="AF146" i="77"/>
  <c r="AC88" i="77"/>
  <c r="AD88" i="77"/>
  <c r="N146" i="77"/>
  <c r="P146" i="77"/>
  <c r="O146" i="77"/>
  <c r="M146" i="77"/>
  <c r="M88" i="77"/>
  <c r="N88" i="77"/>
  <c r="BH87" i="77"/>
  <c r="BG87" i="77"/>
  <c r="AR87" i="77"/>
  <c r="AQ87" i="77"/>
  <c r="AB87" i="77"/>
  <c r="AA87" i="77"/>
  <c r="L87" i="77"/>
  <c r="K87" i="77"/>
  <c r="BF144" i="77"/>
  <c r="BG144" i="77"/>
  <c r="BE144" i="77"/>
  <c r="BH144" i="77"/>
  <c r="BE86" i="77"/>
  <c r="BF86" i="77"/>
  <c r="AP144" i="77"/>
  <c r="AQ144" i="77"/>
  <c r="AO144" i="77"/>
  <c r="AR144" i="77"/>
  <c r="AO86" i="77"/>
  <c r="AP86" i="77"/>
  <c r="Z144" i="77"/>
  <c r="AA144" i="77"/>
  <c r="Y144" i="77"/>
  <c r="AB144" i="77"/>
  <c r="Y86" i="77"/>
  <c r="Z86" i="77"/>
  <c r="J144" i="77"/>
  <c r="K144" i="77"/>
  <c r="I144" i="77"/>
  <c r="L144" i="77"/>
  <c r="I86" i="77"/>
  <c r="J86" i="77"/>
  <c r="AZ143" i="77"/>
  <c r="AZ85" i="77"/>
  <c r="BA85" i="77"/>
  <c r="AJ143" i="77"/>
  <c r="AJ85" i="77"/>
  <c r="AK85" i="77"/>
  <c r="T143" i="77"/>
  <c r="T85" i="77"/>
  <c r="U85" i="77"/>
  <c r="AV94" i="77"/>
  <c r="AA151" i="77"/>
  <c r="Z151" i="77"/>
  <c r="Y151" i="77"/>
  <c r="AB151" i="77"/>
  <c r="Y93" i="77"/>
  <c r="V93" i="77"/>
  <c r="BN151" i="77"/>
  <c r="BM151" i="77"/>
  <c r="BM93" i="77"/>
  <c r="X94" i="77"/>
  <c r="H93" i="77"/>
  <c r="AE151" i="77"/>
  <c r="AD151" i="77"/>
  <c r="AC151" i="77"/>
  <c r="AF151" i="77"/>
  <c r="AC93" i="77"/>
  <c r="AX93" i="77"/>
  <c r="J94" i="77"/>
  <c r="AE94" i="77"/>
  <c r="AZ94" i="77"/>
  <c r="AF93" i="77"/>
  <c r="BC151" i="77"/>
  <c r="BB151" i="77"/>
  <c r="BA151" i="77"/>
  <c r="BD151" i="77"/>
  <c r="BA93" i="77"/>
  <c r="L94" i="77"/>
  <c r="AH94" i="77"/>
  <c r="BC94" i="77"/>
  <c r="K93" i="77"/>
  <c r="AA93" i="77"/>
  <c r="AQ93" i="77"/>
  <c r="BG93" i="77"/>
  <c r="M152" i="77"/>
  <c r="P152" i="77"/>
  <c r="O152" i="77"/>
  <c r="N152" i="77"/>
  <c r="M94" i="77"/>
  <c r="AC152" i="77"/>
  <c r="AF152" i="77"/>
  <c r="AE152" i="77"/>
  <c r="AD152" i="77"/>
  <c r="AC94" i="77"/>
  <c r="AS152" i="77"/>
  <c r="AV152" i="77"/>
  <c r="AU152" i="77"/>
  <c r="AT152" i="77"/>
  <c r="AS94" i="77"/>
  <c r="BI152" i="77"/>
  <c r="BL152" i="77"/>
  <c r="BK152" i="77"/>
  <c r="BJ152" i="77"/>
  <c r="BI94" i="77"/>
  <c r="AB89" i="77"/>
  <c r="BF142" i="77"/>
  <c r="BE142" i="77"/>
  <c r="BH142" i="77"/>
  <c r="BG142" i="77"/>
  <c r="BE84" i="77"/>
  <c r="AJ84" i="77"/>
  <c r="AX140" i="77"/>
  <c r="AY140" i="77"/>
  <c r="AW140" i="77"/>
  <c r="AZ140" i="77"/>
  <c r="AW82" i="77"/>
  <c r="AH140" i="77"/>
  <c r="AI140" i="77"/>
  <c r="AG140" i="77"/>
  <c r="AJ140" i="77"/>
  <c r="AG82" i="77"/>
  <c r="R140" i="77"/>
  <c r="S140" i="77"/>
  <c r="Q140" i="77"/>
  <c r="T140" i="77"/>
  <c r="Q82" i="77"/>
  <c r="AQ94" i="77"/>
  <c r="T93" i="77"/>
  <c r="N142" i="77"/>
  <c r="O142" i="77"/>
  <c r="M142" i="77"/>
  <c r="P142" i="77"/>
  <c r="M84" i="77"/>
  <c r="AN141" i="77"/>
  <c r="AM141" i="77"/>
  <c r="AL141" i="77"/>
  <c r="AK141" i="77"/>
  <c r="AK83" i="77"/>
  <c r="X141" i="77"/>
  <c r="W141" i="77"/>
  <c r="V141" i="77"/>
  <c r="U141" i="77"/>
  <c r="U83" i="77"/>
  <c r="BG94" i="77"/>
  <c r="AJ93" i="77"/>
  <c r="T89" i="77"/>
  <c r="N89" i="77"/>
  <c r="AD89" i="77"/>
  <c r="AT89" i="77"/>
  <c r="BL89" i="77"/>
  <c r="AI89" i="77"/>
  <c r="AY89" i="77"/>
  <c r="W147" i="77"/>
  <c r="X147" i="77"/>
  <c r="U147" i="77"/>
  <c r="V147" i="77"/>
  <c r="U89" i="77"/>
  <c r="AM147" i="77"/>
  <c r="AN147" i="77"/>
  <c r="AK147" i="77"/>
  <c r="AL147" i="77"/>
  <c r="AK89" i="77"/>
  <c r="BC147" i="77"/>
  <c r="BD147" i="77"/>
  <c r="BA147" i="77"/>
  <c r="BB147" i="77"/>
  <c r="BA89" i="77"/>
  <c r="BK147" i="77"/>
  <c r="BL147" i="77"/>
  <c r="BI147" i="77"/>
  <c r="BJ147" i="77"/>
  <c r="BI89" i="77"/>
  <c r="BB84" i="77"/>
  <c r="AH142" i="77"/>
  <c r="AJ142" i="77"/>
  <c r="AI142" i="77"/>
  <c r="AG142" i="77"/>
  <c r="AG84" i="77"/>
  <c r="L84" i="77"/>
  <c r="AZ83" i="77"/>
  <c r="AJ83" i="77"/>
  <c r="T83" i="77"/>
  <c r="BD141" i="77"/>
  <c r="BC141" i="77"/>
  <c r="BB141" i="77"/>
  <c r="BA141" i="77"/>
  <c r="BA83" i="77"/>
  <c r="G84" i="77"/>
  <c r="W84" i="77"/>
  <c r="AM84" i="77"/>
  <c r="BC84" i="77"/>
  <c r="AF94" i="77"/>
  <c r="K151" i="77"/>
  <c r="J151" i="77"/>
  <c r="I151" i="77"/>
  <c r="L151" i="77"/>
  <c r="I93" i="77"/>
  <c r="AY149" i="77"/>
  <c r="AX149" i="77"/>
  <c r="AW149" i="77"/>
  <c r="AZ149" i="77"/>
  <c r="AW91" i="77"/>
  <c r="Y148" i="77"/>
  <c r="Z148" i="77"/>
  <c r="AA148" i="77"/>
  <c r="AB148" i="77"/>
  <c r="Y90" i="77"/>
  <c r="W90" i="77"/>
  <c r="AR90" i="77"/>
  <c r="BM148" i="77"/>
  <c r="BN148" i="77"/>
  <c r="BM90" i="77"/>
  <c r="AA149" i="77"/>
  <c r="Y149" i="77"/>
  <c r="AB149" i="77"/>
  <c r="Z149" i="77"/>
  <c r="Y91" i="77"/>
  <c r="AT91" i="77"/>
  <c r="AA92" i="77"/>
  <c r="AV92" i="77"/>
  <c r="I90" i="77"/>
  <c r="H90" i="77"/>
  <c r="AC148" i="77"/>
  <c r="AD148" i="77"/>
  <c r="AF148" i="77"/>
  <c r="AE148" i="77"/>
  <c r="AC90" i="77"/>
  <c r="AZ90" i="77"/>
  <c r="AY90" i="77"/>
  <c r="J91" i="77"/>
  <c r="K91" i="77"/>
  <c r="AE91" i="77"/>
  <c r="BC149" i="77"/>
  <c r="BB149" i="77"/>
  <c r="BA149" i="77"/>
  <c r="BD149" i="77"/>
  <c r="BA91" i="77"/>
  <c r="BB91" i="77"/>
  <c r="M92" i="77"/>
  <c r="L92" i="77"/>
  <c r="AG150" i="77"/>
  <c r="AJ150" i="77"/>
  <c r="AI150" i="77"/>
  <c r="AH150" i="77"/>
  <c r="AG92" i="77"/>
  <c r="BC92" i="77"/>
  <c r="BD92" i="77"/>
  <c r="K90" i="77"/>
  <c r="BE148" i="77"/>
  <c r="BA148" i="77"/>
  <c r="BB148" i="77"/>
  <c r="BD148" i="77"/>
  <c r="BC148" i="77"/>
  <c r="BA90" i="77"/>
  <c r="O149" i="77"/>
  <c r="Q149" i="77"/>
  <c r="M149" i="77"/>
  <c r="P149" i="77"/>
  <c r="N149" i="77"/>
  <c r="M91" i="77"/>
  <c r="AI149" i="77"/>
  <c r="AJ149" i="77"/>
  <c r="AH149" i="77"/>
  <c r="AH91" i="77"/>
  <c r="O92" i="77"/>
  <c r="BI150" i="77"/>
  <c r="BE150" i="77"/>
  <c r="BH150" i="77"/>
  <c r="BG150" i="77"/>
  <c r="BF150" i="77"/>
  <c r="BE92" i="77"/>
  <c r="O90" i="77"/>
  <c r="N90" i="77"/>
  <c r="AE90" i="77"/>
  <c r="AD90" i="77"/>
  <c r="AT90" i="77"/>
  <c r="BK90" i="77"/>
  <c r="BJ90" i="77"/>
  <c r="P91" i="77"/>
  <c r="Q91" i="77"/>
  <c r="AF91" i="77"/>
  <c r="AG91" i="77"/>
  <c r="AV91" i="77"/>
  <c r="BL91" i="77"/>
  <c r="BM91" i="77"/>
  <c r="S92" i="77"/>
  <c r="R92" i="77"/>
  <c r="AI92" i="77"/>
  <c r="AH92" i="77"/>
  <c r="AX92" i="77"/>
  <c r="BN92" i="77"/>
  <c r="BF84" i="77"/>
  <c r="AL142" i="77"/>
  <c r="AN142" i="77"/>
  <c r="AM142" i="77"/>
  <c r="AK142" i="77"/>
  <c r="AK84" i="77"/>
  <c r="P84" i="77"/>
  <c r="BD83" i="77"/>
  <c r="AM83" i="77"/>
  <c r="W83" i="77"/>
  <c r="G83" i="77"/>
  <c r="BB82" i="77"/>
  <c r="BC82" i="77"/>
  <c r="AL82" i="77"/>
  <c r="AM82" i="77"/>
  <c r="V82" i="77"/>
  <c r="W82" i="77"/>
  <c r="F82" i="77"/>
  <c r="G82" i="77"/>
  <c r="AX130" i="77"/>
  <c r="AZ130" i="77"/>
  <c r="AY130" i="77"/>
  <c r="AY72" i="77"/>
  <c r="AX72" i="77"/>
  <c r="AH130" i="77"/>
  <c r="AJ130" i="77"/>
  <c r="AI130" i="77"/>
  <c r="AI72" i="77"/>
  <c r="AH72" i="77"/>
  <c r="R130" i="77"/>
  <c r="T130" i="77"/>
  <c r="S130" i="77"/>
  <c r="S72" i="77"/>
  <c r="R72" i="77"/>
  <c r="BL129" i="77"/>
  <c r="BL71" i="77"/>
  <c r="BM71" i="77"/>
  <c r="AV129" i="77"/>
  <c r="AW71" i="77"/>
  <c r="AV71" i="77"/>
  <c r="AF129" i="77"/>
  <c r="AG71" i="77"/>
  <c r="AF71" i="77"/>
  <c r="P129" i="77"/>
  <c r="Q71" i="77"/>
  <c r="P71" i="77"/>
  <c r="AL81" i="77"/>
  <c r="AJ80" i="77"/>
  <c r="AU79" i="77"/>
  <c r="O79" i="77"/>
  <c r="AS136" i="77"/>
  <c r="AT136" i="77"/>
  <c r="AV136" i="77"/>
  <c r="AU136" i="77"/>
  <c r="AS78" i="77"/>
  <c r="M136" i="77"/>
  <c r="N136" i="77"/>
  <c r="P136" i="77"/>
  <c r="O136" i="77"/>
  <c r="M78" i="77"/>
  <c r="AQ77" i="77"/>
  <c r="K77" i="77"/>
  <c r="AP134" i="77"/>
  <c r="AS134" i="77"/>
  <c r="AR134" i="77"/>
  <c r="AQ134" i="77"/>
  <c r="AO134" i="77"/>
  <c r="AO76" i="77"/>
  <c r="J134" i="77"/>
  <c r="M134" i="77"/>
  <c r="L134" i="77"/>
  <c r="K134" i="77"/>
  <c r="I134" i="77"/>
  <c r="I76" i="77"/>
  <c r="AV75" i="77"/>
  <c r="AU75" i="77"/>
  <c r="AB133" i="77"/>
  <c r="AA133" i="77"/>
  <c r="Z133" i="77"/>
  <c r="Y133" i="77"/>
  <c r="Y75" i="77"/>
  <c r="X133" i="77"/>
  <c r="W133" i="77"/>
  <c r="V133" i="77"/>
  <c r="V75" i="77"/>
  <c r="AN133" i="77"/>
  <c r="AM133" i="77"/>
  <c r="AL133" i="77"/>
  <c r="AL75" i="77"/>
  <c r="BD133" i="77"/>
  <c r="BC133" i="77"/>
  <c r="BB133" i="77"/>
  <c r="BB75" i="77"/>
  <c r="BL133" i="77"/>
  <c r="BI133" i="77"/>
  <c r="BK133" i="77"/>
  <c r="BJ133" i="77"/>
  <c r="BI75" i="77"/>
  <c r="AZ131" i="77"/>
  <c r="AW131" i="77"/>
  <c r="AY131" i="77"/>
  <c r="AX131" i="77"/>
  <c r="AW73" i="77"/>
  <c r="AL79" i="77"/>
  <c r="F79" i="77"/>
  <c r="AJ78" i="77"/>
  <c r="BN77" i="77"/>
  <c r="AH77" i="77"/>
  <c r="BL76" i="77"/>
  <c r="AY75" i="77"/>
  <c r="AF133" i="77"/>
  <c r="AC133" i="77"/>
  <c r="AE133" i="77"/>
  <c r="AD133" i="77"/>
  <c r="AC75" i="77"/>
  <c r="H75" i="77"/>
  <c r="AX74" i="77"/>
  <c r="AB74" i="77"/>
  <c r="G74" i="77"/>
  <c r="AV73" i="77"/>
  <c r="Z73" i="77"/>
  <c r="N81" i="77"/>
  <c r="L80" i="77"/>
  <c r="AI79" i="77"/>
  <c r="BM136" i="77"/>
  <c r="BN136" i="77"/>
  <c r="BM78" i="77"/>
  <c r="AG136" i="77"/>
  <c r="AH136" i="77"/>
  <c r="AJ136" i="77"/>
  <c r="AI136" i="77"/>
  <c r="AG78" i="77"/>
  <c r="BK77" i="77"/>
  <c r="AE77" i="77"/>
  <c r="BJ134" i="77"/>
  <c r="BI134" i="77"/>
  <c r="BL134" i="77"/>
  <c r="BK134" i="77"/>
  <c r="BI76" i="77"/>
  <c r="W75" i="77"/>
  <c r="AQ74" i="77"/>
  <c r="V74" i="77"/>
  <c r="BJ73" i="77"/>
  <c r="AR131" i="77"/>
  <c r="AQ131" i="77"/>
  <c r="AP131" i="77"/>
  <c r="AO131" i="77"/>
  <c r="AO73" i="77"/>
  <c r="T73" i="77"/>
  <c r="K73" i="77"/>
  <c r="AA73" i="77"/>
  <c r="AQ73" i="77"/>
  <c r="BG73" i="77"/>
  <c r="N132" i="77"/>
  <c r="P132" i="77"/>
  <c r="O132" i="77"/>
  <c r="M132" i="77"/>
  <c r="M74" i="77"/>
  <c r="AD132" i="77"/>
  <c r="AF132" i="77"/>
  <c r="AE132" i="77"/>
  <c r="AC132" i="77"/>
  <c r="AC74" i="77"/>
  <c r="AT132" i="77"/>
  <c r="AV132" i="77"/>
  <c r="AU132" i="77"/>
  <c r="AS132" i="77"/>
  <c r="AS74" i="77"/>
  <c r="BJ132" i="77"/>
  <c r="BL132" i="77"/>
  <c r="BK132" i="77"/>
  <c r="BI132" i="77"/>
  <c r="BI74" i="77"/>
  <c r="Z81" i="77"/>
  <c r="X80" i="77"/>
  <c r="AP79" i="77"/>
  <c r="J79" i="77"/>
  <c r="AN78" i="77"/>
  <c r="H78" i="77"/>
  <c r="AL77" i="77"/>
  <c r="F77" i="77"/>
  <c r="AK76" i="77"/>
  <c r="AJ76" i="77"/>
  <c r="G76" i="77"/>
  <c r="H76" i="77"/>
  <c r="W76" i="77"/>
  <c r="X76" i="77"/>
  <c r="AM76" i="77"/>
  <c r="AN76" i="77"/>
  <c r="BC76" i="77"/>
  <c r="L135" i="77"/>
  <c r="I135" i="77"/>
  <c r="K135" i="77"/>
  <c r="J135" i="77"/>
  <c r="I77" i="77"/>
  <c r="AB135" i="77"/>
  <c r="Y135" i="77"/>
  <c r="AA135" i="77"/>
  <c r="Z135" i="77"/>
  <c r="Y77" i="77"/>
  <c r="AR135" i="77"/>
  <c r="AO135" i="77"/>
  <c r="AQ135" i="77"/>
  <c r="AP135" i="77"/>
  <c r="AO77" i="77"/>
  <c r="BG135" i="77"/>
  <c r="BH135" i="77"/>
  <c r="BF135" i="77"/>
  <c r="BE135" i="77"/>
  <c r="BE77" i="77"/>
  <c r="K78" i="77"/>
  <c r="AA78" i="77"/>
  <c r="AQ78" i="77"/>
  <c r="BG78" i="77"/>
  <c r="O137" i="77"/>
  <c r="P137" i="77"/>
  <c r="N137" i="77"/>
  <c r="M137" i="77"/>
  <c r="M79" i="77"/>
  <c r="AE137" i="77"/>
  <c r="AD137" i="77"/>
  <c r="AF137" i="77"/>
  <c r="AC137" i="77"/>
  <c r="AC79" i="77"/>
  <c r="AU137" i="77"/>
  <c r="AT137" i="77"/>
  <c r="AS137" i="77"/>
  <c r="AV137" i="77"/>
  <c r="AS79" i="77"/>
  <c r="BK137" i="77"/>
  <c r="BJ137" i="77"/>
  <c r="BI137" i="77"/>
  <c r="BL137" i="77"/>
  <c r="BI79" i="77"/>
  <c r="O80" i="77"/>
  <c r="AE80" i="77"/>
  <c r="AU80" i="77"/>
  <c r="BK80" i="77"/>
  <c r="T139" i="77"/>
  <c r="R139" i="77"/>
  <c r="Q139" i="77"/>
  <c r="S139" i="77"/>
  <c r="Q81" i="77"/>
  <c r="AJ139" i="77"/>
  <c r="AH139" i="77"/>
  <c r="AG139" i="77"/>
  <c r="AI139" i="77"/>
  <c r="AG81" i="77"/>
  <c r="AZ139" i="77"/>
  <c r="AX139" i="77"/>
  <c r="AW139" i="77"/>
  <c r="AY139" i="77"/>
  <c r="AW81" i="77"/>
  <c r="BN139" i="77"/>
  <c r="BM139" i="77"/>
  <c r="BM81" i="77"/>
  <c r="M138" i="77"/>
  <c r="P138" i="77"/>
  <c r="O138" i="77"/>
  <c r="N138" i="77"/>
  <c r="M80" i="77"/>
  <c r="AC138" i="77"/>
  <c r="AF138" i="77"/>
  <c r="AE138" i="77"/>
  <c r="AD138" i="77"/>
  <c r="AC80" i="77"/>
  <c r="AS138" i="77"/>
  <c r="AV138" i="77"/>
  <c r="AU138" i="77"/>
  <c r="AT138" i="77"/>
  <c r="AS80" i="77"/>
  <c r="BJ138" i="77"/>
  <c r="BL138" i="77"/>
  <c r="BK138" i="77"/>
  <c r="BI138" i="77"/>
  <c r="BI80" i="77"/>
  <c r="O81" i="77"/>
  <c r="AE81" i="77"/>
  <c r="AU81" i="77"/>
  <c r="BK81" i="77"/>
  <c r="R76" i="77"/>
  <c r="AH76" i="77"/>
  <c r="AX76" i="77"/>
  <c r="BN76" i="77"/>
  <c r="T77" i="77"/>
  <c r="AJ77" i="77"/>
  <c r="AZ77" i="77"/>
  <c r="F78" i="77"/>
  <c r="V78" i="77"/>
  <c r="AL78" i="77"/>
  <c r="BB78" i="77"/>
  <c r="H79" i="77"/>
  <c r="X79" i="77"/>
  <c r="AN79" i="77"/>
  <c r="BD79" i="77"/>
  <c r="J80" i="77"/>
  <c r="Z80" i="77"/>
  <c r="AP80" i="77"/>
  <c r="BF80" i="77"/>
  <c r="L81" i="77"/>
  <c r="AB81" i="77"/>
  <c r="AR81" i="77"/>
  <c r="BH81" i="77"/>
  <c r="AU74" i="77"/>
  <c r="Z74" i="77"/>
  <c r="BN73" i="77"/>
  <c r="AV131" i="77"/>
  <c r="AU131" i="77"/>
  <c r="AT131" i="77"/>
  <c r="AS131" i="77"/>
  <c r="AS73" i="77"/>
  <c r="X73" i="77"/>
  <c r="BA165" i="77"/>
  <c r="BD165" i="77"/>
  <c r="BC165" i="77"/>
  <c r="BB165" i="77"/>
  <c r="BA107" i="77"/>
  <c r="AK165" i="77"/>
  <c r="AN165" i="77"/>
  <c r="AM165" i="77"/>
  <c r="AL165" i="77"/>
  <c r="AK107" i="77"/>
  <c r="U165" i="77"/>
  <c r="X165" i="77"/>
  <c r="W165" i="77"/>
  <c r="V165" i="77"/>
  <c r="U107" i="77"/>
  <c r="BN168" i="77"/>
  <c r="BM168" i="77"/>
  <c r="BN110" i="77"/>
  <c r="BM110" i="77"/>
  <c r="AY168" i="77"/>
  <c r="AX168" i="77"/>
  <c r="AW168" i="77"/>
  <c r="AZ168" i="77"/>
  <c r="AW110" i="77"/>
  <c r="AI168" i="77"/>
  <c r="AH168" i="77"/>
  <c r="AG168" i="77"/>
  <c r="AJ168" i="77"/>
  <c r="AG110" i="77"/>
  <c r="S168" i="77"/>
  <c r="R168" i="77"/>
  <c r="Q168" i="77"/>
  <c r="T168" i="77"/>
  <c r="Q110" i="77"/>
  <c r="BK166" i="77"/>
  <c r="BJ166" i="77"/>
  <c r="BI166" i="77"/>
  <c r="BL166" i="77"/>
  <c r="BI108" i="77"/>
  <c r="AU166" i="77"/>
  <c r="AT166" i="77"/>
  <c r="AS166" i="77"/>
  <c r="AV166" i="77"/>
  <c r="AS108" i="77"/>
  <c r="AE166" i="77"/>
  <c r="AD166" i="77"/>
  <c r="AC166" i="77"/>
  <c r="AF166" i="77"/>
  <c r="AC108" i="77"/>
  <c r="O166" i="77"/>
  <c r="N166" i="77"/>
  <c r="M166" i="77"/>
  <c r="P166" i="77"/>
  <c r="M108" i="77"/>
  <c r="BG164" i="77"/>
  <c r="BF164" i="77"/>
  <c r="BH164" i="77"/>
  <c r="BF106" i="77"/>
  <c r="AQ164" i="77"/>
  <c r="AP164" i="77"/>
  <c r="AR164" i="77"/>
  <c r="AP106" i="77"/>
  <c r="AA164" i="77"/>
  <c r="Z164" i="77"/>
  <c r="AB164" i="77"/>
  <c r="Z106" i="77"/>
  <c r="K164" i="77"/>
  <c r="J164" i="77"/>
  <c r="L164" i="77"/>
  <c r="J106" i="77"/>
  <c r="BK110" i="77"/>
  <c r="AU110" i="77"/>
  <c r="AE110" i="77"/>
  <c r="O110" i="77"/>
  <c r="BI167" i="77"/>
  <c r="BL167" i="77"/>
  <c r="BK167" i="77"/>
  <c r="BJ167" i="77"/>
  <c r="BI109" i="77"/>
  <c r="AS167" i="77"/>
  <c r="AV167" i="77"/>
  <c r="AU167" i="77"/>
  <c r="AT167" i="77"/>
  <c r="AS109" i="77"/>
  <c r="AC167" i="77"/>
  <c r="AF167" i="77"/>
  <c r="AE167" i="77"/>
  <c r="AD167" i="77"/>
  <c r="AC109" i="77"/>
  <c r="M167" i="77"/>
  <c r="P167" i="77"/>
  <c r="O167" i="77"/>
  <c r="N167" i="77"/>
  <c r="M109" i="77"/>
  <c r="BG108" i="77"/>
  <c r="AQ108" i="77"/>
  <c r="AA108" i="77"/>
  <c r="K108" i="77"/>
  <c r="BG107" i="77"/>
  <c r="BF107" i="77"/>
  <c r="AQ107" i="77"/>
  <c r="AP107" i="77"/>
  <c r="AA107" i="77"/>
  <c r="Z107" i="77"/>
  <c r="K107" i="77"/>
  <c r="J107" i="77"/>
  <c r="BD106" i="77"/>
  <c r="BE106" i="77"/>
  <c r="AN106" i="77"/>
  <c r="AO106" i="77"/>
  <c r="X106" i="77"/>
  <c r="Y106" i="77"/>
  <c r="H106" i="77"/>
  <c r="I106" i="77"/>
  <c r="AS163" i="77"/>
  <c r="AV163" i="77"/>
  <c r="AU163" i="77"/>
  <c r="AT163" i="77"/>
  <c r="AS105" i="77"/>
  <c r="BN163" i="77"/>
  <c r="BN105" i="77"/>
  <c r="BC104" i="77"/>
  <c r="BB104" i="77"/>
  <c r="AM104" i="77"/>
  <c r="AL104" i="77"/>
  <c r="BK159" i="77"/>
  <c r="BN159" i="77"/>
  <c r="BJ159" i="77"/>
  <c r="BM159" i="77"/>
  <c r="BI159" i="77"/>
  <c r="BL159" i="77"/>
  <c r="BI101" i="77"/>
  <c r="BJ101" i="77"/>
  <c r="AU159" i="77"/>
  <c r="AT159" i="77"/>
  <c r="AS159" i="77"/>
  <c r="AV159" i="77"/>
  <c r="AS101" i="77"/>
  <c r="AT101" i="77"/>
  <c r="AE159" i="77"/>
  <c r="AD159" i="77"/>
  <c r="AC159" i="77"/>
  <c r="AF159" i="77"/>
  <c r="AC101" i="77"/>
  <c r="AD101" i="77"/>
  <c r="O159" i="77"/>
  <c r="N159" i="77"/>
  <c r="M159" i="77"/>
  <c r="P159" i="77"/>
  <c r="M101" i="77"/>
  <c r="N101" i="77"/>
  <c r="BC162" i="77"/>
  <c r="BB162" i="77"/>
  <c r="BA162" i="77"/>
  <c r="BD162" i="77"/>
  <c r="BA104" i="77"/>
  <c r="AM162" i="77"/>
  <c r="AL162" i="77"/>
  <c r="AK162" i="77"/>
  <c r="AN162" i="77"/>
  <c r="AK104" i="77"/>
  <c r="BM101" i="77"/>
  <c r="BL101" i="77"/>
  <c r="BE163" i="77"/>
  <c r="BH163" i="77"/>
  <c r="BG163" i="77"/>
  <c r="BF163" i="77"/>
  <c r="BE105" i="77"/>
  <c r="AK163" i="77"/>
  <c r="AN163" i="77"/>
  <c r="AM163" i="77"/>
  <c r="AL163" i="77"/>
  <c r="AK105" i="77"/>
  <c r="U163" i="77"/>
  <c r="X163" i="77"/>
  <c r="W163" i="77"/>
  <c r="V163" i="77"/>
  <c r="U105" i="77"/>
  <c r="T162" i="77"/>
  <c r="T104" i="77"/>
  <c r="U104" i="77"/>
  <c r="BN161" i="77"/>
  <c r="BN103" i="77"/>
  <c r="AY161" i="77"/>
  <c r="AX161" i="77"/>
  <c r="AZ161" i="77"/>
  <c r="AY103" i="77"/>
  <c r="AX103" i="77"/>
  <c r="AH161" i="77"/>
  <c r="AJ161" i="77"/>
  <c r="AI161" i="77"/>
  <c r="AI103" i="77"/>
  <c r="AH103" i="77"/>
  <c r="R161" i="77"/>
  <c r="T161" i="77"/>
  <c r="S161" i="77"/>
  <c r="S103" i="77"/>
  <c r="R103" i="77"/>
  <c r="BL160" i="77"/>
  <c r="BM102" i="77"/>
  <c r="BL102" i="77"/>
  <c r="AV160" i="77"/>
  <c r="AW102" i="77"/>
  <c r="AV102" i="77"/>
  <c r="AF160" i="77"/>
  <c r="AG102" i="77"/>
  <c r="AF102" i="77"/>
  <c r="P160" i="77"/>
  <c r="Q102" i="77"/>
  <c r="P102" i="77"/>
  <c r="AB158" i="77"/>
  <c r="AA158" i="77"/>
  <c r="Z158" i="77"/>
  <c r="AA100" i="77"/>
  <c r="Z100" i="77"/>
  <c r="L158" i="77"/>
  <c r="K158" i="77"/>
  <c r="J158" i="77"/>
  <c r="K100" i="77"/>
  <c r="J100" i="77"/>
  <c r="BD157" i="77"/>
  <c r="BD99" i="77"/>
  <c r="BE99" i="77"/>
  <c r="AN157" i="77"/>
  <c r="AN99" i="77"/>
  <c r="AO99" i="77"/>
  <c r="X157" i="77"/>
  <c r="X99" i="77"/>
  <c r="Y99" i="77"/>
  <c r="H99" i="77"/>
  <c r="I99" i="77"/>
  <c r="AQ100" i="77"/>
  <c r="AP100" i="77"/>
  <c r="BH158" i="77"/>
  <c r="BG158" i="77"/>
  <c r="BF158" i="77"/>
  <c r="BG100" i="77"/>
  <c r="BF100" i="77"/>
  <c r="BA100" i="77"/>
  <c r="AZ100" i="77"/>
  <c r="BH145" i="77"/>
  <c r="BG145" i="77"/>
  <c r="BF145" i="77"/>
  <c r="BF87" i="77"/>
  <c r="AR145" i="77"/>
  <c r="AQ145" i="77"/>
  <c r="AP145" i="77"/>
  <c r="AP87" i="77"/>
  <c r="AB145" i="77"/>
  <c r="AA145" i="77"/>
  <c r="Z145" i="77"/>
  <c r="Z87" i="77"/>
  <c r="L145" i="77"/>
  <c r="K145" i="77"/>
  <c r="J145" i="77"/>
  <c r="J87" i="77"/>
  <c r="S155" i="77"/>
  <c r="R155" i="77"/>
  <c r="Q155" i="77"/>
  <c r="T155" i="77"/>
  <c r="Q97" i="77"/>
  <c r="AI155" i="77"/>
  <c r="AH155" i="77"/>
  <c r="AG155" i="77"/>
  <c r="AJ155" i="77"/>
  <c r="AG97" i="77"/>
  <c r="AY155" i="77"/>
  <c r="AX155" i="77"/>
  <c r="AW155" i="77"/>
  <c r="AZ155" i="77"/>
  <c r="AW97" i="77"/>
  <c r="BN155" i="77"/>
  <c r="BM155" i="77"/>
  <c r="BM97" i="77"/>
  <c r="S98" i="77"/>
  <c r="AG156" i="77"/>
  <c r="AJ156" i="77"/>
  <c r="AI156" i="77"/>
  <c r="AH156" i="77"/>
  <c r="AG98" i="77"/>
  <c r="AW156" i="77"/>
  <c r="AZ156" i="77"/>
  <c r="AY156" i="77"/>
  <c r="AX156" i="77"/>
  <c r="AW98" i="77"/>
  <c r="BM156" i="77"/>
  <c r="BN156" i="77"/>
  <c r="BM98" i="77"/>
  <c r="AH98" i="77"/>
  <c r="AX98" i="77"/>
  <c r="BN98" i="77"/>
  <c r="AJ98" i="77"/>
  <c r="BN97" i="77"/>
  <c r="AR97" i="77"/>
  <c r="W97" i="77"/>
  <c r="BM154" i="77"/>
  <c r="BN154" i="77"/>
  <c r="BN96" i="77"/>
  <c r="BM96" i="77"/>
  <c r="AR154" i="77"/>
  <c r="AU154" i="77"/>
  <c r="AQ154" i="77"/>
  <c r="AQ96" i="77"/>
  <c r="X154" i="77"/>
  <c r="W154" i="77"/>
  <c r="Z154" i="77"/>
  <c r="V154" i="77"/>
  <c r="W96" i="77"/>
  <c r="V96" i="77"/>
  <c r="BL95" i="77"/>
  <c r="BK95" i="77"/>
  <c r="AQ153" i="77"/>
  <c r="AP153" i="77"/>
  <c r="AS153" i="77"/>
  <c r="AO153" i="77"/>
  <c r="AR153" i="77"/>
  <c r="AO95" i="77"/>
  <c r="T95" i="77"/>
  <c r="U95" i="77"/>
  <c r="J95" i="77"/>
  <c r="K95" i="77"/>
  <c r="AA95" i="77"/>
  <c r="Z95" i="77"/>
  <c r="AP95" i="77"/>
  <c r="AQ95" i="77"/>
  <c r="BG95" i="77"/>
  <c r="BF95" i="77"/>
  <c r="M96" i="77"/>
  <c r="L96" i="77"/>
  <c r="AB96" i="77"/>
  <c r="AC96" i="77"/>
  <c r="AS96" i="77"/>
  <c r="AR96" i="77"/>
  <c r="BH96" i="77"/>
  <c r="BI96" i="77"/>
  <c r="BE146" i="77"/>
  <c r="BF146" i="77"/>
  <c r="BH146" i="77"/>
  <c r="BG146" i="77"/>
  <c r="BE88" i="77"/>
  <c r="BF88" i="77"/>
  <c r="AO146" i="77"/>
  <c r="AP146" i="77"/>
  <c r="AR146" i="77"/>
  <c r="AQ146" i="77"/>
  <c r="AO88" i="77"/>
  <c r="AP88" i="77"/>
  <c r="Y146" i="77"/>
  <c r="Z146" i="77"/>
  <c r="AB146" i="77"/>
  <c r="AA146" i="77"/>
  <c r="Y88" i="77"/>
  <c r="Z88" i="77"/>
  <c r="J146" i="77"/>
  <c r="L146" i="77"/>
  <c r="K146" i="77"/>
  <c r="I146" i="77"/>
  <c r="I88" i="77"/>
  <c r="J88" i="77"/>
  <c r="BD87" i="77"/>
  <c r="BC87" i="77"/>
  <c r="AN87" i="77"/>
  <c r="AM87" i="77"/>
  <c r="X87" i="77"/>
  <c r="W87" i="77"/>
  <c r="H87" i="77"/>
  <c r="G87" i="77"/>
  <c r="BB144" i="77"/>
  <c r="BA144" i="77"/>
  <c r="BD144" i="77"/>
  <c r="BC144" i="77"/>
  <c r="BA86" i="77"/>
  <c r="BB86" i="77"/>
  <c r="AL144" i="77"/>
  <c r="AK144" i="77"/>
  <c r="AN144" i="77"/>
  <c r="AM144" i="77"/>
  <c r="AK86" i="77"/>
  <c r="AL86" i="77"/>
  <c r="V144" i="77"/>
  <c r="U144" i="77"/>
  <c r="X144" i="77"/>
  <c r="W144" i="77"/>
  <c r="U86" i="77"/>
  <c r="V86" i="77"/>
  <c r="AV143" i="77"/>
  <c r="AV85" i="77"/>
  <c r="AW85" i="77"/>
  <c r="AF143" i="77"/>
  <c r="AF85" i="77"/>
  <c r="AG85" i="77"/>
  <c r="P143" i="77"/>
  <c r="P85" i="77"/>
  <c r="Q85" i="77"/>
  <c r="AY151" i="77"/>
  <c r="AX151" i="77"/>
  <c r="AW151" i="77"/>
  <c r="AZ151" i="77"/>
  <c r="AW93" i="77"/>
  <c r="O151" i="77"/>
  <c r="N151" i="77"/>
  <c r="M151" i="77"/>
  <c r="P151" i="77"/>
  <c r="M93" i="77"/>
  <c r="AH93" i="77"/>
  <c r="O94" i="77"/>
  <c r="AJ94" i="77"/>
  <c r="AM151" i="77"/>
  <c r="AL151" i="77"/>
  <c r="AK151" i="77"/>
  <c r="AN151" i="77"/>
  <c r="AK93" i="77"/>
  <c r="Q152" i="77"/>
  <c r="T152" i="77"/>
  <c r="S152" i="77"/>
  <c r="R152" i="77"/>
  <c r="Q94" i="77"/>
  <c r="AG152" i="77"/>
  <c r="AJ152" i="77"/>
  <c r="AI152" i="77"/>
  <c r="AH152" i="77"/>
  <c r="AG94" i="77"/>
  <c r="AW152" i="77"/>
  <c r="AZ152" i="77"/>
  <c r="AY152" i="77"/>
  <c r="AX152" i="77"/>
  <c r="AW94" i="77"/>
  <c r="BM152" i="77"/>
  <c r="BN152" i="77"/>
  <c r="BM94" i="77"/>
  <c r="J142" i="77"/>
  <c r="I142" i="77"/>
  <c r="L142" i="77"/>
  <c r="K142" i="77"/>
  <c r="I84" i="77"/>
  <c r="BJ140" i="77"/>
  <c r="BI140" i="77"/>
  <c r="BM140" i="77"/>
  <c r="BL140" i="77"/>
  <c r="BK140" i="77"/>
  <c r="BI82" i="77"/>
  <c r="AT140" i="77"/>
  <c r="AS140" i="77"/>
  <c r="AV140" i="77"/>
  <c r="AU140" i="77"/>
  <c r="AS82" i="77"/>
  <c r="AD140" i="77"/>
  <c r="AC140" i="77"/>
  <c r="AF140" i="77"/>
  <c r="AE140" i="77"/>
  <c r="AC82" i="77"/>
  <c r="N140" i="77"/>
  <c r="M140" i="77"/>
  <c r="P140" i="77"/>
  <c r="O140" i="77"/>
  <c r="M82" i="77"/>
  <c r="V94" i="77"/>
  <c r="AD142" i="77"/>
  <c r="AE142" i="77"/>
  <c r="AC142" i="77"/>
  <c r="AF142" i="77"/>
  <c r="AC84" i="77"/>
  <c r="AZ141" i="77"/>
  <c r="AY141" i="77"/>
  <c r="AX141" i="77"/>
  <c r="AW141" i="77"/>
  <c r="AW83" i="77"/>
  <c r="AJ141" i="77"/>
  <c r="AI141" i="77"/>
  <c r="AH141" i="77"/>
  <c r="AG141" i="77"/>
  <c r="AG83" i="77"/>
  <c r="T141" i="77"/>
  <c r="S141" i="77"/>
  <c r="R141" i="77"/>
  <c r="Q141" i="77"/>
  <c r="Q83" i="77"/>
  <c r="BM82" i="77"/>
  <c r="BL82" i="77"/>
  <c r="AL94" i="77"/>
  <c r="N93" i="77"/>
  <c r="K147" i="77"/>
  <c r="L147" i="77"/>
  <c r="J147" i="77"/>
  <c r="I147" i="77"/>
  <c r="I89" i="77"/>
  <c r="AA147" i="77"/>
  <c r="AB147" i="77"/>
  <c r="Z147" i="77"/>
  <c r="Y147" i="77"/>
  <c r="Y89" i="77"/>
  <c r="AQ147" i="77"/>
  <c r="AR147" i="77"/>
  <c r="AP147" i="77"/>
  <c r="AO147" i="77"/>
  <c r="AO89" i="77"/>
  <c r="BN147" i="77"/>
  <c r="BM147" i="77"/>
  <c r="BM89" i="77"/>
  <c r="AX142" i="77"/>
  <c r="AZ142" i="77"/>
  <c r="AY142" i="77"/>
  <c r="AW142" i="77"/>
  <c r="AW84" i="77"/>
  <c r="BH141" i="77"/>
  <c r="BE141" i="77"/>
  <c r="BG141" i="77"/>
  <c r="BF141" i="77"/>
  <c r="BE83" i="77"/>
  <c r="AW148" i="77"/>
  <c r="AX148" i="77"/>
  <c r="AY148" i="77"/>
  <c r="AZ148" i="77"/>
  <c r="AW90" i="77"/>
  <c r="K149" i="77"/>
  <c r="I149" i="77"/>
  <c r="L149" i="77"/>
  <c r="J149" i="77"/>
  <c r="I91" i="77"/>
  <c r="BA150" i="77"/>
  <c r="BD150" i="77"/>
  <c r="BC150" i="77"/>
  <c r="BB150" i="77"/>
  <c r="BA92" i="77"/>
  <c r="M148" i="77"/>
  <c r="N148" i="77"/>
  <c r="P148" i="77"/>
  <c r="O148" i="77"/>
  <c r="M90" i="77"/>
  <c r="AJ90" i="77"/>
  <c r="AI90" i="77"/>
  <c r="BE90" i="77"/>
  <c r="BD90" i="77"/>
  <c r="O91" i="77"/>
  <c r="AM149" i="77"/>
  <c r="AK149" i="77"/>
  <c r="AN149" i="77"/>
  <c r="AL149" i="77"/>
  <c r="AK91" i="77"/>
  <c r="AL91" i="77"/>
  <c r="BF91" i="77"/>
  <c r="BG91" i="77"/>
  <c r="Q150" i="77"/>
  <c r="T150" i="77"/>
  <c r="S150" i="77"/>
  <c r="R150" i="77"/>
  <c r="Q92" i="77"/>
  <c r="AM92" i="77"/>
  <c r="AN92" i="77"/>
  <c r="BI92" i="77"/>
  <c r="BH92" i="77"/>
  <c r="AO148" i="77"/>
  <c r="AK148" i="77"/>
  <c r="AL148" i="77"/>
  <c r="AN148" i="77"/>
  <c r="AM148" i="77"/>
  <c r="AK90" i="77"/>
  <c r="S149" i="77"/>
  <c r="T149" i="77"/>
  <c r="R149" i="77"/>
  <c r="R91" i="77"/>
  <c r="BK149" i="77"/>
  <c r="BJ149" i="77"/>
  <c r="BM149" i="77"/>
  <c r="BI149" i="77"/>
  <c r="BL149" i="77"/>
  <c r="BI91" i="77"/>
  <c r="AS150" i="77"/>
  <c r="AO150" i="77"/>
  <c r="AR150" i="77"/>
  <c r="AQ150" i="77"/>
  <c r="AP150" i="77"/>
  <c r="AO92" i="77"/>
  <c r="AH90" i="77"/>
  <c r="AX90" i="77"/>
  <c r="AJ91" i="77"/>
  <c r="AZ91" i="77"/>
  <c r="AL92" i="77"/>
  <c r="BB92" i="77"/>
  <c r="AF89" i="77"/>
  <c r="BB142" i="77"/>
  <c r="BD142" i="77"/>
  <c r="BC142" i="77"/>
  <c r="BA142" i="77"/>
  <c r="BA84" i="77"/>
  <c r="AF84" i="77"/>
  <c r="J84" i="77"/>
  <c r="AY83" i="77"/>
  <c r="AI83" i="77"/>
  <c r="S83" i="77"/>
  <c r="BN140" i="77"/>
  <c r="BN82" i="77"/>
  <c r="AY82" i="77"/>
  <c r="AX82" i="77"/>
  <c r="AI82" i="77"/>
  <c r="AH82" i="77"/>
  <c r="S82" i="77"/>
  <c r="R82" i="77"/>
  <c r="BN130" i="77"/>
  <c r="BJ130" i="77"/>
  <c r="BL130" i="77"/>
  <c r="BK130" i="77"/>
  <c r="BK72" i="77"/>
  <c r="BJ72" i="77"/>
  <c r="AT130" i="77"/>
  <c r="AV130" i="77"/>
  <c r="AU130" i="77"/>
  <c r="AU72" i="77"/>
  <c r="AT72" i="77"/>
  <c r="AD130" i="77"/>
  <c r="AF130" i="77"/>
  <c r="AE130" i="77"/>
  <c r="AE72" i="77"/>
  <c r="AD72" i="77"/>
  <c r="N130" i="77"/>
  <c r="P130" i="77"/>
  <c r="O130" i="77"/>
  <c r="O72" i="77"/>
  <c r="N72" i="77"/>
  <c r="BH129" i="77"/>
  <c r="BH71" i="77"/>
  <c r="BI71" i="77"/>
  <c r="AR129" i="77"/>
  <c r="AS71" i="77"/>
  <c r="AR71" i="77"/>
  <c r="AB129" i="77"/>
  <c r="AC71" i="77"/>
  <c r="AB71" i="77"/>
  <c r="L129" i="77"/>
  <c r="M71" i="77"/>
  <c r="L71" i="77"/>
  <c r="AK136" i="77"/>
  <c r="AL136" i="77"/>
  <c r="AN136" i="77"/>
  <c r="AM136" i="77"/>
  <c r="AK78" i="77"/>
  <c r="BN134" i="77"/>
  <c r="BM134" i="77"/>
  <c r="BM76" i="77"/>
  <c r="AH134" i="77"/>
  <c r="AI134" i="77"/>
  <c r="AG134" i="77"/>
  <c r="AK134" i="77"/>
  <c r="AJ134" i="77"/>
  <c r="AG76" i="77"/>
  <c r="AR133" i="77"/>
  <c r="AQ133" i="77"/>
  <c r="AP133" i="77"/>
  <c r="AO133" i="77"/>
  <c r="AO75" i="77"/>
  <c r="T75" i="77"/>
  <c r="U75" i="77"/>
  <c r="J75" i="77"/>
  <c r="K75" i="77"/>
  <c r="Z75" i="77"/>
  <c r="AA75" i="77"/>
  <c r="AP75" i="77"/>
  <c r="AQ75" i="77"/>
  <c r="BF75" i="77"/>
  <c r="BG75" i="77"/>
  <c r="BN133" i="77"/>
  <c r="BM133" i="77"/>
  <c r="BM75" i="77"/>
  <c r="BM131" i="77"/>
  <c r="BN131" i="77"/>
  <c r="BM73" i="77"/>
  <c r="AV133" i="77"/>
  <c r="AS133" i="77"/>
  <c r="AU133" i="77"/>
  <c r="AT133" i="77"/>
  <c r="AS75" i="77"/>
  <c r="X131" i="77"/>
  <c r="V131" i="77"/>
  <c r="U131" i="77"/>
  <c r="W131" i="77"/>
  <c r="U73" i="77"/>
  <c r="BE136" i="77"/>
  <c r="BF136" i="77"/>
  <c r="BH136" i="77"/>
  <c r="BG136" i="77"/>
  <c r="BE78" i="77"/>
  <c r="Y136" i="77"/>
  <c r="Z136" i="77"/>
  <c r="AB136" i="77"/>
  <c r="AA136" i="77"/>
  <c r="Y78" i="77"/>
  <c r="T133" i="77"/>
  <c r="R133" i="77"/>
  <c r="Q133" i="77"/>
  <c r="U133" i="77"/>
  <c r="S133" i="77"/>
  <c r="Q75" i="77"/>
  <c r="BH131" i="77"/>
  <c r="BG131" i="77"/>
  <c r="BF131" i="77"/>
  <c r="BE131" i="77"/>
  <c r="BE73" i="77"/>
  <c r="O73" i="77"/>
  <c r="R132" i="77"/>
  <c r="Q132" i="77"/>
  <c r="T132" i="77"/>
  <c r="S132" i="77"/>
  <c r="Q74" i="77"/>
  <c r="AH132" i="77"/>
  <c r="AG132" i="77"/>
  <c r="AJ132" i="77"/>
  <c r="AI132" i="77"/>
  <c r="AG74" i="77"/>
  <c r="AX132" i="77"/>
  <c r="AW132" i="77"/>
  <c r="AZ132" i="77"/>
  <c r="AY132" i="77"/>
  <c r="AW74" i="77"/>
  <c r="BN132" i="77"/>
  <c r="BM132" i="77"/>
  <c r="BM74" i="77"/>
  <c r="AC76" i="77"/>
  <c r="AB76" i="77"/>
  <c r="P135" i="77"/>
  <c r="N135" i="77"/>
  <c r="M135" i="77"/>
  <c r="O135" i="77"/>
  <c r="M77" i="77"/>
  <c r="AF135" i="77"/>
  <c r="AD135" i="77"/>
  <c r="AC135" i="77"/>
  <c r="AE135" i="77"/>
  <c r="AC77" i="77"/>
  <c r="AU135" i="77"/>
  <c r="AV135" i="77"/>
  <c r="AT135" i="77"/>
  <c r="AS135" i="77"/>
  <c r="AS77" i="77"/>
  <c r="BK135" i="77"/>
  <c r="BL135" i="77"/>
  <c r="BJ135" i="77"/>
  <c r="BI135" i="77"/>
  <c r="BI77" i="77"/>
  <c r="S137" i="77"/>
  <c r="R137" i="77"/>
  <c r="T137" i="77"/>
  <c r="Q137" i="77"/>
  <c r="Q79" i="77"/>
  <c r="AI137" i="77"/>
  <c r="AH137" i="77"/>
  <c r="AG137" i="77"/>
  <c r="AJ137" i="77"/>
  <c r="AG79" i="77"/>
  <c r="AY137" i="77"/>
  <c r="AX137" i="77"/>
  <c r="AW137" i="77"/>
  <c r="AZ137" i="77"/>
  <c r="AW79" i="77"/>
  <c r="BN137" i="77"/>
  <c r="BM137" i="77"/>
  <c r="BM79" i="77"/>
  <c r="X139" i="77"/>
  <c r="W139" i="77"/>
  <c r="V139" i="77"/>
  <c r="U139" i="77"/>
  <c r="U81" i="77"/>
  <c r="AN139" i="77"/>
  <c r="AM139" i="77"/>
  <c r="AL139" i="77"/>
  <c r="AK139" i="77"/>
  <c r="AK81" i="77"/>
  <c r="BD139" i="77"/>
  <c r="BC139" i="77"/>
  <c r="BB139" i="77"/>
  <c r="BA139" i="77"/>
  <c r="BA81" i="77"/>
  <c r="BK79" i="77"/>
  <c r="Q138" i="77"/>
  <c r="T138" i="77"/>
  <c r="S138" i="77"/>
  <c r="R138" i="77"/>
  <c r="Q80" i="77"/>
  <c r="AG138" i="77"/>
  <c r="AJ138" i="77"/>
  <c r="AI138" i="77"/>
  <c r="AH138" i="77"/>
  <c r="AG80" i="77"/>
  <c r="AX138" i="77"/>
  <c r="AW138" i="77"/>
  <c r="AZ138" i="77"/>
  <c r="AY138" i="77"/>
  <c r="AW80" i="77"/>
  <c r="BN138" i="77"/>
  <c r="BM138" i="77"/>
  <c r="BM80" i="77"/>
  <c r="AI81" i="77"/>
  <c r="AY81" i="77"/>
  <c r="V134" i="77"/>
  <c r="X134" i="77"/>
  <c r="W134" i="77"/>
  <c r="V76" i="77"/>
  <c r="AL134" i="77"/>
  <c r="AN134" i="77"/>
  <c r="AM134" i="77"/>
  <c r="AL76" i="77"/>
  <c r="BB134" i="77"/>
  <c r="BD134" i="77"/>
  <c r="BC134" i="77"/>
  <c r="BB76" i="77"/>
  <c r="H77" i="77"/>
  <c r="X77" i="77"/>
  <c r="AN77" i="77"/>
  <c r="BD77" i="77"/>
  <c r="J78" i="77"/>
  <c r="Z78" i="77"/>
  <c r="AP78" i="77"/>
  <c r="BF78" i="77"/>
  <c r="L79" i="77"/>
  <c r="AB79" i="77"/>
  <c r="AR79" i="77"/>
  <c r="BH79" i="77"/>
  <c r="AP74" i="77"/>
  <c r="T74" i="77"/>
  <c r="BL131" i="77"/>
  <c r="BK131" i="77"/>
  <c r="BJ131" i="77"/>
  <c r="BI131" i="77"/>
  <c r="BI73" i="77"/>
  <c r="AN73" i="77"/>
  <c r="R73" i="77"/>
  <c r="AW165" i="77"/>
  <c r="AZ165" i="77"/>
  <c r="AY165" i="77"/>
  <c r="AX165" i="77"/>
  <c r="AW107" i="77"/>
  <c r="AG165" i="77"/>
  <c r="AJ165" i="77"/>
  <c r="AI165" i="77"/>
  <c r="AH165" i="77"/>
  <c r="AG107" i="77"/>
  <c r="Q165" i="77"/>
  <c r="T165" i="77"/>
  <c r="S165" i="77"/>
  <c r="R165" i="77"/>
  <c r="Q107" i="77"/>
  <c r="BK168" i="77"/>
  <c r="BJ168" i="77"/>
  <c r="BI168" i="77"/>
  <c r="BL168" i="77"/>
  <c r="BI110" i="77"/>
  <c r="AU168" i="77"/>
  <c r="AT168" i="77"/>
  <c r="AS168" i="77"/>
  <c r="AV168" i="77"/>
  <c r="AS110" i="77"/>
  <c r="AE168" i="77"/>
  <c r="AD168" i="77"/>
  <c r="AC168" i="77"/>
  <c r="AF168" i="77"/>
  <c r="AC110" i="77"/>
  <c r="O168" i="77"/>
  <c r="N168" i="77"/>
  <c r="M168" i="77"/>
  <c r="P168" i="77"/>
  <c r="M110" i="77"/>
  <c r="BG166" i="77"/>
  <c r="BF166" i="77"/>
  <c r="BE166" i="77"/>
  <c r="BH166" i="77"/>
  <c r="BE108" i="77"/>
  <c r="AQ166" i="77"/>
  <c r="AP166" i="77"/>
  <c r="AO166" i="77"/>
  <c r="AR166" i="77"/>
  <c r="AO108" i="77"/>
  <c r="AA166" i="77"/>
  <c r="Z166" i="77"/>
  <c r="Y166" i="77"/>
  <c r="AB166" i="77"/>
  <c r="Y108" i="77"/>
  <c r="K166" i="77"/>
  <c r="J166" i="77"/>
  <c r="I166" i="77"/>
  <c r="L166" i="77"/>
  <c r="I108" i="77"/>
  <c r="BC164" i="77"/>
  <c r="BB164" i="77"/>
  <c r="BD164" i="77"/>
  <c r="BB106" i="77"/>
  <c r="AM164" i="77"/>
  <c r="AL164" i="77"/>
  <c r="AN164" i="77"/>
  <c r="AL106" i="77"/>
  <c r="W164" i="77"/>
  <c r="V164" i="77"/>
  <c r="X164" i="77"/>
  <c r="V106" i="77"/>
  <c r="BG110" i="77"/>
  <c r="AQ110" i="77"/>
  <c r="AA110" i="77"/>
  <c r="K110" i="77"/>
  <c r="BE167" i="77"/>
  <c r="BH167" i="77"/>
  <c r="BG167" i="77"/>
  <c r="BF167" i="77"/>
  <c r="BE109" i="77"/>
  <c r="AO167" i="77"/>
  <c r="AR167" i="77"/>
  <c r="AQ167" i="77"/>
  <c r="AP167" i="77"/>
  <c r="AO109" i="77"/>
  <c r="Y167" i="77"/>
  <c r="AB167" i="77"/>
  <c r="AA167" i="77"/>
  <c r="Z167" i="77"/>
  <c r="Y109" i="77"/>
  <c r="I167" i="77"/>
  <c r="L167" i="77"/>
  <c r="K167" i="77"/>
  <c r="J167" i="77"/>
  <c r="I109" i="77"/>
  <c r="BC108" i="77"/>
  <c r="AM108" i="77"/>
  <c r="W108" i="77"/>
  <c r="G108" i="77"/>
  <c r="BB107" i="77"/>
  <c r="BC107" i="77"/>
  <c r="AL107" i="77"/>
  <c r="AM107" i="77"/>
  <c r="V107" i="77"/>
  <c r="W107" i="77"/>
  <c r="F107" i="77"/>
  <c r="G107" i="77"/>
  <c r="BA106" i="77"/>
  <c r="AZ106" i="77"/>
  <c r="AK106" i="77"/>
  <c r="AJ106" i="77"/>
  <c r="U106" i="77"/>
  <c r="T106" i="77"/>
  <c r="BM163" i="77"/>
  <c r="BI163" i="77"/>
  <c r="BL163" i="77"/>
  <c r="BK163" i="77"/>
  <c r="BJ163" i="77"/>
  <c r="BI105" i="77"/>
  <c r="AX104" i="77"/>
  <c r="AY104" i="77"/>
  <c r="AH104" i="77"/>
  <c r="AI104" i="77"/>
  <c r="BG159" i="77"/>
  <c r="BF159" i="77"/>
  <c r="BE159" i="77"/>
  <c r="BH159" i="77"/>
  <c r="BF101" i="77"/>
  <c r="BE101" i="77"/>
  <c r="AQ159" i="77"/>
  <c r="AP159" i="77"/>
  <c r="AO159" i="77"/>
  <c r="AR159" i="77"/>
  <c r="AO101" i="77"/>
  <c r="AP101" i="77"/>
  <c r="AA159" i="77"/>
  <c r="Z159" i="77"/>
  <c r="Y159" i="77"/>
  <c r="AB159" i="77"/>
  <c r="Y101" i="77"/>
  <c r="Z101" i="77"/>
  <c r="K159" i="77"/>
  <c r="J159" i="77"/>
  <c r="I159" i="77"/>
  <c r="L159" i="77"/>
  <c r="I101" i="77"/>
  <c r="J101" i="77"/>
  <c r="BA163" i="77"/>
  <c r="BD163" i="77"/>
  <c r="BC163" i="77"/>
  <c r="BB163" i="77"/>
  <c r="BA105" i="77"/>
  <c r="BN162" i="77"/>
  <c r="BM162" i="77"/>
  <c r="BN104" i="77"/>
  <c r="BM104" i="77"/>
  <c r="AY162" i="77"/>
  <c r="AX162" i="77"/>
  <c r="AW162" i="77"/>
  <c r="AZ162" i="77"/>
  <c r="AW104" i="77"/>
  <c r="AI162" i="77"/>
  <c r="AH162" i="77"/>
  <c r="AG162" i="77"/>
  <c r="AJ162" i="77"/>
  <c r="AG104" i="77"/>
  <c r="AG163" i="77"/>
  <c r="AJ163" i="77"/>
  <c r="AI163" i="77"/>
  <c r="AH163" i="77"/>
  <c r="AG105" i="77"/>
  <c r="Q163" i="77"/>
  <c r="T163" i="77"/>
  <c r="S163" i="77"/>
  <c r="R163" i="77"/>
  <c r="Q105" i="77"/>
  <c r="P162" i="77"/>
  <c r="P104" i="77"/>
  <c r="Q104" i="77"/>
  <c r="BL161" i="77"/>
  <c r="BK161" i="77"/>
  <c r="BJ161" i="77"/>
  <c r="BK103" i="77"/>
  <c r="BJ103" i="77"/>
  <c r="AU161" i="77"/>
  <c r="AT161" i="77"/>
  <c r="AV161" i="77"/>
  <c r="AU103" i="77"/>
  <c r="AT103" i="77"/>
  <c r="AD161" i="77"/>
  <c r="AF161" i="77"/>
  <c r="AE161" i="77"/>
  <c r="AE103" i="77"/>
  <c r="AD103" i="77"/>
  <c r="N161" i="77"/>
  <c r="P161" i="77"/>
  <c r="O161" i="77"/>
  <c r="O103" i="77"/>
  <c r="N103" i="77"/>
  <c r="BH160" i="77"/>
  <c r="BI102" i="77"/>
  <c r="BH102" i="77"/>
  <c r="AR160" i="77"/>
  <c r="AS102" i="77"/>
  <c r="AR102" i="77"/>
  <c r="AB160" i="77"/>
  <c r="AC102" i="77"/>
  <c r="AB102" i="77"/>
  <c r="L160" i="77"/>
  <c r="M102" i="77"/>
  <c r="L102" i="77"/>
  <c r="AS158" i="77"/>
  <c r="AO158" i="77"/>
  <c r="AR158" i="77"/>
  <c r="AQ158" i="77"/>
  <c r="AP158" i="77"/>
  <c r="AO100" i="77"/>
  <c r="X158" i="77"/>
  <c r="W158" i="77"/>
  <c r="V158" i="77"/>
  <c r="W100" i="77"/>
  <c r="V100" i="77"/>
  <c r="G100" i="77"/>
  <c r="F100" i="77"/>
  <c r="AZ157" i="77"/>
  <c r="AZ99" i="77"/>
  <c r="BA99" i="77"/>
  <c r="AJ157" i="77"/>
  <c r="AJ99" i="77"/>
  <c r="AK99" i="77"/>
  <c r="T157" i="77"/>
  <c r="T99" i="77"/>
  <c r="U99" i="77"/>
  <c r="AF158" i="77"/>
  <c r="AE158" i="77"/>
  <c r="AD158" i="77"/>
  <c r="AD100" i="77"/>
  <c r="AV158" i="77"/>
  <c r="AU158" i="77"/>
  <c r="AT158" i="77"/>
  <c r="AT100" i="77"/>
  <c r="BL158" i="77"/>
  <c r="BK158" i="77"/>
  <c r="BJ158" i="77"/>
  <c r="BJ100" i="77"/>
  <c r="BE100" i="77"/>
  <c r="BD100" i="77"/>
  <c r="BD145" i="77"/>
  <c r="BB145" i="77"/>
  <c r="BC145" i="77"/>
  <c r="BB87" i="77"/>
  <c r="AN145" i="77"/>
  <c r="AL145" i="77"/>
  <c r="AM145" i="77"/>
  <c r="AL87" i="77"/>
  <c r="X145" i="77"/>
  <c r="V145" i="77"/>
  <c r="W145" i="77"/>
  <c r="V87" i="77"/>
  <c r="W155" i="77"/>
  <c r="V155" i="77"/>
  <c r="U155" i="77"/>
  <c r="X155" i="77"/>
  <c r="U97" i="77"/>
  <c r="AM155" i="77"/>
  <c r="AL155" i="77"/>
  <c r="AK155" i="77"/>
  <c r="AN155" i="77"/>
  <c r="AK97" i="77"/>
  <c r="BC155" i="77"/>
  <c r="BB155" i="77"/>
  <c r="BA155" i="77"/>
  <c r="BD155" i="77"/>
  <c r="BA97" i="77"/>
  <c r="G98" i="77"/>
  <c r="AN98" i="77"/>
  <c r="AM98" i="77"/>
  <c r="AZ98" i="77"/>
  <c r="U156" i="77"/>
  <c r="X156" i="77"/>
  <c r="W156" i="77"/>
  <c r="V156" i="77"/>
  <c r="U98" i="77"/>
  <c r="AK156" i="77"/>
  <c r="AN156" i="77"/>
  <c r="AM156" i="77"/>
  <c r="AL156" i="77"/>
  <c r="AK98" i="77"/>
  <c r="BA156" i="77"/>
  <c r="BD156" i="77"/>
  <c r="BC156" i="77"/>
  <c r="BB156" i="77"/>
  <c r="BA98" i="77"/>
  <c r="V98" i="77"/>
  <c r="AL98" i="77"/>
  <c r="BB98" i="77"/>
  <c r="X98" i="77"/>
  <c r="T98" i="77"/>
  <c r="BH97" i="77"/>
  <c r="AM97" i="77"/>
  <c r="R97" i="77"/>
  <c r="BH154" i="77"/>
  <c r="BK154" i="77"/>
  <c r="BG154" i="77"/>
  <c r="BG96" i="77"/>
  <c r="AN154" i="77"/>
  <c r="AM154" i="77"/>
  <c r="AP154" i="77"/>
  <c r="AL154" i="77"/>
  <c r="AM96" i="77"/>
  <c r="AL96" i="77"/>
  <c r="U154" i="77"/>
  <c r="Q154" i="77"/>
  <c r="T154" i="77"/>
  <c r="S154" i="77"/>
  <c r="R154" i="77"/>
  <c r="R96" i="77"/>
  <c r="Q96" i="77"/>
  <c r="BG153" i="77"/>
  <c r="BF153" i="77"/>
  <c r="BI153" i="77"/>
  <c r="BE153" i="77"/>
  <c r="BH153" i="77"/>
  <c r="BE95" i="77"/>
  <c r="AJ95" i="77"/>
  <c r="AK95" i="77"/>
  <c r="P95" i="77"/>
  <c r="O95" i="77"/>
  <c r="O153" i="77"/>
  <c r="N153" i="77"/>
  <c r="P153" i="77"/>
  <c r="N95" i="77"/>
  <c r="AE153" i="77"/>
  <c r="AD153" i="77"/>
  <c r="AF153" i="77"/>
  <c r="AD95" i="77"/>
  <c r="AU153" i="77"/>
  <c r="AT153" i="77"/>
  <c r="AV153" i="77"/>
  <c r="AT95" i="77"/>
  <c r="BK153" i="77"/>
  <c r="BJ153" i="77"/>
  <c r="BL153" i="77"/>
  <c r="BJ95" i="77"/>
  <c r="P154" i="77"/>
  <c r="P96" i="77"/>
  <c r="AF154" i="77"/>
  <c r="AF96" i="77"/>
  <c r="AV154" i="77"/>
  <c r="AV96" i="77"/>
  <c r="BL154" i="77"/>
  <c r="BL96" i="77"/>
  <c r="BA146" i="77"/>
  <c r="BB146" i="77"/>
  <c r="BC146" i="77"/>
  <c r="BD146" i="77"/>
  <c r="BA88" i="77"/>
  <c r="BB88" i="77"/>
  <c r="AK146" i="77"/>
  <c r="AL146" i="77"/>
  <c r="AM146" i="77"/>
  <c r="AN146" i="77"/>
  <c r="AK88" i="77"/>
  <c r="AL88" i="77"/>
  <c r="V146" i="77"/>
  <c r="W146" i="77"/>
  <c r="U146" i="77"/>
  <c r="X146" i="77"/>
  <c r="U88" i="77"/>
  <c r="V88" i="77"/>
  <c r="AZ87" i="77"/>
  <c r="AY87" i="77"/>
  <c r="AJ87" i="77"/>
  <c r="AI87" i="77"/>
  <c r="T87" i="77"/>
  <c r="S87" i="77"/>
  <c r="BN144" i="77"/>
  <c r="BM144" i="77"/>
  <c r="BM86" i="77"/>
  <c r="BN86" i="77"/>
  <c r="AX144" i="77"/>
  <c r="AZ144" i="77"/>
  <c r="AY144" i="77"/>
  <c r="AW144" i="77"/>
  <c r="AW86" i="77"/>
  <c r="AX86" i="77"/>
  <c r="AH144" i="77"/>
  <c r="AJ144" i="77"/>
  <c r="AI144" i="77"/>
  <c r="AG144" i="77"/>
  <c r="AG86" i="77"/>
  <c r="AH86" i="77"/>
  <c r="R144" i="77"/>
  <c r="T144" i="77"/>
  <c r="S144" i="77"/>
  <c r="Q144" i="77"/>
  <c r="Q86" i="77"/>
  <c r="R86" i="77"/>
  <c r="BL143" i="77"/>
  <c r="BH143" i="77"/>
  <c r="BI85" i="77"/>
  <c r="BH85" i="77"/>
  <c r="AR143" i="77"/>
  <c r="AR85" i="77"/>
  <c r="AS85" i="77"/>
  <c r="AB143" i="77"/>
  <c r="AB85" i="77"/>
  <c r="AC85" i="77"/>
  <c r="L143" i="77"/>
  <c r="L85" i="77"/>
  <c r="M85" i="77"/>
  <c r="AI151" i="77"/>
  <c r="AH151" i="77"/>
  <c r="AG151" i="77"/>
  <c r="AJ151" i="77"/>
  <c r="AG93" i="77"/>
  <c r="BK151" i="77"/>
  <c r="BJ151" i="77"/>
  <c r="BI151" i="77"/>
  <c r="BL151" i="77"/>
  <c r="BI93" i="77"/>
  <c r="BL94" i="77"/>
  <c r="BK94" i="77"/>
  <c r="W151" i="77"/>
  <c r="V151" i="77"/>
  <c r="U151" i="77"/>
  <c r="X151" i="77"/>
  <c r="U93" i="77"/>
  <c r="S93" i="77"/>
  <c r="AI93" i="77"/>
  <c r="U152" i="77"/>
  <c r="X152" i="77"/>
  <c r="W152" i="77"/>
  <c r="V152" i="77"/>
  <c r="U94" i="77"/>
  <c r="AK152" i="77"/>
  <c r="AN152" i="77"/>
  <c r="AM152" i="77"/>
  <c r="AL152" i="77"/>
  <c r="AK94" i="77"/>
  <c r="BA152" i="77"/>
  <c r="BD152" i="77"/>
  <c r="BC152" i="77"/>
  <c r="BB152" i="77"/>
  <c r="BA94" i="77"/>
  <c r="Z142" i="77"/>
  <c r="Y142" i="77"/>
  <c r="AB142" i="77"/>
  <c r="AA142" i="77"/>
  <c r="Y84" i="77"/>
  <c r="BF140" i="77"/>
  <c r="BH140" i="77"/>
  <c r="BG140" i="77"/>
  <c r="BE140" i="77"/>
  <c r="BE82" i="77"/>
  <c r="AP140" i="77"/>
  <c r="AR140" i="77"/>
  <c r="AQ140" i="77"/>
  <c r="AO140" i="77"/>
  <c r="AO82" i="77"/>
  <c r="Z140" i="77"/>
  <c r="AB140" i="77"/>
  <c r="AA140" i="77"/>
  <c r="Y140" i="77"/>
  <c r="Y82" i="77"/>
  <c r="J140" i="77"/>
  <c r="L140" i="77"/>
  <c r="K140" i="77"/>
  <c r="I140" i="77"/>
  <c r="I82" i="77"/>
  <c r="BJ93" i="77"/>
  <c r="AT142" i="77"/>
  <c r="AU142" i="77"/>
  <c r="AS142" i="77"/>
  <c r="AV142" i="77"/>
  <c r="AS84" i="77"/>
  <c r="AV141" i="77"/>
  <c r="AT141" i="77"/>
  <c r="AS141" i="77"/>
  <c r="AU141" i="77"/>
  <c r="AS83" i="77"/>
  <c r="AF141" i="77"/>
  <c r="AD141" i="77"/>
  <c r="AC141" i="77"/>
  <c r="AE141" i="77"/>
  <c r="AC83" i="77"/>
  <c r="P141" i="77"/>
  <c r="N141" i="77"/>
  <c r="M141" i="77"/>
  <c r="O141" i="77"/>
  <c r="M83" i="77"/>
  <c r="P94" i="77"/>
  <c r="O147" i="77"/>
  <c r="P147" i="77"/>
  <c r="M147" i="77"/>
  <c r="N147" i="77"/>
  <c r="M89" i="77"/>
  <c r="AE147" i="77"/>
  <c r="AF147" i="77"/>
  <c r="AC147" i="77"/>
  <c r="AD147" i="77"/>
  <c r="AC89" i="77"/>
  <c r="AU147" i="77"/>
  <c r="AV147" i="77"/>
  <c r="AS147" i="77"/>
  <c r="AT147" i="77"/>
  <c r="AS89" i="77"/>
  <c r="BK89" i="77"/>
  <c r="BN142" i="77"/>
  <c r="BM142" i="77"/>
  <c r="BM84" i="77"/>
  <c r="BL141" i="77"/>
  <c r="BJ141" i="77"/>
  <c r="BI141" i="77"/>
  <c r="BK141" i="77"/>
  <c r="BI83" i="77"/>
  <c r="AE84" i="77"/>
  <c r="AU84" i="77"/>
  <c r="BK84" i="77"/>
  <c r="BL84" i="77"/>
  <c r="AZ93" i="77"/>
  <c r="AC150" i="77"/>
  <c r="AF150" i="77"/>
  <c r="AE150" i="77"/>
  <c r="AD150" i="77"/>
  <c r="AC92" i="77"/>
  <c r="AG148" i="77"/>
  <c r="AH148" i="77"/>
  <c r="AI148" i="77"/>
  <c r="AJ148" i="77"/>
  <c r="AG90" i="77"/>
  <c r="BG149" i="77"/>
  <c r="BF149" i="77"/>
  <c r="BE149" i="77"/>
  <c r="BH149" i="77"/>
  <c r="BE91" i="77"/>
  <c r="AK150" i="77"/>
  <c r="AN150" i="77"/>
  <c r="AM150" i="77"/>
  <c r="AL150" i="77"/>
  <c r="AK92" i="77"/>
  <c r="T90" i="77"/>
  <c r="S90" i="77"/>
  <c r="AO90" i="77"/>
  <c r="AN90" i="77"/>
  <c r="BI148" i="77"/>
  <c r="BK148" i="77"/>
  <c r="BJ148" i="77"/>
  <c r="BL148" i="77"/>
  <c r="BI90" i="77"/>
  <c r="W149" i="77"/>
  <c r="U149" i="77"/>
  <c r="X149" i="77"/>
  <c r="V149" i="77"/>
  <c r="U91" i="77"/>
  <c r="V91" i="77"/>
  <c r="AP91" i="77"/>
  <c r="AQ91" i="77"/>
  <c r="W92" i="77"/>
  <c r="X92" i="77"/>
  <c r="AS92" i="77"/>
  <c r="AR92" i="77"/>
  <c r="BM150" i="77"/>
  <c r="BN150" i="77"/>
  <c r="BM92" i="77"/>
  <c r="U148" i="77"/>
  <c r="V148" i="77"/>
  <c r="X148" i="77"/>
  <c r="W148" i="77"/>
  <c r="U90" i="77"/>
  <c r="AU149" i="77"/>
  <c r="AT149" i="77"/>
  <c r="AS149" i="77"/>
  <c r="AV149" i="77"/>
  <c r="AS91" i="77"/>
  <c r="BN149" i="77"/>
  <c r="BN91" i="77"/>
  <c r="Y150" i="77"/>
  <c r="AB150" i="77"/>
  <c r="AA150" i="77"/>
  <c r="Z150" i="77"/>
  <c r="Y92" i="77"/>
  <c r="V90" i="77"/>
  <c r="AL90" i="77"/>
  <c r="X91" i="77"/>
  <c r="AN91" i="77"/>
  <c r="Z92" i="77"/>
  <c r="AP92" i="77"/>
  <c r="S89" i="77"/>
  <c r="AV84" i="77"/>
  <c r="Z84" i="77"/>
  <c r="AU83" i="77"/>
  <c r="AE83" i="77"/>
  <c r="O83" i="77"/>
  <c r="BK82" i="77"/>
  <c r="BJ82" i="77"/>
  <c r="AU82" i="77"/>
  <c r="AT82" i="77"/>
  <c r="AE82" i="77"/>
  <c r="AD82" i="77"/>
  <c r="O82" i="77"/>
  <c r="N82" i="77"/>
  <c r="BF130" i="77"/>
  <c r="BG130" i="77"/>
  <c r="BH130" i="77"/>
  <c r="BG72" i="77"/>
  <c r="BF72" i="77"/>
  <c r="AP130" i="77"/>
  <c r="AQ130" i="77"/>
  <c r="AR130" i="77"/>
  <c r="AQ72" i="77"/>
  <c r="AP72" i="77"/>
  <c r="Z130" i="77"/>
  <c r="AA130" i="77"/>
  <c r="AB130" i="77"/>
  <c r="AA72" i="77"/>
  <c r="Z72" i="77"/>
  <c r="J130" i="77"/>
  <c r="K130" i="77"/>
  <c r="L130" i="77"/>
  <c r="K72" i="77"/>
  <c r="J72" i="77"/>
  <c r="BD129" i="77"/>
  <c r="BE71" i="77"/>
  <c r="BD71" i="77"/>
  <c r="AN129" i="77"/>
  <c r="AO71" i="77"/>
  <c r="AN71" i="77"/>
  <c r="X129" i="77"/>
  <c r="Y71" i="77"/>
  <c r="X71" i="77"/>
  <c r="I71" i="77"/>
  <c r="H71" i="77"/>
  <c r="BI136" i="77"/>
  <c r="BJ136" i="77"/>
  <c r="BL136" i="77"/>
  <c r="BK136" i="77"/>
  <c r="BI78" i="77"/>
  <c r="AC136" i="77"/>
  <c r="AD136" i="77"/>
  <c r="AF136" i="77"/>
  <c r="AE136" i="77"/>
  <c r="AC78" i="77"/>
  <c r="BF134" i="77"/>
  <c r="BH134" i="77"/>
  <c r="BG134" i="77"/>
  <c r="BE134" i="77"/>
  <c r="BE76" i="77"/>
  <c r="Z134" i="77"/>
  <c r="AC134" i="77"/>
  <c r="AB134" i="77"/>
  <c r="AA134" i="77"/>
  <c r="Y134" i="77"/>
  <c r="Y76" i="77"/>
  <c r="BH133" i="77"/>
  <c r="BG133" i="77"/>
  <c r="BF133" i="77"/>
  <c r="BE133" i="77"/>
  <c r="BE75" i="77"/>
  <c r="AJ75" i="77"/>
  <c r="AK75" i="77"/>
  <c r="P75" i="77"/>
  <c r="O75" i="77"/>
  <c r="BK75" i="77"/>
  <c r="BJ75" i="77"/>
  <c r="BK74" i="77"/>
  <c r="BJ74" i="77"/>
  <c r="T131" i="77"/>
  <c r="Q131" i="77"/>
  <c r="S131" i="77"/>
  <c r="R131" i="77"/>
  <c r="Q73" i="77"/>
  <c r="AN131" i="77"/>
  <c r="AL131" i="77"/>
  <c r="AK131" i="77"/>
  <c r="AM131" i="77"/>
  <c r="AK73" i="77"/>
  <c r="AW136" i="77"/>
  <c r="AX136" i="77"/>
  <c r="AZ136" i="77"/>
  <c r="AY136" i="77"/>
  <c r="AW78" i="77"/>
  <c r="Q136" i="77"/>
  <c r="R136" i="77"/>
  <c r="T136" i="77"/>
  <c r="S136" i="77"/>
  <c r="Q78" i="77"/>
  <c r="AJ133" i="77"/>
  <c r="AH133" i="77"/>
  <c r="AG133" i="77"/>
  <c r="AK133" i="77"/>
  <c r="AI133" i="77"/>
  <c r="AG75" i="77"/>
  <c r="L131" i="77"/>
  <c r="K131" i="77"/>
  <c r="J131" i="77"/>
  <c r="I131" i="77"/>
  <c r="I73" i="77"/>
  <c r="V132" i="77"/>
  <c r="W132" i="77"/>
  <c r="U132" i="77"/>
  <c r="X132" i="77"/>
  <c r="U74" i="77"/>
  <c r="AL132" i="77"/>
  <c r="AM132" i="77"/>
  <c r="AK132" i="77"/>
  <c r="AN132" i="77"/>
  <c r="AK74" i="77"/>
  <c r="BB132" i="77"/>
  <c r="BC132" i="77"/>
  <c r="BA132" i="77"/>
  <c r="BD132" i="77"/>
  <c r="BA74" i="77"/>
  <c r="BA76" i="77"/>
  <c r="AZ76" i="77"/>
  <c r="U76" i="77"/>
  <c r="T76" i="77"/>
  <c r="O76" i="77"/>
  <c r="P76" i="77"/>
  <c r="AE76" i="77"/>
  <c r="AF76" i="77"/>
  <c r="T135" i="77"/>
  <c r="S135" i="77"/>
  <c r="R135" i="77"/>
  <c r="Q135" i="77"/>
  <c r="Q77" i="77"/>
  <c r="AJ135" i="77"/>
  <c r="AI135" i="77"/>
  <c r="AH135" i="77"/>
  <c r="AG135" i="77"/>
  <c r="AG77" i="77"/>
  <c r="AY135" i="77"/>
  <c r="AZ135" i="77"/>
  <c r="AX135" i="77"/>
  <c r="AW135" i="77"/>
  <c r="AW77" i="77"/>
  <c r="BN135" i="77"/>
  <c r="BM135" i="77"/>
  <c r="BM77" i="77"/>
  <c r="W137" i="77"/>
  <c r="V137" i="77"/>
  <c r="X137" i="77"/>
  <c r="U137" i="77"/>
  <c r="U79" i="77"/>
  <c r="AM137" i="77"/>
  <c r="AL137" i="77"/>
  <c r="AK137" i="77"/>
  <c r="AN137" i="77"/>
  <c r="AK79" i="77"/>
  <c r="BC137" i="77"/>
  <c r="BB137" i="77"/>
  <c r="BA137" i="77"/>
  <c r="BD137" i="77"/>
  <c r="BA79" i="77"/>
  <c r="L139" i="77"/>
  <c r="K139" i="77"/>
  <c r="J139" i="77"/>
  <c r="I139" i="77"/>
  <c r="I81" i="77"/>
  <c r="AB139" i="77"/>
  <c r="AA139" i="77"/>
  <c r="Z139" i="77"/>
  <c r="Y139" i="77"/>
  <c r="Y81" i="77"/>
  <c r="AR139" i="77"/>
  <c r="AQ139" i="77"/>
  <c r="AP139" i="77"/>
  <c r="AO139" i="77"/>
  <c r="AO81" i="77"/>
  <c r="BH139" i="77"/>
  <c r="BG139" i="77"/>
  <c r="BF139" i="77"/>
  <c r="BE139" i="77"/>
  <c r="BE81" i="77"/>
  <c r="U138" i="77"/>
  <c r="X138" i="77"/>
  <c r="W138" i="77"/>
  <c r="V138" i="77"/>
  <c r="U80" i="77"/>
  <c r="AK138" i="77"/>
  <c r="AN138" i="77"/>
  <c r="AM138" i="77"/>
  <c r="AL138" i="77"/>
  <c r="AK80" i="77"/>
  <c r="BB138" i="77"/>
  <c r="BC138" i="77"/>
  <c r="BA138" i="77"/>
  <c r="BD138" i="77"/>
  <c r="BA80" i="77"/>
  <c r="G81" i="77"/>
  <c r="W81" i="77"/>
  <c r="BC81" i="77"/>
  <c r="Z76" i="77"/>
  <c r="BF76" i="77"/>
  <c r="AB77" i="77"/>
  <c r="BH77" i="77"/>
  <c r="AD78" i="77"/>
  <c r="BJ78" i="77"/>
  <c r="AF79" i="77"/>
  <c r="BL79" i="77"/>
  <c r="R80" i="77"/>
  <c r="AH80" i="77"/>
  <c r="AX80" i="77"/>
  <c r="BN80" i="77"/>
  <c r="T81" i="77"/>
  <c r="AJ81" i="77"/>
  <c r="AZ81" i="77"/>
  <c r="BF74" i="77"/>
  <c r="AJ74" i="77"/>
  <c r="O74" i="77"/>
  <c r="BD73" i="77"/>
  <c r="AH73" i="77"/>
  <c r="P131" i="77"/>
  <c r="O131" i="77"/>
  <c r="N131" i="77"/>
  <c r="M131" i="77"/>
  <c r="M73" i="77"/>
  <c r="BM165" i="77"/>
  <c r="BI165" i="77"/>
  <c r="BL165" i="77"/>
  <c r="BK165" i="77"/>
  <c r="BJ165" i="77"/>
  <c r="BI107" i="77"/>
  <c r="AS165" i="77"/>
  <c r="AV165" i="77"/>
  <c r="AU165" i="77"/>
  <c r="AT165" i="77"/>
  <c r="AS107" i="77"/>
  <c r="AC165" i="77"/>
  <c r="AF165" i="77"/>
  <c r="AE165" i="77"/>
  <c r="AD165" i="77"/>
  <c r="AC107" i="77"/>
  <c r="M165" i="77"/>
  <c r="P165" i="77"/>
  <c r="O165" i="77"/>
  <c r="N165" i="77"/>
  <c r="M107" i="77"/>
  <c r="BG106" i="77"/>
  <c r="AQ106" i="77"/>
  <c r="AA106" i="77"/>
  <c r="K106" i="77"/>
  <c r="BG168" i="77"/>
  <c r="BF168" i="77"/>
  <c r="BE168" i="77"/>
  <c r="BH168" i="77"/>
  <c r="BE110" i="77"/>
  <c r="AQ168" i="77"/>
  <c r="AP168" i="77"/>
  <c r="AO168" i="77"/>
  <c r="AR168" i="77"/>
  <c r="AO110" i="77"/>
  <c r="AA168" i="77"/>
  <c r="Z168" i="77"/>
  <c r="Y168" i="77"/>
  <c r="AB168" i="77"/>
  <c r="Y110" i="77"/>
  <c r="K168" i="77"/>
  <c r="J168" i="77"/>
  <c r="I168" i="77"/>
  <c r="L168" i="77"/>
  <c r="I110" i="77"/>
  <c r="BC109" i="77"/>
  <c r="AM109" i="77"/>
  <c r="W109" i="77"/>
  <c r="G109" i="77"/>
  <c r="BC166" i="77"/>
  <c r="BB166" i="77"/>
  <c r="BA166" i="77"/>
  <c r="BD166" i="77"/>
  <c r="BA108" i="77"/>
  <c r="AM166" i="77"/>
  <c r="AL166" i="77"/>
  <c r="AK166" i="77"/>
  <c r="AN166" i="77"/>
  <c r="AK108" i="77"/>
  <c r="W166" i="77"/>
  <c r="V166" i="77"/>
  <c r="U166" i="77"/>
  <c r="X166" i="77"/>
  <c r="U108" i="77"/>
  <c r="BN164" i="77"/>
  <c r="BN106" i="77"/>
  <c r="AY164" i="77"/>
  <c r="AX164" i="77"/>
  <c r="AZ164" i="77"/>
  <c r="AX106" i="77"/>
  <c r="AI164" i="77"/>
  <c r="AH164" i="77"/>
  <c r="AJ164" i="77"/>
  <c r="AH106" i="77"/>
  <c r="S164" i="77"/>
  <c r="R164" i="77"/>
  <c r="T164" i="77"/>
  <c r="R106" i="77"/>
  <c r="BL110" i="77"/>
  <c r="AV110" i="77"/>
  <c r="AF110" i="77"/>
  <c r="P110" i="77"/>
  <c r="BJ109" i="77"/>
  <c r="AT109" i="77"/>
  <c r="AD109" i="77"/>
  <c r="N109" i="77"/>
  <c r="BH108" i="77"/>
  <c r="AR108" i="77"/>
  <c r="AB108" i="77"/>
  <c r="L108" i="77"/>
  <c r="BC110" i="77"/>
  <c r="AM110" i="77"/>
  <c r="W110" i="77"/>
  <c r="G110" i="77"/>
  <c r="BA167" i="77"/>
  <c r="BD167" i="77"/>
  <c r="BC167" i="77"/>
  <c r="BB167" i="77"/>
  <c r="BA109" i="77"/>
  <c r="AK167" i="77"/>
  <c r="AN167" i="77"/>
  <c r="AM167" i="77"/>
  <c r="AL167" i="77"/>
  <c r="AK109" i="77"/>
  <c r="U167" i="77"/>
  <c r="X167" i="77"/>
  <c r="W167" i="77"/>
  <c r="V167" i="77"/>
  <c r="U109" i="77"/>
  <c r="AY108" i="77"/>
  <c r="AI108" i="77"/>
  <c r="S108" i="77"/>
  <c r="BN165" i="77"/>
  <c r="BN107" i="77"/>
  <c r="AY107" i="77"/>
  <c r="AX107" i="77"/>
  <c r="AI107" i="77"/>
  <c r="AH107" i="77"/>
  <c r="S107" i="77"/>
  <c r="R107" i="77"/>
  <c r="BM106" i="77"/>
  <c r="BL106" i="77"/>
  <c r="AW106" i="77"/>
  <c r="AV106" i="77"/>
  <c r="AG106" i="77"/>
  <c r="AF106" i="77"/>
  <c r="Q106" i="77"/>
  <c r="P106" i="77"/>
  <c r="BF105" i="77"/>
  <c r="BC105" i="77"/>
  <c r="AI105" i="77"/>
  <c r="S105" i="77"/>
  <c r="BK104" i="77"/>
  <c r="BJ104" i="77"/>
  <c r="AU104" i="77"/>
  <c r="AT104" i="77"/>
  <c r="AE104" i="77"/>
  <c r="AD104" i="77"/>
  <c r="BC159" i="77"/>
  <c r="BB159" i="77"/>
  <c r="BA159" i="77"/>
  <c r="BD159" i="77"/>
  <c r="BB101" i="77"/>
  <c r="BA101" i="77"/>
  <c r="AM159" i="77"/>
  <c r="AL159" i="77"/>
  <c r="AK159" i="77"/>
  <c r="AN159" i="77"/>
  <c r="AK101" i="77"/>
  <c r="AL101" i="77"/>
  <c r="W159" i="77"/>
  <c r="V159" i="77"/>
  <c r="U159" i="77"/>
  <c r="X159" i="77"/>
  <c r="U101" i="77"/>
  <c r="V101" i="77"/>
  <c r="BK162" i="77"/>
  <c r="BJ162" i="77"/>
  <c r="BI162" i="77"/>
  <c r="BL162" i="77"/>
  <c r="BI104" i="77"/>
  <c r="AU162" i="77"/>
  <c r="AT162" i="77"/>
  <c r="AS162" i="77"/>
  <c r="AV162" i="77"/>
  <c r="AS104" i="77"/>
  <c r="AE162" i="77"/>
  <c r="AD162" i="77"/>
  <c r="AC162" i="77"/>
  <c r="AF162" i="77"/>
  <c r="AC104" i="77"/>
  <c r="BD101" i="77"/>
  <c r="AN101" i="77"/>
  <c r="X101" i="77"/>
  <c r="H101" i="77"/>
  <c r="AC163" i="77"/>
  <c r="AF163" i="77"/>
  <c r="AE163" i="77"/>
  <c r="AD163" i="77"/>
  <c r="AC105" i="77"/>
  <c r="M163" i="77"/>
  <c r="P163" i="77"/>
  <c r="O163" i="77"/>
  <c r="N163" i="77"/>
  <c r="M105" i="77"/>
  <c r="L162" i="77"/>
  <c r="L104" i="77"/>
  <c r="M104" i="77"/>
  <c r="BH161" i="77"/>
  <c r="BG161" i="77"/>
  <c r="BF161" i="77"/>
  <c r="BG103" i="77"/>
  <c r="BF103" i="77"/>
  <c r="AP161" i="77"/>
  <c r="AR161" i="77"/>
  <c r="AQ161" i="77"/>
  <c r="AQ103" i="77"/>
  <c r="AP103" i="77"/>
  <c r="Z161" i="77"/>
  <c r="AB161" i="77"/>
  <c r="AA161" i="77"/>
  <c r="AA103" i="77"/>
  <c r="Z103" i="77"/>
  <c r="J161" i="77"/>
  <c r="L161" i="77"/>
  <c r="K161" i="77"/>
  <c r="K103" i="77"/>
  <c r="J103" i="77"/>
  <c r="BD160" i="77"/>
  <c r="BE102" i="77"/>
  <c r="BD102" i="77"/>
  <c r="AN160" i="77"/>
  <c r="AO102" i="77"/>
  <c r="AN102" i="77"/>
  <c r="X160" i="77"/>
  <c r="Y102" i="77"/>
  <c r="X102" i="77"/>
  <c r="I102" i="77"/>
  <c r="H102" i="77"/>
  <c r="BK100" i="77"/>
  <c r="AK100" i="77"/>
  <c r="AJ100" i="77"/>
  <c r="T158" i="77"/>
  <c r="S158" i="77"/>
  <c r="R158" i="77"/>
  <c r="S100" i="77"/>
  <c r="R100" i="77"/>
  <c r="BL157" i="77"/>
  <c r="BL99" i="77"/>
  <c r="BM99" i="77"/>
  <c r="AV157" i="77"/>
  <c r="AV99" i="77"/>
  <c r="AW99" i="77"/>
  <c r="AF157" i="77"/>
  <c r="AF99" i="77"/>
  <c r="AG99" i="77"/>
  <c r="P157" i="77"/>
  <c r="P99" i="77"/>
  <c r="Q99" i="77"/>
  <c r="AJ158" i="77"/>
  <c r="AI158" i="77"/>
  <c r="AH158" i="77"/>
  <c r="AI100" i="77"/>
  <c r="AH100" i="77"/>
  <c r="AZ158" i="77"/>
  <c r="AY158" i="77"/>
  <c r="AX158" i="77"/>
  <c r="AY100" i="77"/>
  <c r="AX100" i="77"/>
  <c r="BN158" i="77"/>
  <c r="BN100" i="77"/>
  <c r="BI100" i="77"/>
  <c r="BH100" i="77"/>
  <c r="M156" i="77"/>
  <c r="P156" i="77"/>
  <c r="O156" i="77"/>
  <c r="N156" i="77"/>
  <c r="M98" i="77"/>
  <c r="BB97" i="77"/>
  <c r="AF97" i="77"/>
  <c r="K97" i="77"/>
  <c r="BN145" i="77"/>
  <c r="BN87" i="77"/>
  <c r="AZ145" i="77"/>
  <c r="AY145" i="77"/>
  <c r="AX145" i="77"/>
  <c r="AX87" i="77"/>
  <c r="AJ145" i="77"/>
  <c r="AI145" i="77"/>
  <c r="AH145" i="77"/>
  <c r="AH87" i="77"/>
  <c r="T145" i="77"/>
  <c r="S145" i="77"/>
  <c r="R145" i="77"/>
  <c r="R87" i="77"/>
  <c r="BK97" i="77"/>
  <c r="T97" i="77"/>
  <c r="K155" i="77"/>
  <c r="J155" i="77"/>
  <c r="I155" i="77"/>
  <c r="L155" i="77"/>
  <c r="I97" i="77"/>
  <c r="AA155" i="77"/>
  <c r="Z155" i="77"/>
  <c r="Y155" i="77"/>
  <c r="AB155" i="77"/>
  <c r="Y97" i="77"/>
  <c r="AQ155" i="77"/>
  <c r="AP155" i="77"/>
  <c r="AO155" i="77"/>
  <c r="AR155" i="77"/>
  <c r="AO97" i="77"/>
  <c r="BG155" i="77"/>
  <c r="BF155" i="77"/>
  <c r="BE155" i="77"/>
  <c r="BH155" i="77"/>
  <c r="BE97" i="77"/>
  <c r="BD98" i="77"/>
  <c r="Y156" i="77"/>
  <c r="AB156" i="77"/>
  <c r="AA156" i="77"/>
  <c r="Z156" i="77"/>
  <c r="Y98" i="77"/>
  <c r="AO156" i="77"/>
  <c r="AR156" i="77"/>
  <c r="AQ156" i="77"/>
  <c r="AP156" i="77"/>
  <c r="AO98" i="77"/>
  <c r="BE156" i="77"/>
  <c r="BH156" i="77"/>
  <c r="BG156" i="77"/>
  <c r="BF156" i="77"/>
  <c r="BE98" i="77"/>
  <c r="Z98" i="77"/>
  <c r="AP98" i="77"/>
  <c r="BF98" i="77"/>
  <c r="N98" i="77"/>
  <c r="BC97" i="77"/>
  <c r="AH97" i="77"/>
  <c r="L97" i="77"/>
  <c r="BD154" i="77"/>
  <c r="BC154" i="77"/>
  <c r="BF154" i="77"/>
  <c r="BB154" i="77"/>
  <c r="BC96" i="77"/>
  <c r="BB96" i="77"/>
  <c r="AK154" i="77"/>
  <c r="AG154" i="77"/>
  <c r="AJ154" i="77"/>
  <c r="AI154" i="77"/>
  <c r="AH154" i="77"/>
  <c r="AH96" i="77"/>
  <c r="AG96" i="77"/>
  <c r="L154" i="77"/>
  <c r="O154" i="77"/>
  <c r="K154" i="77"/>
  <c r="K96" i="77"/>
  <c r="AZ95" i="77"/>
  <c r="BA95" i="77"/>
  <c r="AF95" i="77"/>
  <c r="AE95" i="77"/>
  <c r="K153" i="77"/>
  <c r="J153" i="77"/>
  <c r="M153" i="77"/>
  <c r="I153" i="77"/>
  <c r="L153" i="77"/>
  <c r="I95" i="77"/>
  <c r="S153" i="77"/>
  <c r="R153" i="77"/>
  <c r="T153" i="77"/>
  <c r="S95" i="77"/>
  <c r="R95" i="77"/>
  <c r="AI153" i="77"/>
  <c r="AH153" i="77"/>
  <c r="AJ153" i="77"/>
  <c r="AI95" i="77"/>
  <c r="AH95" i="77"/>
  <c r="AY153" i="77"/>
  <c r="AX153" i="77"/>
  <c r="AZ153" i="77"/>
  <c r="AY95" i="77"/>
  <c r="AX95" i="77"/>
  <c r="BN153" i="77"/>
  <c r="BN95" i="77"/>
  <c r="U96" i="77"/>
  <c r="T96" i="77"/>
  <c r="AJ96" i="77"/>
  <c r="AK96" i="77"/>
  <c r="BA96" i="77"/>
  <c r="AZ96" i="77"/>
  <c r="BM146" i="77"/>
  <c r="BN146" i="77"/>
  <c r="BM88" i="77"/>
  <c r="BN88" i="77"/>
  <c r="AW146" i="77"/>
  <c r="AX146" i="77"/>
  <c r="AZ146" i="77"/>
  <c r="AY146" i="77"/>
  <c r="AW88" i="77"/>
  <c r="AX88" i="77"/>
  <c r="AG146" i="77"/>
  <c r="AH146" i="77"/>
  <c r="AJ146" i="77"/>
  <c r="AI146" i="77"/>
  <c r="AG88" i="77"/>
  <c r="AH88" i="77"/>
  <c r="R146" i="77"/>
  <c r="Q146" i="77"/>
  <c r="T146" i="77"/>
  <c r="S146" i="77"/>
  <c r="Q88" i="77"/>
  <c r="R88" i="77"/>
  <c r="BL87" i="77"/>
  <c r="BK87" i="77"/>
  <c r="AV87" i="77"/>
  <c r="AU87" i="77"/>
  <c r="AF87" i="77"/>
  <c r="AE87" i="77"/>
  <c r="P87" i="77"/>
  <c r="O87" i="77"/>
  <c r="BJ144" i="77"/>
  <c r="BL144" i="77"/>
  <c r="BK144" i="77"/>
  <c r="BI144" i="77"/>
  <c r="BI86" i="77"/>
  <c r="BJ86" i="77"/>
  <c r="AT144" i="77"/>
  <c r="AV144" i="77"/>
  <c r="AU144" i="77"/>
  <c r="AS144" i="77"/>
  <c r="AS86" i="77"/>
  <c r="AT86" i="77"/>
  <c r="AD144" i="77"/>
  <c r="AF144" i="77"/>
  <c r="AE144" i="77"/>
  <c r="AC144" i="77"/>
  <c r="AC86" i="77"/>
  <c r="AD86" i="77"/>
  <c r="N144" i="77"/>
  <c r="P144" i="77"/>
  <c r="O144" i="77"/>
  <c r="M144" i="77"/>
  <c r="M86" i="77"/>
  <c r="N86" i="77"/>
  <c r="BD143" i="77"/>
  <c r="BE85" i="77"/>
  <c r="BD85" i="77"/>
  <c r="AN143" i="77"/>
  <c r="AN85" i="77"/>
  <c r="AO85" i="77"/>
  <c r="X143" i="77"/>
  <c r="X85" i="77"/>
  <c r="Y85" i="77"/>
  <c r="H85" i="77"/>
  <c r="I85" i="77"/>
  <c r="S151" i="77"/>
  <c r="R151" i="77"/>
  <c r="Q151" i="77"/>
  <c r="T151" i="77"/>
  <c r="Q93" i="77"/>
  <c r="AL93" i="77"/>
  <c r="S94" i="77"/>
  <c r="AN94" i="77"/>
  <c r="AU151" i="77"/>
  <c r="AT151" i="77"/>
  <c r="AS151" i="77"/>
  <c r="AV151" i="77"/>
  <c r="AS93" i="77"/>
  <c r="AV93" i="77"/>
  <c r="G94" i="77"/>
  <c r="AB94" i="77"/>
  <c r="AX94" i="77"/>
  <c r="G93" i="77"/>
  <c r="AM93" i="77"/>
  <c r="BC93" i="77"/>
  <c r="I152" i="77"/>
  <c r="L152" i="77"/>
  <c r="K152" i="77"/>
  <c r="J152" i="77"/>
  <c r="I94" i="77"/>
  <c r="Y152" i="77"/>
  <c r="AB152" i="77"/>
  <c r="AA152" i="77"/>
  <c r="Z152" i="77"/>
  <c r="Y94" i="77"/>
  <c r="AO152" i="77"/>
  <c r="AR152" i="77"/>
  <c r="AQ152" i="77"/>
  <c r="AP152" i="77"/>
  <c r="AO94" i="77"/>
  <c r="BE152" i="77"/>
  <c r="BH152" i="77"/>
  <c r="BG152" i="77"/>
  <c r="BF152" i="77"/>
  <c r="BE94" i="77"/>
  <c r="AR89" i="77"/>
  <c r="AP142" i="77"/>
  <c r="AO142" i="77"/>
  <c r="AR142" i="77"/>
  <c r="AQ142" i="77"/>
  <c r="AO84" i="77"/>
  <c r="BB140" i="77"/>
  <c r="BD140" i="77"/>
  <c r="BC140" i="77"/>
  <c r="BA140" i="77"/>
  <c r="BA82" i="77"/>
  <c r="AL140" i="77"/>
  <c r="AN140" i="77"/>
  <c r="AM140" i="77"/>
  <c r="AK140" i="77"/>
  <c r="AK82" i="77"/>
  <c r="V140" i="77"/>
  <c r="X140" i="77"/>
  <c r="W140" i="77"/>
  <c r="U140" i="77"/>
  <c r="U82" i="77"/>
  <c r="AQ151" i="77"/>
  <c r="AP151" i="77"/>
  <c r="AO151" i="77"/>
  <c r="AR151" i="77"/>
  <c r="AO93" i="77"/>
  <c r="X89" i="77"/>
  <c r="BJ142" i="77"/>
  <c r="BK142" i="77"/>
  <c r="BI142" i="77"/>
  <c r="BL142" i="77"/>
  <c r="BI84" i="77"/>
  <c r="AR141" i="77"/>
  <c r="AO141" i="77"/>
  <c r="AQ141" i="77"/>
  <c r="AP141" i="77"/>
  <c r="AO83" i="77"/>
  <c r="AB141" i="77"/>
  <c r="Y141" i="77"/>
  <c r="AA141" i="77"/>
  <c r="Z141" i="77"/>
  <c r="Y83" i="77"/>
  <c r="L141" i="77"/>
  <c r="I141" i="77"/>
  <c r="K141" i="77"/>
  <c r="J141" i="77"/>
  <c r="I83" i="77"/>
  <c r="BG151" i="77"/>
  <c r="BF151" i="77"/>
  <c r="BE151" i="77"/>
  <c r="BH151" i="77"/>
  <c r="BE93" i="77"/>
  <c r="J89" i="77"/>
  <c r="Z89" i="77"/>
  <c r="AP89" i="77"/>
  <c r="BG89" i="77"/>
  <c r="AU89" i="77"/>
  <c r="AV89" i="77"/>
  <c r="BN89" i="77"/>
  <c r="S147" i="77"/>
  <c r="T147" i="77"/>
  <c r="R147" i="77"/>
  <c r="Q147" i="77"/>
  <c r="Q89" i="77"/>
  <c r="AI147" i="77"/>
  <c r="AJ147" i="77"/>
  <c r="AH147" i="77"/>
  <c r="AG147" i="77"/>
  <c r="AG89" i="77"/>
  <c r="AY147" i="77"/>
  <c r="AZ147" i="77"/>
  <c r="AX147" i="77"/>
  <c r="AW147" i="77"/>
  <c r="AW89" i="77"/>
  <c r="BG147" i="77"/>
  <c r="BH147" i="77"/>
  <c r="BF147" i="77"/>
  <c r="BE147" i="77"/>
  <c r="BE89" i="77"/>
  <c r="BH84" i="77"/>
  <c r="R142" i="77"/>
  <c r="T142" i="77"/>
  <c r="S142" i="77"/>
  <c r="Q142" i="77"/>
  <c r="Q84" i="77"/>
  <c r="BF83" i="77"/>
  <c r="BN141" i="77"/>
  <c r="BM141" i="77"/>
  <c r="BM83" i="77"/>
  <c r="S84" i="77"/>
  <c r="AY84" i="77"/>
  <c r="BB94" i="77"/>
  <c r="Q148" i="77"/>
  <c r="R148" i="77"/>
  <c r="S148" i="77"/>
  <c r="T148" i="77"/>
  <c r="Q90" i="77"/>
  <c r="AM90" i="77"/>
  <c r="BH90" i="77"/>
  <c r="S91" i="77"/>
  <c r="AQ149" i="77"/>
  <c r="AP149" i="77"/>
  <c r="AO149" i="77"/>
  <c r="AR149" i="77"/>
  <c r="AO91" i="77"/>
  <c r="BJ91" i="77"/>
  <c r="U150" i="77"/>
  <c r="X150" i="77"/>
  <c r="W150" i="77"/>
  <c r="V150" i="77"/>
  <c r="U92" i="77"/>
  <c r="AQ92" i="77"/>
  <c r="BL92" i="77"/>
  <c r="AS148" i="77"/>
  <c r="AT148" i="77"/>
  <c r="AV148" i="77"/>
  <c r="AU148" i="77"/>
  <c r="AS90" i="77"/>
  <c r="G92" i="77"/>
  <c r="AW150" i="77"/>
  <c r="AZ150" i="77"/>
  <c r="AY150" i="77"/>
  <c r="AX150" i="77"/>
  <c r="AW92" i="77"/>
  <c r="AV90" i="77"/>
  <c r="G91" i="77"/>
  <c r="AE149" i="77"/>
  <c r="AG149" i="77"/>
  <c r="AC149" i="77"/>
  <c r="AF149" i="77"/>
  <c r="AD149" i="77"/>
  <c r="AC91" i="77"/>
  <c r="M150" i="77"/>
  <c r="I150" i="77"/>
  <c r="L150" i="77"/>
  <c r="K150" i="77"/>
  <c r="J150" i="77"/>
  <c r="I92" i="77"/>
  <c r="AZ92" i="77"/>
  <c r="J148" i="77"/>
  <c r="K148" i="77"/>
  <c r="L148" i="77"/>
  <c r="J90" i="77"/>
  <c r="AP148" i="77"/>
  <c r="AQ148" i="77"/>
  <c r="AR148" i="77"/>
  <c r="AP90" i="77"/>
  <c r="BG148" i="77"/>
  <c r="BF148" i="77"/>
  <c r="BH148" i="77"/>
  <c r="BF90" i="77"/>
  <c r="AB91" i="77"/>
  <c r="P150" i="77"/>
  <c r="O150" i="77"/>
  <c r="N150" i="77"/>
  <c r="N92" i="77"/>
  <c r="AD92" i="77"/>
  <c r="AV150" i="77"/>
  <c r="AU150" i="77"/>
  <c r="AT150" i="77"/>
  <c r="AT92" i="77"/>
  <c r="BL150" i="77"/>
  <c r="BK150" i="77"/>
  <c r="BJ150" i="77"/>
  <c r="BJ92" i="77"/>
  <c r="K89" i="77"/>
  <c r="AP84" i="77"/>
  <c r="V142" i="77"/>
  <c r="X142" i="77"/>
  <c r="W142" i="77"/>
  <c r="U142" i="77"/>
  <c r="U84" i="77"/>
  <c r="BJ83" i="77"/>
  <c r="AQ83" i="77"/>
  <c r="AA83" i="77"/>
  <c r="K83" i="77"/>
  <c r="BG82" i="77"/>
  <c r="BF82" i="77"/>
  <c r="AQ82" i="77"/>
  <c r="AP82" i="77"/>
  <c r="AA82" i="77"/>
  <c r="Z82" i="77"/>
  <c r="K82" i="77"/>
  <c r="J82" i="77"/>
  <c r="BB130" i="77"/>
  <c r="BD130" i="77"/>
  <c r="BC130" i="77"/>
  <c r="BC72" i="77"/>
  <c r="BB72" i="77"/>
  <c r="AL130" i="77"/>
  <c r="AN130" i="77"/>
  <c r="AM130" i="77"/>
  <c r="AM72" i="77"/>
  <c r="AL72" i="77"/>
  <c r="V130" i="77"/>
  <c r="X130" i="77"/>
  <c r="W130" i="77"/>
  <c r="W72" i="77"/>
  <c r="V72" i="77"/>
  <c r="G72" i="77"/>
  <c r="F72" i="77"/>
  <c r="AZ129" i="77"/>
  <c r="BA71" i="77"/>
  <c r="AZ71" i="77"/>
  <c r="AJ129" i="77"/>
  <c r="AK71" i="77"/>
  <c r="AJ71" i="77"/>
  <c r="T129" i="77"/>
  <c r="U71" i="77"/>
  <c r="T71" i="77"/>
  <c r="BC79" i="77"/>
  <c r="W79" i="77"/>
  <c r="BA136" i="77"/>
  <c r="BB136" i="77"/>
  <c r="BD136" i="77"/>
  <c r="BC136" i="77"/>
  <c r="BA78" i="77"/>
  <c r="U136" i="77"/>
  <c r="V136" i="77"/>
  <c r="X136" i="77"/>
  <c r="W136" i="77"/>
  <c r="U78" i="77"/>
  <c r="AY77" i="77"/>
  <c r="S77" i="77"/>
  <c r="AX134" i="77"/>
  <c r="AY134" i="77"/>
  <c r="AW134" i="77"/>
  <c r="BA134" i="77"/>
  <c r="AZ134" i="77"/>
  <c r="AW76" i="77"/>
  <c r="R134" i="77"/>
  <c r="S134" i="77"/>
  <c r="Q134" i="77"/>
  <c r="U134" i="77"/>
  <c r="T134" i="77"/>
  <c r="Q76" i="77"/>
  <c r="AZ75" i="77"/>
  <c r="BA75" i="77"/>
  <c r="AF75" i="77"/>
  <c r="AE75" i="77"/>
  <c r="L133" i="77"/>
  <c r="K133" i="77"/>
  <c r="J133" i="77"/>
  <c r="I133" i="77"/>
  <c r="I75" i="77"/>
  <c r="R75" i="77"/>
  <c r="AH75" i="77"/>
  <c r="BN75" i="77"/>
  <c r="AJ131" i="77"/>
  <c r="AG131" i="77"/>
  <c r="AI131" i="77"/>
  <c r="AH131" i="77"/>
  <c r="AG73" i="77"/>
  <c r="BD75" i="77"/>
  <c r="AI75" i="77"/>
  <c r="P133" i="77"/>
  <c r="M133" i="77"/>
  <c r="O133" i="77"/>
  <c r="N133" i="77"/>
  <c r="M75" i="77"/>
  <c r="BC74" i="77"/>
  <c r="AH74" i="77"/>
  <c r="L74" i="77"/>
  <c r="BD131" i="77"/>
  <c r="BB131" i="77"/>
  <c r="BA131" i="77"/>
  <c r="BC131" i="77"/>
  <c r="BA73" i="77"/>
  <c r="AF73" i="77"/>
  <c r="J73" i="77"/>
  <c r="AO136" i="77"/>
  <c r="AP136" i="77"/>
  <c r="AR136" i="77"/>
  <c r="AQ136" i="77"/>
  <c r="AO78" i="77"/>
  <c r="I136" i="77"/>
  <c r="J136" i="77"/>
  <c r="L136" i="77"/>
  <c r="K136" i="77"/>
  <c r="I78" i="77"/>
  <c r="AZ133" i="77"/>
  <c r="AX133" i="77"/>
  <c r="AW133" i="77"/>
  <c r="BA133" i="77"/>
  <c r="AY133" i="77"/>
  <c r="AW75" i="77"/>
  <c r="F74" i="77"/>
  <c r="AB131" i="77"/>
  <c r="AA131" i="77"/>
  <c r="Z131" i="77"/>
  <c r="Y131" i="77"/>
  <c r="Y73" i="77"/>
  <c r="W73" i="77"/>
  <c r="AM73" i="77"/>
  <c r="BC73" i="77"/>
  <c r="J132" i="77"/>
  <c r="L132" i="77"/>
  <c r="K132" i="77"/>
  <c r="I132" i="77"/>
  <c r="I74" i="77"/>
  <c r="Z132" i="77"/>
  <c r="AB132" i="77"/>
  <c r="AA132" i="77"/>
  <c r="Y132" i="77"/>
  <c r="Y74" i="77"/>
  <c r="AP132" i="77"/>
  <c r="AR132" i="77"/>
  <c r="AQ132" i="77"/>
  <c r="AO132" i="77"/>
  <c r="AO74" i="77"/>
  <c r="BF132" i="77"/>
  <c r="BH132" i="77"/>
  <c r="BG132" i="77"/>
  <c r="BE132" i="77"/>
  <c r="BE74" i="77"/>
  <c r="AP81" i="77"/>
  <c r="AN80" i="77"/>
  <c r="AX79" i="77"/>
  <c r="R79" i="77"/>
  <c r="AV78" i="77"/>
  <c r="P78" i="77"/>
  <c r="AT77" i="77"/>
  <c r="N77" i="77"/>
  <c r="AS76" i="77"/>
  <c r="AR76" i="77"/>
  <c r="M76" i="77"/>
  <c r="L76" i="77"/>
  <c r="X135" i="77"/>
  <c r="W135" i="77"/>
  <c r="V135" i="77"/>
  <c r="U135" i="77"/>
  <c r="U77" i="77"/>
  <c r="AN135" i="77"/>
  <c r="AM135" i="77"/>
  <c r="AL135" i="77"/>
  <c r="AK135" i="77"/>
  <c r="AK77" i="77"/>
  <c r="BC135" i="77"/>
  <c r="BD135" i="77"/>
  <c r="BB135" i="77"/>
  <c r="BA135" i="77"/>
  <c r="BA77" i="77"/>
  <c r="K137" i="77"/>
  <c r="L137" i="77"/>
  <c r="J137" i="77"/>
  <c r="I137" i="77"/>
  <c r="I79" i="77"/>
  <c r="AA137" i="77"/>
  <c r="Z137" i="77"/>
  <c r="AB137" i="77"/>
  <c r="Y137" i="77"/>
  <c r="Y79" i="77"/>
  <c r="AQ137" i="77"/>
  <c r="AP137" i="77"/>
  <c r="AO137" i="77"/>
  <c r="AR137" i="77"/>
  <c r="AO79" i="77"/>
  <c r="BG137" i="77"/>
  <c r="BF137" i="77"/>
  <c r="BE137" i="77"/>
  <c r="BH137" i="77"/>
  <c r="BE79" i="77"/>
  <c r="P139" i="77"/>
  <c r="M139" i="77"/>
  <c r="O139" i="77"/>
  <c r="N139" i="77"/>
  <c r="M81" i="77"/>
  <c r="AF139" i="77"/>
  <c r="AC139" i="77"/>
  <c r="AE139" i="77"/>
  <c r="AD139" i="77"/>
  <c r="AC81" i="77"/>
  <c r="AV139" i="77"/>
  <c r="AS139" i="77"/>
  <c r="AU139" i="77"/>
  <c r="AT139" i="77"/>
  <c r="AS81" i="77"/>
  <c r="BL139" i="77"/>
  <c r="BI139" i="77"/>
  <c r="BK139" i="77"/>
  <c r="BJ139" i="77"/>
  <c r="BI81" i="77"/>
  <c r="I138" i="77"/>
  <c r="L138" i="77"/>
  <c r="K138" i="77"/>
  <c r="J138" i="77"/>
  <c r="I80" i="77"/>
  <c r="Y138" i="77"/>
  <c r="AB138" i="77"/>
  <c r="AA138" i="77"/>
  <c r="Z138" i="77"/>
  <c r="Y80" i="77"/>
  <c r="AO138" i="77"/>
  <c r="AR138" i="77"/>
  <c r="AQ138" i="77"/>
  <c r="AP138" i="77"/>
  <c r="AO80" i="77"/>
  <c r="BF138" i="77"/>
  <c r="BH138" i="77"/>
  <c r="BG138" i="77"/>
  <c r="BE138" i="77"/>
  <c r="BE80" i="77"/>
  <c r="K81" i="77"/>
  <c r="AQ81" i="77"/>
  <c r="BG81" i="77"/>
  <c r="N134" i="77"/>
  <c r="P134" i="77"/>
  <c r="O134" i="77"/>
  <c r="N76" i="77"/>
  <c r="AD134" i="77"/>
  <c r="AF134" i="77"/>
  <c r="AE134" i="77"/>
  <c r="AD76" i="77"/>
  <c r="AT134" i="77"/>
  <c r="AV134" i="77"/>
  <c r="AU134" i="77"/>
  <c r="AT76" i="77"/>
  <c r="P77" i="77"/>
  <c r="AV77" i="77"/>
  <c r="R78" i="77"/>
  <c r="AX78" i="77"/>
  <c r="T79" i="77"/>
  <c r="AZ79" i="77"/>
  <c r="F80" i="77"/>
  <c r="V80" i="77"/>
  <c r="AL80" i="77"/>
  <c r="BB80" i="77"/>
  <c r="H81" i="77"/>
  <c r="X81" i="77"/>
  <c r="AN81" i="77"/>
  <c r="BD81" i="77"/>
  <c r="J74" i="77"/>
  <c r="AF131" i="77"/>
  <c r="AE131" i="77"/>
  <c r="AD131" i="77"/>
  <c r="AC131" i="77"/>
  <c r="AC73" i="77"/>
  <c r="H73" i="77"/>
  <c r="BF110" i="68"/>
  <c r="AP110" i="68"/>
  <c r="Z110" i="68"/>
  <c r="J110" i="68"/>
  <c r="BD109" i="68"/>
  <c r="AN109" i="68"/>
  <c r="X109" i="68"/>
  <c r="BB108" i="68"/>
  <c r="AL108" i="68"/>
  <c r="V108" i="68"/>
  <c r="AY165" i="68"/>
  <c r="AX165" i="68"/>
  <c r="AW165" i="68"/>
  <c r="AZ165" i="68"/>
  <c r="AW107" i="68"/>
  <c r="AI165" i="68"/>
  <c r="AH165" i="68"/>
  <c r="AG165" i="68"/>
  <c r="AJ165" i="68"/>
  <c r="AG107" i="68"/>
  <c r="S165" i="68"/>
  <c r="R165" i="68"/>
  <c r="Q165" i="68"/>
  <c r="T165" i="68"/>
  <c r="Q107" i="68"/>
  <c r="BK106" i="68"/>
  <c r="AU106" i="68"/>
  <c r="AE106" i="68"/>
  <c r="P164" i="68"/>
  <c r="O164" i="68"/>
  <c r="O106" i="68"/>
  <c r="BI168" i="68"/>
  <c r="BL168" i="68"/>
  <c r="BK168" i="68"/>
  <c r="BJ168" i="68"/>
  <c r="BI110" i="68"/>
  <c r="AS168" i="68"/>
  <c r="AV168" i="68"/>
  <c r="AU168" i="68"/>
  <c r="AT168" i="68"/>
  <c r="AS110" i="68"/>
  <c r="AC168" i="68"/>
  <c r="AF168" i="68"/>
  <c r="AE168" i="68"/>
  <c r="AD168" i="68"/>
  <c r="AC110" i="68"/>
  <c r="M168" i="68"/>
  <c r="P168" i="68"/>
  <c r="O168" i="68"/>
  <c r="N168" i="68"/>
  <c r="M110" i="68"/>
  <c r="BG109" i="68"/>
  <c r="AQ109" i="68"/>
  <c r="AA109" i="68"/>
  <c r="K109" i="68"/>
  <c r="BE166" i="68"/>
  <c r="BH166" i="68"/>
  <c r="BG166" i="68"/>
  <c r="BF166" i="68"/>
  <c r="BE108" i="68"/>
  <c r="AO166" i="68"/>
  <c r="AR166" i="68"/>
  <c r="AQ166" i="68"/>
  <c r="AP166" i="68"/>
  <c r="AO108" i="68"/>
  <c r="Y166" i="68"/>
  <c r="AB166" i="68"/>
  <c r="AA166" i="68"/>
  <c r="Z166" i="68"/>
  <c r="Y108" i="68"/>
  <c r="I166" i="68"/>
  <c r="L166" i="68"/>
  <c r="K166" i="68"/>
  <c r="J166" i="68"/>
  <c r="I108" i="68"/>
  <c r="BD107" i="68"/>
  <c r="AN107" i="68"/>
  <c r="X107" i="68"/>
  <c r="BD164" i="68"/>
  <c r="BC164" i="68"/>
  <c r="BB164" i="68"/>
  <c r="BB106" i="68"/>
  <c r="AN164" i="68"/>
  <c r="AM164" i="68"/>
  <c r="AL164" i="68"/>
  <c r="AL106" i="68"/>
  <c r="BH110" i="68"/>
  <c r="AR110" i="68"/>
  <c r="AB110" i="68"/>
  <c r="L110" i="68"/>
  <c r="BF109" i="68"/>
  <c r="AP109" i="68"/>
  <c r="Z109" i="68"/>
  <c r="J109" i="68"/>
  <c r="BD108" i="68"/>
  <c r="AN108" i="68"/>
  <c r="X108" i="68"/>
  <c r="AY110" i="68"/>
  <c r="AI110" i="68"/>
  <c r="S110" i="68"/>
  <c r="BN167" i="68"/>
  <c r="BM167" i="68"/>
  <c r="BM109" i="68"/>
  <c r="AY167" i="68"/>
  <c r="AX167" i="68"/>
  <c r="AW167" i="68"/>
  <c r="AZ167" i="68"/>
  <c r="AW109" i="68"/>
  <c r="AI167" i="68"/>
  <c r="AH167" i="68"/>
  <c r="AG167" i="68"/>
  <c r="AJ167" i="68"/>
  <c r="AG109" i="68"/>
  <c r="S167" i="68"/>
  <c r="R167" i="68"/>
  <c r="Q167" i="68"/>
  <c r="T167" i="68"/>
  <c r="Q109" i="68"/>
  <c r="BK108" i="68"/>
  <c r="AU108" i="68"/>
  <c r="AE108" i="68"/>
  <c r="O108" i="68"/>
  <c r="BJ107" i="68"/>
  <c r="AT107" i="68"/>
  <c r="AD107" i="68"/>
  <c r="N107" i="68"/>
  <c r="BH106" i="68"/>
  <c r="AR106" i="68"/>
  <c r="AB106" i="68"/>
  <c r="L106" i="68"/>
  <c r="AZ101" i="68"/>
  <c r="BD101" i="68"/>
  <c r="AE101" i="68"/>
  <c r="AI101" i="68"/>
  <c r="J101" i="68"/>
  <c r="N101" i="68"/>
  <c r="S159" i="68"/>
  <c r="R159" i="68"/>
  <c r="Q159" i="68"/>
  <c r="T159" i="68"/>
  <c r="Q101" i="68"/>
  <c r="AG159" i="68"/>
  <c r="AJ159" i="68"/>
  <c r="AI159" i="68"/>
  <c r="AH159" i="68"/>
  <c r="AG101" i="68"/>
  <c r="AY159" i="68"/>
  <c r="AW159" i="68"/>
  <c r="AZ159" i="68"/>
  <c r="AX159" i="68"/>
  <c r="AW101" i="68"/>
  <c r="BN159" i="68"/>
  <c r="BM159" i="68"/>
  <c r="BM101" i="68"/>
  <c r="AH105" i="68"/>
  <c r="AN104" i="68"/>
  <c r="L104" i="68"/>
  <c r="AT103" i="68"/>
  <c r="S161" i="68"/>
  <c r="R161" i="68"/>
  <c r="Q161" i="68"/>
  <c r="T161" i="68"/>
  <c r="Q103" i="68"/>
  <c r="AY102" i="68"/>
  <c r="W102" i="68"/>
  <c r="BH156" i="68"/>
  <c r="BG156" i="68"/>
  <c r="BK98" i="68"/>
  <c r="BG98" i="68"/>
  <c r="AN156" i="68"/>
  <c r="AM156" i="68"/>
  <c r="AP156" i="68"/>
  <c r="AL156" i="68"/>
  <c r="AL98" i="68"/>
  <c r="AP98" i="68"/>
  <c r="U156" i="68"/>
  <c r="Q156" i="68"/>
  <c r="T156" i="68"/>
  <c r="S156" i="68"/>
  <c r="R156" i="68"/>
  <c r="U98" i="68"/>
  <c r="Q98" i="68"/>
  <c r="BG155" i="68"/>
  <c r="BF155" i="68"/>
  <c r="BI155" i="68"/>
  <c r="BE155" i="68"/>
  <c r="BH155" i="68"/>
  <c r="BI97" i="68"/>
  <c r="BE97" i="68"/>
  <c r="AJ97" i="68"/>
  <c r="AN97" i="68"/>
  <c r="S97" i="68"/>
  <c r="O97" i="68"/>
  <c r="O155" i="68"/>
  <c r="N155" i="68"/>
  <c r="P155" i="68"/>
  <c r="N97" i="68"/>
  <c r="AE155" i="68"/>
  <c r="AD155" i="68"/>
  <c r="AF155" i="68"/>
  <c r="AD97" i="68"/>
  <c r="AU155" i="68"/>
  <c r="AT155" i="68"/>
  <c r="AV155" i="68"/>
  <c r="AT97" i="68"/>
  <c r="BK155" i="68"/>
  <c r="BJ155" i="68"/>
  <c r="BL155" i="68"/>
  <c r="BJ97" i="68"/>
  <c r="P98" i="68"/>
  <c r="AF98" i="68"/>
  <c r="AV98" i="68"/>
  <c r="BL98" i="68"/>
  <c r="AI163" i="68"/>
  <c r="AH163" i="68"/>
  <c r="AG163" i="68"/>
  <c r="AJ163" i="68"/>
  <c r="AG105" i="68"/>
  <c r="Z105" i="68"/>
  <c r="K105" i="68"/>
  <c r="AA105" i="68"/>
  <c r="AR105" i="68"/>
  <c r="BN163" i="68"/>
  <c r="BM163" i="68"/>
  <c r="BM105" i="68"/>
  <c r="BB105" i="68"/>
  <c r="AU105" i="68"/>
  <c r="S163" i="68"/>
  <c r="R163" i="68"/>
  <c r="Q163" i="68"/>
  <c r="T163" i="68"/>
  <c r="Q105" i="68"/>
  <c r="AY104" i="68"/>
  <c r="W104" i="68"/>
  <c r="BG161" i="68"/>
  <c r="BF161" i="68"/>
  <c r="BE161" i="68"/>
  <c r="BH161" i="68"/>
  <c r="BE103" i="68"/>
  <c r="AA103" i="68"/>
  <c r="BI160" i="68"/>
  <c r="BL160" i="68"/>
  <c r="BK160" i="68"/>
  <c r="BJ160" i="68"/>
  <c r="BI102" i="68"/>
  <c r="AG160" i="68"/>
  <c r="AJ160" i="68"/>
  <c r="AI160" i="68"/>
  <c r="AH160" i="68"/>
  <c r="AG102" i="68"/>
  <c r="AA102" i="68"/>
  <c r="AV102" i="68"/>
  <c r="AE161" i="68"/>
  <c r="AD161" i="68"/>
  <c r="AC161" i="68"/>
  <c r="AF161" i="68"/>
  <c r="AC103" i="68"/>
  <c r="AX103" i="68"/>
  <c r="I162" i="68"/>
  <c r="L162" i="68"/>
  <c r="K162" i="68"/>
  <c r="J162" i="68"/>
  <c r="I104" i="68"/>
  <c r="AE104" i="68"/>
  <c r="AZ104" i="68"/>
  <c r="J102" i="68"/>
  <c r="Z102" i="68"/>
  <c r="AR160" i="68"/>
  <c r="AQ160" i="68"/>
  <c r="AP160" i="68"/>
  <c r="AP102" i="68"/>
  <c r="BF102" i="68"/>
  <c r="L103" i="68"/>
  <c r="AB103" i="68"/>
  <c r="AR103" i="68"/>
  <c r="BH103" i="68"/>
  <c r="N104" i="68"/>
  <c r="AD104" i="68"/>
  <c r="AV162" i="68"/>
  <c r="AU162" i="68"/>
  <c r="AT162" i="68"/>
  <c r="AT104" i="68"/>
  <c r="BJ104" i="68"/>
  <c r="AU163" i="68"/>
  <c r="AT163" i="68"/>
  <c r="AS163" i="68"/>
  <c r="AV163" i="68"/>
  <c r="AS105" i="68"/>
  <c r="N105" i="68"/>
  <c r="Q162" i="68"/>
  <c r="M162" i="68"/>
  <c r="P162" i="68"/>
  <c r="O162" i="68"/>
  <c r="N162" i="68"/>
  <c r="M104" i="68"/>
  <c r="Q104" i="68"/>
  <c r="AY103" i="68"/>
  <c r="AU103" i="68"/>
  <c r="BD102" i="68"/>
  <c r="AZ102" i="68"/>
  <c r="X102" i="68"/>
  <c r="AB102" i="68"/>
  <c r="M156" i="68"/>
  <c r="P156" i="68"/>
  <c r="O156" i="68"/>
  <c r="N156" i="68"/>
  <c r="M98" i="68"/>
  <c r="BC155" i="68"/>
  <c r="BB155" i="68"/>
  <c r="BA155" i="68"/>
  <c r="BD155" i="68"/>
  <c r="BA97" i="68"/>
  <c r="AZ147" i="68"/>
  <c r="AZ89" i="68"/>
  <c r="AJ147" i="68"/>
  <c r="AJ89" i="68"/>
  <c r="T147" i="68"/>
  <c r="T89" i="68"/>
  <c r="BI158" i="68"/>
  <c r="BL158" i="68"/>
  <c r="BK158" i="68"/>
  <c r="BJ158" i="68"/>
  <c r="BI100" i="68"/>
  <c r="L100" i="68"/>
  <c r="AE99" i="68"/>
  <c r="BH95" i="68"/>
  <c r="BL95" i="68"/>
  <c r="AF95" i="68"/>
  <c r="AJ95" i="68"/>
  <c r="AE153" i="68"/>
  <c r="AD153" i="68"/>
  <c r="AC153" i="68"/>
  <c r="AF153" i="68"/>
  <c r="AC95" i="68"/>
  <c r="AY153" i="68"/>
  <c r="AX153" i="68"/>
  <c r="AZ153" i="68"/>
  <c r="AX95" i="68"/>
  <c r="J96" i="68"/>
  <c r="AE96" i="68"/>
  <c r="AZ96" i="68"/>
  <c r="K95" i="68"/>
  <c r="AA95" i="68"/>
  <c r="AQ95" i="68"/>
  <c r="BG95" i="68"/>
  <c r="M154" i="68"/>
  <c r="P154" i="68"/>
  <c r="O154" i="68"/>
  <c r="N154" i="68"/>
  <c r="M96" i="68"/>
  <c r="AC154" i="68"/>
  <c r="AF154" i="68"/>
  <c r="AE154" i="68"/>
  <c r="AD154" i="68"/>
  <c r="AC96" i="68"/>
  <c r="AS154" i="68"/>
  <c r="AV154" i="68"/>
  <c r="AU154" i="68"/>
  <c r="AT154" i="68"/>
  <c r="AS96" i="68"/>
  <c r="BI154" i="68"/>
  <c r="BL154" i="68"/>
  <c r="BK154" i="68"/>
  <c r="BJ154" i="68"/>
  <c r="BI96" i="68"/>
  <c r="AE149" i="68"/>
  <c r="AD149" i="68"/>
  <c r="AC149" i="68"/>
  <c r="AF149" i="68"/>
  <c r="AC91" i="68"/>
  <c r="BB96" i="68"/>
  <c r="X96" i="68"/>
  <c r="BG153" i="68"/>
  <c r="BF153" i="68"/>
  <c r="BH153" i="68"/>
  <c r="BF95" i="68"/>
  <c r="AD95" i="68"/>
  <c r="BL94" i="68"/>
  <c r="AQ151" i="68"/>
  <c r="AP151" i="68"/>
  <c r="AO151" i="68"/>
  <c r="AR151" i="68"/>
  <c r="AO93" i="68"/>
  <c r="X93" i="68"/>
  <c r="T93" i="68"/>
  <c r="J93" i="68"/>
  <c r="Z93" i="68"/>
  <c r="AT93" i="68"/>
  <c r="AP93" i="68"/>
  <c r="BK93" i="68"/>
  <c r="AA94" i="68"/>
  <c r="W94" i="68"/>
  <c r="AR94" i="68"/>
  <c r="AV94" i="68"/>
  <c r="BM152" i="68"/>
  <c r="BN152" i="68"/>
  <c r="BM94" i="68"/>
  <c r="BD93" i="68"/>
  <c r="L152" i="68"/>
  <c r="K152" i="68"/>
  <c r="J152" i="68"/>
  <c r="J94" i="68"/>
  <c r="Z94" i="68"/>
  <c r="AR152" i="68"/>
  <c r="AQ152" i="68"/>
  <c r="AP152" i="68"/>
  <c r="AP94" i="68"/>
  <c r="BF94" i="68"/>
  <c r="BD92" i="68"/>
  <c r="AI92" i="68"/>
  <c r="N92" i="68"/>
  <c r="BB91" i="68"/>
  <c r="AI149" i="68"/>
  <c r="AH149" i="68"/>
  <c r="AG149" i="68"/>
  <c r="AJ149" i="68"/>
  <c r="AG91" i="68"/>
  <c r="L91" i="68"/>
  <c r="AZ90" i="68"/>
  <c r="AE90" i="68"/>
  <c r="J90" i="68"/>
  <c r="Q148" i="68"/>
  <c r="T148" i="68"/>
  <c r="R148" i="68"/>
  <c r="S148" i="68"/>
  <c r="Q90" i="68"/>
  <c r="AG148" i="68"/>
  <c r="AJ148" i="68"/>
  <c r="AI148" i="68"/>
  <c r="AH148" i="68"/>
  <c r="AG90" i="68"/>
  <c r="AW148" i="68"/>
  <c r="AZ148" i="68"/>
  <c r="AY148" i="68"/>
  <c r="AX148" i="68"/>
  <c r="AW90" i="68"/>
  <c r="BM148" i="68"/>
  <c r="BN148" i="68"/>
  <c r="BM90" i="68"/>
  <c r="S91" i="68"/>
  <c r="AI91" i="68"/>
  <c r="AY91" i="68"/>
  <c r="U150" i="68"/>
  <c r="X150" i="68"/>
  <c r="W150" i="68"/>
  <c r="V150" i="68"/>
  <c r="U92" i="68"/>
  <c r="AK150" i="68"/>
  <c r="AN150" i="68"/>
  <c r="AM150" i="68"/>
  <c r="AL150" i="68"/>
  <c r="AK92" i="68"/>
  <c r="BA150" i="68"/>
  <c r="BD150" i="68"/>
  <c r="BC150" i="68"/>
  <c r="BB150" i="68"/>
  <c r="BA92" i="68"/>
  <c r="BB100" i="68"/>
  <c r="Z99" i="68"/>
  <c r="S99" i="68"/>
  <c r="AN99" i="68"/>
  <c r="BJ99" i="68"/>
  <c r="U158" i="68"/>
  <c r="X158" i="68"/>
  <c r="W158" i="68"/>
  <c r="V158" i="68"/>
  <c r="U100" i="68"/>
  <c r="AS158" i="68"/>
  <c r="AV158" i="68"/>
  <c r="AU158" i="68"/>
  <c r="AT158" i="68"/>
  <c r="AS100" i="68"/>
  <c r="AB99" i="68"/>
  <c r="AX99" i="68"/>
  <c r="I158" i="68"/>
  <c r="L158" i="68"/>
  <c r="K158" i="68"/>
  <c r="J158" i="68"/>
  <c r="I100" i="68"/>
  <c r="AD100" i="68"/>
  <c r="BF100" i="68"/>
  <c r="O157" i="68"/>
  <c r="N157" i="68"/>
  <c r="M157" i="68"/>
  <c r="P157" i="68"/>
  <c r="M99" i="68"/>
  <c r="AE157" i="68"/>
  <c r="AD157" i="68"/>
  <c r="AC157" i="68"/>
  <c r="AF157" i="68"/>
  <c r="AC99" i="68"/>
  <c r="AU157" i="68"/>
  <c r="AT157" i="68"/>
  <c r="AS157" i="68"/>
  <c r="AV157" i="68"/>
  <c r="AS99" i="68"/>
  <c r="BK157" i="68"/>
  <c r="BJ157" i="68"/>
  <c r="BI157" i="68"/>
  <c r="BL157" i="68"/>
  <c r="BI99" i="68"/>
  <c r="O100" i="68"/>
  <c r="AE100" i="68"/>
  <c r="AY100" i="68"/>
  <c r="AN100" i="68"/>
  <c r="BD100" i="68"/>
  <c r="BG96" i="68"/>
  <c r="BH92" i="68"/>
  <c r="AM92" i="68"/>
  <c r="R92" i="68"/>
  <c r="BF91" i="68"/>
  <c r="AM149" i="68"/>
  <c r="AL149" i="68"/>
  <c r="AK149" i="68"/>
  <c r="AN149" i="68"/>
  <c r="AK91" i="68"/>
  <c r="P91" i="68"/>
  <c r="BD90" i="68"/>
  <c r="AI90" i="68"/>
  <c r="N90" i="68"/>
  <c r="X100" i="68"/>
  <c r="AQ99" i="68"/>
  <c r="AI96" i="68"/>
  <c r="AQ153" i="68"/>
  <c r="AP153" i="68"/>
  <c r="AO153" i="68"/>
  <c r="AR153" i="68"/>
  <c r="AO95" i="68"/>
  <c r="L95" i="68"/>
  <c r="AN94" i="68"/>
  <c r="K94" i="68"/>
  <c r="AU151" i="68"/>
  <c r="AT151" i="68"/>
  <c r="AS151" i="68"/>
  <c r="AV151" i="68"/>
  <c r="AS93" i="68"/>
  <c r="AA93" i="68"/>
  <c r="W93" i="68"/>
  <c r="BL92" i="68"/>
  <c r="AQ92" i="68"/>
  <c r="V92" i="68"/>
  <c r="BJ91" i="68"/>
  <c r="AQ149" i="68"/>
  <c r="AP149" i="68"/>
  <c r="AO149" i="68"/>
  <c r="AR149" i="68"/>
  <c r="AO91" i="68"/>
  <c r="T91" i="68"/>
  <c r="BH90" i="68"/>
  <c r="AM90" i="68"/>
  <c r="R90" i="68"/>
  <c r="BG84" i="68"/>
  <c r="BK84" i="68"/>
  <c r="AP84" i="68"/>
  <c r="AL84" i="68"/>
  <c r="P84" i="68"/>
  <c r="T84" i="68"/>
  <c r="BH141" i="68"/>
  <c r="BG141" i="68"/>
  <c r="BF141" i="68"/>
  <c r="BE141" i="68"/>
  <c r="BI141" i="68"/>
  <c r="BE83" i="68"/>
  <c r="BI83" i="68"/>
  <c r="AN83" i="68"/>
  <c r="AJ83" i="68"/>
  <c r="P141" i="68"/>
  <c r="O141" i="68"/>
  <c r="N141" i="68"/>
  <c r="R141" i="68"/>
  <c r="N83" i="68"/>
  <c r="R83" i="68"/>
  <c r="O83" i="68"/>
  <c r="AE83" i="68"/>
  <c r="AU83" i="68"/>
  <c r="BK83" i="68"/>
  <c r="R142" i="68"/>
  <c r="Q142" i="68"/>
  <c r="T142" i="68"/>
  <c r="S142" i="68"/>
  <c r="Q84" i="68"/>
  <c r="AH142" i="68"/>
  <c r="AG142" i="68"/>
  <c r="AJ142" i="68"/>
  <c r="AI142" i="68"/>
  <c r="AG84" i="68"/>
  <c r="AX142" i="68"/>
  <c r="AW142" i="68"/>
  <c r="AZ142" i="68"/>
  <c r="AY142" i="68"/>
  <c r="AW84" i="68"/>
  <c r="BN142" i="68"/>
  <c r="BM142" i="68"/>
  <c r="BM84" i="68"/>
  <c r="AX72" i="68"/>
  <c r="AH72" i="68"/>
  <c r="R72" i="68"/>
  <c r="BL71" i="68"/>
  <c r="AV71" i="68"/>
  <c r="AF71" i="68"/>
  <c r="P71" i="68"/>
  <c r="Z146" i="68"/>
  <c r="Y146" i="68"/>
  <c r="AB146" i="68"/>
  <c r="AA146" i="68"/>
  <c r="Y88" i="68"/>
  <c r="N144" i="68"/>
  <c r="M144" i="68"/>
  <c r="P144" i="68"/>
  <c r="O144" i="68"/>
  <c r="M86" i="68"/>
  <c r="AH86" i="68"/>
  <c r="BD86" i="68"/>
  <c r="O87" i="68"/>
  <c r="AJ87" i="68"/>
  <c r="BF87" i="68"/>
  <c r="R146" i="68"/>
  <c r="T146" i="68"/>
  <c r="S146" i="68"/>
  <c r="Q146" i="68"/>
  <c r="Q88" i="68"/>
  <c r="AL88" i="68"/>
  <c r="BH88" i="68"/>
  <c r="AP144" i="68"/>
  <c r="AR144" i="68"/>
  <c r="AQ144" i="68"/>
  <c r="AO144" i="68"/>
  <c r="AO86" i="68"/>
  <c r="V87" i="68"/>
  <c r="AS146" i="68"/>
  <c r="AT146" i="68"/>
  <c r="AV146" i="68"/>
  <c r="AU146" i="68"/>
  <c r="AS88" i="68"/>
  <c r="V86" i="68"/>
  <c r="AR86" i="68"/>
  <c r="BN144" i="68"/>
  <c r="BM144" i="68"/>
  <c r="BM86" i="68"/>
  <c r="X87" i="68"/>
  <c r="AT87" i="68"/>
  <c r="Z88" i="68"/>
  <c r="AV88" i="68"/>
  <c r="W86" i="68"/>
  <c r="AM86" i="68"/>
  <c r="BC86" i="68"/>
  <c r="L145" i="68"/>
  <c r="I145" i="68"/>
  <c r="K145" i="68"/>
  <c r="J145" i="68"/>
  <c r="I87" i="68"/>
  <c r="AB145" i="68"/>
  <c r="Y145" i="68"/>
  <c r="AA145" i="68"/>
  <c r="Z145" i="68"/>
  <c r="Y87" i="68"/>
  <c r="AR145" i="68"/>
  <c r="AO145" i="68"/>
  <c r="AQ145" i="68"/>
  <c r="AP145" i="68"/>
  <c r="AO87" i="68"/>
  <c r="BH145" i="68"/>
  <c r="BE145" i="68"/>
  <c r="BG145" i="68"/>
  <c r="BF145" i="68"/>
  <c r="BE87" i="68"/>
  <c r="K88" i="68"/>
  <c r="AA88" i="68"/>
  <c r="AQ88" i="68"/>
  <c r="BG88" i="68"/>
  <c r="BH87" i="68"/>
  <c r="AL144" i="68"/>
  <c r="AN144" i="68"/>
  <c r="AM144" i="68"/>
  <c r="AK144" i="68"/>
  <c r="AK86" i="68"/>
  <c r="AV85" i="68"/>
  <c r="T85" i="68"/>
  <c r="BB140" i="68"/>
  <c r="BA140" i="68"/>
  <c r="BD140" i="68"/>
  <c r="BC140" i="68"/>
  <c r="BA82" i="68"/>
  <c r="Z140" i="68"/>
  <c r="AA140" i="68"/>
  <c r="Y140" i="68"/>
  <c r="AB140" i="68"/>
  <c r="Y82" i="68"/>
  <c r="N140" i="68"/>
  <c r="P140" i="68"/>
  <c r="O140" i="68"/>
  <c r="M140" i="68"/>
  <c r="M82" i="68"/>
  <c r="N82" i="68"/>
  <c r="AD82" i="68"/>
  <c r="AT82" i="68"/>
  <c r="BJ82" i="68"/>
  <c r="N88" i="68"/>
  <c r="BB144" i="68"/>
  <c r="BD144" i="68"/>
  <c r="BC144" i="68"/>
  <c r="BA144" i="68"/>
  <c r="BA86" i="68"/>
  <c r="BD143" i="68"/>
  <c r="BC143" i="68"/>
  <c r="BB143" i="68"/>
  <c r="BA143" i="68"/>
  <c r="BE143" i="68"/>
  <c r="BE85" i="68"/>
  <c r="BA85" i="68"/>
  <c r="AB143" i="68"/>
  <c r="AC143" i="68"/>
  <c r="AA143" i="68"/>
  <c r="Z143" i="68"/>
  <c r="Y143" i="68"/>
  <c r="AC85" i="68"/>
  <c r="Y85" i="68"/>
  <c r="AJ143" i="68"/>
  <c r="AH143" i="68"/>
  <c r="AG143" i="68"/>
  <c r="AI143" i="68"/>
  <c r="AG85" i="68"/>
  <c r="BG85" i="68"/>
  <c r="BC85" i="68"/>
  <c r="X143" i="68"/>
  <c r="W143" i="68"/>
  <c r="V143" i="68"/>
  <c r="V85" i="68"/>
  <c r="AL85" i="68"/>
  <c r="BB85" i="68"/>
  <c r="AZ88" i="68"/>
  <c r="AB87" i="68"/>
  <c r="AE85" i="68"/>
  <c r="BF140" i="68"/>
  <c r="BG140" i="68"/>
  <c r="BE140" i="68"/>
  <c r="BH140" i="68"/>
  <c r="BE82" i="68"/>
  <c r="AB82" i="68"/>
  <c r="AU74" i="68"/>
  <c r="AQ74" i="68"/>
  <c r="Z74" i="68"/>
  <c r="V74" i="68"/>
  <c r="BL131" i="68"/>
  <c r="BK131" i="68"/>
  <c r="BJ131" i="68"/>
  <c r="BN131" i="68"/>
  <c r="BN73" i="68"/>
  <c r="BJ73" i="68"/>
  <c r="AR131" i="68"/>
  <c r="AS131" i="68"/>
  <c r="AO131" i="68"/>
  <c r="AQ131" i="68"/>
  <c r="AP131" i="68"/>
  <c r="AS73" i="68"/>
  <c r="AO73" i="68"/>
  <c r="X73" i="68"/>
  <c r="T73" i="68"/>
  <c r="K73" i="68"/>
  <c r="AA73" i="68"/>
  <c r="AQ73" i="68"/>
  <c r="BG73" i="68"/>
  <c r="N132" i="68"/>
  <c r="M132" i="68"/>
  <c r="O132" i="68"/>
  <c r="P132" i="68"/>
  <c r="M74" i="68"/>
  <c r="AD132" i="68"/>
  <c r="AC132" i="68"/>
  <c r="AE132" i="68"/>
  <c r="AF132" i="68"/>
  <c r="AC74" i="68"/>
  <c r="AT132" i="68"/>
  <c r="AS132" i="68"/>
  <c r="AV132" i="68"/>
  <c r="AU132" i="68"/>
  <c r="AS74" i="68"/>
  <c r="BJ132" i="68"/>
  <c r="BI132" i="68"/>
  <c r="BL132" i="68"/>
  <c r="BK132" i="68"/>
  <c r="BI74" i="68"/>
  <c r="AT138" i="68"/>
  <c r="AU138" i="68"/>
  <c r="AS138" i="68"/>
  <c r="AV138" i="68"/>
  <c r="AS80" i="68"/>
  <c r="BL75" i="68"/>
  <c r="BF78" i="68"/>
  <c r="BD77" i="68"/>
  <c r="N77" i="68"/>
  <c r="AH134" i="68"/>
  <c r="AG134" i="68"/>
  <c r="AJ134" i="68"/>
  <c r="AI134" i="68"/>
  <c r="AG76" i="68"/>
  <c r="I133" i="68"/>
  <c r="I75" i="68"/>
  <c r="BB136" i="68"/>
  <c r="BD136" i="68"/>
  <c r="BC136" i="68"/>
  <c r="BA136" i="68"/>
  <c r="BA78" i="68"/>
  <c r="BB77" i="68"/>
  <c r="K77" i="68"/>
  <c r="AD76" i="68"/>
  <c r="BL133" i="68"/>
  <c r="BK133" i="68"/>
  <c r="BJ133" i="68"/>
  <c r="BI133" i="68"/>
  <c r="BI75" i="68"/>
  <c r="AZ133" i="68"/>
  <c r="AY133" i="68"/>
  <c r="AX133" i="68"/>
  <c r="AW133" i="68"/>
  <c r="AW75" i="68"/>
  <c r="V75" i="68"/>
  <c r="AN133" i="68"/>
  <c r="AM133" i="68"/>
  <c r="AL133" i="68"/>
  <c r="AL75" i="68"/>
  <c r="BB75" i="68"/>
  <c r="BH76" i="68"/>
  <c r="R134" i="68"/>
  <c r="Q134" i="68"/>
  <c r="T134" i="68"/>
  <c r="S134" i="68"/>
  <c r="Q76" i="68"/>
  <c r="R76" i="68"/>
  <c r="AN76" i="68"/>
  <c r="BJ134" i="68"/>
  <c r="BL134" i="68"/>
  <c r="BK134" i="68"/>
  <c r="BI134" i="68"/>
  <c r="BI76" i="68"/>
  <c r="T77" i="68"/>
  <c r="AP77" i="68"/>
  <c r="BK77" i="68"/>
  <c r="BN136" i="68"/>
  <c r="BM136" i="68"/>
  <c r="BM78" i="68"/>
  <c r="AT80" i="68"/>
  <c r="BJ136" i="68"/>
  <c r="BI136" i="68"/>
  <c r="BL136" i="68"/>
  <c r="BK136" i="68"/>
  <c r="BI78" i="68"/>
  <c r="AU79" i="68"/>
  <c r="N138" i="68"/>
  <c r="O138" i="68"/>
  <c r="M138" i="68"/>
  <c r="P138" i="68"/>
  <c r="M80" i="68"/>
  <c r="AP138" i="68"/>
  <c r="AO138" i="68"/>
  <c r="AR138" i="68"/>
  <c r="AQ138" i="68"/>
  <c r="AO80" i="68"/>
  <c r="AJ81" i="68"/>
  <c r="AL134" i="68"/>
  <c r="AM134" i="68"/>
  <c r="AK134" i="68"/>
  <c r="AN134" i="68"/>
  <c r="AK76" i="68"/>
  <c r="BF76" i="68"/>
  <c r="R77" i="68"/>
  <c r="AM77" i="68"/>
  <c r="BH77" i="68"/>
  <c r="T78" i="68"/>
  <c r="AP136" i="68"/>
  <c r="AR136" i="68"/>
  <c r="AQ136" i="68"/>
  <c r="AO136" i="68"/>
  <c r="AO78" i="68"/>
  <c r="BJ78" i="68"/>
  <c r="V79" i="68"/>
  <c r="AV79" i="68"/>
  <c r="AR80" i="68"/>
  <c r="J81" i="68"/>
  <c r="L135" i="68"/>
  <c r="K135" i="68"/>
  <c r="J135" i="68"/>
  <c r="I135" i="68"/>
  <c r="I77" i="68"/>
  <c r="AB135" i="68"/>
  <c r="AA135" i="68"/>
  <c r="Z135" i="68"/>
  <c r="Y135" i="68"/>
  <c r="Y77" i="68"/>
  <c r="AR135" i="68"/>
  <c r="AQ135" i="68"/>
  <c r="AP135" i="68"/>
  <c r="AO135" i="68"/>
  <c r="AO77" i="68"/>
  <c r="BH135" i="68"/>
  <c r="BG135" i="68"/>
  <c r="BF135" i="68"/>
  <c r="BE135" i="68"/>
  <c r="BE77" i="68"/>
  <c r="P137" i="68"/>
  <c r="N137" i="68"/>
  <c r="M137" i="68"/>
  <c r="O137" i="68"/>
  <c r="M79" i="68"/>
  <c r="AD79" i="68"/>
  <c r="AY79" i="68"/>
  <c r="J80" i="68"/>
  <c r="AF80" i="68"/>
  <c r="BB138" i="68"/>
  <c r="BD138" i="68"/>
  <c r="BC138" i="68"/>
  <c r="BA138" i="68"/>
  <c r="BA80" i="68"/>
  <c r="L81" i="68"/>
  <c r="AH81" i="68"/>
  <c r="BC81" i="68"/>
  <c r="AJ137" i="68"/>
  <c r="AI137" i="68"/>
  <c r="AH137" i="68"/>
  <c r="AG137" i="68"/>
  <c r="AG79" i="68"/>
  <c r="AZ137" i="68"/>
  <c r="AY137" i="68"/>
  <c r="AX137" i="68"/>
  <c r="AW137" i="68"/>
  <c r="AW79" i="68"/>
  <c r="BN137" i="68"/>
  <c r="BM137" i="68"/>
  <c r="BM79" i="68"/>
  <c r="AI80" i="68"/>
  <c r="AY80" i="68"/>
  <c r="X139" i="68"/>
  <c r="U139" i="68"/>
  <c r="W139" i="68"/>
  <c r="V139" i="68"/>
  <c r="U81" i="68"/>
  <c r="AN139" i="68"/>
  <c r="AK139" i="68"/>
  <c r="AM139" i="68"/>
  <c r="AL139" i="68"/>
  <c r="AK81" i="68"/>
  <c r="BD139" i="68"/>
  <c r="BA139" i="68"/>
  <c r="BC139" i="68"/>
  <c r="BB139" i="68"/>
  <c r="BA81" i="68"/>
  <c r="BB110" i="68"/>
  <c r="AL110" i="68"/>
  <c r="V110" i="68"/>
  <c r="AZ109" i="68"/>
  <c r="AJ109" i="68"/>
  <c r="T109" i="68"/>
  <c r="BN108" i="68"/>
  <c r="AX108" i="68"/>
  <c r="AH108" i="68"/>
  <c r="R108" i="68"/>
  <c r="BK165" i="68"/>
  <c r="BJ165" i="68"/>
  <c r="BM165" i="68"/>
  <c r="BI165" i="68"/>
  <c r="BL165" i="68"/>
  <c r="BM107" i="68"/>
  <c r="BI107" i="68"/>
  <c r="AU165" i="68"/>
  <c r="AT165" i="68"/>
  <c r="AS165" i="68"/>
  <c r="AV165" i="68"/>
  <c r="AS107" i="68"/>
  <c r="AE165" i="68"/>
  <c r="AD165" i="68"/>
  <c r="AC165" i="68"/>
  <c r="AF165" i="68"/>
  <c r="AC107" i="68"/>
  <c r="O165" i="68"/>
  <c r="N165" i="68"/>
  <c r="M165" i="68"/>
  <c r="P165" i="68"/>
  <c r="M107" i="68"/>
  <c r="BG106" i="68"/>
  <c r="AQ106" i="68"/>
  <c r="AB164" i="68"/>
  <c r="AA164" i="68"/>
  <c r="AA106" i="68"/>
  <c r="L164" i="68"/>
  <c r="K164" i="68"/>
  <c r="K106" i="68"/>
  <c r="BE168" i="68"/>
  <c r="BH168" i="68"/>
  <c r="BG168" i="68"/>
  <c r="BF168" i="68"/>
  <c r="BE110" i="68"/>
  <c r="AO168" i="68"/>
  <c r="AR168" i="68"/>
  <c r="AQ168" i="68"/>
  <c r="AP168" i="68"/>
  <c r="AO110" i="68"/>
  <c r="Y168" i="68"/>
  <c r="AB168" i="68"/>
  <c r="AA168" i="68"/>
  <c r="Z168" i="68"/>
  <c r="Y110" i="68"/>
  <c r="I168" i="68"/>
  <c r="L168" i="68"/>
  <c r="K168" i="68"/>
  <c r="J168" i="68"/>
  <c r="I110" i="68"/>
  <c r="BC109" i="68"/>
  <c r="AM109" i="68"/>
  <c r="W109" i="68"/>
  <c r="BA166" i="68"/>
  <c r="BD166" i="68"/>
  <c r="BC166" i="68"/>
  <c r="BB166" i="68"/>
  <c r="BA108" i="68"/>
  <c r="AK166" i="68"/>
  <c r="AN166" i="68"/>
  <c r="AM166" i="68"/>
  <c r="AL166" i="68"/>
  <c r="AK108" i="68"/>
  <c r="U166" i="68"/>
  <c r="X166" i="68"/>
  <c r="W166" i="68"/>
  <c r="V166" i="68"/>
  <c r="U108" i="68"/>
  <c r="AZ107" i="68"/>
  <c r="AJ107" i="68"/>
  <c r="T107" i="68"/>
  <c r="BN164" i="68"/>
  <c r="BN106" i="68"/>
  <c r="AZ164" i="68"/>
  <c r="AY164" i="68"/>
  <c r="AX164" i="68"/>
  <c r="AX106" i="68"/>
  <c r="AJ164" i="68"/>
  <c r="AI164" i="68"/>
  <c r="AH164" i="68"/>
  <c r="AH106" i="68"/>
  <c r="BD110" i="68"/>
  <c r="AN110" i="68"/>
  <c r="X110" i="68"/>
  <c r="BB109" i="68"/>
  <c r="AL109" i="68"/>
  <c r="V109" i="68"/>
  <c r="AZ108" i="68"/>
  <c r="AJ108" i="68"/>
  <c r="T108" i="68"/>
  <c r="BK110" i="68"/>
  <c r="AU110" i="68"/>
  <c r="AE110" i="68"/>
  <c r="O110" i="68"/>
  <c r="BK167" i="68"/>
  <c r="BJ167" i="68"/>
  <c r="BI167" i="68"/>
  <c r="BL167" i="68"/>
  <c r="BI109" i="68"/>
  <c r="AU167" i="68"/>
  <c r="AT167" i="68"/>
  <c r="AS167" i="68"/>
  <c r="AV167" i="68"/>
  <c r="AS109" i="68"/>
  <c r="AE167" i="68"/>
  <c r="AD167" i="68"/>
  <c r="AC167" i="68"/>
  <c r="AF167" i="68"/>
  <c r="AC109" i="68"/>
  <c r="O167" i="68"/>
  <c r="N167" i="68"/>
  <c r="M167" i="68"/>
  <c r="P167" i="68"/>
  <c r="M109" i="68"/>
  <c r="BG108" i="68"/>
  <c r="AQ108" i="68"/>
  <c r="AA108" i="68"/>
  <c r="K108" i="68"/>
  <c r="BF107" i="68"/>
  <c r="AP107" i="68"/>
  <c r="Z107" i="68"/>
  <c r="J107" i="68"/>
  <c r="BD106" i="68"/>
  <c r="AN106" i="68"/>
  <c r="X106" i="68"/>
  <c r="AU101" i="68"/>
  <c r="AY101" i="68"/>
  <c r="Z101" i="68"/>
  <c r="AD101" i="68"/>
  <c r="W159" i="68"/>
  <c r="V159" i="68"/>
  <c r="U159" i="68"/>
  <c r="X159" i="68"/>
  <c r="U101" i="68"/>
  <c r="AK159" i="68"/>
  <c r="AN159" i="68"/>
  <c r="AM159" i="68"/>
  <c r="AL159" i="68"/>
  <c r="AK101" i="68"/>
  <c r="BC159" i="68"/>
  <c r="BA159" i="68"/>
  <c r="BB159" i="68"/>
  <c r="BD159" i="68"/>
  <c r="BA101" i="68"/>
  <c r="BK163" i="68"/>
  <c r="BJ163" i="68"/>
  <c r="BI163" i="68"/>
  <c r="BL163" i="68"/>
  <c r="BI105" i="68"/>
  <c r="BI162" i="68"/>
  <c r="BL162" i="68"/>
  <c r="BK162" i="68"/>
  <c r="BJ162" i="68"/>
  <c r="BI104" i="68"/>
  <c r="AG162" i="68"/>
  <c r="AJ162" i="68"/>
  <c r="AI162" i="68"/>
  <c r="AH162" i="68"/>
  <c r="AG104" i="68"/>
  <c r="AM161" i="68"/>
  <c r="AL161" i="68"/>
  <c r="AN161" i="68"/>
  <c r="AL103" i="68"/>
  <c r="K161" i="68"/>
  <c r="J161" i="68"/>
  <c r="L161" i="68"/>
  <c r="J103" i="68"/>
  <c r="BD156" i="68"/>
  <c r="BC156" i="68"/>
  <c r="BF156" i="68"/>
  <c r="BB156" i="68"/>
  <c r="BF98" i="68"/>
  <c r="BB98" i="68"/>
  <c r="AK156" i="68"/>
  <c r="AG156" i="68"/>
  <c r="AJ156" i="68"/>
  <c r="AI156" i="68"/>
  <c r="AH156" i="68"/>
  <c r="AK98" i="68"/>
  <c r="AG98" i="68"/>
  <c r="L156" i="68"/>
  <c r="K156" i="68"/>
  <c r="O98" i="68"/>
  <c r="K98" i="68"/>
  <c r="AZ97" i="68"/>
  <c r="BD97" i="68"/>
  <c r="AI97" i="68"/>
  <c r="AE97" i="68"/>
  <c r="K155" i="68"/>
  <c r="J155" i="68"/>
  <c r="M155" i="68"/>
  <c r="I155" i="68"/>
  <c r="L155" i="68"/>
  <c r="M97" i="68"/>
  <c r="I97" i="68"/>
  <c r="S155" i="68"/>
  <c r="R155" i="68"/>
  <c r="T155" i="68"/>
  <c r="R97" i="68"/>
  <c r="AI155" i="68"/>
  <c r="AH155" i="68"/>
  <c r="AJ155" i="68"/>
  <c r="AH97" i="68"/>
  <c r="AY155" i="68"/>
  <c r="AX155" i="68"/>
  <c r="AZ155" i="68"/>
  <c r="AX97" i="68"/>
  <c r="BN155" i="68"/>
  <c r="BN97" i="68"/>
  <c r="BG105" i="68"/>
  <c r="AA163" i="68"/>
  <c r="Z163" i="68"/>
  <c r="Y163" i="68"/>
  <c r="AB163" i="68"/>
  <c r="Y105" i="68"/>
  <c r="AF105" i="68"/>
  <c r="BG163" i="68"/>
  <c r="BF163" i="68"/>
  <c r="BE163" i="68"/>
  <c r="BH163" i="68"/>
  <c r="BE105" i="68"/>
  <c r="AY163" i="68"/>
  <c r="AX163" i="68"/>
  <c r="AW163" i="68"/>
  <c r="AZ163" i="68"/>
  <c r="AW105" i="68"/>
  <c r="K163" i="68"/>
  <c r="J163" i="68"/>
  <c r="I163" i="68"/>
  <c r="L163" i="68"/>
  <c r="I105" i="68"/>
  <c r="AY161" i="68"/>
  <c r="AX161" i="68"/>
  <c r="AW161" i="68"/>
  <c r="AZ161" i="68"/>
  <c r="AW103" i="68"/>
  <c r="W161" i="68"/>
  <c r="V161" i="68"/>
  <c r="U161" i="68"/>
  <c r="X161" i="68"/>
  <c r="U103" i="68"/>
  <c r="Y160" i="68"/>
  <c r="AB160" i="68"/>
  <c r="AA160" i="68"/>
  <c r="Z160" i="68"/>
  <c r="Y102" i="68"/>
  <c r="BA160" i="68"/>
  <c r="BD160" i="68"/>
  <c r="BC160" i="68"/>
  <c r="BB160" i="68"/>
  <c r="BA102" i="68"/>
  <c r="O161" i="68"/>
  <c r="N161" i="68"/>
  <c r="M161" i="68"/>
  <c r="P161" i="68"/>
  <c r="M103" i="68"/>
  <c r="BE162" i="68"/>
  <c r="BH162" i="68"/>
  <c r="BG162" i="68"/>
  <c r="BF162" i="68"/>
  <c r="BE104" i="68"/>
  <c r="P160" i="68"/>
  <c r="O160" i="68"/>
  <c r="N160" i="68"/>
  <c r="N102" i="68"/>
  <c r="T162" i="68"/>
  <c r="S162" i="68"/>
  <c r="R162" i="68"/>
  <c r="R104" i="68"/>
  <c r="AJ105" i="68"/>
  <c r="AM104" i="68"/>
  <c r="AI104" i="68"/>
  <c r="AQ161" i="68"/>
  <c r="AP161" i="68"/>
  <c r="AO161" i="68"/>
  <c r="AR161" i="68"/>
  <c r="AO103" i="68"/>
  <c r="K103" i="68"/>
  <c r="O103" i="68"/>
  <c r="AW160" i="68"/>
  <c r="AS160" i="68"/>
  <c r="AV160" i="68"/>
  <c r="AU160" i="68"/>
  <c r="AT160" i="68"/>
  <c r="AS102" i="68"/>
  <c r="AW102" i="68"/>
  <c r="Q160" i="68"/>
  <c r="T160" i="68"/>
  <c r="S160" i="68"/>
  <c r="R160" i="68"/>
  <c r="Q102" i="68"/>
  <c r="AC156" i="68"/>
  <c r="AF156" i="68"/>
  <c r="AE156" i="68"/>
  <c r="AD156" i="68"/>
  <c r="AC98" i="68"/>
  <c r="AV147" i="68"/>
  <c r="AV89" i="68"/>
  <c r="AF147" i="68"/>
  <c r="AF89" i="68"/>
  <c r="P147" i="68"/>
  <c r="P89" i="68"/>
  <c r="AU100" i="68"/>
  <c r="BK99" i="68"/>
  <c r="T99" i="68"/>
  <c r="W96" i="68"/>
  <c r="S96" i="68"/>
  <c r="BC153" i="68"/>
  <c r="BB153" i="68"/>
  <c r="BE153" i="68"/>
  <c r="BA153" i="68"/>
  <c r="BD153" i="68"/>
  <c r="BE95" i="68"/>
  <c r="BA95" i="68"/>
  <c r="AA153" i="68"/>
  <c r="Z153" i="68"/>
  <c r="Y153" i="68"/>
  <c r="AB153" i="68"/>
  <c r="Y95" i="68"/>
  <c r="O153" i="68"/>
  <c r="N153" i="68"/>
  <c r="M153" i="68"/>
  <c r="P153" i="68"/>
  <c r="M95" i="68"/>
  <c r="O96" i="68"/>
  <c r="Q154" i="68"/>
  <c r="T154" i="68"/>
  <c r="S154" i="68"/>
  <c r="R154" i="68"/>
  <c r="Q96" i="68"/>
  <c r="AG154" i="68"/>
  <c r="AJ154" i="68"/>
  <c r="AI154" i="68"/>
  <c r="AH154" i="68"/>
  <c r="AG96" i="68"/>
  <c r="AW154" i="68"/>
  <c r="AZ154" i="68"/>
  <c r="AY154" i="68"/>
  <c r="AX154" i="68"/>
  <c r="AW96" i="68"/>
  <c r="BM154" i="68"/>
  <c r="BN154" i="68"/>
  <c r="BM96" i="68"/>
  <c r="AU149" i="68"/>
  <c r="AT149" i="68"/>
  <c r="AS149" i="68"/>
  <c r="AV149" i="68"/>
  <c r="AS91" i="68"/>
  <c r="AT96" i="68"/>
  <c r="W153" i="68"/>
  <c r="V153" i="68"/>
  <c r="X153" i="68"/>
  <c r="V95" i="68"/>
  <c r="BI152" i="68"/>
  <c r="BE152" i="68"/>
  <c r="BH152" i="68"/>
  <c r="BG152" i="68"/>
  <c r="BF152" i="68"/>
  <c r="BI94" i="68"/>
  <c r="BE94" i="68"/>
  <c r="AC152" i="68"/>
  <c r="AF152" i="68"/>
  <c r="AE152" i="68"/>
  <c r="AD152" i="68"/>
  <c r="AC94" i="68"/>
  <c r="BK151" i="68"/>
  <c r="BJ151" i="68"/>
  <c r="BL151" i="68"/>
  <c r="BJ93" i="68"/>
  <c r="AN93" i="68"/>
  <c r="AJ93" i="68"/>
  <c r="S93" i="68"/>
  <c r="O93" i="68"/>
  <c r="O151" i="68"/>
  <c r="N151" i="68"/>
  <c r="P151" i="68"/>
  <c r="N93" i="68"/>
  <c r="AE151" i="68"/>
  <c r="AD151" i="68"/>
  <c r="AF151" i="68"/>
  <c r="AD93" i="68"/>
  <c r="AW152" i="68"/>
  <c r="AZ152" i="68"/>
  <c r="AY152" i="68"/>
  <c r="AX152" i="68"/>
  <c r="AW94" i="68"/>
  <c r="P152" i="68"/>
  <c r="O152" i="68"/>
  <c r="N152" i="68"/>
  <c r="N94" i="68"/>
  <c r="AV152" i="68"/>
  <c r="AU152" i="68"/>
  <c r="AT152" i="68"/>
  <c r="AT94" i="68"/>
  <c r="BL152" i="68"/>
  <c r="BK152" i="68"/>
  <c r="BJ152" i="68"/>
  <c r="BJ94" i="68"/>
  <c r="AY92" i="68"/>
  <c r="AD92" i="68"/>
  <c r="AY149" i="68"/>
  <c r="AX149" i="68"/>
  <c r="AW149" i="68"/>
  <c r="AZ149" i="68"/>
  <c r="AW91" i="68"/>
  <c r="AB91" i="68"/>
  <c r="AU90" i="68"/>
  <c r="Z90" i="68"/>
  <c r="U148" i="68"/>
  <c r="X148" i="68"/>
  <c r="V148" i="68"/>
  <c r="W148" i="68"/>
  <c r="U90" i="68"/>
  <c r="AK148" i="68"/>
  <c r="AN148" i="68"/>
  <c r="AM148" i="68"/>
  <c r="AL148" i="68"/>
  <c r="AK90" i="68"/>
  <c r="BA148" i="68"/>
  <c r="BD148" i="68"/>
  <c r="BC148" i="68"/>
  <c r="BB148" i="68"/>
  <c r="BA90" i="68"/>
  <c r="I150" i="68"/>
  <c r="L150" i="68"/>
  <c r="K150" i="68"/>
  <c r="J150" i="68"/>
  <c r="I92" i="68"/>
  <c r="Y150" i="68"/>
  <c r="AB150" i="68"/>
  <c r="AA150" i="68"/>
  <c r="Z150" i="68"/>
  <c r="Y92" i="68"/>
  <c r="AO150" i="68"/>
  <c r="AR150" i="68"/>
  <c r="AQ150" i="68"/>
  <c r="AP150" i="68"/>
  <c r="AO92" i="68"/>
  <c r="BE150" i="68"/>
  <c r="BH150" i="68"/>
  <c r="BG150" i="68"/>
  <c r="BF150" i="68"/>
  <c r="BE92" i="68"/>
  <c r="X99" i="68"/>
  <c r="AT99" i="68"/>
  <c r="Z100" i="68"/>
  <c r="BA158" i="68"/>
  <c r="BD158" i="68"/>
  <c r="BC158" i="68"/>
  <c r="BB158" i="68"/>
  <c r="BA100" i="68"/>
  <c r="L99" i="68"/>
  <c r="AH99" i="68"/>
  <c r="BC99" i="68"/>
  <c r="N100" i="68"/>
  <c r="AK158" i="68"/>
  <c r="AN158" i="68"/>
  <c r="AM158" i="68"/>
  <c r="AL158" i="68"/>
  <c r="AK100" i="68"/>
  <c r="BM158" i="68"/>
  <c r="BN158" i="68"/>
  <c r="BM100" i="68"/>
  <c r="S157" i="68"/>
  <c r="R157" i="68"/>
  <c r="Q157" i="68"/>
  <c r="T157" i="68"/>
  <c r="Q99" i="68"/>
  <c r="AI157" i="68"/>
  <c r="AH157" i="68"/>
  <c r="AG157" i="68"/>
  <c r="AJ157" i="68"/>
  <c r="AG99" i="68"/>
  <c r="AY157" i="68"/>
  <c r="AX157" i="68"/>
  <c r="AW157" i="68"/>
  <c r="AZ157" i="68"/>
  <c r="AW99" i="68"/>
  <c r="BN157" i="68"/>
  <c r="BM157" i="68"/>
  <c r="BM99" i="68"/>
  <c r="BE158" i="68"/>
  <c r="BH158" i="68"/>
  <c r="BG158" i="68"/>
  <c r="BF158" i="68"/>
  <c r="BE100" i="68"/>
  <c r="AY96" i="68"/>
  <c r="BC92" i="68"/>
  <c r="AH92" i="68"/>
  <c r="L92" i="68"/>
  <c r="BC149" i="68"/>
  <c r="BB149" i="68"/>
  <c r="BA149" i="68"/>
  <c r="BD149" i="68"/>
  <c r="BA91" i="68"/>
  <c r="AF91" i="68"/>
  <c r="J91" i="68"/>
  <c r="AY90" i="68"/>
  <c r="AD90" i="68"/>
  <c r="M158" i="68"/>
  <c r="P158" i="68"/>
  <c r="O158" i="68"/>
  <c r="N158" i="68"/>
  <c r="M100" i="68"/>
  <c r="BD96" i="68"/>
  <c r="BH96" i="68"/>
  <c r="AB96" i="68"/>
  <c r="BJ95" i="68"/>
  <c r="AI153" i="68"/>
  <c r="AH153" i="68"/>
  <c r="AG153" i="68"/>
  <c r="AJ153" i="68"/>
  <c r="AG95" i="68"/>
  <c r="AF94" i="68"/>
  <c r="BN151" i="68"/>
  <c r="BN93" i="68"/>
  <c r="AQ93" i="68"/>
  <c r="AM93" i="68"/>
  <c r="S151" i="68"/>
  <c r="R151" i="68"/>
  <c r="U151" i="68"/>
  <c r="Q151" i="68"/>
  <c r="T151" i="68"/>
  <c r="U93" i="68"/>
  <c r="Q93" i="68"/>
  <c r="BG92" i="68"/>
  <c r="AL92" i="68"/>
  <c r="P92" i="68"/>
  <c r="BG149" i="68"/>
  <c r="BF149" i="68"/>
  <c r="BE149" i="68"/>
  <c r="BH149" i="68"/>
  <c r="BE91" i="68"/>
  <c r="AJ91" i="68"/>
  <c r="N91" i="68"/>
  <c r="BC90" i="68"/>
  <c r="AH90" i="68"/>
  <c r="L90" i="68"/>
  <c r="BF84" i="68"/>
  <c r="BB84" i="68"/>
  <c r="AF84" i="68"/>
  <c r="AJ84" i="68"/>
  <c r="K84" i="68"/>
  <c r="O84" i="68"/>
  <c r="BD83" i="68"/>
  <c r="AZ83" i="68"/>
  <c r="AF141" i="68"/>
  <c r="AE141" i="68"/>
  <c r="AD141" i="68"/>
  <c r="AH141" i="68"/>
  <c r="AD83" i="68"/>
  <c r="AH83" i="68"/>
  <c r="L141" i="68"/>
  <c r="K141" i="68"/>
  <c r="J141" i="68"/>
  <c r="I141" i="68"/>
  <c r="M141" i="68"/>
  <c r="I83" i="68"/>
  <c r="M83" i="68"/>
  <c r="T141" i="68"/>
  <c r="S141" i="68"/>
  <c r="S83" i="68"/>
  <c r="AJ141" i="68"/>
  <c r="AI141" i="68"/>
  <c r="AI83" i="68"/>
  <c r="AZ141" i="68"/>
  <c r="AY141" i="68"/>
  <c r="AY83" i="68"/>
  <c r="V142" i="68"/>
  <c r="W142" i="68"/>
  <c r="U142" i="68"/>
  <c r="X142" i="68"/>
  <c r="U84" i="68"/>
  <c r="AL142" i="68"/>
  <c r="AM142" i="68"/>
  <c r="AK142" i="68"/>
  <c r="AN142" i="68"/>
  <c r="AK84" i="68"/>
  <c r="BB142" i="68"/>
  <c r="BC142" i="68"/>
  <c r="BA142" i="68"/>
  <c r="BD142" i="68"/>
  <c r="BA84" i="68"/>
  <c r="BN72" i="68"/>
  <c r="BJ72" i="68"/>
  <c r="AT72" i="68"/>
  <c r="AD72" i="68"/>
  <c r="N72" i="68"/>
  <c r="BH71" i="68"/>
  <c r="AR71" i="68"/>
  <c r="AB71" i="68"/>
  <c r="L71" i="68"/>
  <c r="BJ144" i="68"/>
  <c r="BI144" i="68"/>
  <c r="BL144" i="68"/>
  <c r="BK144" i="68"/>
  <c r="BI86" i="68"/>
  <c r="BM146" i="68"/>
  <c r="BN146" i="68"/>
  <c r="BM88" i="68"/>
  <c r="Z144" i="68"/>
  <c r="AB144" i="68"/>
  <c r="AA144" i="68"/>
  <c r="Y144" i="68"/>
  <c r="Y86" i="68"/>
  <c r="AT86" i="68"/>
  <c r="AA87" i="68"/>
  <c r="AV87" i="68"/>
  <c r="AD146" i="68"/>
  <c r="AE146" i="68"/>
  <c r="AC146" i="68"/>
  <c r="AF146" i="68"/>
  <c r="AC88" i="68"/>
  <c r="AX88" i="68"/>
  <c r="AB86" i="68"/>
  <c r="AX144" i="68"/>
  <c r="AY144" i="68"/>
  <c r="AW144" i="68"/>
  <c r="AZ144" i="68"/>
  <c r="AW86" i="68"/>
  <c r="AD87" i="68"/>
  <c r="AY87" i="68"/>
  <c r="J88" i="68"/>
  <c r="AF88" i="68"/>
  <c r="BA146" i="68"/>
  <c r="BB146" i="68"/>
  <c r="BD146" i="68"/>
  <c r="BC146" i="68"/>
  <c r="BA88" i="68"/>
  <c r="P145" i="68"/>
  <c r="N145" i="68"/>
  <c r="M145" i="68"/>
  <c r="O145" i="68"/>
  <c r="M87" i="68"/>
  <c r="AF145" i="68"/>
  <c r="AD145" i="68"/>
  <c r="AC145" i="68"/>
  <c r="AE145" i="68"/>
  <c r="AC87" i="68"/>
  <c r="AV145" i="68"/>
  <c r="AT145" i="68"/>
  <c r="AS145" i="68"/>
  <c r="AU145" i="68"/>
  <c r="AS87" i="68"/>
  <c r="BL145" i="68"/>
  <c r="BJ145" i="68"/>
  <c r="BI145" i="68"/>
  <c r="BK145" i="68"/>
  <c r="BI87" i="68"/>
  <c r="AM87" i="68"/>
  <c r="P86" i="68"/>
  <c r="AR143" i="68"/>
  <c r="AQ143" i="68"/>
  <c r="AP143" i="68"/>
  <c r="AO143" i="68"/>
  <c r="AO85" i="68"/>
  <c r="P143" i="68"/>
  <c r="M143" i="68"/>
  <c r="O143" i="68"/>
  <c r="N143" i="68"/>
  <c r="M85" i="68"/>
  <c r="AU82" i="68"/>
  <c r="R140" i="68"/>
  <c r="T140" i="68"/>
  <c r="S140" i="68"/>
  <c r="Q140" i="68"/>
  <c r="Q82" i="68"/>
  <c r="W82" i="68"/>
  <c r="S82" i="68"/>
  <c r="AN82" i="68"/>
  <c r="AR82" i="68"/>
  <c r="BJ140" i="68"/>
  <c r="BL140" i="68"/>
  <c r="BK140" i="68"/>
  <c r="BI140" i="68"/>
  <c r="BM140" i="68"/>
  <c r="BM82" i="68"/>
  <c r="BI82" i="68"/>
  <c r="AH140" i="68"/>
  <c r="AJ140" i="68"/>
  <c r="AI140" i="68"/>
  <c r="AH82" i="68"/>
  <c r="BN140" i="68"/>
  <c r="BN82" i="68"/>
  <c r="BC87" i="68"/>
  <c r="AF86" i="68"/>
  <c r="AY85" i="68"/>
  <c r="AU85" i="68"/>
  <c r="T143" i="68"/>
  <c r="R143" i="68"/>
  <c r="Q143" i="68"/>
  <c r="U143" i="68"/>
  <c r="S143" i="68"/>
  <c r="U85" i="68"/>
  <c r="Q85" i="68"/>
  <c r="AQ85" i="68"/>
  <c r="AM85" i="68"/>
  <c r="BH85" i="68"/>
  <c r="BH143" i="68"/>
  <c r="BG143" i="68"/>
  <c r="BF143" i="68"/>
  <c r="BF85" i="68"/>
  <c r="AD88" i="68"/>
  <c r="AZ85" i="68"/>
  <c r="X85" i="68"/>
  <c r="AX140" i="68"/>
  <c r="AZ140" i="68"/>
  <c r="AY140" i="68"/>
  <c r="AW140" i="68"/>
  <c r="AW82" i="68"/>
  <c r="V140" i="68"/>
  <c r="U140" i="68"/>
  <c r="X140" i="68"/>
  <c r="W140" i="68"/>
  <c r="U82" i="68"/>
  <c r="BK74" i="68"/>
  <c r="BG74" i="68"/>
  <c r="AP74" i="68"/>
  <c r="AL74" i="68"/>
  <c r="P74" i="68"/>
  <c r="T74" i="68"/>
  <c r="BH131" i="68"/>
  <c r="BG131" i="68"/>
  <c r="BI131" i="68"/>
  <c r="BE131" i="68"/>
  <c r="BF131" i="68"/>
  <c r="BI73" i="68"/>
  <c r="BE73" i="68"/>
  <c r="AN73" i="68"/>
  <c r="AJ73" i="68"/>
  <c r="P131" i="68"/>
  <c r="O131" i="68"/>
  <c r="R131" i="68"/>
  <c r="N131" i="68"/>
  <c r="R73" i="68"/>
  <c r="N73" i="68"/>
  <c r="R132" i="68"/>
  <c r="Q132" i="68"/>
  <c r="S132" i="68"/>
  <c r="T132" i="68"/>
  <c r="Q74" i="68"/>
  <c r="AH132" i="68"/>
  <c r="AG132" i="68"/>
  <c r="AI132" i="68"/>
  <c r="AJ132" i="68"/>
  <c r="AG74" i="68"/>
  <c r="AX132" i="68"/>
  <c r="AW132" i="68"/>
  <c r="AZ132" i="68"/>
  <c r="AY132" i="68"/>
  <c r="AW74" i="68"/>
  <c r="BN132" i="68"/>
  <c r="BM132" i="68"/>
  <c r="BM74" i="68"/>
  <c r="R138" i="68"/>
  <c r="T138" i="68"/>
  <c r="S138" i="68"/>
  <c r="Q138" i="68"/>
  <c r="Q80" i="68"/>
  <c r="Z134" i="68"/>
  <c r="AB134" i="68"/>
  <c r="AA134" i="68"/>
  <c r="Y134" i="68"/>
  <c r="Y76" i="68"/>
  <c r="BH133" i="68"/>
  <c r="BG133" i="68"/>
  <c r="BF133" i="68"/>
  <c r="BE133" i="68"/>
  <c r="BE75" i="68"/>
  <c r="AF133" i="68"/>
  <c r="AE133" i="68"/>
  <c r="AD133" i="68"/>
  <c r="AC133" i="68"/>
  <c r="AC75" i="68"/>
  <c r="J138" i="68"/>
  <c r="I138" i="68"/>
  <c r="L138" i="68"/>
  <c r="K138" i="68"/>
  <c r="I80" i="68"/>
  <c r="AL136" i="68"/>
  <c r="AN136" i="68"/>
  <c r="AM136" i="68"/>
  <c r="AK136" i="68"/>
  <c r="AK78" i="68"/>
  <c r="BN134" i="68"/>
  <c r="BM134" i="68"/>
  <c r="BM76" i="68"/>
  <c r="AA75" i="68"/>
  <c r="AE75" i="68"/>
  <c r="BL79" i="68"/>
  <c r="T76" i="68"/>
  <c r="BD133" i="68"/>
  <c r="BC133" i="68"/>
  <c r="BB133" i="68"/>
  <c r="BA133" i="68"/>
  <c r="BA75" i="68"/>
  <c r="AB133" i="68"/>
  <c r="AA133" i="68"/>
  <c r="Z133" i="68"/>
  <c r="Y133" i="68"/>
  <c r="Y75" i="68"/>
  <c r="P75" i="68"/>
  <c r="L75" i="68"/>
  <c r="AJ133" i="68"/>
  <c r="AI133" i="68"/>
  <c r="AH133" i="68"/>
  <c r="AK133" i="68"/>
  <c r="AG133" i="68"/>
  <c r="AG75" i="68"/>
  <c r="AK75" i="68"/>
  <c r="BC75" i="68"/>
  <c r="BG75" i="68"/>
  <c r="L133" i="68"/>
  <c r="K133" i="68"/>
  <c r="J133" i="68"/>
  <c r="J75" i="68"/>
  <c r="AX134" i="68"/>
  <c r="AW134" i="68"/>
  <c r="AZ134" i="68"/>
  <c r="AY134" i="68"/>
  <c r="AW76" i="68"/>
  <c r="J76" i="68"/>
  <c r="X76" i="68"/>
  <c r="AT134" i="68"/>
  <c r="AV134" i="68"/>
  <c r="AU134" i="68"/>
  <c r="AS134" i="68"/>
  <c r="AS76" i="68"/>
  <c r="BN76" i="68"/>
  <c r="Z77" i="68"/>
  <c r="AU77" i="68"/>
  <c r="AX136" i="68"/>
  <c r="AY136" i="68"/>
  <c r="AW136" i="68"/>
  <c r="AZ136" i="68"/>
  <c r="AW78" i="68"/>
  <c r="Z138" i="68"/>
  <c r="Y138" i="68"/>
  <c r="AB138" i="68"/>
  <c r="AA138" i="68"/>
  <c r="Y80" i="68"/>
  <c r="AV81" i="68"/>
  <c r="AT136" i="68"/>
  <c r="AS136" i="68"/>
  <c r="AV136" i="68"/>
  <c r="AU136" i="68"/>
  <c r="AS78" i="68"/>
  <c r="BB79" i="68"/>
  <c r="AX138" i="68"/>
  <c r="AZ138" i="68"/>
  <c r="AY138" i="68"/>
  <c r="AW138" i="68"/>
  <c r="AW80" i="68"/>
  <c r="O81" i="68"/>
  <c r="V134" i="68"/>
  <c r="W134" i="68"/>
  <c r="U134" i="68"/>
  <c r="X134" i="68"/>
  <c r="U76" i="68"/>
  <c r="AP76" i="68"/>
  <c r="BL76" i="68"/>
  <c r="W77" i="68"/>
  <c r="AR77" i="68"/>
  <c r="BN77" i="68"/>
  <c r="Z136" i="68"/>
  <c r="AB136" i="68"/>
  <c r="AA136" i="68"/>
  <c r="Y136" i="68"/>
  <c r="Y78" i="68"/>
  <c r="AT78" i="68"/>
  <c r="AA79" i="68"/>
  <c r="V80" i="68"/>
  <c r="AX80" i="68"/>
  <c r="AT81" i="68"/>
  <c r="P135" i="68"/>
  <c r="M135" i="68"/>
  <c r="O135" i="68"/>
  <c r="N135" i="68"/>
  <c r="M77" i="68"/>
  <c r="AF135" i="68"/>
  <c r="AC135" i="68"/>
  <c r="AE135" i="68"/>
  <c r="AD135" i="68"/>
  <c r="AC77" i="68"/>
  <c r="AV135" i="68"/>
  <c r="AS135" i="68"/>
  <c r="AU135" i="68"/>
  <c r="AT135" i="68"/>
  <c r="AS77" i="68"/>
  <c r="BL135" i="68"/>
  <c r="BI135" i="68"/>
  <c r="BK135" i="68"/>
  <c r="BJ135" i="68"/>
  <c r="BI77" i="68"/>
  <c r="T137" i="68"/>
  <c r="S137" i="68"/>
  <c r="R137" i="68"/>
  <c r="Q137" i="68"/>
  <c r="Q79" i="68"/>
  <c r="AI79" i="68"/>
  <c r="BD79" i="68"/>
  <c r="P80" i="68"/>
  <c r="AL138" i="68"/>
  <c r="AN138" i="68"/>
  <c r="AM138" i="68"/>
  <c r="AK138" i="68"/>
  <c r="AK80" i="68"/>
  <c r="BF80" i="68"/>
  <c r="R81" i="68"/>
  <c r="AM81" i="68"/>
  <c r="BH81" i="68"/>
  <c r="AN137" i="68"/>
  <c r="AM137" i="68"/>
  <c r="AL137" i="68"/>
  <c r="AK137" i="68"/>
  <c r="AK79" i="68"/>
  <c r="BD137" i="68"/>
  <c r="BC137" i="68"/>
  <c r="BB137" i="68"/>
  <c r="BA137" i="68"/>
  <c r="BA79" i="68"/>
  <c r="L139" i="68"/>
  <c r="J139" i="68"/>
  <c r="I139" i="68"/>
  <c r="K139" i="68"/>
  <c r="I81" i="68"/>
  <c r="AB139" i="68"/>
  <c r="Z139" i="68"/>
  <c r="Y139" i="68"/>
  <c r="AA139" i="68"/>
  <c r="Y81" i="68"/>
  <c r="AR139" i="68"/>
  <c r="AP139" i="68"/>
  <c r="AO139" i="68"/>
  <c r="AQ139" i="68"/>
  <c r="AO81" i="68"/>
  <c r="BH139" i="68"/>
  <c r="BF139" i="68"/>
  <c r="BE139" i="68"/>
  <c r="BG139" i="68"/>
  <c r="BE81" i="68"/>
  <c r="BG165" i="68"/>
  <c r="BF165" i="68"/>
  <c r="BE165" i="68"/>
  <c r="BH165" i="68"/>
  <c r="BE107" i="68"/>
  <c r="AQ165" i="68"/>
  <c r="AP165" i="68"/>
  <c r="AO165" i="68"/>
  <c r="AR165" i="68"/>
  <c r="AO107" i="68"/>
  <c r="AA165" i="68"/>
  <c r="Z165" i="68"/>
  <c r="Y165" i="68"/>
  <c r="AB165" i="68"/>
  <c r="Y107" i="68"/>
  <c r="K165" i="68"/>
  <c r="J165" i="68"/>
  <c r="I165" i="68"/>
  <c r="L165" i="68"/>
  <c r="I107" i="68"/>
  <c r="X164" i="68"/>
  <c r="W164" i="68"/>
  <c r="W106" i="68"/>
  <c r="BA168" i="68"/>
  <c r="BD168" i="68"/>
  <c r="BC168" i="68"/>
  <c r="BB168" i="68"/>
  <c r="BA110" i="68"/>
  <c r="AK168" i="68"/>
  <c r="AN168" i="68"/>
  <c r="AM168" i="68"/>
  <c r="AL168" i="68"/>
  <c r="AK110" i="68"/>
  <c r="U168" i="68"/>
  <c r="X168" i="68"/>
  <c r="W168" i="68"/>
  <c r="V168" i="68"/>
  <c r="U110" i="68"/>
  <c r="BM166" i="68"/>
  <c r="BN166" i="68"/>
  <c r="BM108" i="68"/>
  <c r="AW166" i="68"/>
  <c r="AZ166" i="68"/>
  <c r="AY166" i="68"/>
  <c r="AX166" i="68"/>
  <c r="AW108" i="68"/>
  <c r="AG166" i="68"/>
  <c r="AJ166" i="68"/>
  <c r="AI166" i="68"/>
  <c r="AH166" i="68"/>
  <c r="AG108" i="68"/>
  <c r="Q166" i="68"/>
  <c r="T166" i="68"/>
  <c r="S166" i="68"/>
  <c r="R166" i="68"/>
  <c r="Q108" i="68"/>
  <c r="BL164" i="68"/>
  <c r="BK164" i="68"/>
  <c r="BJ164" i="68"/>
  <c r="BJ106" i="68"/>
  <c r="AV164" i="68"/>
  <c r="AU164" i="68"/>
  <c r="AT164" i="68"/>
  <c r="AT106" i="68"/>
  <c r="AF164" i="68"/>
  <c r="AE164" i="68"/>
  <c r="AD164" i="68"/>
  <c r="AD106" i="68"/>
  <c r="BG167" i="68"/>
  <c r="BF167" i="68"/>
  <c r="BE167" i="68"/>
  <c r="BH167" i="68"/>
  <c r="BE109" i="68"/>
  <c r="AQ167" i="68"/>
  <c r="AP167" i="68"/>
  <c r="AO167" i="68"/>
  <c r="AR167" i="68"/>
  <c r="AO109" i="68"/>
  <c r="AA167" i="68"/>
  <c r="Z167" i="68"/>
  <c r="Y167" i="68"/>
  <c r="AB167" i="68"/>
  <c r="Y109" i="68"/>
  <c r="K167" i="68"/>
  <c r="J167" i="68"/>
  <c r="I167" i="68"/>
  <c r="L167" i="68"/>
  <c r="I109" i="68"/>
  <c r="AP101" i="68"/>
  <c r="AT101" i="68"/>
  <c r="T101" i="68"/>
  <c r="X101" i="68"/>
  <c r="K159" i="68"/>
  <c r="J159" i="68"/>
  <c r="I159" i="68"/>
  <c r="L159" i="68"/>
  <c r="I101" i="68"/>
  <c r="AA159" i="68"/>
  <c r="Z159" i="68"/>
  <c r="Y159" i="68"/>
  <c r="AB159" i="68"/>
  <c r="Y101" i="68"/>
  <c r="AO159" i="68"/>
  <c r="AP159" i="68"/>
  <c r="AR159" i="68"/>
  <c r="AQ159" i="68"/>
  <c r="AO101" i="68"/>
  <c r="BG159" i="68"/>
  <c r="BE159" i="68"/>
  <c r="BH159" i="68"/>
  <c r="BF159" i="68"/>
  <c r="BE101" i="68"/>
  <c r="AZ105" i="68"/>
  <c r="BD105" i="68"/>
  <c r="BM160" i="68"/>
  <c r="BN160" i="68"/>
  <c r="BM102" i="68"/>
  <c r="BA156" i="68"/>
  <c r="AW156" i="68"/>
  <c r="AZ156" i="68"/>
  <c r="AY156" i="68"/>
  <c r="AX156" i="68"/>
  <c r="BA98" i="68"/>
  <c r="AW98" i="68"/>
  <c r="AB156" i="68"/>
  <c r="AA156" i="68"/>
  <c r="AE98" i="68"/>
  <c r="AA98" i="68"/>
  <c r="J156" i="68"/>
  <c r="J98" i="68"/>
  <c r="AY97" i="68"/>
  <c r="AU97" i="68"/>
  <c r="AA155" i="68"/>
  <c r="Z155" i="68"/>
  <c r="AC155" i="68"/>
  <c r="Y155" i="68"/>
  <c r="AB155" i="68"/>
  <c r="AC97" i="68"/>
  <c r="Y97" i="68"/>
  <c r="AM163" i="68"/>
  <c r="AL163" i="68"/>
  <c r="AK163" i="68"/>
  <c r="AN163" i="68"/>
  <c r="AK105" i="68"/>
  <c r="BM162" i="68"/>
  <c r="BN162" i="68"/>
  <c r="BM104" i="68"/>
  <c r="AK162" i="68"/>
  <c r="AN162" i="68"/>
  <c r="AM162" i="68"/>
  <c r="AL162" i="68"/>
  <c r="AK104" i="68"/>
  <c r="P102" i="68"/>
  <c r="T102" i="68"/>
  <c r="AO160" i="68"/>
  <c r="AK160" i="68"/>
  <c r="AN160" i="68"/>
  <c r="AM160" i="68"/>
  <c r="AL160" i="68"/>
  <c r="AK102" i="68"/>
  <c r="AO102" i="68"/>
  <c r="BK102" i="68"/>
  <c r="BG102" i="68"/>
  <c r="R103" i="68"/>
  <c r="V103" i="68"/>
  <c r="AM103" i="68"/>
  <c r="AQ103" i="68"/>
  <c r="BK161" i="68"/>
  <c r="BJ161" i="68"/>
  <c r="BM161" i="68"/>
  <c r="BI161" i="68"/>
  <c r="BL161" i="68"/>
  <c r="BM103" i="68"/>
  <c r="BI103" i="68"/>
  <c r="T104" i="68"/>
  <c r="X104" i="68"/>
  <c r="AS162" i="68"/>
  <c r="AO162" i="68"/>
  <c r="AR162" i="68"/>
  <c r="AQ162" i="68"/>
  <c r="AP162" i="68"/>
  <c r="AO104" i="68"/>
  <c r="AS104" i="68"/>
  <c r="AZ160" i="68"/>
  <c r="AY160" i="68"/>
  <c r="AX160" i="68"/>
  <c r="AX102" i="68"/>
  <c r="BD162" i="68"/>
  <c r="BC162" i="68"/>
  <c r="BB162" i="68"/>
  <c r="BB104" i="68"/>
  <c r="AE163" i="68"/>
  <c r="AD163" i="68"/>
  <c r="AC163" i="68"/>
  <c r="AF163" i="68"/>
  <c r="AC105" i="68"/>
  <c r="BD104" i="68"/>
  <c r="BH104" i="68"/>
  <c r="AB104" i="68"/>
  <c r="AF104" i="68"/>
  <c r="AI161" i="68"/>
  <c r="AH161" i="68"/>
  <c r="AK161" i="68"/>
  <c r="AG161" i="68"/>
  <c r="AJ161" i="68"/>
  <c r="AK103" i="68"/>
  <c r="AG103" i="68"/>
  <c r="I161" i="68"/>
  <c r="I103" i="68"/>
  <c r="M160" i="68"/>
  <c r="I160" i="68"/>
  <c r="L160" i="68"/>
  <c r="K160" i="68"/>
  <c r="J160" i="68"/>
  <c r="M102" i="68"/>
  <c r="I102" i="68"/>
  <c r="AS156" i="68"/>
  <c r="AV156" i="68"/>
  <c r="AU156" i="68"/>
  <c r="AT156" i="68"/>
  <c r="AS98" i="68"/>
  <c r="W155" i="68"/>
  <c r="V155" i="68"/>
  <c r="U155" i="68"/>
  <c r="X155" i="68"/>
  <c r="U97" i="68"/>
  <c r="BL147" i="68"/>
  <c r="BH147" i="68"/>
  <c r="BL89" i="68"/>
  <c r="BH89" i="68"/>
  <c r="AR147" i="68"/>
  <c r="AR89" i="68"/>
  <c r="AB147" i="68"/>
  <c r="AB89" i="68"/>
  <c r="L147" i="68"/>
  <c r="L89" i="68"/>
  <c r="AG158" i="68"/>
  <c r="AJ158" i="68"/>
  <c r="AI158" i="68"/>
  <c r="AH158" i="68"/>
  <c r="AG100" i="68"/>
  <c r="L96" i="68"/>
  <c r="P96" i="68"/>
  <c r="S153" i="68"/>
  <c r="R153" i="68"/>
  <c r="U153" i="68"/>
  <c r="Q153" i="68"/>
  <c r="T153" i="68"/>
  <c r="U95" i="68"/>
  <c r="Q95" i="68"/>
  <c r="BK153" i="68"/>
  <c r="BJ153" i="68"/>
  <c r="BI153" i="68"/>
  <c r="BL153" i="68"/>
  <c r="BI95" i="68"/>
  <c r="U154" i="68"/>
  <c r="X154" i="68"/>
  <c r="W154" i="68"/>
  <c r="V154" i="68"/>
  <c r="U96" i="68"/>
  <c r="AK154" i="68"/>
  <c r="AN154" i="68"/>
  <c r="AM154" i="68"/>
  <c r="AL154" i="68"/>
  <c r="AK96" i="68"/>
  <c r="BA154" i="68"/>
  <c r="BD154" i="68"/>
  <c r="BC154" i="68"/>
  <c r="BB154" i="68"/>
  <c r="BA96" i="68"/>
  <c r="BK149" i="68"/>
  <c r="BJ149" i="68"/>
  <c r="BI149" i="68"/>
  <c r="BL149" i="68"/>
  <c r="BI91" i="68"/>
  <c r="AR95" i="68"/>
  <c r="U152" i="68"/>
  <c r="X152" i="68"/>
  <c r="W152" i="68"/>
  <c r="V152" i="68"/>
  <c r="U94" i="68"/>
  <c r="AI93" i="68"/>
  <c r="AE93" i="68"/>
  <c r="K151" i="68"/>
  <c r="J151" i="68"/>
  <c r="M151" i="68"/>
  <c r="I151" i="68"/>
  <c r="L151" i="68"/>
  <c r="M93" i="68"/>
  <c r="I93" i="68"/>
  <c r="BC151" i="68"/>
  <c r="BB151" i="68"/>
  <c r="BE151" i="68"/>
  <c r="BA151" i="68"/>
  <c r="BD151" i="68"/>
  <c r="BE93" i="68"/>
  <c r="BA93" i="68"/>
  <c r="P94" i="68"/>
  <c r="L94" i="68"/>
  <c r="AK152" i="68"/>
  <c r="AG152" i="68"/>
  <c r="AJ152" i="68"/>
  <c r="AI152" i="68"/>
  <c r="AH152" i="68"/>
  <c r="AK94" i="68"/>
  <c r="AG94" i="68"/>
  <c r="BG94" i="68"/>
  <c r="BC94" i="68"/>
  <c r="AT92" i="68"/>
  <c r="X92" i="68"/>
  <c r="BN149" i="68"/>
  <c r="BM149" i="68"/>
  <c r="BM91" i="68"/>
  <c r="AR91" i="68"/>
  <c r="V91" i="68"/>
  <c r="BK90" i="68"/>
  <c r="AP90" i="68"/>
  <c r="T90" i="68"/>
  <c r="I148" i="68"/>
  <c r="J148" i="68"/>
  <c r="L148" i="68"/>
  <c r="K148" i="68"/>
  <c r="I90" i="68"/>
  <c r="Y148" i="68"/>
  <c r="AB148" i="68"/>
  <c r="Z148" i="68"/>
  <c r="AA148" i="68"/>
  <c r="Y90" i="68"/>
  <c r="AO148" i="68"/>
  <c r="AR148" i="68"/>
  <c r="AQ148" i="68"/>
  <c r="AP148" i="68"/>
  <c r="AO90" i="68"/>
  <c r="BE148" i="68"/>
  <c r="BH148" i="68"/>
  <c r="BG148" i="68"/>
  <c r="BF148" i="68"/>
  <c r="BE90" i="68"/>
  <c r="M150" i="68"/>
  <c r="P150" i="68"/>
  <c r="O150" i="68"/>
  <c r="N150" i="68"/>
  <c r="M92" i="68"/>
  <c r="AC150" i="68"/>
  <c r="AF150" i="68"/>
  <c r="AE150" i="68"/>
  <c r="AD150" i="68"/>
  <c r="AC92" i="68"/>
  <c r="AS150" i="68"/>
  <c r="AV150" i="68"/>
  <c r="AU150" i="68"/>
  <c r="AT150" i="68"/>
  <c r="AS92" i="68"/>
  <c r="BI150" i="68"/>
  <c r="BL150" i="68"/>
  <c r="BK150" i="68"/>
  <c r="BJ150" i="68"/>
  <c r="BI92" i="68"/>
  <c r="AY99" i="68"/>
  <c r="AF100" i="68"/>
  <c r="BK100" i="68"/>
  <c r="BG100" i="68"/>
  <c r="W157" i="68"/>
  <c r="V157" i="68"/>
  <c r="U157" i="68"/>
  <c r="X157" i="68"/>
  <c r="U99" i="68"/>
  <c r="AM157" i="68"/>
  <c r="AL157" i="68"/>
  <c r="AK157" i="68"/>
  <c r="AN157" i="68"/>
  <c r="AK99" i="68"/>
  <c r="BC157" i="68"/>
  <c r="BB157" i="68"/>
  <c r="BA157" i="68"/>
  <c r="BD157" i="68"/>
  <c r="BA99" i="68"/>
  <c r="AO158" i="68"/>
  <c r="AR158" i="68"/>
  <c r="AQ158" i="68"/>
  <c r="AP158" i="68"/>
  <c r="AO100" i="68"/>
  <c r="AR96" i="68"/>
  <c r="AX92" i="68"/>
  <c r="AB92" i="68"/>
  <c r="AV91" i="68"/>
  <c r="Z91" i="68"/>
  <c r="AT90" i="68"/>
  <c r="X90" i="68"/>
  <c r="AW158" i="68"/>
  <c r="AZ158" i="68"/>
  <c r="AY158" i="68"/>
  <c r="AX158" i="68"/>
  <c r="AW100" i="68"/>
  <c r="BL99" i="68"/>
  <c r="V99" i="68"/>
  <c r="BA152" i="68"/>
  <c r="BD152" i="68"/>
  <c r="BC152" i="68"/>
  <c r="BB152" i="68"/>
  <c r="BA94" i="68"/>
  <c r="Y152" i="68"/>
  <c r="AB152" i="68"/>
  <c r="AA152" i="68"/>
  <c r="Z152" i="68"/>
  <c r="Y94" i="68"/>
  <c r="BG93" i="68"/>
  <c r="AI151" i="68"/>
  <c r="AH151" i="68"/>
  <c r="AK151" i="68"/>
  <c r="AG151" i="68"/>
  <c r="AJ151" i="68"/>
  <c r="AK93" i="68"/>
  <c r="AG93" i="68"/>
  <c r="P93" i="68"/>
  <c r="L93" i="68"/>
  <c r="BB92" i="68"/>
  <c r="AF92" i="68"/>
  <c r="K92" i="68"/>
  <c r="AZ91" i="68"/>
  <c r="AD91" i="68"/>
  <c r="K149" i="68"/>
  <c r="J149" i="68"/>
  <c r="I149" i="68"/>
  <c r="L149" i="68"/>
  <c r="I91" i="68"/>
  <c r="AX90" i="68"/>
  <c r="AB90" i="68"/>
  <c r="AV84" i="68"/>
  <c r="AZ84" i="68"/>
  <c r="AA84" i="68"/>
  <c r="AE84" i="68"/>
  <c r="AV141" i="68"/>
  <c r="AU141" i="68"/>
  <c r="AT141" i="68"/>
  <c r="AX141" i="68"/>
  <c r="AT83" i="68"/>
  <c r="AX83" i="68"/>
  <c r="AB141" i="68"/>
  <c r="AA141" i="68"/>
  <c r="Z141" i="68"/>
  <c r="Y141" i="68"/>
  <c r="AC141" i="68"/>
  <c r="AC83" i="68"/>
  <c r="Y83" i="68"/>
  <c r="X141" i="68"/>
  <c r="W141" i="68"/>
  <c r="W83" i="68"/>
  <c r="AN141" i="68"/>
  <c r="AM141" i="68"/>
  <c r="AM83" i="68"/>
  <c r="BD141" i="68"/>
  <c r="BC141" i="68"/>
  <c r="BC83" i="68"/>
  <c r="J142" i="68"/>
  <c r="L142" i="68"/>
  <c r="K142" i="68"/>
  <c r="I142" i="68"/>
  <c r="I84" i="68"/>
  <c r="Z142" i="68"/>
  <c r="AB142" i="68"/>
  <c r="AA142" i="68"/>
  <c r="Y142" i="68"/>
  <c r="Y84" i="68"/>
  <c r="AP142" i="68"/>
  <c r="AR142" i="68"/>
  <c r="AQ142" i="68"/>
  <c r="AO142" i="68"/>
  <c r="AO84" i="68"/>
  <c r="BF142" i="68"/>
  <c r="BH142" i="68"/>
  <c r="BG142" i="68"/>
  <c r="BE142" i="68"/>
  <c r="BE84" i="68"/>
  <c r="BF72" i="68"/>
  <c r="AP72" i="68"/>
  <c r="Z72" i="68"/>
  <c r="J72" i="68"/>
  <c r="BD71" i="68"/>
  <c r="AN71" i="68"/>
  <c r="X71" i="68"/>
  <c r="V144" i="68"/>
  <c r="X144" i="68"/>
  <c r="W144" i="68"/>
  <c r="U144" i="68"/>
  <c r="U86" i="68"/>
  <c r="AT144" i="68"/>
  <c r="AS144" i="68"/>
  <c r="AV144" i="68"/>
  <c r="AU144" i="68"/>
  <c r="AS86" i="68"/>
  <c r="AW146" i="68"/>
  <c r="AX146" i="68"/>
  <c r="AZ146" i="68"/>
  <c r="AY146" i="68"/>
  <c r="AW88" i="68"/>
  <c r="J144" i="68"/>
  <c r="L144" i="68"/>
  <c r="K144" i="68"/>
  <c r="I144" i="68"/>
  <c r="I86" i="68"/>
  <c r="N146" i="68"/>
  <c r="O146" i="68"/>
  <c r="M146" i="68"/>
  <c r="P146" i="68"/>
  <c r="M88" i="68"/>
  <c r="AH144" i="68"/>
  <c r="AI144" i="68"/>
  <c r="AG144" i="68"/>
  <c r="AJ144" i="68"/>
  <c r="AG86" i="68"/>
  <c r="AL146" i="68"/>
  <c r="AN146" i="68"/>
  <c r="AM146" i="68"/>
  <c r="AK146" i="68"/>
  <c r="AK88" i="68"/>
  <c r="BJ88" i="68"/>
  <c r="BF88" i="68"/>
  <c r="T145" i="68"/>
  <c r="S145" i="68"/>
  <c r="R145" i="68"/>
  <c r="Q145" i="68"/>
  <c r="Q87" i="68"/>
  <c r="AJ145" i="68"/>
  <c r="AI145" i="68"/>
  <c r="AH145" i="68"/>
  <c r="AG145" i="68"/>
  <c r="AG87" i="68"/>
  <c r="AZ145" i="68"/>
  <c r="AY145" i="68"/>
  <c r="AX145" i="68"/>
  <c r="AW145" i="68"/>
  <c r="AW87" i="68"/>
  <c r="BN145" i="68"/>
  <c r="BM145" i="68"/>
  <c r="BM87" i="68"/>
  <c r="AP146" i="68"/>
  <c r="AO146" i="68"/>
  <c r="AR146" i="68"/>
  <c r="AQ146" i="68"/>
  <c r="AO88" i="68"/>
  <c r="R87" i="68"/>
  <c r="AT140" i="68"/>
  <c r="AV140" i="68"/>
  <c r="AU140" i="68"/>
  <c r="AS140" i="68"/>
  <c r="AS82" i="68"/>
  <c r="AL140" i="68"/>
  <c r="AN140" i="68"/>
  <c r="AM140" i="68"/>
  <c r="AL82" i="68"/>
  <c r="BE146" i="68"/>
  <c r="BF146" i="68"/>
  <c r="BH146" i="68"/>
  <c r="BG146" i="68"/>
  <c r="BE88" i="68"/>
  <c r="O85" i="68"/>
  <c r="K85" i="68"/>
  <c r="AR85" i="68"/>
  <c r="BN143" i="68"/>
  <c r="BM143" i="68"/>
  <c r="BM85" i="68"/>
  <c r="AF143" i="68"/>
  <c r="AE143" i="68"/>
  <c r="AD143" i="68"/>
  <c r="AD85" i="68"/>
  <c r="J146" i="68"/>
  <c r="I146" i="68"/>
  <c r="L146" i="68"/>
  <c r="K146" i="68"/>
  <c r="I88" i="68"/>
  <c r="AV143" i="68"/>
  <c r="AS143" i="68"/>
  <c r="AU143" i="68"/>
  <c r="AT143" i="68"/>
  <c r="AS85" i="68"/>
  <c r="AQ82" i="68"/>
  <c r="O82" i="68"/>
  <c r="BF74" i="68"/>
  <c r="BB74" i="68"/>
  <c r="AJ74" i="68"/>
  <c r="AF74" i="68"/>
  <c r="O74" i="68"/>
  <c r="K74" i="68"/>
  <c r="BD73" i="68"/>
  <c r="AZ73" i="68"/>
  <c r="AF131" i="68"/>
  <c r="AE131" i="68"/>
  <c r="AD131" i="68"/>
  <c r="AH131" i="68"/>
  <c r="AH73" i="68"/>
  <c r="AD73" i="68"/>
  <c r="M131" i="68"/>
  <c r="I131" i="68"/>
  <c r="K131" i="68"/>
  <c r="J131" i="68"/>
  <c r="L131" i="68"/>
  <c r="M73" i="68"/>
  <c r="I73" i="68"/>
  <c r="T131" i="68"/>
  <c r="S131" i="68"/>
  <c r="S73" i="68"/>
  <c r="AJ131" i="68"/>
  <c r="AI131" i="68"/>
  <c r="AI73" i="68"/>
  <c r="AZ131" i="68"/>
  <c r="AY131" i="68"/>
  <c r="AY73" i="68"/>
  <c r="V132" i="68"/>
  <c r="U132" i="68"/>
  <c r="W132" i="68"/>
  <c r="X132" i="68"/>
  <c r="U74" i="68"/>
  <c r="AL132" i="68"/>
  <c r="AK132" i="68"/>
  <c r="AM132" i="68"/>
  <c r="AN132" i="68"/>
  <c r="AK74" i="68"/>
  <c r="BB132" i="68"/>
  <c r="BA132" i="68"/>
  <c r="BD132" i="68"/>
  <c r="BC132" i="68"/>
  <c r="BA74" i="68"/>
  <c r="V136" i="68"/>
  <c r="X136" i="68"/>
  <c r="W136" i="68"/>
  <c r="U136" i="68"/>
  <c r="U78" i="68"/>
  <c r="BF134" i="68"/>
  <c r="BH134" i="68"/>
  <c r="BG134" i="68"/>
  <c r="BE134" i="68"/>
  <c r="BE76" i="68"/>
  <c r="X133" i="68"/>
  <c r="W133" i="68"/>
  <c r="V133" i="68"/>
  <c r="U133" i="68"/>
  <c r="U75" i="68"/>
  <c r="AZ75" i="68"/>
  <c r="AV75" i="68"/>
  <c r="X75" i="68"/>
  <c r="T75" i="68"/>
  <c r="N136" i="68"/>
  <c r="M136" i="68"/>
  <c r="P136" i="68"/>
  <c r="O136" i="68"/>
  <c r="M78" i="68"/>
  <c r="T133" i="68"/>
  <c r="S133" i="68"/>
  <c r="R133" i="68"/>
  <c r="Q133" i="68"/>
  <c r="Q75" i="68"/>
  <c r="AV133" i="68"/>
  <c r="AU133" i="68"/>
  <c r="AT133" i="68"/>
  <c r="AT75" i="68"/>
  <c r="AD134" i="68"/>
  <c r="AF134" i="68"/>
  <c r="AE134" i="68"/>
  <c r="AC134" i="68"/>
  <c r="AC76" i="68"/>
  <c r="AH136" i="68"/>
  <c r="AI136" i="68"/>
  <c r="AG136" i="68"/>
  <c r="AJ136" i="68"/>
  <c r="AG78" i="68"/>
  <c r="AH138" i="68"/>
  <c r="AJ138" i="68"/>
  <c r="AI138" i="68"/>
  <c r="AG138" i="68"/>
  <c r="AG80" i="68"/>
  <c r="BJ138" i="68"/>
  <c r="BK138" i="68"/>
  <c r="BI138" i="68"/>
  <c r="BL138" i="68"/>
  <c r="BI80" i="68"/>
  <c r="AD136" i="68"/>
  <c r="AC136" i="68"/>
  <c r="AF136" i="68"/>
  <c r="AE136" i="68"/>
  <c r="AC78" i="68"/>
  <c r="BD80" i="68"/>
  <c r="J136" i="68"/>
  <c r="L136" i="68"/>
  <c r="K136" i="68"/>
  <c r="I136" i="68"/>
  <c r="I78" i="68"/>
  <c r="K79" i="68"/>
  <c r="AD138" i="68"/>
  <c r="AE138" i="68"/>
  <c r="AC138" i="68"/>
  <c r="AF138" i="68"/>
  <c r="AC80" i="68"/>
  <c r="BF138" i="68"/>
  <c r="BE138" i="68"/>
  <c r="BH138" i="68"/>
  <c r="BG138" i="68"/>
  <c r="BE80" i="68"/>
  <c r="T135" i="68"/>
  <c r="R135" i="68"/>
  <c r="Q135" i="68"/>
  <c r="S135" i="68"/>
  <c r="Q77" i="68"/>
  <c r="AJ135" i="68"/>
  <c r="AH135" i="68"/>
  <c r="AG135" i="68"/>
  <c r="AI135" i="68"/>
  <c r="AG77" i="68"/>
  <c r="AZ135" i="68"/>
  <c r="AX135" i="68"/>
  <c r="AW135" i="68"/>
  <c r="AY135" i="68"/>
  <c r="AW77" i="68"/>
  <c r="BN135" i="68"/>
  <c r="BM135" i="68"/>
  <c r="BM77" i="68"/>
  <c r="X137" i="68"/>
  <c r="W137" i="68"/>
  <c r="V137" i="68"/>
  <c r="U137" i="68"/>
  <c r="U79" i="68"/>
  <c r="AN79" i="68"/>
  <c r="V138" i="68"/>
  <c r="X138" i="68"/>
  <c r="W138" i="68"/>
  <c r="U138" i="68"/>
  <c r="U80" i="68"/>
  <c r="AR81" i="68"/>
  <c r="BN81" i="68"/>
  <c r="AR137" i="68"/>
  <c r="AO137" i="68"/>
  <c r="AQ137" i="68"/>
  <c r="AP137" i="68"/>
  <c r="AO79" i="68"/>
  <c r="BH137" i="68"/>
  <c r="BE137" i="68"/>
  <c r="BG137" i="68"/>
  <c r="BF137" i="68"/>
  <c r="BE79" i="68"/>
  <c r="P139" i="68"/>
  <c r="O139" i="68"/>
  <c r="N139" i="68"/>
  <c r="M139" i="68"/>
  <c r="M81" i="68"/>
  <c r="AF139" i="68"/>
  <c r="AE139" i="68"/>
  <c r="AD139" i="68"/>
  <c r="AC139" i="68"/>
  <c r="AC81" i="68"/>
  <c r="AV139" i="68"/>
  <c r="AU139" i="68"/>
  <c r="AT139" i="68"/>
  <c r="AS139" i="68"/>
  <c r="AS81" i="68"/>
  <c r="BL139" i="68"/>
  <c r="BK139" i="68"/>
  <c r="BJ139" i="68"/>
  <c r="BI139" i="68"/>
  <c r="BI81" i="68"/>
  <c r="BN110" i="68"/>
  <c r="BJ110" i="68"/>
  <c r="BC165" i="68"/>
  <c r="BB165" i="68"/>
  <c r="BA165" i="68"/>
  <c r="BD165" i="68"/>
  <c r="BA107" i="68"/>
  <c r="AM165" i="68"/>
  <c r="AL165" i="68"/>
  <c r="AK165" i="68"/>
  <c r="AN165" i="68"/>
  <c r="AK107" i="68"/>
  <c r="W165" i="68"/>
  <c r="V165" i="68"/>
  <c r="U165" i="68"/>
  <c r="X165" i="68"/>
  <c r="U107" i="68"/>
  <c r="T164" i="68"/>
  <c r="S164" i="68"/>
  <c r="S106" i="68"/>
  <c r="BM168" i="68"/>
  <c r="BN168" i="68"/>
  <c r="BM110" i="68"/>
  <c r="AW168" i="68"/>
  <c r="AZ168" i="68"/>
  <c r="AY168" i="68"/>
  <c r="AX168" i="68"/>
  <c r="AW110" i="68"/>
  <c r="AG168" i="68"/>
  <c r="AJ168" i="68"/>
  <c r="AI168" i="68"/>
  <c r="AH168" i="68"/>
  <c r="AG110" i="68"/>
  <c r="Q168" i="68"/>
  <c r="T168" i="68"/>
  <c r="S168" i="68"/>
  <c r="R168" i="68"/>
  <c r="Q110" i="68"/>
  <c r="BI166" i="68"/>
  <c r="BL166" i="68"/>
  <c r="BK166" i="68"/>
  <c r="BJ166" i="68"/>
  <c r="BI108" i="68"/>
  <c r="AS166" i="68"/>
  <c r="AV166" i="68"/>
  <c r="AU166" i="68"/>
  <c r="AT166" i="68"/>
  <c r="AS108" i="68"/>
  <c r="AC166" i="68"/>
  <c r="AF166" i="68"/>
  <c r="AE166" i="68"/>
  <c r="AD166" i="68"/>
  <c r="AC108" i="68"/>
  <c r="M166" i="68"/>
  <c r="P166" i="68"/>
  <c r="O166" i="68"/>
  <c r="N166" i="68"/>
  <c r="M108" i="68"/>
  <c r="BH164" i="68"/>
  <c r="BG164" i="68"/>
  <c r="BF164" i="68"/>
  <c r="BF106" i="68"/>
  <c r="AR164" i="68"/>
  <c r="AQ164" i="68"/>
  <c r="AP164" i="68"/>
  <c r="AP106" i="68"/>
  <c r="BC167" i="68"/>
  <c r="BB167" i="68"/>
  <c r="BA167" i="68"/>
  <c r="BD167" i="68"/>
  <c r="BA109" i="68"/>
  <c r="AM167" i="68"/>
  <c r="AL167" i="68"/>
  <c r="AK167" i="68"/>
  <c r="AN167" i="68"/>
  <c r="AK109" i="68"/>
  <c r="W167" i="68"/>
  <c r="V167" i="68"/>
  <c r="U167" i="68"/>
  <c r="X167" i="68"/>
  <c r="U109" i="68"/>
  <c r="BN165" i="68"/>
  <c r="BN107" i="68"/>
  <c r="BF101" i="68"/>
  <c r="BJ101" i="68"/>
  <c r="AJ101" i="68"/>
  <c r="AN101" i="68"/>
  <c r="O101" i="68"/>
  <c r="S101" i="68"/>
  <c r="O159" i="68"/>
  <c r="N159" i="68"/>
  <c r="M159" i="68"/>
  <c r="P159" i="68"/>
  <c r="M101" i="68"/>
  <c r="AE159" i="68"/>
  <c r="AD159" i="68"/>
  <c r="AC159" i="68"/>
  <c r="AF159" i="68"/>
  <c r="AC101" i="68"/>
  <c r="AS159" i="68"/>
  <c r="AU159" i="68"/>
  <c r="AT159" i="68"/>
  <c r="AV159" i="68"/>
  <c r="AS101" i="68"/>
  <c r="BK159" i="68"/>
  <c r="BJ159" i="68"/>
  <c r="BI159" i="68"/>
  <c r="BL159" i="68"/>
  <c r="BI101" i="68"/>
  <c r="AQ163" i="68"/>
  <c r="AP163" i="68"/>
  <c r="AO163" i="68"/>
  <c r="AR163" i="68"/>
  <c r="AO105" i="68"/>
  <c r="O163" i="68"/>
  <c r="N163" i="68"/>
  <c r="M163" i="68"/>
  <c r="P163" i="68"/>
  <c r="M105" i="68"/>
  <c r="BC161" i="68"/>
  <c r="BB161" i="68"/>
  <c r="BA161" i="68"/>
  <c r="BD161" i="68"/>
  <c r="BA103" i="68"/>
  <c r="AA161" i="68"/>
  <c r="Z161" i="68"/>
  <c r="Y161" i="68"/>
  <c r="AB161" i="68"/>
  <c r="Y103" i="68"/>
  <c r="BE160" i="68"/>
  <c r="BH160" i="68"/>
  <c r="BG160" i="68"/>
  <c r="BF160" i="68"/>
  <c r="BE102" i="68"/>
  <c r="AC160" i="68"/>
  <c r="AF160" i="68"/>
  <c r="AE160" i="68"/>
  <c r="AD160" i="68"/>
  <c r="AC102" i="68"/>
  <c r="BM156" i="68"/>
  <c r="BN156" i="68"/>
  <c r="BM98" i="68"/>
  <c r="AR156" i="68"/>
  <c r="AQ156" i="68"/>
  <c r="AU98" i="68"/>
  <c r="AQ98" i="68"/>
  <c r="X156" i="68"/>
  <c r="W156" i="68"/>
  <c r="Z156" i="68"/>
  <c r="V156" i="68"/>
  <c r="V98" i="68"/>
  <c r="Z98" i="68"/>
  <c r="AQ155" i="68"/>
  <c r="AP155" i="68"/>
  <c r="AS155" i="68"/>
  <c r="AO155" i="68"/>
  <c r="AR155" i="68"/>
  <c r="AS97" i="68"/>
  <c r="AO97" i="68"/>
  <c r="T97" i="68"/>
  <c r="X97" i="68"/>
  <c r="J97" i="68"/>
  <c r="Z97" i="68"/>
  <c r="AP97" i="68"/>
  <c r="BF97" i="68"/>
  <c r="L98" i="68"/>
  <c r="AB98" i="68"/>
  <c r="AR98" i="68"/>
  <c r="BH98" i="68"/>
  <c r="W163" i="68"/>
  <c r="V163" i="68"/>
  <c r="U163" i="68"/>
  <c r="X163" i="68"/>
  <c r="U105" i="68"/>
  <c r="W105" i="68"/>
  <c r="AM105" i="68"/>
  <c r="AX105" i="68"/>
  <c r="BN105" i="68"/>
  <c r="X105" i="68"/>
  <c r="BG104" i="68"/>
  <c r="AC162" i="68"/>
  <c r="AF162" i="68"/>
  <c r="AE162" i="68"/>
  <c r="AD162" i="68"/>
  <c r="AC104" i="68"/>
  <c r="BK103" i="68"/>
  <c r="AI103" i="68"/>
  <c r="AN102" i="68"/>
  <c r="L102" i="68"/>
  <c r="U160" i="68"/>
  <c r="X160" i="68"/>
  <c r="W160" i="68"/>
  <c r="V160" i="68"/>
  <c r="U102" i="68"/>
  <c r="AQ102" i="68"/>
  <c r="AU161" i="68"/>
  <c r="AT161" i="68"/>
  <c r="AS161" i="68"/>
  <c r="AV161" i="68"/>
  <c r="AS103" i="68"/>
  <c r="BN161" i="68"/>
  <c r="BN103" i="68"/>
  <c r="Y162" i="68"/>
  <c r="AB162" i="68"/>
  <c r="AA162" i="68"/>
  <c r="Z162" i="68"/>
  <c r="Y104" i="68"/>
  <c r="V102" i="68"/>
  <c r="AL102" i="68"/>
  <c r="BB102" i="68"/>
  <c r="X103" i="68"/>
  <c r="AN103" i="68"/>
  <c r="BD103" i="68"/>
  <c r="J104" i="68"/>
  <c r="Z104" i="68"/>
  <c r="AP104" i="68"/>
  <c r="BF104" i="68"/>
  <c r="BC163" i="68"/>
  <c r="BB163" i="68"/>
  <c r="BA163" i="68"/>
  <c r="BD163" i="68"/>
  <c r="BA105" i="68"/>
  <c r="V105" i="68"/>
  <c r="BA162" i="68"/>
  <c r="AW162" i="68"/>
  <c r="AZ162" i="68"/>
  <c r="AY162" i="68"/>
  <c r="AX162" i="68"/>
  <c r="AW104" i="68"/>
  <c r="BA104" i="68"/>
  <c r="U162" i="68"/>
  <c r="X162" i="68"/>
  <c r="W162" i="68"/>
  <c r="V162" i="68"/>
  <c r="U104" i="68"/>
  <c r="BB103" i="68"/>
  <c r="BF103" i="68"/>
  <c r="AD103" i="68"/>
  <c r="Z103" i="68"/>
  <c r="AI102" i="68"/>
  <c r="AE102" i="68"/>
  <c r="BI156" i="68"/>
  <c r="BL156" i="68"/>
  <c r="BK156" i="68"/>
  <c r="BJ156" i="68"/>
  <c r="BI98" i="68"/>
  <c r="AM155" i="68"/>
  <c r="AL155" i="68"/>
  <c r="AK155" i="68"/>
  <c r="AN155" i="68"/>
  <c r="AK97" i="68"/>
  <c r="BD147" i="68"/>
  <c r="BD89" i="68"/>
  <c r="AN147" i="68"/>
  <c r="AN89" i="68"/>
  <c r="X147" i="68"/>
  <c r="X89" i="68"/>
  <c r="AL95" i="68"/>
  <c r="AP95" i="68"/>
  <c r="J95" i="68"/>
  <c r="N95" i="68"/>
  <c r="AB95" i="68"/>
  <c r="X95" i="68"/>
  <c r="AU153" i="68"/>
  <c r="AT153" i="68"/>
  <c r="AW153" i="68"/>
  <c r="AS153" i="68"/>
  <c r="AV153" i="68"/>
  <c r="AW95" i="68"/>
  <c r="AS95" i="68"/>
  <c r="Z96" i="68"/>
  <c r="AD96" i="68"/>
  <c r="W95" i="68"/>
  <c r="AM95" i="68"/>
  <c r="BC95" i="68"/>
  <c r="I154" i="68"/>
  <c r="L154" i="68"/>
  <c r="K154" i="68"/>
  <c r="J154" i="68"/>
  <c r="I96" i="68"/>
  <c r="Y154" i="68"/>
  <c r="AB154" i="68"/>
  <c r="AA154" i="68"/>
  <c r="Z154" i="68"/>
  <c r="Y96" i="68"/>
  <c r="AO154" i="68"/>
  <c r="AR154" i="68"/>
  <c r="AQ154" i="68"/>
  <c r="AP154" i="68"/>
  <c r="AO96" i="68"/>
  <c r="BE154" i="68"/>
  <c r="BH154" i="68"/>
  <c r="BG154" i="68"/>
  <c r="BF154" i="68"/>
  <c r="BE96" i="68"/>
  <c r="O149" i="68"/>
  <c r="N149" i="68"/>
  <c r="M149" i="68"/>
  <c r="P149" i="68"/>
  <c r="M91" i="68"/>
  <c r="AC158" i="68"/>
  <c r="AF158" i="68"/>
  <c r="AE158" i="68"/>
  <c r="AD158" i="68"/>
  <c r="AC100" i="68"/>
  <c r="BN153" i="68"/>
  <c r="BM153" i="68"/>
  <c r="BM95" i="68"/>
  <c r="AM153" i="68"/>
  <c r="AL153" i="68"/>
  <c r="AK153" i="68"/>
  <c r="AN153" i="68"/>
  <c r="AK95" i="68"/>
  <c r="K153" i="68"/>
  <c r="J153" i="68"/>
  <c r="I153" i="68"/>
  <c r="L153" i="68"/>
  <c r="I95" i="68"/>
  <c r="AY151" i="68"/>
  <c r="AX151" i="68"/>
  <c r="AW151" i="68"/>
  <c r="AZ151" i="68"/>
  <c r="AW93" i="68"/>
  <c r="AA151" i="68"/>
  <c r="Z151" i="68"/>
  <c r="AC151" i="68"/>
  <c r="Y151" i="68"/>
  <c r="AB151" i="68"/>
  <c r="AC93" i="68"/>
  <c r="Y93" i="68"/>
  <c r="W151" i="68"/>
  <c r="V151" i="68"/>
  <c r="X151" i="68"/>
  <c r="V93" i="68"/>
  <c r="AM151" i="68"/>
  <c r="AL151" i="68"/>
  <c r="AN151" i="68"/>
  <c r="AL93" i="68"/>
  <c r="BG151" i="68"/>
  <c r="BF151" i="68"/>
  <c r="BH151" i="68"/>
  <c r="BF93" i="68"/>
  <c r="Q152" i="68"/>
  <c r="T152" i="68"/>
  <c r="S152" i="68"/>
  <c r="R152" i="68"/>
  <c r="Q94" i="68"/>
  <c r="AZ93" i="68"/>
  <c r="V94" i="68"/>
  <c r="AN152" i="68"/>
  <c r="AM152" i="68"/>
  <c r="AL152" i="68"/>
  <c r="AL94" i="68"/>
  <c r="BB94" i="68"/>
  <c r="BN92" i="68"/>
  <c r="BJ92" i="68"/>
  <c r="AN92" i="68"/>
  <c r="S92" i="68"/>
  <c r="BH91" i="68"/>
  <c r="AL91" i="68"/>
  <c r="S149" i="68"/>
  <c r="R149" i="68"/>
  <c r="Q149" i="68"/>
  <c r="T149" i="68"/>
  <c r="Q91" i="68"/>
  <c r="BF90" i="68"/>
  <c r="AJ90" i="68"/>
  <c r="O90" i="68"/>
  <c r="M148" i="68"/>
  <c r="P148" i="68"/>
  <c r="N148" i="68"/>
  <c r="O148" i="68"/>
  <c r="M90" i="68"/>
  <c r="AC148" i="68"/>
  <c r="AF148" i="68"/>
  <c r="AD148" i="68"/>
  <c r="AE148" i="68"/>
  <c r="AC90" i="68"/>
  <c r="AS148" i="68"/>
  <c r="AV148" i="68"/>
  <c r="AU148" i="68"/>
  <c r="AT148" i="68"/>
  <c r="AS90" i="68"/>
  <c r="BI148" i="68"/>
  <c r="BL148" i="68"/>
  <c r="BK148" i="68"/>
  <c r="BJ148" i="68"/>
  <c r="BI90" i="68"/>
  <c r="O91" i="68"/>
  <c r="AE91" i="68"/>
  <c r="AU91" i="68"/>
  <c r="BK91" i="68"/>
  <c r="Q150" i="68"/>
  <c r="T150" i="68"/>
  <c r="S150" i="68"/>
  <c r="R150" i="68"/>
  <c r="Q92" i="68"/>
  <c r="AG150" i="68"/>
  <c r="AJ150" i="68"/>
  <c r="AI150" i="68"/>
  <c r="AH150" i="68"/>
  <c r="AG92" i="68"/>
  <c r="AW150" i="68"/>
  <c r="AZ150" i="68"/>
  <c r="AY150" i="68"/>
  <c r="AX150" i="68"/>
  <c r="AW92" i="68"/>
  <c r="BM150" i="68"/>
  <c r="BN150" i="68"/>
  <c r="BM92" i="68"/>
  <c r="Q158" i="68"/>
  <c r="T158" i="68"/>
  <c r="S158" i="68"/>
  <c r="R158" i="68"/>
  <c r="Q100" i="68"/>
  <c r="N99" i="68"/>
  <c r="AI99" i="68"/>
  <c r="BD99" i="68"/>
  <c r="P100" i="68"/>
  <c r="BN100" i="68"/>
  <c r="Y158" i="68"/>
  <c r="AB158" i="68"/>
  <c r="AA158" i="68"/>
  <c r="Z158" i="68"/>
  <c r="Y100" i="68"/>
  <c r="K157" i="68"/>
  <c r="J157" i="68"/>
  <c r="I157" i="68"/>
  <c r="L157" i="68"/>
  <c r="I99" i="68"/>
  <c r="AA157" i="68"/>
  <c r="Z157" i="68"/>
  <c r="Y157" i="68"/>
  <c r="AB157" i="68"/>
  <c r="Y99" i="68"/>
  <c r="AQ157" i="68"/>
  <c r="AP157" i="68"/>
  <c r="AO157" i="68"/>
  <c r="AR157" i="68"/>
  <c r="AO99" i="68"/>
  <c r="BG157" i="68"/>
  <c r="BF157" i="68"/>
  <c r="BE157" i="68"/>
  <c r="BH157" i="68"/>
  <c r="BE99" i="68"/>
  <c r="K100" i="68"/>
  <c r="AA100" i="68"/>
  <c r="AT100" i="68"/>
  <c r="AJ100" i="68"/>
  <c r="AZ100" i="68"/>
  <c r="BN96" i="68"/>
  <c r="AL96" i="68"/>
  <c r="AR92" i="68"/>
  <c r="W92" i="68"/>
  <c r="BL91" i="68"/>
  <c r="AP91" i="68"/>
  <c r="W149" i="68"/>
  <c r="V149" i="68"/>
  <c r="U149" i="68"/>
  <c r="X149" i="68"/>
  <c r="U91" i="68"/>
  <c r="BJ90" i="68"/>
  <c r="AN90" i="68"/>
  <c r="S90" i="68"/>
  <c r="AQ96" i="68"/>
  <c r="N96" i="68"/>
  <c r="AV95" i="68"/>
  <c r="T95" i="68"/>
  <c r="AU94" i="68"/>
  <c r="S94" i="68"/>
  <c r="AY93" i="68"/>
  <c r="AF93" i="68"/>
  <c r="AB93" i="68"/>
  <c r="AV92" i="68"/>
  <c r="AA92" i="68"/>
  <c r="AT91" i="68"/>
  <c r="AA149" i="68"/>
  <c r="Z149" i="68"/>
  <c r="Y149" i="68"/>
  <c r="AB149" i="68"/>
  <c r="Y91" i="68"/>
  <c r="BN90" i="68"/>
  <c r="AR90" i="68"/>
  <c r="W90" i="68"/>
  <c r="AQ84" i="68"/>
  <c r="AU84" i="68"/>
  <c r="Z84" i="68"/>
  <c r="V84" i="68"/>
  <c r="BL141" i="68"/>
  <c r="BK141" i="68"/>
  <c r="BJ141" i="68"/>
  <c r="BN141" i="68"/>
  <c r="BJ83" i="68"/>
  <c r="BN83" i="68"/>
  <c r="AR141" i="68"/>
  <c r="AQ141" i="68"/>
  <c r="AP141" i="68"/>
  <c r="AO141" i="68"/>
  <c r="AS141" i="68"/>
  <c r="AO83" i="68"/>
  <c r="AS83" i="68"/>
  <c r="X83" i="68"/>
  <c r="T83" i="68"/>
  <c r="K83" i="68"/>
  <c r="AA83" i="68"/>
  <c r="AQ83" i="68"/>
  <c r="BG83" i="68"/>
  <c r="N142" i="68"/>
  <c r="P142" i="68"/>
  <c r="O142" i="68"/>
  <c r="M142" i="68"/>
  <c r="M84" i="68"/>
  <c r="AD142" i="68"/>
  <c r="AF142" i="68"/>
  <c r="AE142" i="68"/>
  <c r="AC142" i="68"/>
  <c r="AC84" i="68"/>
  <c r="AT142" i="68"/>
  <c r="AV142" i="68"/>
  <c r="AU142" i="68"/>
  <c r="AS142" i="68"/>
  <c r="AS84" i="68"/>
  <c r="BJ142" i="68"/>
  <c r="BL142" i="68"/>
  <c r="BK142" i="68"/>
  <c r="BI142" i="68"/>
  <c r="BI84" i="68"/>
  <c r="BB72" i="68"/>
  <c r="AL72" i="68"/>
  <c r="V72" i="68"/>
  <c r="AZ71" i="68"/>
  <c r="AJ71" i="68"/>
  <c r="T71" i="68"/>
  <c r="AD144" i="68"/>
  <c r="AC144" i="68"/>
  <c r="AF144" i="68"/>
  <c r="AE144" i="68"/>
  <c r="AC86" i="68"/>
  <c r="L88" i="68"/>
  <c r="AH146" i="68"/>
  <c r="AJ146" i="68"/>
  <c r="AI146" i="68"/>
  <c r="AG146" i="68"/>
  <c r="AG88" i="68"/>
  <c r="BB88" i="68"/>
  <c r="N86" i="68"/>
  <c r="BF144" i="68"/>
  <c r="BH144" i="68"/>
  <c r="BG144" i="68"/>
  <c r="BE144" i="68"/>
  <c r="BE86" i="68"/>
  <c r="AL87" i="68"/>
  <c r="BI146" i="68"/>
  <c r="BJ146" i="68"/>
  <c r="BL146" i="68"/>
  <c r="BK146" i="68"/>
  <c r="BI88" i="68"/>
  <c r="R144" i="68"/>
  <c r="S144" i="68"/>
  <c r="Q144" i="68"/>
  <c r="T144" i="68"/>
  <c r="Q86" i="68"/>
  <c r="AL86" i="68"/>
  <c r="BH86" i="68"/>
  <c r="S87" i="68"/>
  <c r="AN87" i="68"/>
  <c r="BJ87" i="68"/>
  <c r="V146" i="68"/>
  <c r="X146" i="68"/>
  <c r="W146" i="68"/>
  <c r="U146" i="68"/>
  <c r="U88" i="68"/>
  <c r="AP88" i="68"/>
  <c r="BL88" i="68"/>
  <c r="S86" i="68"/>
  <c r="AI86" i="68"/>
  <c r="AY86" i="68"/>
  <c r="X145" i="68"/>
  <c r="W145" i="68"/>
  <c r="V145" i="68"/>
  <c r="U145" i="68"/>
  <c r="U87" i="68"/>
  <c r="AN145" i="68"/>
  <c r="AM145" i="68"/>
  <c r="AL145" i="68"/>
  <c r="AK145" i="68"/>
  <c r="AK87" i="68"/>
  <c r="BD145" i="68"/>
  <c r="BC145" i="68"/>
  <c r="BB145" i="68"/>
  <c r="BA145" i="68"/>
  <c r="BA87" i="68"/>
  <c r="W88" i="68"/>
  <c r="AM88" i="68"/>
  <c r="BC88" i="68"/>
  <c r="T88" i="68"/>
  <c r="BF86" i="68"/>
  <c r="AA85" i="68"/>
  <c r="BH82" i="68"/>
  <c r="BL82" i="68"/>
  <c r="AD140" i="68"/>
  <c r="AF140" i="68"/>
  <c r="AE140" i="68"/>
  <c r="AC140" i="68"/>
  <c r="AG140" i="68"/>
  <c r="AG82" i="68"/>
  <c r="AC82" i="68"/>
  <c r="BC82" i="68"/>
  <c r="AY82" i="68"/>
  <c r="J140" i="68"/>
  <c r="K140" i="68"/>
  <c r="L140" i="68"/>
  <c r="J82" i="68"/>
  <c r="Z82" i="68"/>
  <c r="AP140" i="68"/>
  <c r="AQ140" i="68"/>
  <c r="AR140" i="68"/>
  <c r="AP82" i="68"/>
  <c r="BF82" i="68"/>
  <c r="AJ88" i="68"/>
  <c r="L87" i="68"/>
  <c r="BL143" i="68"/>
  <c r="BI143" i="68"/>
  <c r="BK143" i="68"/>
  <c r="BJ143" i="68"/>
  <c r="BI85" i="68"/>
  <c r="AJ85" i="68"/>
  <c r="AF85" i="68"/>
  <c r="AB85" i="68"/>
  <c r="AZ143" i="68"/>
  <c r="AX143" i="68"/>
  <c r="AW143" i="68"/>
  <c r="AY143" i="68"/>
  <c r="AW85" i="68"/>
  <c r="BL85" i="68"/>
  <c r="R85" i="68"/>
  <c r="AH85" i="68"/>
  <c r="AX85" i="68"/>
  <c r="BN85" i="68"/>
  <c r="AX87" i="68"/>
  <c r="Z86" i="68"/>
  <c r="AN143" i="68"/>
  <c r="AM143" i="68"/>
  <c r="AL143" i="68"/>
  <c r="AK143" i="68"/>
  <c r="AK85" i="68"/>
  <c r="L143" i="68"/>
  <c r="K143" i="68"/>
  <c r="J143" i="68"/>
  <c r="I143" i="68"/>
  <c r="I85" i="68"/>
  <c r="AJ82" i="68"/>
  <c r="AZ74" i="68"/>
  <c r="AV74" i="68"/>
  <c r="AE74" i="68"/>
  <c r="AA74" i="68"/>
  <c r="AV131" i="68"/>
  <c r="AX131" i="68"/>
  <c r="AU131" i="68"/>
  <c r="AT131" i="68"/>
  <c r="AX73" i="68"/>
  <c r="AT73" i="68"/>
  <c r="AB131" i="68"/>
  <c r="AC131" i="68"/>
  <c r="Y131" i="68"/>
  <c r="AA131" i="68"/>
  <c r="Z131" i="68"/>
  <c r="AC73" i="68"/>
  <c r="Y73" i="68"/>
  <c r="X131" i="68"/>
  <c r="W131" i="68"/>
  <c r="W73" i="68"/>
  <c r="AN131" i="68"/>
  <c r="AM131" i="68"/>
  <c r="AM73" i="68"/>
  <c r="BD131" i="68"/>
  <c r="BC131" i="68"/>
  <c r="BC73" i="68"/>
  <c r="J132" i="68"/>
  <c r="I132" i="68"/>
  <c r="K132" i="68"/>
  <c r="L132" i="68"/>
  <c r="I74" i="68"/>
  <c r="Z132" i="68"/>
  <c r="Y132" i="68"/>
  <c r="AA132" i="68"/>
  <c r="AB132" i="68"/>
  <c r="Y74" i="68"/>
  <c r="AP132" i="68"/>
  <c r="AO132" i="68"/>
  <c r="AR132" i="68"/>
  <c r="AQ132" i="68"/>
  <c r="AO74" i="68"/>
  <c r="BF132" i="68"/>
  <c r="BE132" i="68"/>
  <c r="BH132" i="68"/>
  <c r="BG132" i="68"/>
  <c r="BE74" i="68"/>
  <c r="J134" i="68"/>
  <c r="L134" i="68"/>
  <c r="K134" i="68"/>
  <c r="I134" i="68"/>
  <c r="I76" i="68"/>
  <c r="AQ75" i="68"/>
  <c r="R79" i="68"/>
  <c r="AR133" i="68"/>
  <c r="AQ133" i="68"/>
  <c r="AP133" i="68"/>
  <c r="AS133" i="68"/>
  <c r="AO133" i="68"/>
  <c r="AO75" i="68"/>
  <c r="AS75" i="68"/>
  <c r="P133" i="68"/>
  <c r="O133" i="68"/>
  <c r="N133" i="68"/>
  <c r="M133" i="68"/>
  <c r="M75" i="68"/>
  <c r="BH80" i="68"/>
  <c r="AP134" i="68"/>
  <c r="AR134" i="68"/>
  <c r="AQ134" i="68"/>
  <c r="AO134" i="68"/>
  <c r="AO76" i="68"/>
  <c r="AN75" i="68"/>
  <c r="W75" i="68"/>
  <c r="AR75" i="68"/>
  <c r="BM133" i="68"/>
  <c r="BN133" i="68"/>
  <c r="BM75" i="68"/>
  <c r="R75" i="68"/>
  <c r="AH75" i="68"/>
  <c r="AX75" i="68"/>
  <c r="BN75" i="68"/>
  <c r="AY77" i="68"/>
  <c r="AB76" i="68"/>
  <c r="N134" i="68"/>
  <c r="P134" i="68"/>
  <c r="O134" i="68"/>
  <c r="M134" i="68"/>
  <c r="M76" i="68"/>
  <c r="AH76" i="68"/>
  <c r="BD76" i="68"/>
  <c r="O77" i="68"/>
  <c r="AJ77" i="68"/>
  <c r="BF77" i="68"/>
  <c r="R136" i="68"/>
  <c r="S136" i="68"/>
  <c r="Q136" i="68"/>
  <c r="T136" i="68"/>
  <c r="Q78" i="68"/>
  <c r="AR79" i="68"/>
  <c r="AH78" i="68"/>
  <c r="BD78" i="68"/>
  <c r="O79" i="68"/>
  <c r="AH80" i="68"/>
  <c r="AD81" i="68"/>
  <c r="BF81" i="68"/>
  <c r="AF76" i="68"/>
  <c r="BB134" i="68"/>
  <c r="BC134" i="68"/>
  <c r="BA134" i="68"/>
  <c r="BD134" i="68"/>
  <c r="BA76" i="68"/>
  <c r="L77" i="68"/>
  <c r="AH77" i="68"/>
  <c r="BC77" i="68"/>
  <c r="N78" i="68"/>
  <c r="AJ78" i="68"/>
  <c r="BF136" i="68"/>
  <c r="BH136" i="68"/>
  <c r="BG136" i="68"/>
  <c r="BE136" i="68"/>
  <c r="BE78" i="68"/>
  <c r="P79" i="68"/>
  <c r="AP79" i="68"/>
  <c r="BN138" i="68"/>
  <c r="BM138" i="68"/>
  <c r="BM80" i="68"/>
  <c r="AE81" i="68"/>
  <c r="S76" i="68"/>
  <c r="AI76" i="68"/>
  <c r="AY76" i="68"/>
  <c r="X135" i="68"/>
  <c r="W135" i="68"/>
  <c r="V135" i="68"/>
  <c r="U135" i="68"/>
  <c r="U77" i="68"/>
  <c r="AN135" i="68"/>
  <c r="AM135" i="68"/>
  <c r="AL135" i="68"/>
  <c r="AK135" i="68"/>
  <c r="AK77" i="68"/>
  <c r="BD135" i="68"/>
  <c r="BC135" i="68"/>
  <c r="BB135" i="68"/>
  <c r="BA135" i="68"/>
  <c r="BA77" i="68"/>
  <c r="W78" i="68"/>
  <c r="AM78" i="68"/>
  <c r="BC78" i="68"/>
  <c r="L137" i="68"/>
  <c r="I137" i="68"/>
  <c r="K137" i="68"/>
  <c r="J137" i="68"/>
  <c r="I79" i="68"/>
  <c r="AB137" i="68"/>
  <c r="Y137" i="68"/>
  <c r="AA137" i="68"/>
  <c r="Z137" i="68"/>
  <c r="Y79" i="68"/>
  <c r="AT79" i="68"/>
  <c r="Z80" i="68"/>
  <c r="AV80" i="68"/>
  <c r="AB81" i="68"/>
  <c r="AX81" i="68"/>
  <c r="AF137" i="68"/>
  <c r="AD137" i="68"/>
  <c r="AC137" i="68"/>
  <c r="AE137" i="68"/>
  <c r="AC79" i="68"/>
  <c r="AV137" i="68"/>
  <c r="AT137" i="68"/>
  <c r="AS137" i="68"/>
  <c r="AU137" i="68"/>
  <c r="AS79" i="68"/>
  <c r="BL137" i="68"/>
  <c r="BJ137" i="68"/>
  <c r="BI137" i="68"/>
  <c r="BK137" i="68"/>
  <c r="BI79" i="68"/>
  <c r="O80" i="68"/>
  <c r="AE80" i="68"/>
  <c r="AU80" i="68"/>
  <c r="BK80" i="68"/>
  <c r="T139" i="68"/>
  <c r="S139" i="68"/>
  <c r="R139" i="68"/>
  <c r="Q139" i="68"/>
  <c r="Q81" i="68"/>
  <c r="AJ139" i="68"/>
  <c r="AI139" i="68"/>
  <c r="AH139" i="68"/>
  <c r="AG139" i="68"/>
  <c r="AG81" i="68"/>
  <c r="AZ139" i="68"/>
  <c r="AY139" i="68"/>
  <c r="AX139" i="68"/>
  <c r="AW139" i="68"/>
  <c r="AW81" i="68"/>
  <c r="BN139" i="68"/>
  <c r="BM139" i="68"/>
  <c r="BM81" i="68"/>
  <c r="BM58" i="76"/>
  <c r="BM56" i="76"/>
  <c r="BM57" i="76"/>
  <c r="BM51" i="76"/>
  <c r="BM47" i="76"/>
  <c r="BM48" i="76"/>
  <c r="BM49" i="76"/>
  <c r="BM45" i="76"/>
  <c r="BM46" i="76"/>
  <c r="BM56" i="75"/>
  <c r="BM57" i="75"/>
  <c r="BM89" i="75"/>
  <c r="BM55" i="75"/>
  <c r="BM50" i="75"/>
  <c r="BM81" i="75"/>
  <c r="BM44" i="75"/>
  <c r="BM88" i="76" l="1"/>
  <c r="BM89" i="76"/>
  <c r="BM87" i="76"/>
  <c r="BM82" i="76"/>
  <c r="BM83" i="76"/>
  <c r="BM52" i="76"/>
  <c r="BM80" i="76"/>
  <c r="BM81" i="76"/>
  <c r="BM50" i="76"/>
  <c r="BM76" i="76"/>
  <c r="BM78" i="76"/>
  <c r="BM77" i="76"/>
  <c r="BM85" i="76"/>
  <c r="BM79" i="76"/>
  <c r="BM54" i="76"/>
  <c r="BM58" i="75"/>
  <c r="BM88" i="75"/>
  <c r="BM87" i="75"/>
  <c r="BM86" i="75"/>
  <c r="BM53" i="75"/>
  <c r="BM83" i="75"/>
  <c r="BM85" i="75"/>
  <c r="BM52" i="75"/>
  <c r="BM54" i="75"/>
  <c r="BM79" i="75"/>
  <c r="BM48" i="75"/>
  <c r="BM78" i="75"/>
  <c r="BM84" i="75"/>
  <c r="BM46" i="75"/>
  <c r="BM45" i="75"/>
  <c r="BM49" i="75"/>
  <c r="BM82" i="75"/>
  <c r="BM80" i="75"/>
  <c r="BM51" i="75"/>
  <c r="BM77" i="75"/>
  <c r="BM76" i="75"/>
  <c r="BM47" i="75"/>
  <c r="BL86" i="75" l="1"/>
  <c r="BL88" i="76"/>
  <c r="BL75" i="76"/>
  <c r="BL84" i="76"/>
  <c r="BL83" i="76"/>
  <c r="BL82" i="76"/>
  <c r="BL78" i="76"/>
  <c r="BL89" i="75"/>
  <c r="BL79" i="75"/>
  <c r="BL77" i="75"/>
  <c r="BL83" i="75"/>
  <c r="BL82" i="75"/>
  <c r="BL78" i="75"/>
  <c r="BL84" i="75" l="1"/>
  <c r="BL76" i="75"/>
  <c r="BL87" i="75"/>
  <c r="BL88" i="75"/>
  <c r="BL81" i="76"/>
  <c r="BL77" i="76"/>
  <c r="BL89" i="76"/>
  <c r="BL85" i="76"/>
  <c r="BL76" i="76"/>
  <c r="BL85" i="75"/>
  <c r="BL81" i="75"/>
  <c r="BL75" i="75"/>
  <c r="BL86" i="76"/>
  <c r="BL79" i="76"/>
  <c r="BL87" i="76"/>
  <c r="BL80" i="75"/>
  <c r="BL80" i="76"/>
  <c r="A94" i="76"/>
  <c r="BL53" i="76" l="1"/>
  <c r="BL54" i="75"/>
  <c r="BL56" i="76"/>
  <c r="BL56" i="75"/>
  <c r="BL57" i="75"/>
  <c r="BL50" i="75" l="1"/>
  <c r="BL51" i="76"/>
  <c r="BL50" i="76"/>
  <c r="BL49" i="75"/>
  <c r="BL44" i="75"/>
  <c r="BL58" i="75"/>
  <c r="BL46" i="75"/>
  <c r="BL47" i="76"/>
  <c r="BL46" i="76"/>
  <c r="BL45" i="75"/>
  <c r="BL52" i="76"/>
  <c r="BL55" i="75"/>
  <c r="BL49" i="76"/>
  <c r="BL58" i="76"/>
  <c r="BL57" i="76"/>
  <c r="BL52" i="75"/>
  <c r="BL48" i="76"/>
  <c r="BL51" i="75"/>
  <c r="BL45" i="76"/>
  <c r="BL55" i="76"/>
  <c r="BL54" i="76"/>
  <c r="BL53" i="75"/>
  <c r="BL48" i="75"/>
  <c r="BL44" i="76"/>
  <c r="BL47" i="75"/>
  <c r="BK58" i="75" l="1"/>
  <c r="BK47" i="75"/>
  <c r="BK55" i="75"/>
  <c r="BK48" i="75"/>
  <c r="BK44" i="75"/>
  <c r="BK57" i="75"/>
  <c r="BK46" i="75"/>
  <c r="BK55" i="76"/>
  <c r="BK54" i="76"/>
  <c r="BK53" i="76"/>
  <c r="BK56" i="75"/>
  <c r="BK51" i="76"/>
  <c r="BK50" i="76"/>
  <c r="BK49" i="76"/>
  <c r="BK58" i="76"/>
  <c r="BK57" i="76"/>
  <c r="BK47" i="76"/>
  <c r="BK50" i="75" l="1"/>
  <c r="BK54" i="75"/>
  <c r="BK81" i="75"/>
  <c r="BK85" i="75"/>
  <c r="BK85" i="76"/>
  <c r="BK76" i="75"/>
  <c r="BK88" i="75"/>
  <c r="BK45" i="76"/>
  <c r="BK83" i="76"/>
  <c r="BK77" i="75"/>
  <c r="BK83" i="75"/>
  <c r="BK52" i="76"/>
  <c r="BK86" i="75"/>
  <c r="BK82" i="75"/>
  <c r="BK84" i="76"/>
  <c r="BK78" i="76"/>
  <c r="BK44" i="76"/>
  <c r="BK48" i="76"/>
  <c r="BK81" i="76"/>
  <c r="BK80" i="75"/>
  <c r="BK84" i="75"/>
  <c r="BK79" i="76"/>
  <c r="BJ58" i="76"/>
  <c r="BK76" i="76"/>
  <c r="BK52" i="75"/>
  <c r="BK86" i="76"/>
  <c r="BK89" i="75"/>
  <c r="BK82" i="76"/>
  <c r="BK75" i="75"/>
  <c r="BK51" i="75"/>
  <c r="BK45" i="75"/>
  <c r="BK89" i="76"/>
  <c r="BK56" i="76"/>
  <c r="BK79" i="75"/>
  <c r="BK87" i="75"/>
  <c r="BK88" i="76"/>
  <c r="BK46" i="76"/>
  <c r="BK75" i="76"/>
  <c r="BK80" i="76"/>
  <c r="BK49" i="75"/>
  <c r="BK53" i="75"/>
  <c r="BK78" i="75"/>
  <c r="BK87" i="76"/>
  <c r="BK77" i="76"/>
  <c r="AA75" i="76"/>
  <c r="BI75" i="75"/>
  <c r="BJ75" i="75"/>
  <c r="BI76" i="75"/>
  <c r="BJ76" i="75"/>
  <c r="BI81" i="75"/>
  <c r="BJ81" i="75"/>
  <c r="BI84" i="76"/>
  <c r="BJ84" i="76"/>
  <c r="BI77" i="76"/>
  <c r="BJ77" i="76"/>
  <c r="BI80" i="76"/>
  <c r="BJ80" i="76"/>
  <c r="BI88" i="75"/>
  <c r="BJ88" i="75"/>
  <c r="BI85" i="76"/>
  <c r="BJ85" i="76"/>
  <c r="BI84" i="75"/>
  <c r="BJ84" i="75"/>
  <c r="BI85" i="75"/>
  <c r="BJ85" i="75"/>
  <c r="BI82" i="76"/>
  <c r="BJ82" i="76"/>
  <c r="BI88" i="76"/>
  <c r="BJ88" i="76"/>
  <c r="BI89" i="76"/>
  <c r="BJ89" i="76"/>
  <c r="BI87" i="76"/>
  <c r="BJ87" i="76"/>
  <c r="BI89" i="75"/>
  <c r="BJ89" i="75"/>
  <c r="BI76" i="76"/>
  <c r="BJ76" i="76"/>
  <c r="BI86" i="76"/>
  <c r="BJ86" i="76"/>
  <c r="BI81" i="76"/>
  <c r="BJ81" i="76"/>
  <c r="BI80" i="75"/>
  <c r="BJ80" i="75"/>
  <c r="BI83" i="75"/>
  <c r="BJ83" i="75"/>
  <c r="BI78" i="76"/>
  <c r="BJ78" i="76"/>
  <c r="BJ75" i="76"/>
  <c r="BI75" i="76"/>
  <c r="BH44" i="76"/>
  <c r="BI87" i="75"/>
  <c r="BJ87" i="75"/>
  <c r="BI77" i="75"/>
  <c r="BJ77" i="75"/>
  <c r="BI82" i="75"/>
  <c r="BJ82" i="75"/>
  <c r="BI52" i="76"/>
  <c r="BI83" i="76"/>
  <c r="BJ83" i="76"/>
  <c r="BI86" i="75"/>
  <c r="BJ86" i="75"/>
  <c r="BI79" i="76"/>
  <c r="BJ79" i="76"/>
  <c r="I75" i="75"/>
  <c r="H75" i="75"/>
  <c r="BI79" i="75"/>
  <c r="BJ79" i="75"/>
  <c r="BI78" i="75"/>
  <c r="BJ78" i="75"/>
  <c r="BI58" i="76"/>
  <c r="BJ56" i="76"/>
  <c r="BI48" i="76"/>
  <c r="BJ54" i="76"/>
  <c r="BI51" i="76"/>
  <c r="BJ53" i="76"/>
  <c r="BI50" i="76"/>
  <c r="BJ44" i="76"/>
  <c r="BI44" i="76"/>
  <c r="BJ50" i="76"/>
  <c r="BI47" i="76"/>
  <c r="BJ49" i="76"/>
  <c r="BI46" i="76"/>
  <c r="BI53" i="76"/>
  <c r="BJ51" i="76"/>
  <c r="BJ57" i="76"/>
  <c r="BJ46" i="76"/>
  <c r="BJ45" i="76"/>
  <c r="BJ52" i="76"/>
  <c r="BI49" i="76"/>
  <c r="BJ47" i="76"/>
  <c r="BI57" i="76"/>
  <c r="BI55" i="76"/>
  <c r="BI56" i="76"/>
  <c r="BI54" i="76"/>
  <c r="BJ48" i="76"/>
  <c r="BI45" i="76"/>
  <c r="BJ55" i="76"/>
  <c r="BJ44" i="75" l="1"/>
  <c r="BJ58" i="75"/>
  <c r="BJ52" i="75"/>
  <c r="BJ55" i="75" l="1"/>
  <c r="BJ54" i="75"/>
  <c r="BJ53" i="75"/>
  <c r="BJ51" i="75"/>
  <c r="BJ50" i="75"/>
  <c r="BJ49" i="75"/>
  <c r="BJ48" i="75"/>
  <c r="BJ47" i="75"/>
  <c r="BJ46" i="75"/>
  <c r="BJ45" i="75"/>
  <c r="BJ57" i="75"/>
  <c r="BJ56" i="75"/>
  <c r="BI55" i="75" l="1"/>
  <c r="BI54" i="75"/>
  <c r="BI44" i="75"/>
  <c r="BI45" i="75"/>
  <c r="BI47" i="75"/>
  <c r="BI50" i="75"/>
  <c r="BI48" i="75"/>
  <c r="BI49" i="75"/>
  <c r="BI46" i="75"/>
  <c r="BI53" i="75"/>
  <c r="BI58" i="75"/>
  <c r="BI52" i="75"/>
  <c r="BI57" i="75"/>
  <c r="BI51" i="75"/>
  <c r="BI56" i="75"/>
  <c r="BH86" i="75" l="1"/>
  <c r="BH58" i="75"/>
  <c r="BH82" i="75" l="1"/>
  <c r="BH51" i="75"/>
  <c r="BH50" i="75"/>
  <c r="BH81" i="75"/>
  <c r="BH44" i="75"/>
  <c r="BH75" i="75"/>
  <c r="BH45" i="75"/>
  <c r="BH76" i="75"/>
  <c r="BH55" i="75"/>
  <c r="BH78" i="75"/>
  <c r="BH47" i="75"/>
  <c r="BH46" i="75"/>
  <c r="BH77" i="75"/>
  <c r="BH87" i="75"/>
  <c r="BH56" i="75"/>
  <c r="BH89" i="75"/>
  <c r="BH57" i="75"/>
  <c r="BH88" i="75"/>
  <c r="BH83" i="75"/>
  <c r="BH52" i="75"/>
  <c r="BH53" i="75"/>
  <c r="BH84" i="75"/>
  <c r="BH85" i="75"/>
  <c r="BH54" i="75"/>
  <c r="BH79" i="75"/>
  <c r="BH48" i="75"/>
  <c r="BH49" i="75"/>
  <c r="BH80" i="75"/>
  <c r="BH58" i="76"/>
  <c r="BH89" i="76"/>
  <c r="A173" i="77"/>
  <c r="A115" i="77"/>
  <c r="A57" i="77"/>
  <c r="A63" i="76"/>
  <c r="A173" i="68"/>
  <c r="A115" i="68"/>
  <c r="A57" i="68"/>
  <c r="A94" i="75"/>
  <c r="A63" i="75"/>
  <c r="BH57" i="76" l="1"/>
  <c r="BH88" i="76"/>
  <c r="BH56" i="76"/>
  <c r="BH87" i="76"/>
  <c r="BH49" i="76"/>
  <c r="BH80" i="76"/>
  <c r="BH50" i="76"/>
  <c r="BH81" i="76"/>
  <c r="BH47" i="76"/>
  <c r="BH78" i="76"/>
  <c r="BH55" i="76"/>
  <c r="BH86" i="76"/>
  <c r="BH79" i="76"/>
  <c r="BH48" i="76"/>
  <c r="BH85" i="76"/>
  <c r="BH54" i="76"/>
  <c r="BH77" i="76"/>
  <c r="BH46" i="76"/>
  <c r="BH83" i="76"/>
  <c r="BH52" i="76"/>
  <c r="BH84" i="76"/>
  <c r="BH53" i="76"/>
  <c r="BH45" i="76"/>
  <c r="BH76" i="76"/>
  <c r="BH51" i="76"/>
  <c r="BH82" i="76"/>
  <c r="BH75" i="76"/>
  <c r="BG86" i="76" l="1"/>
  <c r="BF86" i="76"/>
  <c r="BE86" i="76"/>
  <c r="BD86" i="76"/>
  <c r="BC86" i="76"/>
  <c r="BB86" i="76"/>
  <c r="BA86" i="76"/>
  <c r="AZ86" i="76"/>
  <c r="AY86" i="76"/>
  <c r="AX86" i="76"/>
  <c r="AW86" i="76"/>
  <c r="AV86" i="76"/>
  <c r="AU86" i="76"/>
  <c r="AT86" i="76"/>
  <c r="AS86" i="76"/>
  <c r="AR86" i="76"/>
  <c r="AQ86" i="76"/>
  <c r="AP86" i="76"/>
  <c r="AO86" i="76"/>
  <c r="AN86" i="76"/>
  <c r="AM86" i="76"/>
  <c r="AL86" i="76"/>
  <c r="AK86" i="76"/>
  <c r="AJ86" i="76"/>
  <c r="AI86" i="76"/>
  <c r="AH86" i="76"/>
  <c r="AG86" i="76"/>
  <c r="AF86" i="76"/>
  <c r="AE86" i="76"/>
  <c r="AD86" i="76"/>
  <c r="AC86" i="76"/>
  <c r="AB86" i="76"/>
  <c r="AA86" i="76"/>
  <c r="Z86" i="76"/>
  <c r="Y86" i="76"/>
  <c r="X86" i="76"/>
  <c r="W86" i="76"/>
  <c r="V86" i="76"/>
  <c r="U86" i="76"/>
  <c r="T86" i="76"/>
  <c r="S86" i="76"/>
  <c r="R86" i="76"/>
  <c r="Q86" i="76"/>
  <c r="P86" i="76"/>
  <c r="O86" i="76"/>
  <c r="N86" i="76"/>
  <c r="M86" i="76"/>
  <c r="L86" i="76"/>
  <c r="K86" i="76"/>
  <c r="J86" i="76"/>
  <c r="I86" i="76"/>
  <c r="H86" i="76"/>
  <c r="BG85" i="76"/>
  <c r="BF85" i="76"/>
  <c r="BE85" i="76"/>
  <c r="BD85" i="76"/>
  <c r="BC85" i="76"/>
  <c r="BB85" i="76"/>
  <c r="BA85" i="76"/>
  <c r="AZ85" i="76"/>
  <c r="AY85" i="76"/>
  <c r="AX85" i="76"/>
  <c r="AW85" i="76"/>
  <c r="AV85" i="76"/>
  <c r="AU85" i="76"/>
  <c r="AT85" i="76"/>
  <c r="AS85" i="76"/>
  <c r="AR85" i="76"/>
  <c r="AQ85" i="76"/>
  <c r="AP85" i="76"/>
  <c r="AO85" i="76"/>
  <c r="AN85" i="76"/>
  <c r="AM85" i="76"/>
  <c r="AL85" i="76"/>
  <c r="AK85" i="76"/>
  <c r="AJ85" i="76"/>
  <c r="AI85" i="76"/>
  <c r="AH85" i="76"/>
  <c r="AG85" i="76"/>
  <c r="AF85" i="76"/>
  <c r="AE85" i="76"/>
  <c r="AD85" i="76"/>
  <c r="AC85" i="76"/>
  <c r="AB85" i="76"/>
  <c r="AA85" i="76"/>
  <c r="Z85" i="76"/>
  <c r="Y85" i="76"/>
  <c r="X85" i="76"/>
  <c r="W85" i="76"/>
  <c r="V85" i="76"/>
  <c r="U85" i="76"/>
  <c r="T85" i="76"/>
  <c r="S85" i="76"/>
  <c r="R85" i="76"/>
  <c r="Q85" i="76"/>
  <c r="P85" i="76"/>
  <c r="O85" i="76"/>
  <c r="N85" i="76"/>
  <c r="M85" i="76"/>
  <c r="L85" i="76"/>
  <c r="K85" i="76"/>
  <c r="J85" i="76"/>
  <c r="I85" i="76"/>
  <c r="H85" i="76"/>
  <c r="BG84" i="76"/>
  <c r="BF84" i="76"/>
  <c r="BE84" i="76"/>
  <c r="BD84" i="76"/>
  <c r="BC84" i="76"/>
  <c r="BB84" i="76"/>
  <c r="BA84" i="76"/>
  <c r="AZ84" i="76"/>
  <c r="AY84" i="76"/>
  <c r="AX84" i="76"/>
  <c r="AW84" i="76"/>
  <c r="AV84" i="76"/>
  <c r="AU84" i="76"/>
  <c r="AT84" i="76"/>
  <c r="AS84" i="76"/>
  <c r="AR84" i="76"/>
  <c r="AQ84" i="76"/>
  <c r="AP84" i="76"/>
  <c r="AO84" i="76"/>
  <c r="AN84" i="76"/>
  <c r="AM84" i="76"/>
  <c r="AL84" i="76"/>
  <c r="AK84" i="76"/>
  <c r="AJ84" i="76"/>
  <c r="AI84" i="76"/>
  <c r="AH84" i="76"/>
  <c r="AG84" i="76"/>
  <c r="AF84" i="76"/>
  <c r="AE84" i="76"/>
  <c r="AD84" i="76"/>
  <c r="AC84" i="76"/>
  <c r="AB84" i="76"/>
  <c r="AA84" i="76"/>
  <c r="Z84" i="76"/>
  <c r="Y84" i="76"/>
  <c r="X84" i="76"/>
  <c r="W84" i="76"/>
  <c r="V84" i="76"/>
  <c r="U84" i="76"/>
  <c r="T84" i="76"/>
  <c r="S84" i="76"/>
  <c r="R84" i="76"/>
  <c r="Q84" i="76"/>
  <c r="P84" i="76"/>
  <c r="O84" i="76"/>
  <c r="N84" i="76"/>
  <c r="M84" i="76"/>
  <c r="L84" i="76"/>
  <c r="K84" i="76"/>
  <c r="J84" i="76"/>
  <c r="I84" i="76"/>
  <c r="H84" i="76"/>
  <c r="BG83" i="76"/>
  <c r="BF83" i="76"/>
  <c r="BE83" i="76"/>
  <c r="BD83" i="76"/>
  <c r="BC83" i="76"/>
  <c r="BB83" i="76"/>
  <c r="BA83" i="76"/>
  <c r="AZ83" i="76"/>
  <c r="AY83" i="76"/>
  <c r="AX83" i="76"/>
  <c r="AW83" i="76"/>
  <c r="AV83" i="76"/>
  <c r="AU83" i="76"/>
  <c r="AT83" i="76"/>
  <c r="AS83" i="76"/>
  <c r="AR83" i="76"/>
  <c r="AQ83" i="76"/>
  <c r="AP83" i="76"/>
  <c r="AO83" i="76"/>
  <c r="AN83" i="76"/>
  <c r="AM83" i="76"/>
  <c r="AL83" i="76"/>
  <c r="AK83" i="76"/>
  <c r="AJ83" i="76"/>
  <c r="AI83" i="76"/>
  <c r="AH83" i="76"/>
  <c r="AG83" i="76"/>
  <c r="AF83" i="76"/>
  <c r="AE83" i="76"/>
  <c r="AD83" i="76"/>
  <c r="AC83" i="76"/>
  <c r="AB83" i="76"/>
  <c r="AA83" i="76"/>
  <c r="Z83" i="76"/>
  <c r="Y83" i="76"/>
  <c r="X83" i="76"/>
  <c r="W83" i="76"/>
  <c r="V83" i="76"/>
  <c r="U83" i="76"/>
  <c r="T83" i="76"/>
  <c r="S83" i="76"/>
  <c r="R83" i="76"/>
  <c r="Q83" i="76"/>
  <c r="P83" i="76"/>
  <c r="O83" i="76"/>
  <c r="N83" i="76"/>
  <c r="M83" i="76"/>
  <c r="L83" i="76"/>
  <c r="K83" i="76"/>
  <c r="J83" i="76"/>
  <c r="I83" i="76"/>
  <c r="H83" i="76"/>
  <c r="BG82" i="76"/>
  <c r="BF82" i="76"/>
  <c r="BE82" i="76"/>
  <c r="BD82" i="76"/>
  <c r="BC82" i="76"/>
  <c r="BB82" i="76"/>
  <c r="BA82" i="76"/>
  <c r="AZ82" i="76"/>
  <c r="AY82" i="76"/>
  <c r="AX82" i="76"/>
  <c r="AW82" i="76"/>
  <c r="AV82" i="76"/>
  <c r="AU82" i="76"/>
  <c r="AT82" i="76"/>
  <c r="AS82" i="76"/>
  <c r="AR82" i="76"/>
  <c r="AQ82" i="76"/>
  <c r="AP82" i="76"/>
  <c r="AO82" i="76"/>
  <c r="AN82" i="76"/>
  <c r="AM82" i="76"/>
  <c r="AL82" i="76"/>
  <c r="AK82" i="76"/>
  <c r="AJ82" i="76"/>
  <c r="AI82" i="76"/>
  <c r="AH82" i="76"/>
  <c r="AG82" i="76"/>
  <c r="AF82" i="76"/>
  <c r="AE82" i="76"/>
  <c r="AD82" i="76"/>
  <c r="AC82" i="76"/>
  <c r="AB82" i="76"/>
  <c r="AA82" i="76"/>
  <c r="Z82" i="76"/>
  <c r="Y82" i="76"/>
  <c r="X82" i="76"/>
  <c r="W82" i="76"/>
  <c r="V82" i="76"/>
  <c r="U82" i="76"/>
  <c r="T82" i="76"/>
  <c r="S82" i="76"/>
  <c r="R82" i="76"/>
  <c r="Q82" i="76"/>
  <c r="P82" i="76"/>
  <c r="O82" i="76"/>
  <c r="N82" i="76"/>
  <c r="M82" i="76"/>
  <c r="L82" i="76"/>
  <c r="K82" i="76"/>
  <c r="J82" i="76"/>
  <c r="I82" i="76"/>
  <c r="H82" i="76"/>
  <c r="BG81" i="76"/>
  <c r="BF81" i="76"/>
  <c r="BE81" i="76"/>
  <c r="BD81" i="76"/>
  <c r="BC81" i="76"/>
  <c r="BB81" i="76"/>
  <c r="BA81" i="76"/>
  <c r="AZ81" i="76"/>
  <c r="AY81" i="76"/>
  <c r="AX81" i="76"/>
  <c r="AW81" i="76"/>
  <c r="AV81" i="76"/>
  <c r="AU81" i="76"/>
  <c r="AT81" i="76"/>
  <c r="AS81" i="76"/>
  <c r="AR81" i="76"/>
  <c r="AQ81" i="76"/>
  <c r="AP81" i="76"/>
  <c r="AO81" i="76"/>
  <c r="AN81" i="76"/>
  <c r="AM81" i="76"/>
  <c r="AL81" i="76"/>
  <c r="AK81" i="76"/>
  <c r="AJ81" i="76"/>
  <c r="AI81" i="76"/>
  <c r="AH81" i="76"/>
  <c r="AG81" i="76"/>
  <c r="AF81" i="76"/>
  <c r="AE81" i="76"/>
  <c r="AD81" i="76"/>
  <c r="AC81" i="76"/>
  <c r="AB81" i="76"/>
  <c r="AA81" i="76"/>
  <c r="Z81" i="76"/>
  <c r="Y81" i="76"/>
  <c r="X81" i="76"/>
  <c r="W81" i="76"/>
  <c r="V81" i="76"/>
  <c r="U81" i="76"/>
  <c r="T81" i="76"/>
  <c r="S81" i="76"/>
  <c r="R81" i="76"/>
  <c r="Q81" i="76"/>
  <c r="P81" i="76"/>
  <c r="O81" i="76"/>
  <c r="N81" i="76"/>
  <c r="M81" i="76"/>
  <c r="L81" i="76"/>
  <c r="K81" i="76"/>
  <c r="J81" i="76"/>
  <c r="I81" i="76"/>
  <c r="H81" i="76"/>
  <c r="BG80" i="76"/>
  <c r="BF80" i="76"/>
  <c r="BE80" i="76"/>
  <c r="BD80" i="76"/>
  <c r="BC80" i="76"/>
  <c r="BB80" i="76"/>
  <c r="BA80" i="76"/>
  <c r="AZ80" i="76"/>
  <c r="AY80" i="76"/>
  <c r="AX80" i="76"/>
  <c r="AW80" i="76"/>
  <c r="AV80" i="76"/>
  <c r="AU80" i="76"/>
  <c r="AT80" i="76"/>
  <c r="AS80" i="76"/>
  <c r="AR80" i="76"/>
  <c r="AQ80" i="76"/>
  <c r="AP80" i="76"/>
  <c r="AO80" i="76"/>
  <c r="AN80" i="76"/>
  <c r="AM80" i="76"/>
  <c r="AL80" i="76"/>
  <c r="AK80" i="76"/>
  <c r="AJ80" i="76"/>
  <c r="AI80" i="76"/>
  <c r="AH80" i="76"/>
  <c r="AG80" i="76"/>
  <c r="AF80" i="76"/>
  <c r="AE80" i="76"/>
  <c r="AD80" i="76"/>
  <c r="AC80" i="76"/>
  <c r="AB80" i="76"/>
  <c r="AA80" i="76"/>
  <c r="Z80" i="76"/>
  <c r="Y80" i="76"/>
  <c r="X80" i="76"/>
  <c r="W80" i="76"/>
  <c r="V80" i="76"/>
  <c r="U80" i="76"/>
  <c r="T80" i="76"/>
  <c r="S80" i="76"/>
  <c r="R80" i="76"/>
  <c r="Q80" i="76"/>
  <c r="P80" i="76"/>
  <c r="O80" i="76"/>
  <c r="N80" i="76"/>
  <c r="M80" i="76"/>
  <c r="L80" i="76"/>
  <c r="K80" i="76"/>
  <c r="J80" i="76"/>
  <c r="I80" i="76"/>
  <c r="H80" i="76"/>
  <c r="BG79" i="76"/>
  <c r="BF79" i="76"/>
  <c r="BE79" i="76"/>
  <c r="BD79" i="76"/>
  <c r="BC79" i="76"/>
  <c r="BB79" i="76"/>
  <c r="BA79" i="76"/>
  <c r="AZ79" i="76"/>
  <c r="AY79" i="76"/>
  <c r="AX79" i="76"/>
  <c r="AW79" i="76"/>
  <c r="AV79" i="76"/>
  <c r="AU79" i="76"/>
  <c r="AT79" i="76"/>
  <c r="AS79" i="76"/>
  <c r="AR79" i="76"/>
  <c r="AQ79" i="76"/>
  <c r="AP79" i="76"/>
  <c r="AO79" i="76"/>
  <c r="AN79" i="76"/>
  <c r="AM79" i="76"/>
  <c r="AL79" i="76"/>
  <c r="AK79" i="76"/>
  <c r="AJ79" i="76"/>
  <c r="AI79" i="76"/>
  <c r="AH79" i="76"/>
  <c r="AG79" i="76"/>
  <c r="AF79" i="76"/>
  <c r="AE79" i="76"/>
  <c r="AD79" i="76"/>
  <c r="AC79" i="76"/>
  <c r="AB79" i="76"/>
  <c r="AA79" i="76"/>
  <c r="Z79" i="76"/>
  <c r="Y79" i="76"/>
  <c r="X79" i="76"/>
  <c r="W79" i="76"/>
  <c r="V79" i="76"/>
  <c r="U79" i="76"/>
  <c r="T79" i="76"/>
  <c r="S79" i="76"/>
  <c r="R79" i="76"/>
  <c r="Q79" i="76"/>
  <c r="P79" i="76"/>
  <c r="O79" i="76"/>
  <c r="N79" i="76"/>
  <c r="M79" i="76"/>
  <c r="L79" i="76"/>
  <c r="K79" i="76"/>
  <c r="J79" i="76"/>
  <c r="I79" i="76"/>
  <c r="H79" i="76"/>
  <c r="BG78" i="76"/>
  <c r="BF78" i="76"/>
  <c r="BE78" i="76"/>
  <c r="BD78" i="76"/>
  <c r="BC78" i="76"/>
  <c r="BB78" i="76"/>
  <c r="BA78" i="76"/>
  <c r="AZ78" i="76"/>
  <c r="AY78" i="76"/>
  <c r="AX78" i="76"/>
  <c r="AW78" i="76"/>
  <c r="AV78" i="76"/>
  <c r="AU78" i="76"/>
  <c r="AT78" i="76"/>
  <c r="AS78" i="76"/>
  <c r="AR78" i="76"/>
  <c r="AQ78" i="76"/>
  <c r="AP78" i="76"/>
  <c r="AO78" i="76"/>
  <c r="AN78" i="76"/>
  <c r="AM78" i="76"/>
  <c r="AL78" i="76"/>
  <c r="AK78" i="76"/>
  <c r="AJ78" i="76"/>
  <c r="AI78" i="76"/>
  <c r="AH78" i="76"/>
  <c r="AG78" i="76"/>
  <c r="AF78" i="76"/>
  <c r="AE78" i="76"/>
  <c r="AD78" i="76"/>
  <c r="AC78" i="76"/>
  <c r="AB78" i="76"/>
  <c r="AA78" i="76"/>
  <c r="Z78" i="76"/>
  <c r="Y78" i="76"/>
  <c r="X78" i="76"/>
  <c r="W78" i="76"/>
  <c r="V78" i="76"/>
  <c r="U78" i="76"/>
  <c r="T78" i="76"/>
  <c r="S78" i="76"/>
  <c r="R78" i="76"/>
  <c r="Q78" i="76"/>
  <c r="P78" i="76"/>
  <c r="O78" i="76"/>
  <c r="N78" i="76"/>
  <c r="M78" i="76"/>
  <c r="L78" i="76"/>
  <c r="K78" i="76"/>
  <c r="J78" i="76"/>
  <c r="I78" i="76"/>
  <c r="H78" i="76"/>
  <c r="BG77" i="76"/>
  <c r="BF77" i="76"/>
  <c r="BE77" i="76"/>
  <c r="BD77" i="76"/>
  <c r="BC77" i="76"/>
  <c r="BB77" i="76"/>
  <c r="BA77" i="76"/>
  <c r="AZ77" i="76"/>
  <c r="AY77" i="76"/>
  <c r="AX77" i="76"/>
  <c r="AW77" i="76"/>
  <c r="AV77" i="76"/>
  <c r="AU77" i="76"/>
  <c r="AT77" i="76"/>
  <c r="AS77" i="76"/>
  <c r="AR77" i="76"/>
  <c r="AQ77" i="76"/>
  <c r="AP77" i="76"/>
  <c r="AO77" i="76"/>
  <c r="AN77" i="76"/>
  <c r="AM77" i="76"/>
  <c r="AL77" i="76"/>
  <c r="AK77" i="76"/>
  <c r="AJ77" i="76"/>
  <c r="AI77" i="76"/>
  <c r="AH77" i="76"/>
  <c r="AG77" i="76"/>
  <c r="AF77" i="76"/>
  <c r="AE77" i="76"/>
  <c r="AD77" i="76"/>
  <c r="AC77" i="76"/>
  <c r="AB77" i="76"/>
  <c r="AA77" i="76"/>
  <c r="Z77" i="76"/>
  <c r="Y77" i="76"/>
  <c r="X77" i="76"/>
  <c r="W77" i="76"/>
  <c r="V77" i="76"/>
  <c r="U77" i="76"/>
  <c r="T77" i="76"/>
  <c r="S77" i="76"/>
  <c r="R77" i="76"/>
  <c r="Q77" i="76"/>
  <c r="P77" i="76"/>
  <c r="O77" i="76"/>
  <c r="N77" i="76"/>
  <c r="M77" i="76"/>
  <c r="L77" i="76"/>
  <c r="K77" i="76"/>
  <c r="J77" i="76"/>
  <c r="I77" i="76"/>
  <c r="H77" i="76"/>
  <c r="BG76" i="76"/>
  <c r="BF76" i="76"/>
  <c r="BE76" i="76"/>
  <c r="BD76" i="76"/>
  <c r="BC76" i="76"/>
  <c r="BB76" i="76"/>
  <c r="BA76" i="76"/>
  <c r="AZ76" i="76"/>
  <c r="AY76" i="76"/>
  <c r="AX76" i="76"/>
  <c r="AW76" i="76"/>
  <c r="AV76" i="76"/>
  <c r="AU76" i="76"/>
  <c r="AT76" i="76"/>
  <c r="AS76" i="76"/>
  <c r="AR76" i="76"/>
  <c r="AQ76" i="76"/>
  <c r="AP76" i="76"/>
  <c r="AO76" i="76"/>
  <c r="AN76" i="76"/>
  <c r="AM76" i="76"/>
  <c r="AL76" i="76"/>
  <c r="AK76" i="76"/>
  <c r="AJ76" i="76"/>
  <c r="AI76" i="76"/>
  <c r="AH76" i="76"/>
  <c r="AG76" i="76"/>
  <c r="AF76" i="76"/>
  <c r="AE76" i="76"/>
  <c r="AD76" i="76"/>
  <c r="AC76" i="76"/>
  <c r="AB76" i="76"/>
  <c r="AA76" i="76"/>
  <c r="Z76" i="76"/>
  <c r="Y76" i="76"/>
  <c r="X76" i="76"/>
  <c r="W76" i="76"/>
  <c r="V76" i="76"/>
  <c r="U76" i="76"/>
  <c r="T76" i="76"/>
  <c r="S76" i="76"/>
  <c r="R76" i="76"/>
  <c r="Q76" i="76"/>
  <c r="P76" i="76"/>
  <c r="O76" i="76"/>
  <c r="N76" i="76"/>
  <c r="M76" i="76"/>
  <c r="L76" i="76"/>
  <c r="K76" i="76"/>
  <c r="J76" i="76"/>
  <c r="I76" i="76"/>
  <c r="H76" i="76"/>
  <c r="BG75" i="76"/>
  <c r="BF75" i="76"/>
  <c r="BE75" i="76"/>
  <c r="BD75" i="76"/>
  <c r="BC75" i="76"/>
  <c r="BB75" i="76"/>
  <c r="BA75" i="76"/>
  <c r="AZ75" i="76"/>
  <c r="AY75" i="76"/>
  <c r="AX75" i="76"/>
  <c r="AW75" i="76"/>
  <c r="AV75" i="76"/>
  <c r="AU75" i="76"/>
  <c r="AT75" i="76"/>
  <c r="AS75" i="76"/>
  <c r="AR75" i="76"/>
  <c r="AQ75" i="76"/>
  <c r="AP75" i="76"/>
  <c r="AO75" i="76"/>
  <c r="AN75" i="76"/>
  <c r="AM75" i="76"/>
  <c r="AL75" i="76"/>
  <c r="AK75" i="76"/>
  <c r="AJ75" i="76"/>
  <c r="AI75" i="76"/>
  <c r="AH75" i="76"/>
  <c r="AG75" i="76"/>
  <c r="AF75" i="76"/>
  <c r="AE75" i="76"/>
  <c r="AD75" i="76"/>
  <c r="AC75" i="76"/>
  <c r="AB75" i="76"/>
  <c r="Z75" i="76"/>
  <c r="Y75" i="76"/>
  <c r="X75" i="76"/>
  <c r="W75" i="76"/>
  <c r="V75" i="76"/>
  <c r="U75" i="76"/>
  <c r="T75" i="76"/>
  <c r="S75" i="76"/>
  <c r="R75" i="76"/>
  <c r="Q75" i="76"/>
  <c r="P75" i="76"/>
  <c r="O75" i="76"/>
  <c r="N75" i="76"/>
  <c r="M75" i="76"/>
  <c r="L75" i="76"/>
  <c r="K75" i="76"/>
  <c r="J75" i="76"/>
  <c r="I75" i="76"/>
  <c r="H75" i="76"/>
  <c r="BG55" i="76"/>
  <c r="BF55" i="76"/>
  <c r="BE55" i="76"/>
  <c r="BD55" i="76"/>
  <c r="BC55" i="76"/>
  <c r="BB55" i="76"/>
  <c r="BA55" i="76"/>
  <c r="AZ55" i="76"/>
  <c r="AY55" i="76"/>
  <c r="AX55" i="76"/>
  <c r="AW55" i="76"/>
  <c r="AV55" i="76"/>
  <c r="AU55" i="76"/>
  <c r="AT55" i="76"/>
  <c r="AS55" i="76"/>
  <c r="AR55" i="76"/>
  <c r="AQ55" i="76"/>
  <c r="AP55" i="76"/>
  <c r="AO55" i="76"/>
  <c r="AN55" i="76"/>
  <c r="AM55" i="76"/>
  <c r="AL55" i="76"/>
  <c r="AK55" i="76"/>
  <c r="AJ55" i="76"/>
  <c r="AI55" i="76"/>
  <c r="AH55" i="76"/>
  <c r="AG55" i="76"/>
  <c r="AF55" i="76"/>
  <c r="AE55" i="76"/>
  <c r="AD55" i="76"/>
  <c r="AC55" i="76"/>
  <c r="AB55" i="76"/>
  <c r="AA55" i="76"/>
  <c r="Z55" i="76"/>
  <c r="Y55" i="76"/>
  <c r="X55" i="76"/>
  <c r="W55" i="76"/>
  <c r="V55" i="76"/>
  <c r="U55" i="76"/>
  <c r="T55" i="76"/>
  <c r="S55" i="76"/>
  <c r="R55" i="76"/>
  <c r="Q55" i="76"/>
  <c r="P55" i="76"/>
  <c r="O55" i="76"/>
  <c r="N55" i="76"/>
  <c r="M55" i="76"/>
  <c r="L55" i="76"/>
  <c r="K55" i="76"/>
  <c r="J55" i="76"/>
  <c r="I55" i="76"/>
  <c r="H55" i="76"/>
  <c r="G55" i="76"/>
  <c r="F55" i="76"/>
  <c r="BG54" i="76"/>
  <c r="BF54" i="76"/>
  <c r="BE54" i="76"/>
  <c r="BD54" i="76"/>
  <c r="BC54" i="76"/>
  <c r="BB54" i="76"/>
  <c r="BA54" i="76"/>
  <c r="AZ54" i="76"/>
  <c r="AY54" i="76"/>
  <c r="AX54" i="76"/>
  <c r="AW54" i="76"/>
  <c r="AV54" i="76"/>
  <c r="AU54" i="76"/>
  <c r="AT54" i="76"/>
  <c r="AS54" i="76"/>
  <c r="AR54" i="76"/>
  <c r="AQ54" i="76"/>
  <c r="AP54" i="76"/>
  <c r="AO54" i="76"/>
  <c r="AN54" i="76"/>
  <c r="AM54" i="76"/>
  <c r="AL54" i="76"/>
  <c r="AK54" i="76"/>
  <c r="AJ54" i="76"/>
  <c r="AI54" i="76"/>
  <c r="AH54" i="76"/>
  <c r="AG54" i="76"/>
  <c r="AF54" i="76"/>
  <c r="AE54" i="76"/>
  <c r="AD54" i="76"/>
  <c r="AC54" i="76"/>
  <c r="AB54" i="76"/>
  <c r="AA54" i="76"/>
  <c r="Z54" i="76"/>
  <c r="Y54" i="76"/>
  <c r="X54" i="76"/>
  <c r="W54" i="76"/>
  <c r="V54" i="76"/>
  <c r="U54" i="76"/>
  <c r="T54" i="76"/>
  <c r="S54" i="76"/>
  <c r="R54" i="76"/>
  <c r="Q54" i="76"/>
  <c r="P54" i="76"/>
  <c r="O54" i="76"/>
  <c r="N54" i="76"/>
  <c r="M54" i="76"/>
  <c r="L54" i="76"/>
  <c r="K54" i="76"/>
  <c r="J54" i="76"/>
  <c r="I54" i="76"/>
  <c r="H54" i="76"/>
  <c r="G54" i="76"/>
  <c r="F54" i="76"/>
  <c r="BG53" i="76"/>
  <c r="BF53" i="76"/>
  <c r="BE53" i="76"/>
  <c r="BD53" i="76"/>
  <c r="BC53" i="76"/>
  <c r="BB53" i="76"/>
  <c r="BA53" i="76"/>
  <c r="AZ53" i="76"/>
  <c r="AY53" i="76"/>
  <c r="AX53" i="76"/>
  <c r="AW53" i="76"/>
  <c r="AV53" i="76"/>
  <c r="AU53" i="76"/>
  <c r="AT53" i="76"/>
  <c r="AS53" i="76"/>
  <c r="AR53" i="76"/>
  <c r="AQ53" i="76"/>
  <c r="AP53" i="76"/>
  <c r="AO53" i="76"/>
  <c r="AN53" i="76"/>
  <c r="AM53" i="76"/>
  <c r="AL53" i="76"/>
  <c r="AK53" i="76"/>
  <c r="AJ53" i="76"/>
  <c r="AI53" i="76"/>
  <c r="AH53" i="76"/>
  <c r="AG53" i="76"/>
  <c r="AF53" i="76"/>
  <c r="AE53" i="76"/>
  <c r="AD53" i="76"/>
  <c r="AC53" i="76"/>
  <c r="AB53" i="76"/>
  <c r="AA53" i="76"/>
  <c r="Z53" i="76"/>
  <c r="Y53" i="76"/>
  <c r="X53" i="76"/>
  <c r="W53" i="76"/>
  <c r="V53" i="76"/>
  <c r="U53" i="76"/>
  <c r="T53" i="76"/>
  <c r="S53" i="76"/>
  <c r="R53" i="76"/>
  <c r="Q53" i="76"/>
  <c r="P53" i="76"/>
  <c r="O53" i="76"/>
  <c r="N53" i="76"/>
  <c r="M53" i="76"/>
  <c r="L53" i="76"/>
  <c r="K53" i="76"/>
  <c r="J53" i="76"/>
  <c r="I53" i="76"/>
  <c r="H53" i="76"/>
  <c r="G53" i="76"/>
  <c r="F53" i="76"/>
  <c r="BG52" i="76"/>
  <c r="BF52" i="76"/>
  <c r="BE52" i="76"/>
  <c r="BD52" i="76"/>
  <c r="BC52" i="76"/>
  <c r="BB52" i="76"/>
  <c r="BA52" i="76"/>
  <c r="AZ52" i="76"/>
  <c r="AY52" i="76"/>
  <c r="AX52" i="76"/>
  <c r="AW52" i="76"/>
  <c r="AV52" i="76"/>
  <c r="AU52" i="76"/>
  <c r="AT52" i="76"/>
  <c r="AS52" i="76"/>
  <c r="AR52" i="76"/>
  <c r="AQ52" i="76"/>
  <c r="AP52" i="76"/>
  <c r="AO52" i="76"/>
  <c r="AN52" i="76"/>
  <c r="AM52" i="76"/>
  <c r="AL52" i="76"/>
  <c r="AK52" i="76"/>
  <c r="AJ52" i="76"/>
  <c r="AI52" i="76"/>
  <c r="AH52" i="76"/>
  <c r="AG52" i="76"/>
  <c r="AF52" i="76"/>
  <c r="AE52" i="76"/>
  <c r="AD52" i="76"/>
  <c r="AC52" i="76"/>
  <c r="AB52" i="76"/>
  <c r="AA52" i="76"/>
  <c r="Z52" i="76"/>
  <c r="Y52" i="76"/>
  <c r="X52" i="76"/>
  <c r="W52" i="76"/>
  <c r="V52" i="76"/>
  <c r="U52" i="76"/>
  <c r="T52" i="76"/>
  <c r="S52" i="76"/>
  <c r="R52" i="76"/>
  <c r="Q52" i="76"/>
  <c r="P52" i="76"/>
  <c r="O52" i="76"/>
  <c r="N52" i="76"/>
  <c r="M52" i="76"/>
  <c r="L52" i="76"/>
  <c r="K52" i="76"/>
  <c r="J52" i="76"/>
  <c r="I52" i="76"/>
  <c r="H52" i="76"/>
  <c r="G52" i="76"/>
  <c r="F52" i="76"/>
  <c r="BG51" i="76"/>
  <c r="BF51" i="76"/>
  <c r="BE51" i="76"/>
  <c r="BD51" i="76"/>
  <c r="BC51" i="76"/>
  <c r="BB51" i="76"/>
  <c r="BA51" i="76"/>
  <c r="AZ51" i="76"/>
  <c r="AY51" i="76"/>
  <c r="AX51" i="76"/>
  <c r="AW51" i="76"/>
  <c r="AV51" i="76"/>
  <c r="AU51" i="76"/>
  <c r="AT51" i="76"/>
  <c r="AS51" i="76"/>
  <c r="AR51" i="76"/>
  <c r="AQ51" i="76"/>
  <c r="AP51" i="76"/>
  <c r="AO51" i="76"/>
  <c r="AN51" i="76"/>
  <c r="AM51" i="76"/>
  <c r="AL51" i="76"/>
  <c r="AK51" i="76"/>
  <c r="AJ51" i="76"/>
  <c r="AI51" i="76"/>
  <c r="AH51" i="76"/>
  <c r="AG51" i="76"/>
  <c r="AF51" i="76"/>
  <c r="AE51" i="76"/>
  <c r="AD51" i="76"/>
  <c r="AC51" i="76"/>
  <c r="AB51" i="76"/>
  <c r="AA51" i="76"/>
  <c r="Z51" i="76"/>
  <c r="Y51" i="76"/>
  <c r="X51" i="76"/>
  <c r="W51" i="76"/>
  <c r="V51" i="76"/>
  <c r="U51" i="76"/>
  <c r="T51" i="76"/>
  <c r="S51" i="76"/>
  <c r="R51" i="76"/>
  <c r="Q51" i="76"/>
  <c r="P51" i="76"/>
  <c r="O51" i="76"/>
  <c r="N51" i="76"/>
  <c r="M51" i="76"/>
  <c r="L51" i="76"/>
  <c r="K51" i="76"/>
  <c r="J51" i="76"/>
  <c r="I51" i="76"/>
  <c r="H51" i="76"/>
  <c r="G51" i="76"/>
  <c r="F51" i="76"/>
  <c r="BG50" i="76"/>
  <c r="BF50" i="76"/>
  <c r="BE50" i="76"/>
  <c r="BD50" i="76"/>
  <c r="BC50" i="76"/>
  <c r="BB50" i="76"/>
  <c r="BA50" i="76"/>
  <c r="AZ50" i="76"/>
  <c r="AY50" i="76"/>
  <c r="AX50" i="76"/>
  <c r="AW50" i="76"/>
  <c r="AV50" i="76"/>
  <c r="AU50" i="76"/>
  <c r="AT50" i="76"/>
  <c r="AS50" i="76"/>
  <c r="AR50" i="76"/>
  <c r="AQ50" i="76"/>
  <c r="AP50" i="76"/>
  <c r="AO50" i="76"/>
  <c r="AN50" i="76"/>
  <c r="AM50" i="76"/>
  <c r="AL50" i="76"/>
  <c r="AK50" i="76"/>
  <c r="AJ50" i="76"/>
  <c r="AI50" i="76"/>
  <c r="AH50" i="76"/>
  <c r="AG50" i="76"/>
  <c r="AF50" i="76"/>
  <c r="AE50" i="76"/>
  <c r="AD50" i="76"/>
  <c r="AC50" i="76"/>
  <c r="AB50" i="76"/>
  <c r="AA50" i="76"/>
  <c r="Z50" i="76"/>
  <c r="Y50" i="76"/>
  <c r="X50" i="76"/>
  <c r="W50" i="76"/>
  <c r="V50" i="76"/>
  <c r="U50" i="76"/>
  <c r="T50" i="76"/>
  <c r="S50" i="76"/>
  <c r="R50" i="76"/>
  <c r="Q50" i="76"/>
  <c r="P50" i="76"/>
  <c r="O50" i="76"/>
  <c r="N50" i="76"/>
  <c r="M50" i="76"/>
  <c r="L50" i="76"/>
  <c r="K50" i="76"/>
  <c r="J50" i="76"/>
  <c r="I50" i="76"/>
  <c r="H50" i="76"/>
  <c r="G50" i="76"/>
  <c r="F50" i="76"/>
  <c r="BG49" i="76"/>
  <c r="BF49" i="76"/>
  <c r="BE49" i="76"/>
  <c r="BD49" i="76"/>
  <c r="BC49" i="76"/>
  <c r="BB49" i="76"/>
  <c r="BA49" i="76"/>
  <c r="AZ49" i="76"/>
  <c r="AY49" i="76"/>
  <c r="AX49" i="76"/>
  <c r="AW49" i="76"/>
  <c r="AV49" i="76"/>
  <c r="AU49" i="76"/>
  <c r="AT49" i="76"/>
  <c r="AS49" i="76"/>
  <c r="AR49" i="76"/>
  <c r="AQ49" i="76"/>
  <c r="AP49" i="76"/>
  <c r="AO49" i="76"/>
  <c r="AN49" i="76"/>
  <c r="AM49" i="76"/>
  <c r="AL49" i="76"/>
  <c r="AK49" i="76"/>
  <c r="AJ49" i="76"/>
  <c r="AI49" i="76"/>
  <c r="AH49" i="76"/>
  <c r="AG49" i="76"/>
  <c r="AF49" i="76"/>
  <c r="AE49" i="76"/>
  <c r="AD49" i="76"/>
  <c r="AC49" i="76"/>
  <c r="AB49" i="76"/>
  <c r="AA49" i="76"/>
  <c r="Z49" i="76"/>
  <c r="Y49" i="76"/>
  <c r="X49" i="76"/>
  <c r="W49" i="76"/>
  <c r="V49" i="76"/>
  <c r="U49" i="76"/>
  <c r="T49" i="76"/>
  <c r="S49" i="76"/>
  <c r="R49" i="76"/>
  <c r="Q49" i="76"/>
  <c r="P49" i="76"/>
  <c r="O49" i="76"/>
  <c r="N49" i="76"/>
  <c r="M49" i="76"/>
  <c r="L49" i="76"/>
  <c r="K49" i="76"/>
  <c r="J49" i="76"/>
  <c r="I49" i="76"/>
  <c r="H49" i="76"/>
  <c r="G49" i="76"/>
  <c r="F49" i="76"/>
  <c r="BG48" i="76"/>
  <c r="BF48" i="76"/>
  <c r="BE48" i="76"/>
  <c r="BD48" i="76"/>
  <c r="BC48" i="76"/>
  <c r="BB48" i="76"/>
  <c r="BA48" i="76"/>
  <c r="AZ48" i="76"/>
  <c r="AY48" i="76"/>
  <c r="AX48" i="76"/>
  <c r="AW48" i="76"/>
  <c r="AV48" i="76"/>
  <c r="AU48" i="76"/>
  <c r="AT48" i="76"/>
  <c r="AS48" i="76"/>
  <c r="AR48" i="76"/>
  <c r="AQ48" i="76"/>
  <c r="AP48" i="76"/>
  <c r="AO48" i="76"/>
  <c r="AN48" i="76"/>
  <c r="AM48" i="76"/>
  <c r="AL48" i="76"/>
  <c r="AK48" i="76"/>
  <c r="AJ48" i="76"/>
  <c r="AI48" i="76"/>
  <c r="AH48" i="76"/>
  <c r="AG48" i="76"/>
  <c r="AF48" i="76"/>
  <c r="AE48" i="76"/>
  <c r="AD48" i="76"/>
  <c r="AC48" i="76"/>
  <c r="AB48" i="76"/>
  <c r="AA48" i="76"/>
  <c r="Z48" i="76"/>
  <c r="Y48" i="76"/>
  <c r="X48" i="76"/>
  <c r="W48" i="76"/>
  <c r="V48" i="76"/>
  <c r="U48" i="76"/>
  <c r="T48" i="76"/>
  <c r="S48" i="76"/>
  <c r="R48" i="76"/>
  <c r="Q48" i="76"/>
  <c r="P48" i="76"/>
  <c r="O48" i="76"/>
  <c r="N48" i="76"/>
  <c r="M48" i="76"/>
  <c r="L48" i="76"/>
  <c r="K48" i="76"/>
  <c r="J48" i="76"/>
  <c r="I48" i="76"/>
  <c r="H48" i="76"/>
  <c r="G48" i="76"/>
  <c r="F48" i="76"/>
  <c r="BG47" i="76"/>
  <c r="BF47" i="76"/>
  <c r="BE47" i="76"/>
  <c r="BD47" i="76"/>
  <c r="BC47" i="76"/>
  <c r="BB47" i="76"/>
  <c r="BA47" i="76"/>
  <c r="AZ47" i="76"/>
  <c r="AY47" i="76"/>
  <c r="AX47" i="76"/>
  <c r="AW47" i="76"/>
  <c r="AV47" i="76"/>
  <c r="AU47" i="76"/>
  <c r="AT47" i="76"/>
  <c r="AS47" i="76"/>
  <c r="AR47" i="76"/>
  <c r="AQ47" i="76"/>
  <c r="AP47" i="76"/>
  <c r="AO47" i="76"/>
  <c r="AN47" i="76"/>
  <c r="AM47" i="76"/>
  <c r="AL47" i="76"/>
  <c r="AK47" i="76"/>
  <c r="AJ47" i="76"/>
  <c r="AI47" i="76"/>
  <c r="AH47" i="76"/>
  <c r="AG47" i="76"/>
  <c r="AF47" i="76"/>
  <c r="AE47" i="76"/>
  <c r="AD47" i="76"/>
  <c r="AC47" i="76"/>
  <c r="AB47" i="76"/>
  <c r="AA47" i="76"/>
  <c r="Z47" i="76"/>
  <c r="Y47" i="76"/>
  <c r="X47" i="76"/>
  <c r="W47" i="76"/>
  <c r="V47" i="76"/>
  <c r="U47" i="76"/>
  <c r="T47" i="76"/>
  <c r="S47" i="76"/>
  <c r="R47" i="76"/>
  <c r="Q47" i="76"/>
  <c r="P47" i="76"/>
  <c r="O47" i="76"/>
  <c r="N47" i="76"/>
  <c r="M47" i="76"/>
  <c r="L47" i="76"/>
  <c r="K47" i="76"/>
  <c r="J47" i="76"/>
  <c r="I47" i="76"/>
  <c r="H47" i="76"/>
  <c r="G47" i="76"/>
  <c r="F47" i="76"/>
  <c r="BG46" i="76"/>
  <c r="BF46" i="76"/>
  <c r="BE46" i="76"/>
  <c r="BD46" i="76"/>
  <c r="BC46" i="76"/>
  <c r="BB46" i="76"/>
  <c r="BA46" i="76"/>
  <c r="AZ46" i="76"/>
  <c r="AY46" i="76"/>
  <c r="AX46" i="76"/>
  <c r="AW46" i="76"/>
  <c r="AV46" i="76"/>
  <c r="AU46" i="76"/>
  <c r="AT46" i="76"/>
  <c r="AS46" i="76"/>
  <c r="AR46" i="76"/>
  <c r="AQ46" i="76"/>
  <c r="AP46" i="76"/>
  <c r="AO46" i="76"/>
  <c r="AN46" i="76"/>
  <c r="AM46" i="76"/>
  <c r="AL46" i="76"/>
  <c r="AK46" i="76"/>
  <c r="AJ46" i="76"/>
  <c r="AI46" i="76"/>
  <c r="AH46" i="76"/>
  <c r="AG46" i="76"/>
  <c r="AF46" i="76"/>
  <c r="AE46" i="76"/>
  <c r="AD46" i="76"/>
  <c r="AC46" i="76"/>
  <c r="AB46" i="76"/>
  <c r="AA46" i="76"/>
  <c r="Z46" i="76"/>
  <c r="Y46" i="76"/>
  <c r="X46" i="76"/>
  <c r="W46" i="76"/>
  <c r="V46" i="76"/>
  <c r="U46" i="76"/>
  <c r="T46" i="76"/>
  <c r="S46" i="76"/>
  <c r="R46" i="76"/>
  <c r="Q46" i="76"/>
  <c r="P46" i="76"/>
  <c r="O46" i="76"/>
  <c r="N46" i="76"/>
  <c r="M46" i="76"/>
  <c r="L46" i="76"/>
  <c r="K46" i="76"/>
  <c r="J46" i="76"/>
  <c r="I46" i="76"/>
  <c r="H46" i="76"/>
  <c r="G46" i="76"/>
  <c r="F46" i="76"/>
  <c r="BG45" i="76"/>
  <c r="BF45" i="76"/>
  <c r="BE45" i="76"/>
  <c r="BD45" i="76"/>
  <c r="BC45" i="76"/>
  <c r="BB45" i="76"/>
  <c r="BA45" i="76"/>
  <c r="AZ45" i="76"/>
  <c r="AY45" i="76"/>
  <c r="AX45" i="76"/>
  <c r="AW45" i="76"/>
  <c r="AV45" i="76"/>
  <c r="AU45" i="76"/>
  <c r="AT45" i="76"/>
  <c r="AS45" i="76"/>
  <c r="AR45" i="76"/>
  <c r="AQ45" i="76"/>
  <c r="AP45" i="76"/>
  <c r="AO45" i="76"/>
  <c r="AN45" i="76"/>
  <c r="AM45" i="76"/>
  <c r="AL45" i="76"/>
  <c r="AK45" i="76"/>
  <c r="AJ45" i="76"/>
  <c r="AI45" i="76"/>
  <c r="AH45" i="76"/>
  <c r="AG45" i="76"/>
  <c r="AF45" i="76"/>
  <c r="AE45" i="76"/>
  <c r="AD45" i="76"/>
  <c r="AC45" i="76"/>
  <c r="AB45" i="76"/>
  <c r="AA45" i="76"/>
  <c r="Z45" i="76"/>
  <c r="Y45" i="76"/>
  <c r="X45" i="76"/>
  <c r="W45" i="76"/>
  <c r="V45" i="76"/>
  <c r="U45" i="76"/>
  <c r="T45" i="76"/>
  <c r="S45" i="76"/>
  <c r="R45" i="76"/>
  <c r="Q45" i="76"/>
  <c r="P45" i="76"/>
  <c r="O45" i="76"/>
  <c r="N45" i="76"/>
  <c r="M45" i="76"/>
  <c r="L45" i="76"/>
  <c r="K45" i="76"/>
  <c r="J45" i="76"/>
  <c r="I45" i="76"/>
  <c r="H45" i="76"/>
  <c r="G45" i="76"/>
  <c r="F45" i="76"/>
  <c r="BG44" i="76"/>
  <c r="BF44" i="76"/>
  <c r="BE44" i="76"/>
  <c r="BD44" i="76"/>
  <c r="BC44" i="76"/>
  <c r="BB44" i="76"/>
  <c r="BA44" i="76"/>
  <c r="AZ44" i="76"/>
  <c r="AY44" i="76"/>
  <c r="AX44" i="76"/>
  <c r="AW44" i="76"/>
  <c r="AV44" i="76"/>
  <c r="AU44" i="76"/>
  <c r="AT44" i="76"/>
  <c r="AS44" i="76"/>
  <c r="AR44" i="76"/>
  <c r="AQ44" i="76"/>
  <c r="AP44" i="76"/>
  <c r="AO44" i="76"/>
  <c r="AN44" i="76"/>
  <c r="AM44" i="76"/>
  <c r="AL44" i="76"/>
  <c r="AK44" i="76"/>
  <c r="AJ44" i="76"/>
  <c r="AI44" i="76"/>
  <c r="AH44" i="76"/>
  <c r="AG44" i="76"/>
  <c r="AF44" i="76"/>
  <c r="AE44" i="76"/>
  <c r="AD44" i="76"/>
  <c r="AC44" i="76"/>
  <c r="AB44" i="76"/>
  <c r="AA44" i="76"/>
  <c r="Z44" i="76"/>
  <c r="Y44" i="76"/>
  <c r="X44" i="76"/>
  <c r="W44" i="76"/>
  <c r="V44" i="76"/>
  <c r="U44" i="76"/>
  <c r="T44" i="76"/>
  <c r="S44" i="76"/>
  <c r="R44" i="76"/>
  <c r="Q44" i="76"/>
  <c r="P44" i="76"/>
  <c r="O44" i="76"/>
  <c r="N44" i="76"/>
  <c r="M44" i="76"/>
  <c r="L44" i="76"/>
  <c r="K44" i="76"/>
  <c r="J44" i="76"/>
  <c r="I44" i="76"/>
  <c r="H44" i="76"/>
  <c r="G44" i="76"/>
  <c r="F44" i="76"/>
  <c r="E55" i="76"/>
  <c r="E54" i="76"/>
  <c r="E53" i="76"/>
  <c r="E52" i="76"/>
  <c r="E51" i="76"/>
  <c r="E50" i="76"/>
  <c r="E49" i="76"/>
  <c r="E48" i="76"/>
  <c r="E47" i="76"/>
  <c r="E46" i="76"/>
  <c r="E45" i="76"/>
  <c r="E44" i="76"/>
  <c r="K56" i="76" l="1"/>
  <c r="AM58" i="76"/>
  <c r="G58" i="76"/>
  <c r="AU57" i="76"/>
  <c r="AE57" i="76"/>
  <c r="O57" i="76"/>
  <c r="BC56" i="76"/>
  <c r="AM56" i="76"/>
  <c r="W56" i="76"/>
  <c r="G56" i="76"/>
  <c r="BB58" i="76"/>
  <c r="AT58" i="76"/>
  <c r="AL58" i="76"/>
  <c r="AD58" i="76"/>
  <c r="V58" i="76"/>
  <c r="N58" i="76"/>
  <c r="F58" i="76"/>
  <c r="BB57" i="76"/>
  <c r="AT57" i="76"/>
  <c r="AL57" i="76"/>
  <c r="AD57" i="76"/>
  <c r="V57" i="76"/>
  <c r="N57" i="76"/>
  <c r="F57" i="76"/>
  <c r="BB56" i="76"/>
  <c r="AT56" i="76"/>
  <c r="AL56" i="76"/>
  <c r="AD56" i="76"/>
  <c r="V56" i="76"/>
  <c r="N56" i="76"/>
  <c r="F56" i="76"/>
  <c r="S56" i="76"/>
  <c r="AY56" i="76"/>
  <c r="AA57" i="76"/>
  <c r="BG57" i="76"/>
  <c r="AI58" i="76"/>
  <c r="AY58" i="76"/>
  <c r="BF56" i="76"/>
  <c r="AH57" i="76"/>
  <c r="J58" i="76"/>
  <c r="AP58" i="76"/>
  <c r="AQ56" i="76"/>
  <c r="S57" i="76"/>
  <c r="AA58" i="76"/>
  <c r="BG58" i="76" l="1"/>
  <c r="W58" i="76"/>
  <c r="BC58" i="76"/>
  <c r="M56" i="76"/>
  <c r="AC56" i="76"/>
  <c r="AS56" i="76"/>
  <c r="AQ58" i="76"/>
  <c r="AI57" i="76"/>
  <c r="AA56" i="76"/>
  <c r="I56" i="76"/>
  <c r="Y56" i="76"/>
  <c r="AO56" i="76"/>
  <c r="BE56" i="76"/>
  <c r="E57" i="76"/>
  <c r="U57" i="76"/>
  <c r="S87" i="76"/>
  <c r="R87" i="76"/>
  <c r="Q87" i="76"/>
  <c r="P87" i="76"/>
  <c r="P56" i="76"/>
  <c r="AI87" i="76"/>
  <c r="AH87" i="76"/>
  <c r="AG87" i="76"/>
  <c r="AF87" i="76"/>
  <c r="AF56" i="76"/>
  <c r="AY87" i="76"/>
  <c r="AX87" i="76"/>
  <c r="AW87" i="76"/>
  <c r="AV87" i="76"/>
  <c r="AV56" i="76"/>
  <c r="K88" i="76"/>
  <c r="J88" i="76"/>
  <c r="H57" i="76"/>
  <c r="I88" i="76"/>
  <c r="H88" i="76"/>
  <c r="AA88" i="76"/>
  <c r="Z88" i="76"/>
  <c r="X57" i="76"/>
  <c r="Y88" i="76"/>
  <c r="X88" i="76"/>
  <c r="AQ88" i="76"/>
  <c r="AP88" i="76"/>
  <c r="AN57" i="76"/>
  <c r="AO88" i="76"/>
  <c r="AN88" i="76"/>
  <c r="BG88" i="76"/>
  <c r="BF88" i="76"/>
  <c r="BD57" i="76"/>
  <c r="BE88" i="76"/>
  <c r="BD88" i="76"/>
  <c r="S89" i="76"/>
  <c r="R89" i="76"/>
  <c r="Q89" i="76"/>
  <c r="P58" i="76"/>
  <c r="P89" i="76"/>
  <c r="AI89" i="76"/>
  <c r="AH89" i="76"/>
  <c r="AG89" i="76"/>
  <c r="AF58" i="76"/>
  <c r="AF89" i="76"/>
  <c r="AY89" i="76"/>
  <c r="AX89" i="76"/>
  <c r="AW89" i="76"/>
  <c r="AV89" i="76"/>
  <c r="AV58" i="76"/>
  <c r="Q57" i="76"/>
  <c r="AG57" i="76"/>
  <c r="AW57" i="76"/>
  <c r="I58" i="76"/>
  <c r="Y58" i="76"/>
  <c r="AO58" i="76"/>
  <c r="BE58" i="76"/>
  <c r="AP57" i="76"/>
  <c r="AH56" i="76"/>
  <c r="BF58" i="76"/>
  <c r="AX57" i="76"/>
  <c r="AQ57" i="76"/>
  <c r="AI56" i="76"/>
  <c r="O56" i="76"/>
  <c r="AU56" i="76"/>
  <c r="W57" i="76"/>
  <c r="BC57" i="76"/>
  <c r="AE58" i="76"/>
  <c r="W87" i="76"/>
  <c r="V87" i="76"/>
  <c r="U87" i="76"/>
  <c r="T87" i="76"/>
  <c r="T56" i="76"/>
  <c r="AM87" i="76"/>
  <c r="AL87" i="76"/>
  <c r="AK87" i="76"/>
  <c r="AJ87" i="76"/>
  <c r="AJ56" i="76"/>
  <c r="BC87" i="76"/>
  <c r="BB87" i="76"/>
  <c r="BA87" i="76"/>
  <c r="AZ87" i="76"/>
  <c r="AZ56" i="76"/>
  <c r="O88" i="76"/>
  <c r="N88" i="76"/>
  <c r="L57" i="76"/>
  <c r="M88" i="76"/>
  <c r="L88" i="76"/>
  <c r="AE88" i="76"/>
  <c r="AD88" i="76"/>
  <c r="AB57" i="76"/>
  <c r="AC88" i="76"/>
  <c r="AB88" i="76"/>
  <c r="AU88" i="76"/>
  <c r="AT88" i="76"/>
  <c r="AR57" i="76"/>
  <c r="AS88" i="76"/>
  <c r="AR88" i="76"/>
  <c r="W89" i="76"/>
  <c r="V89" i="76"/>
  <c r="U89" i="76"/>
  <c r="T89" i="76"/>
  <c r="T58" i="76"/>
  <c r="AM89" i="76"/>
  <c r="AL89" i="76"/>
  <c r="AK89" i="76"/>
  <c r="AJ89" i="76"/>
  <c r="AJ58" i="76"/>
  <c r="BC89" i="76"/>
  <c r="BB89" i="76"/>
  <c r="BA89" i="76"/>
  <c r="AZ89" i="76"/>
  <c r="AZ58" i="76"/>
  <c r="AK57" i="76"/>
  <c r="BA57" i="76"/>
  <c r="M58" i="76"/>
  <c r="AC58" i="76"/>
  <c r="AS58" i="76"/>
  <c r="AH58" i="76"/>
  <c r="Z57" i="76"/>
  <c r="R56" i="76"/>
  <c r="J56" i="76"/>
  <c r="BG56" i="76"/>
  <c r="S88" i="76"/>
  <c r="R88" i="76"/>
  <c r="P57" i="76"/>
  <c r="Q88" i="76"/>
  <c r="P88" i="76"/>
  <c r="AA89" i="76"/>
  <c r="Z89" i="76"/>
  <c r="Y89" i="76"/>
  <c r="X58" i="76"/>
  <c r="X89" i="76"/>
  <c r="Q56" i="76"/>
  <c r="AW56" i="76"/>
  <c r="AO57" i="76"/>
  <c r="AG58" i="76"/>
  <c r="Z56" i="76"/>
  <c r="K58" i="76"/>
  <c r="K87" i="76"/>
  <c r="J87" i="76"/>
  <c r="I87" i="76"/>
  <c r="H56" i="76"/>
  <c r="H87" i="76"/>
  <c r="AA87" i="76"/>
  <c r="Z87" i="76"/>
  <c r="Y87" i="76"/>
  <c r="X87" i="76"/>
  <c r="X56" i="76"/>
  <c r="AQ87" i="76"/>
  <c r="AP87" i="76"/>
  <c r="AO87" i="76"/>
  <c r="AN56" i="76"/>
  <c r="AN87" i="76"/>
  <c r="BG87" i="76"/>
  <c r="BF87" i="76"/>
  <c r="BE87" i="76"/>
  <c r="BD87" i="76"/>
  <c r="BD56" i="76"/>
  <c r="AI88" i="76"/>
  <c r="AH88" i="76"/>
  <c r="AF57" i="76"/>
  <c r="AG88" i="76"/>
  <c r="AF88" i="76"/>
  <c r="AY88" i="76"/>
  <c r="AX88" i="76"/>
  <c r="AV57" i="76"/>
  <c r="AW88" i="76"/>
  <c r="AV88" i="76"/>
  <c r="K89" i="76"/>
  <c r="J89" i="76"/>
  <c r="I89" i="76"/>
  <c r="H58" i="76"/>
  <c r="H89" i="76"/>
  <c r="AQ89" i="76"/>
  <c r="AP89" i="76"/>
  <c r="AO89" i="76"/>
  <c r="AN89" i="76"/>
  <c r="AN58" i="76"/>
  <c r="BG89" i="76"/>
  <c r="BF89" i="76"/>
  <c r="BE89" i="76"/>
  <c r="BD89" i="76"/>
  <c r="BD58" i="76"/>
  <c r="AG56" i="76"/>
  <c r="I57" i="76"/>
  <c r="Y57" i="76"/>
  <c r="BE57" i="76"/>
  <c r="Q58" i="76"/>
  <c r="AW58" i="76"/>
  <c r="R58" i="76"/>
  <c r="J57" i="76"/>
  <c r="AY57" i="76"/>
  <c r="Z58" i="76"/>
  <c r="R57" i="76"/>
  <c r="S58" i="76"/>
  <c r="K57" i="76"/>
  <c r="AE56" i="76"/>
  <c r="G57" i="76"/>
  <c r="AM57" i="76"/>
  <c r="O58" i="76"/>
  <c r="AU58" i="76"/>
  <c r="O87" i="76"/>
  <c r="N87" i="76"/>
  <c r="M87" i="76"/>
  <c r="L87" i="76"/>
  <c r="L56" i="76"/>
  <c r="AE87" i="76"/>
  <c r="AD87" i="76"/>
  <c r="AC87" i="76"/>
  <c r="AB87" i="76"/>
  <c r="AB56" i="76"/>
  <c r="AU87" i="76"/>
  <c r="AT87" i="76"/>
  <c r="AS87" i="76"/>
  <c r="AR87" i="76"/>
  <c r="AR56" i="76"/>
  <c r="W88" i="76"/>
  <c r="V88" i="76"/>
  <c r="T57" i="76"/>
  <c r="U88" i="76"/>
  <c r="T88" i="76"/>
  <c r="AM88" i="76"/>
  <c r="AL88" i="76"/>
  <c r="AJ57" i="76"/>
  <c r="AK88" i="76"/>
  <c r="AJ88" i="76"/>
  <c r="BC88" i="76"/>
  <c r="BB88" i="76"/>
  <c r="AZ57" i="76"/>
  <c r="BA88" i="76"/>
  <c r="AZ88" i="76"/>
  <c r="O89" i="76"/>
  <c r="N89" i="76"/>
  <c r="M89" i="76"/>
  <c r="L58" i="76"/>
  <c r="L89" i="76"/>
  <c r="AE89" i="76"/>
  <c r="AD89" i="76"/>
  <c r="AC89" i="76"/>
  <c r="AB58" i="76"/>
  <c r="AB89" i="76"/>
  <c r="AU89" i="76"/>
  <c r="AT89" i="76"/>
  <c r="AS89" i="76"/>
  <c r="AR89" i="76"/>
  <c r="AR58" i="76"/>
  <c r="E56" i="76"/>
  <c r="U56" i="76"/>
  <c r="AK56" i="76"/>
  <c r="BA56" i="76"/>
  <c r="M57" i="76"/>
  <c r="AC57" i="76"/>
  <c r="AS57" i="76"/>
  <c r="E58" i="76"/>
  <c r="U58" i="76"/>
  <c r="AK58" i="76"/>
  <c r="BA58" i="76"/>
  <c r="BF57" i="76"/>
  <c r="AX56" i="76"/>
  <c r="AP56" i="76"/>
  <c r="AX58" i="76"/>
  <c r="N55" i="75" l="1"/>
  <c r="Z54" i="75"/>
  <c r="AX53" i="75"/>
  <c r="AX55" i="75"/>
  <c r="J53" i="75"/>
  <c r="Z55" i="75"/>
  <c r="AC58" i="75"/>
  <c r="AW57" i="75"/>
  <c r="BE56" i="75"/>
  <c r="AO58" i="75"/>
  <c r="I58" i="75"/>
  <c r="AO56" i="75"/>
  <c r="U56" i="75"/>
  <c r="BG58" i="75"/>
  <c r="AQ58" i="75"/>
  <c r="AA58" i="75"/>
  <c r="K58" i="75"/>
  <c r="AY57" i="75"/>
  <c r="AI57" i="75"/>
  <c r="S57" i="75"/>
  <c r="BG56" i="75"/>
  <c r="AQ56" i="75"/>
  <c r="AA56" i="75"/>
  <c r="K56" i="75"/>
  <c r="V44" i="75"/>
  <c r="AL44" i="75"/>
  <c r="BB44" i="75"/>
  <c r="N45" i="75"/>
  <c r="AD45" i="75"/>
  <c r="AT45" i="75"/>
  <c r="V46" i="75"/>
  <c r="AL46" i="75"/>
  <c r="BB46" i="75"/>
  <c r="N47" i="75"/>
  <c r="AD47" i="75"/>
  <c r="AT47" i="75"/>
  <c r="V48" i="75"/>
  <c r="AL48" i="75"/>
  <c r="BB48" i="75"/>
  <c r="N49" i="75"/>
  <c r="AD49" i="75"/>
  <c r="AT49" i="75"/>
  <c r="R50" i="75"/>
  <c r="AH50" i="75"/>
  <c r="AX50" i="75"/>
  <c r="J51" i="75"/>
  <c r="Z51" i="75"/>
  <c r="AP51" i="75"/>
  <c r="BF51" i="75"/>
  <c r="R52" i="75"/>
  <c r="AH52" i="75"/>
  <c r="AX52" i="75"/>
  <c r="Y44" i="75"/>
  <c r="BE44" i="75"/>
  <c r="AG45" i="75"/>
  <c r="I46" i="75"/>
  <c r="AO46" i="75"/>
  <c r="Q47" i="75"/>
  <c r="AW47" i="75"/>
  <c r="Y48" i="75"/>
  <c r="BE48" i="75"/>
  <c r="BE55" i="75"/>
  <c r="AO55" i="75"/>
  <c r="Y55" i="75"/>
  <c r="I55" i="75"/>
  <c r="AW54" i="75"/>
  <c r="AG54" i="75"/>
  <c r="Q54" i="75"/>
  <c r="BE53" i="75"/>
  <c r="AO53" i="75"/>
  <c r="Y53" i="75"/>
  <c r="I53" i="75"/>
  <c r="BE52" i="75"/>
  <c r="AU52" i="75"/>
  <c r="O52" i="75"/>
  <c r="I52" i="75"/>
  <c r="BE49" i="75"/>
  <c r="AY52" i="75"/>
  <c r="AS52" i="75"/>
  <c r="AI52" i="75"/>
  <c r="AC52" i="75"/>
  <c r="S52" i="75"/>
  <c r="M52" i="75"/>
  <c r="BE51" i="75"/>
  <c r="AW51" i="75"/>
  <c r="AO51" i="75"/>
  <c r="AG51" i="75"/>
  <c r="Q51" i="75"/>
  <c r="BE50" i="75"/>
  <c r="AO50" i="75"/>
  <c r="AG50" i="75"/>
  <c r="Y50" i="75"/>
  <c r="Q50" i="75"/>
  <c r="I50" i="75"/>
  <c r="BC49" i="75"/>
  <c r="AG49" i="75"/>
  <c r="AU55" i="75"/>
  <c r="AE55" i="75"/>
  <c r="O55" i="75"/>
  <c r="BC54" i="75"/>
  <c r="AM54" i="75"/>
  <c r="W54" i="75"/>
  <c r="AU53" i="75"/>
  <c r="AE53" i="75"/>
  <c r="O53" i="75"/>
  <c r="BC52" i="75"/>
  <c r="AW52" i="75"/>
  <c r="AM52" i="75"/>
  <c r="AG52" i="75"/>
  <c r="W52" i="75"/>
  <c r="Q52" i="75"/>
  <c r="BC51" i="75"/>
  <c r="W51" i="75"/>
  <c r="AU50" i="75"/>
  <c r="O50" i="75"/>
  <c r="AE49" i="75"/>
  <c r="O49" i="75"/>
  <c r="BC48" i="75"/>
  <c r="AM48" i="75"/>
  <c r="W48" i="75"/>
  <c r="AE47" i="75"/>
  <c r="O47" i="75"/>
  <c r="BC46" i="75"/>
  <c r="AM46" i="75"/>
  <c r="AU45" i="75"/>
  <c r="AE45" i="75"/>
  <c r="O45" i="75"/>
  <c r="BC44" i="75"/>
  <c r="AM44" i="75"/>
  <c r="W44" i="75"/>
  <c r="U57" i="75" l="1"/>
  <c r="AA50" i="75"/>
  <c r="BG50" i="75"/>
  <c r="AI51" i="75"/>
  <c r="AK57" i="75"/>
  <c r="Q58" i="75"/>
  <c r="AW58" i="75"/>
  <c r="Y57" i="75"/>
  <c r="AP54" i="75"/>
  <c r="AH53" i="75"/>
  <c r="N54" i="75"/>
  <c r="AX54" i="75"/>
  <c r="V53" i="75"/>
  <c r="BA49" i="75"/>
  <c r="AW50" i="75"/>
  <c r="Y51" i="75"/>
  <c r="AU49" i="75"/>
  <c r="AE52" i="75"/>
  <c r="O56" i="75"/>
  <c r="AE56" i="75"/>
  <c r="W57" i="75"/>
  <c r="AM57" i="75"/>
  <c r="BC57" i="75"/>
  <c r="O58" i="75"/>
  <c r="AE58" i="75"/>
  <c r="AU58" i="75"/>
  <c r="AW56" i="75"/>
  <c r="BB55" i="75"/>
  <c r="R56" i="75"/>
  <c r="AH56" i="75"/>
  <c r="AX56" i="75"/>
  <c r="BF54" i="75"/>
  <c r="BG52" i="75"/>
  <c r="S53" i="75"/>
  <c r="AI53" i="75"/>
  <c r="AY53" i="75"/>
  <c r="K54" i="75"/>
  <c r="AA54" i="75"/>
  <c r="AQ54" i="75"/>
  <c r="BG54" i="75"/>
  <c r="S55" i="75"/>
  <c r="AI55" i="75"/>
  <c r="AY55" i="75"/>
  <c r="AU56" i="75"/>
  <c r="AG56" i="75"/>
  <c r="J57" i="75"/>
  <c r="AA44" i="75"/>
  <c r="AI45" i="75"/>
  <c r="AQ46" i="75"/>
  <c r="AY47" i="75"/>
  <c r="BG48" i="75"/>
  <c r="O44" i="75"/>
  <c r="W45" i="75"/>
  <c r="AE46" i="75"/>
  <c r="AM47" i="75"/>
  <c r="AU48" i="75"/>
  <c r="M53" i="75"/>
  <c r="AC53" i="75"/>
  <c r="AS53" i="75"/>
  <c r="U54" i="75"/>
  <c r="AK54" i="75"/>
  <c r="BA54" i="75"/>
  <c r="M55" i="75"/>
  <c r="AC55" i="75"/>
  <c r="AS55" i="75"/>
  <c r="BE58" i="75"/>
  <c r="V56" i="75"/>
  <c r="AL56" i="75"/>
  <c r="BB56" i="75"/>
  <c r="N57" i="75"/>
  <c r="AD57" i="75"/>
  <c r="AT57" i="75"/>
  <c r="V58" i="75"/>
  <c r="AL58" i="75"/>
  <c r="BB58" i="75"/>
  <c r="BB53" i="75"/>
  <c r="AP55" i="75"/>
  <c r="W46" i="75"/>
  <c r="AO49" i="75"/>
  <c r="W50" i="75"/>
  <c r="BC50" i="75"/>
  <c r="AE51" i="75"/>
  <c r="AO52" i="75"/>
  <c r="Y49" i="75"/>
  <c r="AW48" i="75"/>
  <c r="Q48" i="75"/>
  <c r="AO47" i="75"/>
  <c r="I47" i="75"/>
  <c r="AG46" i="75"/>
  <c r="BE45" i="75"/>
  <c r="Y45" i="75"/>
  <c r="AW44" i="75"/>
  <c r="Q44" i="75"/>
  <c r="AU47" i="75"/>
  <c r="AE50" i="75"/>
  <c r="AM51" i="75"/>
  <c r="Y52" i="75"/>
  <c r="AQ49" i="75"/>
  <c r="Z57" i="75"/>
  <c r="AP57" i="75"/>
  <c r="BF57" i="75"/>
  <c r="R58" i="75"/>
  <c r="AH58" i="75"/>
  <c r="AX58" i="75"/>
  <c r="AM50" i="75"/>
  <c r="O51" i="75"/>
  <c r="AU51" i="75"/>
  <c r="I51" i="75"/>
  <c r="I49" i="75"/>
  <c r="AG48" i="75"/>
  <c r="BE47" i="75"/>
  <c r="Y47" i="75"/>
  <c r="AW46" i="75"/>
  <c r="Q46" i="75"/>
  <c r="AO45" i="75"/>
  <c r="I45" i="75"/>
  <c r="AG44" i="75"/>
  <c r="BB52" i="75"/>
  <c r="AL52" i="75"/>
  <c r="V52" i="75"/>
  <c r="AT51" i="75"/>
  <c r="AD51" i="75"/>
  <c r="N51" i="75"/>
  <c r="BB50" i="75"/>
  <c r="AL50" i="75"/>
  <c r="V50" i="75"/>
  <c r="AX49" i="75"/>
  <c r="AH49" i="75"/>
  <c r="R49" i="75"/>
  <c r="BF48" i="75"/>
  <c r="AP48" i="75"/>
  <c r="Z48" i="75"/>
  <c r="J48" i="75"/>
  <c r="AX47" i="75"/>
  <c r="AH47" i="75"/>
  <c r="R47" i="75"/>
  <c r="BF46" i="75"/>
  <c r="AP46" i="75"/>
  <c r="Z46" i="75"/>
  <c r="J46" i="75"/>
  <c r="AX45" i="75"/>
  <c r="AH45" i="75"/>
  <c r="R45" i="75"/>
  <c r="BF44" i="75"/>
  <c r="AP44" i="75"/>
  <c r="Z44" i="75"/>
  <c r="J44" i="75"/>
  <c r="I56" i="75"/>
  <c r="AC57" i="75"/>
  <c r="R54" i="75"/>
  <c r="AH54" i="75"/>
  <c r="R55" i="75"/>
  <c r="AP53" i="75"/>
  <c r="AR83" i="75"/>
  <c r="AU83" i="75"/>
  <c r="AS83" i="75"/>
  <c r="AT83" i="75"/>
  <c r="AR52" i="75"/>
  <c r="W53" i="75"/>
  <c r="AM53" i="75"/>
  <c r="BC53" i="75"/>
  <c r="O54" i="75"/>
  <c r="AE54" i="75"/>
  <c r="AU54" i="75"/>
  <c r="W55" i="75"/>
  <c r="AM55" i="75"/>
  <c r="BC55" i="75"/>
  <c r="AQ44" i="75"/>
  <c r="AY45" i="75"/>
  <c r="BG46" i="75"/>
  <c r="K48" i="75"/>
  <c r="S49" i="75"/>
  <c r="AN83" i="75"/>
  <c r="AQ83" i="75"/>
  <c r="AP83" i="75"/>
  <c r="AO83" i="75"/>
  <c r="AN52" i="75"/>
  <c r="T84" i="75"/>
  <c r="W84" i="75"/>
  <c r="U84" i="75"/>
  <c r="V84" i="75"/>
  <c r="T53" i="75"/>
  <c r="AJ84" i="75"/>
  <c r="AM84" i="75"/>
  <c r="AL84" i="75"/>
  <c r="AJ53" i="75"/>
  <c r="AK84" i="75"/>
  <c r="AZ84" i="75"/>
  <c r="BC84" i="75"/>
  <c r="BB84" i="75"/>
  <c r="BA84" i="75"/>
  <c r="AZ53" i="75"/>
  <c r="L85" i="75"/>
  <c r="N85" i="75"/>
  <c r="O85" i="75"/>
  <c r="M85" i="75"/>
  <c r="L54" i="75"/>
  <c r="AB85" i="75"/>
  <c r="AD85" i="75"/>
  <c r="AE85" i="75"/>
  <c r="AC85" i="75"/>
  <c r="AB54" i="75"/>
  <c r="AR85" i="75"/>
  <c r="AT85" i="75"/>
  <c r="AS85" i="75"/>
  <c r="AU85" i="75"/>
  <c r="AR54" i="75"/>
  <c r="T86" i="75"/>
  <c r="U86" i="75"/>
  <c r="W86" i="75"/>
  <c r="V86" i="75"/>
  <c r="T55" i="75"/>
  <c r="AE44" i="75"/>
  <c r="AM45" i="75"/>
  <c r="AU46" i="75"/>
  <c r="BC47" i="75"/>
  <c r="AI50" i="75"/>
  <c r="K51" i="75"/>
  <c r="AQ51" i="75"/>
  <c r="AJ83" i="75"/>
  <c r="AL83" i="75"/>
  <c r="AK83" i="75"/>
  <c r="AM83" i="75"/>
  <c r="AJ52" i="75"/>
  <c r="Q53" i="75"/>
  <c r="AG53" i="75"/>
  <c r="AW53" i="75"/>
  <c r="I54" i="75"/>
  <c r="Y54" i="75"/>
  <c r="AO54" i="75"/>
  <c r="BE54" i="75"/>
  <c r="Q55" i="75"/>
  <c r="AG55" i="75"/>
  <c r="AW55" i="75"/>
  <c r="BD82" i="75"/>
  <c r="BG82" i="75"/>
  <c r="BF82" i="75"/>
  <c r="BE82" i="75"/>
  <c r="BD51" i="75"/>
  <c r="AN82" i="75"/>
  <c r="AQ82" i="75"/>
  <c r="AP82" i="75"/>
  <c r="AO82" i="75"/>
  <c r="AN51" i="75"/>
  <c r="X82" i="75"/>
  <c r="Z82" i="75"/>
  <c r="AA82" i="75"/>
  <c r="Y82" i="75"/>
  <c r="X51" i="75"/>
  <c r="H82" i="75"/>
  <c r="J82" i="75"/>
  <c r="I82" i="75"/>
  <c r="K82" i="75"/>
  <c r="H51" i="75"/>
  <c r="AV81" i="75"/>
  <c r="AY81" i="75"/>
  <c r="AX81" i="75"/>
  <c r="AW81" i="75"/>
  <c r="AV50" i="75"/>
  <c r="AF81" i="75"/>
  <c r="AI81" i="75"/>
  <c r="AG81" i="75"/>
  <c r="AH81" i="75"/>
  <c r="AF50" i="75"/>
  <c r="S81" i="75"/>
  <c r="P81" i="75"/>
  <c r="R81" i="75"/>
  <c r="Q81" i="75"/>
  <c r="P50" i="75"/>
  <c r="AI80" i="75"/>
  <c r="AG80" i="75"/>
  <c r="AH80" i="75"/>
  <c r="AF80" i="75"/>
  <c r="AF49" i="75"/>
  <c r="BG80" i="75"/>
  <c r="BE80" i="75"/>
  <c r="BF80" i="75"/>
  <c r="BD80" i="75"/>
  <c r="BD49" i="75"/>
  <c r="AI49" i="75"/>
  <c r="AC48" i="75"/>
  <c r="BA47" i="75"/>
  <c r="U47" i="75"/>
  <c r="AS46" i="75"/>
  <c r="M46" i="75"/>
  <c r="AK45" i="75"/>
  <c r="AC44" i="75"/>
  <c r="S80" i="75"/>
  <c r="Q80" i="75"/>
  <c r="P80" i="75"/>
  <c r="R80" i="75"/>
  <c r="P49" i="75"/>
  <c r="BG79" i="75"/>
  <c r="BD79" i="75"/>
  <c r="BF79" i="75"/>
  <c r="BE79" i="75"/>
  <c r="BD48" i="75"/>
  <c r="AQ79" i="75"/>
  <c r="AN79" i="75"/>
  <c r="AP79" i="75"/>
  <c r="AO79" i="75"/>
  <c r="AN48" i="75"/>
  <c r="AA79" i="75"/>
  <c r="X79" i="75"/>
  <c r="Z79" i="75"/>
  <c r="Y79" i="75"/>
  <c r="X48" i="75"/>
  <c r="K79" i="75"/>
  <c r="H79" i="75"/>
  <c r="J79" i="75"/>
  <c r="I79" i="75"/>
  <c r="H48" i="75"/>
  <c r="AY78" i="75"/>
  <c r="AW78" i="75"/>
  <c r="AV78" i="75"/>
  <c r="AX78" i="75"/>
  <c r="AV47" i="75"/>
  <c r="AI78" i="75"/>
  <c r="AG78" i="75"/>
  <c r="AH78" i="75"/>
  <c r="AF78" i="75"/>
  <c r="AF47" i="75"/>
  <c r="S78" i="75"/>
  <c r="Q78" i="75"/>
  <c r="P78" i="75"/>
  <c r="R78" i="75"/>
  <c r="P47" i="75"/>
  <c r="BG77" i="75"/>
  <c r="BF77" i="75"/>
  <c r="BD77" i="75"/>
  <c r="BE77" i="75"/>
  <c r="BD46" i="75"/>
  <c r="AQ77" i="75"/>
  <c r="AP77" i="75"/>
  <c r="AN77" i="75"/>
  <c r="AO77" i="75"/>
  <c r="AN46" i="75"/>
  <c r="AA77" i="75"/>
  <c r="Z77" i="75"/>
  <c r="X77" i="75"/>
  <c r="Y77" i="75"/>
  <c r="X46" i="75"/>
  <c r="K77" i="75"/>
  <c r="J77" i="75"/>
  <c r="H77" i="75"/>
  <c r="I77" i="75"/>
  <c r="H46" i="75"/>
  <c r="AY76" i="75"/>
  <c r="AW76" i="75"/>
  <c r="AX76" i="75"/>
  <c r="AV76" i="75"/>
  <c r="AV45" i="75"/>
  <c r="AI76" i="75"/>
  <c r="AH76" i="75"/>
  <c r="AF76" i="75"/>
  <c r="AG76" i="75"/>
  <c r="AF45" i="75"/>
  <c r="S76" i="75"/>
  <c r="P76" i="75"/>
  <c r="Q76" i="75"/>
  <c r="R76" i="75"/>
  <c r="P45" i="75"/>
  <c r="BD75" i="75"/>
  <c r="BE75" i="75"/>
  <c r="BG75" i="75"/>
  <c r="BF75" i="75"/>
  <c r="BD44" i="75"/>
  <c r="AN75" i="75"/>
  <c r="AO75" i="75"/>
  <c r="AQ75" i="75"/>
  <c r="AP75" i="75"/>
  <c r="AN44" i="75"/>
  <c r="X75" i="75"/>
  <c r="Z75" i="75"/>
  <c r="Y75" i="75"/>
  <c r="AA75" i="75"/>
  <c r="X44" i="75"/>
  <c r="K75" i="75"/>
  <c r="J75" i="75"/>
  <c r="H44" i="75"/>
  <c r="S56" i="75"/>
  <c r="AI56" i="75"/>
  <c r="AY56" i="75"/>
  <c r="K57" i="75"/>
  <c r="AA57" i="75"/>
  <c r="AQ57" i="75"/>
  <c r="BG57" i="75"/>
  <c r="S58" i="75"/>
  <c r="AI58" i="75"/>
  <c r="AY58" i="75"/>
  <c r="P87" i="75"/>
  <c r="Q87" i="75"/>
  <c r="S87" i="75"/>
  <c r="R87" i="75"/>
  <c r="P56" i="75"/>
  <c r="AF87" i="75"/>
  <c r="AG87" i="75"/>
  <c r="AI87" i="75"/>
  <c r="AH87" i="75"/>
  <c r="AF56" i="75"/>
  <c r="AV87" i="75"/>
  <c r="AW87" i="75"/>
  <c r="AX87" i="75"/>
  <c r="AY87" i="75"/>
  <c r="AV56" i="75"/>
  <c r="H88" i="75"/>
  <c r="K88" i="75"/>
  <c r="J88" i="75"/>
  <c r="I88" i="75"/>
  <c r="H57" i="75"/>
  <c r="X88" i="75"/>
  <c r="Z88" i="75"/>
  <c r="Y88" i="75"/>
  <c r="AA88" i="75"/>
  <c r="X57" i="75"/>
  <c r="AN88" i="75"/>
  <c r="AO88" i="75"/>
  <c r="AQ88" i="75"/>
  <c r="AP88" i="75"/>
  <c r="AN57" i="75"/>
  <c r="BF88" i="75"/>
  <c r="BE88" i="75"/>
  <c r="BD88" i="75"/>
  <c r="BG88" i="75"/>
  <c r="BD57" i="75"/>
  <c r="R89" i="75"/>
  <c r="Q89" i="75"/>
  <c r="P89" i="75"/>
  <c r="S89" i="75"/>
  <c r="P58" i="75"/>
  <c r="AH89" i="75"/>
  <c r="AG89" i="75"/>
  <c r="AF89" i="75"/>
  <c r="AI89" i="75"/>
  <c r="AF58" i="75"/>
  <c r="AX89" i="75"/>
  <c r="AW89" i="75"/>
  <c r="AV89" i="75"/>
  <c r="AY89" i="75"/>
  <c r="AV58" i="75"/>
  <c r="Y56" i="75"/>
  <c r="I57" i="75"/>
  <c r="J56" i="75"/>
  <c r="Z56" i="75"/>
  <c r="AP56" i="75"/>
  <c r="BF56" i="75"/>
  <c r="R57" i="75"/>
  <c r="AH57" i="75"/>
  <c r="AX57" i="75"/>
  <c r="J58" i="75"/>
  <c r="Z58" i="75"/>
  <c r="AP58" i="75"/>
  <c r="BF58" i="75"/>
  <c r="AN86" i="75"/>
  <c r="AP86" i="75"/>
  <c r="AQ86" i="75"/>
  <c r="AO86" i="75"/>
  <c r="AN55" i="75"/>
  <c r="AJ86" i="75"/>
  <c r="AK86" i="75"/>
  <c r="AL86" i="75"/>
  <c r="AM86" i="75"/>
  <c r="AJ55" i="75"/>
  <c r="AK52" i="75"/>
  <c r="AM49" i="75"/>
  <c r="BD86" i="75"/>
  <c r="BF86" i="75"/>
  <c r="BG86" i="75"/>
  <c r="BE86" i="75"/>
  <c r="BD55" i="75"/>
  <c r="M51" i="75"/>
  <c r="S46" i="75"/>
  <c r="AF86" i="75"/>
  <c r="AI86" i="75"/>
  <c r="AH86" i="75"/>
  <c r="AG86" i="75"/>
  <c r="AF55" i="75"/>
  <c r="BF53" i="75"/>
  <c r="U52" i="75"/>
  <c r="K49" i="75"/>
  <c r="BA52" i="75"/>
  <c r="AQ47" i="75"/>
  <c r="AB83" i="75"/>
  <c r="AC83" i="75"/>
  <c r="AD83" i="75"/>
  <c r="AE83" i="75"/>
  <c r="AB52" i="75"/>
  <c r="K53" i="75"/>
  <c r="AA53" i="75"/>
  <c r="AQ53" i="75"/>
  <c r="BG53" i="75"/>
  <c r="S54" i="75"/>
  <c r="AI54" i="75"/>
  <c r="AY54" i="75"/>
  <c r="K55" i="75"/>
  <c r="AA55" i="75"/>
  <c r="AQ55" i="75"/>
  <c r="BG55" i="75"/>
  <c r="BG44" i="75"/>
  <c r="K46" i="75"/>
  <c r="S47" i="75"/>
  <c r="AA48" i="75"/>
  <c r="X83" i="75"/>
  <c r="AA83" i="75"/>
  <c r="Y83" i="75"/>
  <c r="Z83" i="75"/>
  <c r="X52" i="75"/>
  <c r="H84" i="75"/>
  <c r="K84" i="75"/>
  <c r="J84" i="75"/>
  <c r="I84" i="75"/>
  <c r="H53" i="75"/>
  <c r="X84" i="75"/>
  <c r="Z84" i="75"/>
  <c r="Y84" i="75"/>
  <c r="AA84" i="75"/>
  <c r="X53" i="75"/>
  <c r="AN84" i="75"/>
  <c r="AO84" i="75"/>
  <c r="AQ84" i="75"/>
  <c r="AP84" i="75"/>
  <c r="AN53" i="75"/>
  <c r="BD84" i="75"/>
  <c r="BG84" i="75"/>
  <c r="BF84" i="75"/>
  <c r="BE84" i="75"/>
  <c r="BD53" i="75"/>
  <c r="P85" i="75"/>
  <c r="S85" i="75"/>
  <c r="Q85" i="75"/>
  <c r="R85" i="75"/>
  <c r="P54" i="75"/>
  <c r="AF85" i="75"/>
  <c r="AI85" i="75"/>
  <c r="AH85" i="75"/>
  <c r="AG85" i="75"/>
  <c r="AF54" i="75"/>
  <c r="AV85" i="75"/>
  <c r="AY85" i="75"/>
  <c r="AX85" i="75"/>
  <c r="AW85" i="75"/>
  <c r="AV54" i="75"/>
  <c r="H86" i="75"/>
  <c r="J86" i="75"/>
  <c r="I86" i="75"/>
  <c r="K86" i="75"/>
  <c r="H55" i="75"/>
  <c r="X86" i="75"/>
  <c r="Z86" i="75"/>
  <c r="AA86" i="75"/>
  <c r="Y86" i="75"/>
  <c r="X55" i="75"/>
  <c r="AU44" i="75"/>
  <c r="BC45" i="75"/>
  <c r="O48" i="75"/>
  <c r="W49" i="75"/>
  <c r="K50" i="75"/>
  <c r="AQ50" i="75"/>
  <c r="S51" i="75"/>
  <c r="AY51" i="75"/>
  <c r="T83" i="75"/>
  <c r="W83" i="75"/>
  <c r="V83" i="75"/>
  <c r="U83" i="75"/>
  <c r="T52" i="75"/>
  <c r="U53" i="75"/>
  <c r="AK53" i="75"/>
  <c r="BA53" i="75"/>
  <c r="M54" i="75"/>
  <c r="AC54" i="75"/>
  <c r="AS54" i="75"/>
  <c r="U55" i="75"/>
  <c r="AK55" i="75"/>
  <c r="BA55" i="75"/>
  <c r="AZ82" i="75"/>
  <c r="BB82" i="75"/>
  <c r="BA82" i="75"/>
  <c r="BC82" i="75"/>
  <c r="AZ51" i="75"/>
  <c r="AJ82" i="75"/>
  <c r="AL82" i="75"/>
  <c r="AK82" i="75"/>
  <c r="AM82" i="75"/>
  <c r="AJ51" i="75"/>
  <c r="T82" i="75"/>
  <c r="U82" i="75"/>
  <c r="W82" i="75"/>
  <c r="V82" i="75"/>
  <c r="T51" i="75"/>
  <c r="AR81" i="75"/>
  <c r="AT81" i="75"/>
  <c r="AU81" i="75"/>
  <c r="AS81" i="75"/>
  <c r="AR50" i="75"/>
  <c r="AB81" i="75"/>
  <c r="AD81" i="75"/>
  <c r="AC81" i="75"/>
  <c r="AE81" i="75"/>
  <c r="AB50" i="75"/>
  <c r="O81" i="75"/>
  <c r="M81" i="75"/>
  <c r="N81" i="75"/>
  <c r="L81" i="75"/>
  <c r="L50" i="75"/>
  <c r="AY80" i="75"/>
  <c r="AW80" i="75"/>
  <c r="AV80" i="75"/>
  <c r="AX80" i="75"/>
  <c r="AV49" i="75"/>
  <c r="AT52" i="75"/>
  <c r="AD52" i="75"/>
  <c r="N52" i="75"/>
  <c r="BB51" i="75"/>
  <c r="AL51" i="75"/>
  <c r="V51" i="75"/>
  <c r="AT50" i="75"/>
  <c r="AD50" i="75"/>
  <c r="N50" i="75"/>
  <c r="AY49" i="75"/>
  <c r="AC49" i="75"/>
  <c r="BA48" i="75"/>
  <c r="U48" i="75"/>
  <c r="AS47" i="75"/>
  <c r="M47" i="75"/>
  <c r="AK46" i="75"/>
  <c r="AC45" i="75"/>
  <c r="BA44" i="75"/>
  <c r="U44" i="75"/>
  <c r="BF49" i="75"/>
  <c r="AP49" i="75"/>
  <c r="Z49" i="75"/>
  <c r="J49" i="75"/>
  <c r="AX48" i="75"/>
  <c r="AH48" i="75"/>
  <c r="R48" i="75"/>
  <c r="BF47" i="75"/>
  <c r="AP47" i="75"/>
  <c r="Z47" i="75"/>
  <c r="J47" i="75"/>
  <c r="AX46" i="75"/>
  <c r="AH46" i="75"/>
  <c r="R46" i="75"/>
  <c r="BF45" i="75"/>
  <c r="AP45" i="75"/>
  <c r="Z45" i="75"/>
  <c r="J45" i="75"/>
  <c r="AX44" i="75"/>
  <c r="AH44" i="75"/>
  <c r="R44" i="75"/>
  <c r="AE80" i="75"/>
  <c r="AD80" i="75"/>
  <c r="AB80" i="75"/>
  <c r="AC80" i="75"/>
  <c r="AB49" i="75"/>
  <c r="O80" i="75"/>
  <c r="N80" i="75"/>
  <c r="L80" i="75"/>
  <c r="M80" i="75"/>
  <c r="L49" i="75"/>
  <c r="BC79" i="75"/>
  <c r="BA79" i="75"/>
  <c r="BB79" i="75"/>
  <c r="AZ79" i="75"/>
  <c r="AZ48" i="75"/>
  <c r="AM79" i="75"/>
  <c r="AK79" i="75"/>
  <c r="AJ79" i="75"/>
  <c r="AL79" i="75"/>
  <c r="AJ48" i="75"/>
  <c r="W79" i="75"/>
  <c r="U79" i="75"/>
  <c r="V79" i="75"/>
  <c r="T79" i="75"/>
  <c r="T48" i="75"/>
  <c r="AU78" i="75"/>
  <c r="AR78" i="75"/>
  <c r="AT78" i="75"/>
  <c r="AS78" i="75"/>
  <c r="AR47" i="75"/>
  <c r="AE78" i="75"/>
  <c r="AB78" i="75"/>
  <c r="AD78" i="75"/>
  <c r="AC78" i="75"/>
  <c r="AB47" i="75"/>
  <c r="O78" i="75"/>
  <c r="L78" i="75"/>
  <c r="N78" i="75"/>
  <c r="M78" i="75"/>
  <c r="L47" i="75"/>
  <c r="BC77" i="75"/>
  <c r="BA77" i="75"/>
  <c r="BB77" i="75"/>
  <c r="AZ77" i="75"/>
  <c r="AZ46" i="75"/>
  <c r="AM77" i="75"/>
  <c r="AK77" i="75"/>
  <c r="AJ77" i="75"/>
  <c r="AL77" i="75"/>
  <c r="AJ46" i="75"/>
  <c r="W77" i="75"/>
  <c r="U77" i="75"/>
  <c r="V77" i="75"/>
  <c r="T77" i="75"/>
  <c r="T46" i="75"/>
  <c r="AU76" i="75"/>
  <c r="AT76" i="75"/>
  <c r="AR76" i="75"/>
  <c r="AS76" i="75"/>
  <c r="AR45" i="75"/>
  <c r="AE76" i="75"/>
  <c r="AD76" i="75"/>
  <c r="AC76" i="75"/>
  <c r="AB76" i="75"/>
  <c r="AB45" i="75"/>
  <c r="O76" i="75"/>
  <c r="N76" i="75"/>
  <c r="M76" i="75"/>
  <c r="L76" i="75"/>
  <c r="L45" i="75"/>
  <c r="AZ75" i="75"/>
  <c r="BC75" i="75"/>
  <c r="BB75" i="75"/>
  <c r="BA75" i="75"/>
  <c r="AZ44" i="75"/>
  <c r="AJ75" i="75"/>
  <c r="AK75" i="75"/>
  <c r="AM75" i="75"/>
  <c r="AL75" i="75"/>
  <c r="AJ44" i="75"/>
  <c r="T75" i="75"/>
  <c r="U75" i="75"/>
  <c r="W75" i="75"/>
  <c r="V75" i="75"/>
  <c r="T44" i="75"/>
  <c r="W56" i="75"/>
  <c r="AM56" i="75"/>
  <c r="BC56" i="75"/>
  <c r="O57" i="75"/>
  <c r="AE57" i="75"/>
  <c r="AU57" i="75"/>
  <c r="W58" i="75"/>
  <c r="AM58" i="75"/>
  <c r="BC58" i="75"/>
  <c r="M57" i="75"/>
  <c r="AS57" i="75"/>
  <c r="Y58" i="75"/>
  <c r="T87" i="75"/>
  <c r="V87" i="75"/>
  <c r="U87" i="75"/>
  <c r="W87" i="75"/>
  <c r="T56" i="75"/>
  <c r="AJ87" i="75"/>
  <c r="AL87" i="75"/>
  <c r="AM87" i="75"/>
  <c r="AK87" i="75"/>
  <c r="AJ56" i="75"/>
  <c r="AZ87" i="75"/>
  <c r="BB87" i="75"/>
  <c r="BC87" i="75"/>
  <c r="BA87" i="75"/>
  <c r="AZ56" i="75"/>
  <c r="L88" i="75"/>
  <c r="M88" i="75"/>
  <c r="O88" i="75"/>
  <c r="N88" i="75"/>
  <c r="L57" i="75"/>
  <c r="AB88" i="75"/>
  <c r="AC88" i="75"/>
  <c r="AE88" i="75"/>
  <c r="AD88" i="75"/>
  <c r="AB57" i="75"/>
  <c r="AR88" i="75"/>
  <c r="AS88" i="75"/>
  <c r="AU88" i="75"/>
  <c r="AT88" i="75"/>
  <c r="AR57" i="75"/>
  <c r="V89" i="75"/>
  <c r="U89" i="75"/>
  <c r="T89" i="75"/>
  <c r="W89" i="75"/>
  <c r="T58" i="75"/>
  <c r="AL89" i="75"/>
  <c r="AK89" i="75"/>
  <c r="AJ89" i="75"/>
  <c r="AM89" i="75"/>
  <c r="AJ58" i="75"/>
  <c r="BB89" i="75"/>
  <c r="BA89" i="75"/>
  <c r="AZ89" i="75"/>
  <c r="BC89" i="75"/>
  <c r="AZ58" i="75"/>
  <c r="AK56" i="75"/>
  <c r="Q57" i="75"/>
  <c r="BE57" i="75"/>
  <c r="AK58" i="75"/>
  <c r="Q56" i="75"/>
  <c r="N56" i="75"/>
  <c r="AD56" i="75"/>
  <c r="AT56" i="75"/>
  <c r="V57" i="75"/>
  <c r="AL57" i="75"/>
  <c r="BB57" i="75"/>
  <c r="N58" i="75"/>
  <c r="AD58" i="75"/>
  <c r="AT58" i="75"/>
  <c r="AI48" i="75"/>
  <c r="AQ45" i="75"/>
  <c r="V55" i="75"/>
  <c r="S48" i="75"/>
  <c r="AR86" i="75"/>
  <c r="AU86" i="75"/>
  <c r="AS86" i="75"/>
  <c r="AT86" i="75"/>
  <c r="AR55" i="75"/>
  <c r="AD54" i="75"/>
  <c r="BF52" i="75"/>
  <c r="U50" i="75"/>
  <c r="AY44" i="75"/>
  <c r="J55" i="75"/>
  <c r="AL53" i="75"/>
  <c r="AS51" i="75"/>
  <c r="AA47" i="75"/>
  <c r="AT55" i="75"/>
  <c r="BB54" i="75"/>
  <c r="AT53" i="75"/>
  <c r="AF83" i="75"/>
  <c r="AG83" i="75"/>
  <c r="AI83" i="75"/>
  <c r="AH83" i="75"/>
  <c r="AF52" i="75"/>
  <c r="AC50" i="75"/>
  <c r="AI46" i="75"/>
  <c r="BC80" i="75"/>
  <c r="AZ80" i="75"/>
  <c r="BB80" i="75"/>
  <c r="BA80" i="75"/>
  <c r="AZ49" i="75"/>
  <c r="L83" i="75"/>
  <c r="M83" i="75"/>
  <c r="N83" i="75"/>
  <c r="O83" i="75"/>
  <c r="L52" i="75"/>
  <c r="K44" i="75"/>
  <c r="S45" i="75"/>
  <c r="AA46" i="75"/>
  <c r="AI47" i="75"/>
  <c r="AQ48" i="75"/>
  <c r="AU80" i="75"/>
  <c r="AT80" i="75"/>
  <c r="AR80" i="75"/>
  <c r="AS80" i="75"/>
  <c r="AR49" i="75"/>
  <c r="H83" i="75"/>
  <c r="K83" i="75"/>
  <c r="I83" i="75"/>
  <c r="J83" i="75"/>
  <c r="H52" i="75"/>
  <c r="L84" i="75"/>
  <c r="M84" i="75"/>
  <c r="O84" i="75"/>
  <c r="N84" i="75"/>
  <c r="L53" i="75"/>
  <c r="AB84" i="75"/>
  <c r="AC84" i="75"/>
  <c r="AE84" i="75"/>
  <c r="AD84" i="75"/>
  <c r="AB53" i="75"/>
  <c r="AR84" i="75"/>
  <c r="AS84" i="75"/>
  <c r="AU84" i="75"/>
  <c r="AT84" i="75"/>
  <c r="AR53" i="75"/>
  <c r="T85" i="75"/>
  <c r="W85" i="75"/>
  <c r="V85" i="75"/>
  <c r="U85" i="75"/>
  <c r="T54" i="75"/>
  <c r="AJ85" i="75"/>
  <c r="AL85" i="75"/>
  <c r="AK85" i="75"/>
  <c r="AM85" i="75"/>
  <c r="AJ54" i="75"/>
  <c r="AZ85" i="75"/>
  <c r="BB85" i="75"/>
  <c r="BA85" i="75"/>
  <c r="BC85" i="75"/>
  <c r="AZ54" i="75"/>
  <c r="L86" i="75"/>
  <c r="O86" i="75"/>
  <c r="N86" i="75"/>
  <c r="M86" i="75"/>
  <c r="L55" i="75"/>
  <c r="AB86" i="75"/>
  <c r="AE86" i="75"/>
  <c r="AD86" i="75"/>
  <c r="AC86" i="75"/>
  <c r="AB55" i="75"/>
  <c r="O46" i="75"/>
  <c r="W47" i="75"/>
  <c r="AE48" i="75"/>
  <c r="AM80" i="75"/>
  <c r="AJ80" i="75"/>
  <c r="AL80" i="75"/>
  <c r="AK80" i="75"/>
  <c r="AJ49" i="75"/>
  <c r="S50" i="75"/>
  <c r="AY50" i="75"/>
  <c r="AA51" i="75"/>
  <c r="BG51" i="75"/>
  <c r="AV82" i="75"/>
  <c r="AW82" i="75"/>
  <c r="AX82" i="75"/>
  <c r="AY82" i="75"/>
  <c r="AV51" i="75"/>
  <c r="AF82" i="75"/>
  <c r="AH82" i="75"/>
  <c r="AI82" i="75"/>
  <c r="AG82" i="75"/>
  <c r="AF51" i="75"/>
  <c r="P82" i="75"/>
  <c r="S82" i="75"/>
  <c r="Q82" i="75"/>
  <c r="R82" i="75"/>
  <c r="P51" i="75"/>
  <c r="BD81" i="75"/>
  <c r="BE81" i="75"/>
  <c r="BF81" i="75"/>
  <c r="BG81" i="75"/>
  <c r="BD50" i="75"/>
  <c r="AN81" i="75"/>
  <c r="AO81" i="75"/>
  <c r="AQ81" i="75"/>
  <c r="AP81" i="75"/>
  <c r="AN50" i="75"/>
  <c r="X81" i="75"/>
  <c r="Y81" i="75"/>
  <c r="Z81" i="75"/>
  <c r="AA81" i="75"/>
  <c r="X50" i="75"/>
  <c r="K81" i="75"/>
  <c r="J81" i="75"/>
  <c r="H81" i="75"/>
  <c r="I81" i="75"/>
  <c r="H50" i="75"/>
  <c r="Q49" i="75"/>
  <c r="AO48" i="75"/>
  <c r="I48" i="75"/>
  <c r="AG47" i="75"/>
  <c r="BE46" i="75"/>
  <c r="Y46" i="75"/>
  <c r="AW45" i="75"/>
  <c r="Q45" i="75"/>
  <c r="AO44" i="75"/>
  <c r="I44" i="75"/>
  <c r="AP52" i="75"/>
  <c r="Z52" i="75"/>
  <c r="J52" i="75"/>
  <c r="AX51" i="75"/>
  <c r="AH51" i="75"/>
  <c r="R51" i="75"/>
  <c r="BF50" i="75"/>
  <c r="AP50" i="75"/>
  <c r="Z50" i="75"/>
  <c r="J50" i="75"/>
  <c r="AS49" i="75"/>
  <c r="U49" i="75"/>
  <c r="AS48" i="75"/>
  <c r="M48" i="75"/>
  <c r="AK47" i="75"/>
  <c r="AC46" i="75"/>
  <c r="BA45" i="75"/>
  <c r="U45" i="75"/>
  <c r="AS44" i="75"/>
  <c r="M44" i="75"/>
  <c r="BB49" i="75"/>
  <c r="AL49" i="75"/>
  <c r="V49" i="75"/>
  <c r="AT48" i="75"/>
  <c r="AD48" i="75"/>
  <c r="N48" i="75"/>
  <c r="BB47" i="75"/>
  <c r="AL47" i="75"/>
  <c r="V47" i="75"/>
  <c r="AT46" i="75"/>
  <c r="AD46" i="75"/>
  <c r="N46" i="75"/>
  <c r="BB45" i="75"/>
  <c r="AL45" i="75"/>
  <c r="V45" i="75"/>
  <c r="AT44" i="75"/>
  <c r="AD44" i="75"/>
  <c r="N44" i="75"/>
  <c r="AA80" i="75"/>
  <c r="Y80" i="75"/>
  <c r="Z80" i="75"/>
  <c r="X80" i="75"/>
  <c r="X49" i="75"/>
  <c r="K80" i="75"/>
  <c r="I80" i="75"/>
  <c r="H80" i="75"/>
  <c r="J80" i="75"/>
  <c r="H49" i="75"/>
  <c r="AY79" i="75"/>
  <c r="AX79" i="75"/>
  <c r="AV79" i="75"/>
  <c r="AW79" i="75"/>
  <c r="AV48" i="75"/>
  <c r="AI79" i="75"/>
  <c r="AH79" i="75"/>
  <c r="AF79" i="75"/>
  <c r="AG79" i="75"/>
  <c r="AF48" i="75"/>
  <c r="S79" i="75"/>
  <c r="R79" i="75"/>
  <c r="P79" i="75"/>
  <c r="Q79" i="75"/>
  <c r="P48" i="75"/>
  <c r="BG78" i="75"/>
  <c r="BE78" i="75"/>
  <c r="BD78" i="75"/>
  <c r="BF78" i="75"/>
  <c r="BD47" i="75"/>
  <c r="AQ78" i="75"/>
  <c r="AO78" i="75"/>
  <c r="AP78" i="75"/>
  <c r="AN78" i="75"/>
  <c r="AN47" i="75"/>
  <c r="AA78" i="75"/>
  <c r="Y78" i="75"/>
  <c r="X78" i="75"/>
  <c r="Z78" i="75"/>
  <c r="X47" i="75"/>
  <c r="K78" i="75"/>
  <c r="I78" i="75"/>
  <c r="J78" i="75"/>
  <c r="H78" i="75"/>
  <c r="H47" i="75"/>
  <c r="AY77" i="75"/>
  <c r="AV77" i="75"/>
  <c r="AX77" i="75"/>
  <c r="AW77" i="75"/>
  <c r="AV46" i="75"/>
  <c r="AI77" i="75"/>
  <c r="AF77" i="75"/>
  <c r="AH77" i="75"/>
  <c r="AG77" i="75"/>
  <c r="AF46" i="75"/>
  <c r="S77" i="75"/>
  <c r="P77" i="75"/>
  <c r="R77" i="75"/>
  <c r="Q77" i="75"/>
  <c r="P46" i="75"/>
  <c r="BG76" i="75"/>
  <c r="BE76" i="75"/>
  <c r="BD76" i="75"/>
  <c r="BF76" i="75"/>
  <c r="BD45" i="75"/>
  <c r="AQ76" i="75"/>
  <c r="AO76" i="75"/>
  <c r="AP76" i="75"/>
  <c r="AN76" i="75"/>
  <c r="AN45" i="75"/>
  <c r="AA76" i="75"/>
  <c r="Y76" i="75"/>
  <c r="X76" i="75"/>
  <c r="Z76" i="75"/>
  <c r="X45" i="75"/>
  <c r="K76" i="75"/>
  <c r="I76" i="75"/>
  <c r="H76" i="75"/>
  <c r="J76" i="75"/>
  <c r="H45" i="75"/>
  <c r="AV75" i="75"/>
  <c r="AX75" i="75"/>
  <c r="AY75" i="75"/>
  <c r="AW75" i="75"/>
  <c r="AV44" i="75"/>
  <c r="AF75" i="75"/>
  <c r="AG75" i="75"/>
  <c r="AH75" i="75"/>
  <c r="AI75" i="75"/>
  <c r="AF44" i="75"/>
  <c r="P75" i="75"/>
  <c r="R75" i="75"/>
  <c r="S75" i="75"/>
  <c r="Q75" i="75"/>
  <c r="P44" i="75"/>
  <c r="BA57" i="75"/>
  <c r="AG58" i="75"/>
  <c r="H87" i="75"/>
  <c r="K87" i="75"/>
  <c r="J87" i="75"/>
  <c r="I87" i="75"/>
  <c r="H56" i="75"/>
  <c r="X87" i="75"/>
  <c r="AA87" i="75"/>
  <c r="Z87" i="75"/>
  <c r="Y87" i="75"/>
  <c r="X56" i="75"/>
  <c r="AN87" i="75"/>
  <c r="AQ87" i="75"/>
  <c r="AP87" i="75"/>
  <c r="AO87" i="75"/>
  <c r="AN56" i="75"/>
  <c r="BD87" i="75"/>
  <c r="BG87" i="75"/>
  <c r="BE87" i="75"/>
  <c r="BF87" i="75"/>
  <c r="BD56" i="75"/>
  <c r="P88" i="75"/>
  <c r="R88" i="75"/>
  <c r="S88" i="75"/>
  <c r="Q88" i="75"/>
  <c r="P57" i="75"/>
  <c r="AF88" i="75"/>
  <c r="AH88" i="75"/>
  <c r="AG88" i="75"/>
  <c r="AI88" i="75"/>
  <c r="AF57" i="75"/>
  <c r="AX88" i="75"/>
  <c r="AW88" i="75"/>
  <c r="AV88" i="75"/>
  <c r="AY88" i="75"/>
  <c r="AV57" i="75"/>
  <c r="J89" i="75"/>
  <c r="I89" i="75"/>
  <c r="H89" i="75"/>
  <c r="K89" i="75"/>
  <c r="H58" i="75"/>
  <c r="Z89" i="75"/>
  <c r="Y89" i="75"/>
  <c r="X89" i="75"/>
  <c r="AA89" i="75"/>
  <c r="X58" i="75"/>
  <c r="AP89" i="75"/>
  <c r="AO89" i="75"/>
  <c r="AN89" i="75"/>
  <c r="AQ89" i="75"/>
  <c r="AN58" i="75"/>
  <c r="BF89" i="75"/>
  <c r="BE89" i="75"/>
  <c r="BD89" i="75"/>
  <c r="BG89" i="75"/>
  <c r="BD58" i="75"/>
  <c r="AS56" i="75"/>
  <c r="AG57" i="75"/>
  <c r="M58" i="75"/>
  <c r="AS58" i="75"/>
  <c r="AC56" i="75"/>
  <c r="BA58" i="75"/>
  <c r="P83" i="75"/>
  <c r="R83" i="75"/>
  <c r="Q83" i="75"/>
  <c r="S83" i="75"/>
  <c r="P52" i="75"/>
  <c r="AQ52" i="75"/>
  <c r="AS50" i="75"/>
  <c r="K47" i="75"/>
  <c r="BF55" i="75"/>
  <c r="Z53" i="75"/>
  <c r="U51" i="75"/>
  <c r="AY46" i="75"/>
  <c r="AH55" i="75"/>
  <c r="J54" i="75"/>
  <c r="AA52" i="75"/>
  <c r="AA49" i="75"/>
  <c r="AZ86" i="75"/>
  <c r="BA86" i="75"/>
  <c r="BC86" i="75"/>
  <c r="BB86" i="75"/>
  <c r="AZ55" i="75"/>
  <c r="AT54" i="75"/>
  <c r="R53" i="75"/>
  <c r="BA50" i="75"/>
  <c r="BG45" i="75"/>
  <c r="AL55" i="75"/>
  <c r="AL54" i="75"/>
  <c r="AD53" i="75"/>
  <c r="K52" i="75"/>
  <c r="AW49" i="75"/>
  <c r="AA45" i="75"/>
  <c r="BD83" i="75"/>
  <c r="BG83" i="75"/>
  <c r="BE83" i="75"/>
  <c r="BF83" i="75"/>
  <c r="BD52" i="75"/>
  <c r="P84" i="75"/>
  <c r="R84" i="75"/>
  <c r="S84" i="75"/>
  <c r="Q84" i="75"/>
  <c r="P53" i="75"/>
  <c r="AF84" i="75"/>
  <c r="AH84" i="75"/>
  <c r="AG84" i="75"/>
  <c r="AI84" i="75"/>
  <c r="AF53" i="75"/>
  <c r="AV84" i="75"/>
  <c r="AX84" i="75"/>
  <c r="AW84" i="75"/>
  <c r="AY84" i="75"/>
  <c r="AV53" i="75"/>
  <c r="H85" i="75"/>
  <c r="I85" i="75"/>
  <c r="J85" i="75"/>
  <c r="K85" i="75"/>
  <c r="H54" i="75"/>
  <c r="X85" i="75"/>
  <c r="Y85" i="75"/>
  <c r="Z85" i="75"/>
  <c r="AA85" i="75"/>
  <c r="X54" i="75"/>
  <c r="AN85" i="75"/>
  <c r="AO85" i="75"/>
  <c r="AQ85" i="75"/>
  <c r="AP85" i="75"/>
  <c r="AN54" i="75"/>
  <c r="BD85" i="75"/>
  <c r="BE85" i="75"/>
  <c r="BG85" i="75"/>
  <c r="BF85" i="75"/>
  <c r="BD54" i="75"/>
  <c r="P86" i="75"/>
  <c r="Q86" i="75"/>
  <c r="S86" i="75"/>
  <c r="R86" i="75"/>
  <c r="P55" i="75"/>
  <c r="AZ83" i="75"/>
  <c r="BB83" i="75"/>
  <c r="BC83" i="75"/>
  <c r="BA83" i="75"/>
  <c r="AZ52" i="75"/>
  <c r="AR82" i="75"/>
  <c r="AU82" i="75"/>
  <c r="AS82" i="75"/>
  <c r="AT82" i="75"/>
  <c r="AR51" i="75"/>
  <c r="AB82" i="75"/>
  <c r="AE82" i="75"/>
  <c r="AD82" i="75"/>
  <c r="AB51" i="75"/>
  <c r="AC82" i="75"/>
  <c r="L82" i="75"/>
  <c r="O82" i="75"/>
  <c r="M82" i="75"/>
  <c r="L51" i="75"/>
  <c r="N82" i="75"/>
  <c r="AZ81" i="75"/>
  <c r="BB81" i="75"/>
  <c r="BC81" i="75"/>
  <c r="BA81" i="75"/>
  <c r="AZ50" i="75"/>
  <c r="AJ81" i="75"/>
  <c r="AK81" i="75"/>
  <c r="AM81" i="75"/>
  <c r="AL81" i="75"/>
  <c r="AJ50" i="75"/>
  <c r="T81" i="75"/>
  <c r="V81" i="75"/>
  <c r="U81" i="75"/>
  <c r="W81" i="75"/>
  <c r="T50" i="75"/>
  <c r="BG49" i="75"/>
  <c r="AK49" i="75"/>
  <c r="AQ80" i="75"/>
  <c r="AO80" i="75"/>
  <c r="AN80" i="75"/>
  <c r="AP80" i="75"/>
  <c r="AN49" i="75"/>
  <c r="M49" i="75"/>
  <c r="AK48" i="75"/>
  <c r="AC47" i="75"/>
  <c r="BA46" i="75"/>
  <c r="U46" i="75"/>
  <c r="AS45" i="75"/>
  <c r="M45" i="75"/>
  <c r="AK44" i="75"/>
  <c r="W80" i="75"/>
  <c r="T80" i="75"/>
  <c r="V80" i="75"/>
  <c r="T49" i="75"/>
  <c r="U80" i="75"/>
  <c r="AU79" i="75"/>
  <c r="AS79" i="75"/>
  <c r="AT79" i="75"/>
  <c r="AR79" i="75"/>
  <c r="AR48" i="75"/>
  <c r="AE79" i="75"/>
  <c r="AC79" i="75"/>
  <c r="AB79" i="75"/>
  <c r="AD79" i="75"/>
  <c r="AB48" i="75"/>
  <c r="O79" i="75"/>
  <c r="M79" i="75"/>
  <c r="N79" i="75"/>
  <c r="L79" i="75"/>
  <c r="L48" i="75"/>
  <c r="BC78" i="75"/>
  <c r="BB78" i="75"/>
  <c r="AZ78" i="75"/>
  <c r="BA78" i="75"/>
  <c r="AZ47" i="75"/>
  <c r="AM78" i="75"/>
  <c r="AL78" i="75"/>
  <c r="AJ78" i="75"/>
  <c r="AK78" i="75"/>
  <c r="AJ47" i="75"/>
  <c r="W78" i="75"/>
  <c r="V78" i="75"/>
  <c r="T78" i="75"/>
  <c r="U78" i="75"/>
  <c r="T47" i="75"/>
  <c r="AU77" i="75"/>
  <c r="AS77" i="75"/>
  <c r="AR77" i="75"/>
  <c r="AT77" i="75"/>
  <c r="AR46" i="75"/>
  <c r="AE77" i="75"/>
  <c r="AC77" i="75"/>
  <c r="AD77" i="75"/>
  <c r="AB77" i="75"/>
  <c r="AB46" i="75"/>
  <c r="O77" i="75"/>
  <c r="M77" i="75"/>
  <c r="L77" i="75"/>
  <c r="N77" i="75"/>
  <c r="L46" i="75"/>
  <c r="BC76" i="75"/>
  <c r="AZ76" i="75"/>
  <c r="BB76" i="75"/>
  <c r="BA76" i="75"/>
  <c r="AZ45" i="75"/>
  <c r="AM76" i="75"/>
  <c r="AJ76" i="75"/>
  <c r="AK76" i="75"/>
  <c r="AL76" i="75"/>
  <c r="AJ45" i="75"/>
  <c r="W76" i="75"/>
  <c r="T76" i="75"/>
  <c r="V76" i="75"/>
  <c r="U76" i="75"/>
  <c r="T45" i="75"/>
  <c r="AR75" i="75"/>
  <c r="AS75" i="75"/>
  <c r="AT75" i="75"/>
  <c r="AU75" i="75"/>
  <c r="AR44" i="75"/>
  <c r="AB75" i="75"/>
  <c r="AE75" i="75"/>
  <c r="AD75" i="75"/>
  <c r="AC75" i="75"/>
  <c r="AB44" i="75"/>
  <c r="L75" i="75"/>
  <c r="O75" i="75"/>
  <c r="M75" i="75"/>
  <c r="N75" i="75"/>
  <c r="L44" i="75"/>
  <c r="L87" i="75"/>
  <c r="N87" i="75"/>
  <c r="M87" i="75"/>
  <c r="O87" i="75"/>
  <c r="L56" i="75"/>
  <c r="AB87" i="75"/>
  <c r="AC87" i="75"/>
  <c r="AE87" i="75"/>
  <c r="AD87" i="75"/>
  <c r="AB56" i="75"/>
  <c r="AR87" i="75"/>
  <c r="AU87" i="75"/>
  <c r="AT87" i="75"/>
  <c r="AS87" i="75"/>
  <c r="AR56" i="75"/>
  <c r="T88" i="75"/>
  <c r="W88" i="75"/>
  <c r="V88" i="75"/>
  <c r="U88" i="75"/>
  <c r="T57" i="75"/>
  <c r="AJ88" i="75"/>
  <c r="AM88" i="75"/>
  <c r="AL88" i="75"/>
  <c r="AK88" i="75"/>
  <c r="AJ57" i="75"/>
  <c r="BB88" i="75"/>
  <c r="BA88" i="75"/>
  <c r="AZ88" i="75"/>
  <c r="BC88" i="75"/>
  <c r="AZ57" i="75"/>
  <c r="N89" i="75"/>
  <c r="M89" i="75"/>
  <c r="L89" i="75"/>
  <c r="O89" i="75"/>
  <c r="L58" i="75"/>
  <c r="AD89" i="75"/>
  <c r="AC89" i="75"/>
  <c r="AB89" i="75"/>
  <c r="AE89" i="75"/>
  <c r="AB58" i="75"/>
  <c r="AT89" i="75"/>
  <c r="AS89" i="75"/>
  <c r="AR89" i="75"/>
  <c r="AU89" i="75"/>
  <c r="AR58" i="75"/>
  <c r="M56" i="75"/>
  <c r="AO57" i="75"/>
  <c r="U58" i="75"/>
  <c r="BA56" i="75"/>
  <c r="AC51" i="75"/>
  <c r="AV86" i="75"/>
  <c r="AY86" i="75"/>
  <c r="AX86" i="75"/>
  <c r="AW86" i="75"/>
  <c r="AV55" i="75"/>
  <c r="AK50" i="75"/>
  <c r="K45" i="75"/>
  <c r="BA51" i="75"/>
  <c r="BG47" i="75"/>
  <c r="AV83" i="75"/>
  <c r="AW83" i="75"/>
  <c r="AX83" i="75"/>
  <c r="AY83" i="75"/>
  <c r="AV52" i="75"/>
  <c r="M50" i="75"/>
  <c r="AI44" i="75"/>
  <c r="AD55" i="75"/>
  <c r="V54" i="75"/>
  <c r="N53" i="75"/>
  <c r="AK51" i="75"/>
  <c r="AY48" i="75"/>
  <c r="S44" i="75"/>
  <c r="A32" i="76" l="1"/>
</calcChain>
</file>

<file path=xl/sharedStrings.xml><?xml version="1.0" encoding="utf-8"?>
<sst xmlns="http://schemas.openxmlformats.org/spreadsheetml/2006/main" count="1583" uniqueCount="100">
  <si>
    <t>Clasificación Cuentas Nacionales</t>
  </si>
  <si>
    <t>Concepto</t>
  </si>
  <si>
    <t>A</t>
  </si>
  <si>
    <t>B</t>
  </si>
  <si>
    <t>C</t>
  </si>
  <si>
    <t>F</t>
  </si>
  <si>
    <t>J</t>
  </si>
  <si>
    <t>K</t>
  </si>
  <si>
    <t>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</si>
  <si>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</si>
  <si>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</si>
  <si>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</si>
  <si>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</si>
  <si>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</si>
  <si>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</si>
  <si>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</si>
  <si>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</si>
  <si>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</si>
  <si>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</si>
  <si>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</si>
  <si>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</si>
  <si>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D.21-D.31</t>
  </si>
  <si>
    <t>Impuestos menos subvenciones sobre los productos</t>
  </si>
  <si>
    <t>Construcción de edificaciones residenciales y no residenciales</t>
  </si>
  <si>
    <t>Construcción de carreteras y vías de ferrocarril, de proyectos de servicio público y de otras obras de ingeniería civil</t>
  </si>
  <si>
    <t>Actividades especializadas para la construcción de edificaciones y obras de ingeniería civil (Alquiler de maquinaría y equipo de construcción con operadores)</t>
  </si>
  <si>
    <t>D</t>
  </si>
  <si>
    <t>E</t>
  </si>
  <si>
    <t>G</t>
  </si>
  <si>
    <t>H</t>
  </si>
  <si>
    <t>I</t>
  </si>
  <si>
    <t>O</t>
  </si>
  <si>
    <t>P</t>
  </si>
  <si>
    <t>Q</t>
  </si>
  <si>
    <t>R + S</t>
  </si>
  <si>
    <t>T</t>
  </si>
  <si>
    <t>Suministro de electricidad, gas, vapor y aire acondicionado</t>
  </si>
  <si>
    <t>Distribución de agua; evacuación y tratamiento de aguas residuales, gestión de desechos y actividades de saneamiento ambiental</t>
  </si>
  <si>
    <t>Transporte y almacenamiento</t>
  </si>
  <si>
    <t>Alojamiento y servicios de comida</t>
  </si>
  <si>
    <t>Administración pública y defensa; planes de seguridad social de afiliación obligatoria</t>
  </si>
  <si>
    <t>Educación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</si>
  <si>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</si>
  <si>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</si>
  <si>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empleadores; actividades no diferenciadas de los hogares individuales como productores de bienes y servicios para uso propio</t>
  </si>
  <si>
    <t>Comercio al por mayor y al por menor; reparación de vehículos automotores y motocicletas</t>
  </si>
  <si>
    <t>Secciones CIIU Rev. 4 A.C.
12 agrupaciones</t>
  </si>
  <si>
    <t>Base 2015</t>
  </si>
  <si>
    <t>B.1b</t>
  </si>
  <si>
    <t>Valor agregado bruto</t>
  </si>
  <si>
    <t>Producto interno bruto</t>
  </si>
  <si>
    <t>Miles de millones de pesos</t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</si>
  <si>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</si>
  <si>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</si>
  <si>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</si>
  <si>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</si>
  <si>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</si>
  <si>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</si>
  <si>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</si>
  <si>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</si>
  <si>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</si>
  <si>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</si>
  <si>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</si>
  <si>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</si>
  <si>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</si>
  <si>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F01</t>
  </si>
  <si>
    <t>F02</t>
  </si>
  <si>
    <t>F03</t>
  </si>
  <si>
    <t>M + N</t>
  </si>
  <si>
    <t>D + E</t>
  </si>
  <si>
    <t>G + H + I</t>
  </si>
  <si>
    <t>O + P + Q</t>
  </si>
  <si>
    <t>Series encadenadas de volumen con año de referencia 2015</t>
  </si>
  <si>
    <t>Índice</t>
  </si>
  <si>
    <t>II</t>
  </si>
  <si>
    <t>III</t>
  </si>
  <si>
    <t>IV</t>
  </si>
  <si>
    <t>Datos originales</t>
  </si>
  <si>
    <t>Datos corregidos de efectos estacionales y de calendario</t>
  </si>
  <si>
    <t>R + S + T</t>
  </si>
  <si>
    <t>Tasa de crecimiento anual</t>
  </si>
  <si>
    <t>Tasa de crecimiento trimestral</t>
  </si>
  <si>
    <t>Tasa de crecimiento año corrido</t>
  </si>
  <si>
    <t>Cuadro 1</t>
  </si>
  <si>
    <t>Cuadro 2</t>
  </si>
  <si>
    <t>Cuadro 3</t>
  </si>
  <si>
    <t>Cuadro 4</t>
  </si>
  <si>
    <t>Producto Interno Bruto</t>
  </si>
  <si>
    <t>12 agrupaciones - Secciones CIIU Rev. 4 A.C.</t>
  </si>
  <si>
    <t>25 agrupaciones - Secciones CIIU Rev. 4 A.C.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</si>
  <si>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</si>
  <si>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</si>
  <si>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Secretaría Distrital de Desarrollo Económico (Convenio 317 de 2020). Cuentas nacionales</t>
    </r>
  </si>
  <si>
    <r>
      <t>2020</t>
    </r>
    <r>
      <rPr>
        <b/>
        <vertAlign val="superscript"/>
        <sz val="9"/>
        <color theme="1"/>
        <rFont val="Segoe UI"/>
        <family val="2"/>
      </rPr>
      <t>pr</t>
    </r>
  </si>
  <si>
    <t xml:space="preserve"> Enfoque de la producción
Series encadenadas de volumen con año de referencia 2015</t>
  </si>
  <si>
    <t>Producto Interno Bruto de Bogotá D.C. - PIB Bogotá</t>
  </si>
  <si>
    <r>
      <t>2005 - 2020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</si>
  <si>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r>
      <t>2006 - 2020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</si>
  <si>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t>Actualizado el 10 de marzo de 2021</t>
  </si>
  <si>
    <r>
      <t>2019</t>
    </r>
    <r>
      <rPr>
        <b/>
        <vertAlign val="superscript"/>
        <sz val="9"/>
        <color theme="1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</si>
</sst>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theme="0"/>
      <name val="Segoe UI"/>
      <family val="2"/>
    </font>
    <font>
      <sz val="10"/>
      <color theme="4" tint="-0.249977111117893"/>
      <name val="Segoe UI"/>
      <family val="2"/>
      <charset val="204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9"/>
      <color theme="1"/>
      <name val="Segoe UI"/>
      <family val="2"/>
    </font>
    <font>
      <b/>
      <i/>
      <sz val="9"/>
      <color theme="1"/>
      <name val="Segoe UI"/>
      <family val="2"/>
    </font>
    <font>
      <sz val="9"/>
      <color rgb="FFB6004B"/>
      <name val="Segoe UI"/>
      <family val="2"/>
    </font>
    <font>
      <b/>
      <sz val="9"/>
      <name val="Segoe UI"/>
      <family val="2"/>
    </font>
    <font>
      <b/>
      <sz val="9"/>
      <color rgb="FFB6004B"/>
      <name val="Segoe UI"/>
      <family val="2"/>
    </font>
    <font>
      <b/>
      <vertAlign val="superscript"/>
      <sz val="9"/>
      <color theme="1"/>
      <name val="Segoe UI"/>
      <family val="2"/>
    </font>
    <font>
      <b/>
      <vertAlign val="superscript"/>
      <sz val="9"/>
      <name val="Segoe UI"/>
      <family val="2"/>
    </font>
    <font>
      <sz val="8"/>
      <color rgb="FFFF0000"/>
      <name val="Segoe UI"/>
      <family val="2"/>
    </font>
    <font>
      <sz val="11"/>
      <color theme="1"/>
      <name val="Segoe UI"/>
      <family val="2"/>
    </font>
    <font>
      <u/>
      <sz val="9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39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2" fillId="0" borderId="0" applyFont="0" applyFill="0" applyBorder="0" applyAlignment="0" applyProtection="0"/>
  </cellStyleXfs>
  <cellXfs count="207">
    <xf numFmtId="0" fontId="0" fillId="0" borderId="0" xfId="0"/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/>
    <xf numFmtId="0" fontId="12" fillId="0" borderId="0" xfId="0" applyFont="1" applyAlignment="1">
      <alignment vertical="center"/>
    </xf>
    <xf numFmtId="43" fontId="12" fillId="0" borderId="0" xfId="5" applyFont="1"/>
    <xf numFmtId="0" fontId="1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 applyProtection="1">
      <alignment vertical="center"/>
    </xf>
    <xf numFmtId="3" fontId="13" fillId="0" borderId="5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2" fillId="0" borderId="0" xfId="0" applyFont="1" applyBorder="1"/>
    <xf numFmtId="3" fontId="12" fillId="0" borderId="0" xfId="0" applyNumberFormat="1" applyFont="1" applyFill="1" applyBorder="1"/>
    <xf numFmtId="0" fontId="12" fillId="0" borderId="0" xfId="0" applyFont="1" applyFill="1" applyBorder="1"/>
    <xf numFmtId="0" fontId="12" fillId="0" borderId="3" xfId="0" applyFont="1" applyFill="1" applyBorder="1"/>
    <xf numFmtId="165" fontId="16" fillId="4" borderId="6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vertical="center"/>
    </xf>
    <xf numFmtId="3" fontId="12" fillId="5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165" fontId="16" fillId="4" borderId="4" xfId="0" applyNumberFormat="1" applyFont="1" applyFill="1" applyBorder="1" applyAlignment="1">
      <alignment horizontal="center" vertical="center"/>
    </xf>
    <xf numFmtId="165" fontId="16" fillId="4" borderId="0" xfId="0" applyNumberFormat="1" applyFont="1" applyFill="1" applyBorder="1" applyAlignment="1">
      <alignment horizontal="center" vertical="center"/>
    </xf>
    <xf numFmtId="3" fontId="12" fillId="4" borderId="0" xfId="0" applyNumberFormat="1" applyFont="1" applyFill="1" applyBorder="1" applyAlignment="1">
      <alignment vertical="center"/>
    </xf>
    <xf numFmtId="0" fontId="19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0" fontId="16" fillId="4" borderId="3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65" fontId="12" fillId="4" borderId="4" xfId="0" applyNumberFormat="1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/>
    </xf>
    <xf numFmtId="3" fontId="17" fillId="4" borderId="0" xfId="0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4" borderId="0" xfId="0" applyNumberFormat="1" applyFont="1" applyFill="1" applyBorder="1" applyAlignment="1">
      <alignment vertical="center"/>
    </xf>
    <xf numFmtId="0" fontId="20" fillId="4" borderId="3" xfId="0" applyFont="1" applyFill="1" applyBorder="1" applyAlignment="1">
      <alignment vertical="center"/>
    </xf>
    <xf numFmtId="0" fontId="12" fillId="0" borderId="8" xfId="0" applyFont="1" applyFill="1" applyBorder="1"/>
    <xf numFmtId="0" fontId="12" fillId="0" borderId="2" xfId="0" applyFont="1" applyFill="1" applyBorder="1"/>
    <xf numFmtId="0" fontId="12" fillId="0" borderId="7" xfId="0" applyFont="1" applyFill="1" applyBorder="1"/>
    <xf numFmtId="0" fontId="16" fillId="0" borderId="0" xfId="0" applyFont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/>
    </xf>
    <xf numFmtId="0" fontId="19" fillId="5" borderId="4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16" fillId="4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165" fontId="16" fillId="4" borderId="0" xfId="0" applyNumberFormat="1" applyFont="1" applyFill="1" applyBorder="1" applyAlignment="1">
      <alignment vertical="center"/>
    </xf>
    <xf numFmtId="165" fontId="12" fillId="4" borderId="0" xfId="0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166" fontId="12" fillId="0" borderId="0" xfId="5" applyNumberFormat="1" applyFont="1"/>
    <xf numFmtId="0" fontId="10" fillId="0" borderId="0" xfId="1" applyFont="1" applyFill="1" applyBorder="1" applyAlignment="1">
      <alignment horizontal="right"/>
    </xf>
    <xf numFmtId="0" fontId="23" fillId="0" borderId="2" xfId="0" applyFont="1" applyFill="1" applyBorder="1" applyAlignment="1">
      <alignment vertical="center"/>
    </xf>
    <xf numFmtId="0" fontId="24" fillId="2" borderId="0" xfId="0" applyFont="1" applyFill="1"/>
    <xf numFmtId="0" fontId="19" fillId="0" borderId="0" xfId="0" applyFont="1" applyAlignment="1">
      <alignment horizontal="center" vertical="center" wrapText="1"/>
    </xf>
    <xf numFmtId="0" fontId="11" fillId="0" borderId="0" xfId="0" applyFont="1"/>
    <xf numFmtId="0" fontId="16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vertical="center"/>
    </xf>
    <xf numFmtId="165" fontId="19" fillId="4" borderId="0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20" fillId="2" borderId="3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 indent="1"/>
    </xf>
    <xf numFmtId="165" fontId="11" fillId="2" borderId="0" xfId="0" applyNumberFormat="1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 wrapText="1" indent="1"/>
    </xf>
    <xf numFmtId="3" fontId="11" fillId="5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5" xfId="0" applyFont="1" applyFill="1" applyBorder="1"/>
    <xf numFmtId="0" fontId="16" fillId="2" borderId="1" xfId="0" applyFont="1" applyFill="1" applyBorder="1"/>
    <xf numFmtId="0" fontId="19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1" fillId="2" borderId="0" xfId="0" applyFont="1" applyFill="1" applyBorder="1"/>
    <xf numFmtId="3" fontId="16" fillId="5" borderId="0" xfId="0" applyNumberFormat="1" applyFont="1" applyFill="1" applyBorder="1" applyAlignment="1">
      <alignment vertical="center"/>
    </xf>
    <xf numFmtId="165" fontId="19" fillId="5" borderId="0" xfId="0" applyNumberFormat="1" applyFont="1" applyFill="1" applyBorder="1" applyAlignment="1">
      <alignment horizontal="center" vertical="center"/>
    </xf>
    <xf numFmtId="165" fontId="19" fillId="5" borderId="4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vertical="center"/>
    </xf>
    <xf numFmtId="3" fontId="17" fillId="5" borderId="0" xfId="0" applyNumberFormat="1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165" fontId="11" fillId="5" borderId="0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3" fontId="16" fillId="2" borderId="1" xfId="0" applyNumberFormat="1" applyFont="1" applyFill="1" applyBorder="1"/>
    <xf numFmtId="165" fontId="19" fillId="2" borderId="1" xfId="0" applyNumberFormat="1" applyFont="1" applyFill="1" applyBorder="1" applyAlignment="1">
      <alignment horizontal="center"/>
    </xf>
    <xf numFmtId="165" fontId="19" fillId="2" borderId="6" xfId="0" applyNumberFormat="1" applyFont="1" applyFill="1" applyBorder="1" applyAlignment="1">
      <alignment horizontal="center"/>
    </xf>
    <xf numFmtId="0" fontId="12" fillId="0" borderId="2" xfId="0" applyFont="1" applyBorder="1"/>
    <xf numFmtId="164" fontId="12" fillId="0" borderId="0" xfId="0" applyNumberFormat="1" applyFont="1"/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2" fillId="0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2" fillId="0" borderId="8" xfId="0" applyFont="1" applyBorder="1"/>
    <xf numFmtId="165" fontId="19" fillId="4" borderId="4" xfId="0" applyNumberFormat="1" applyFont="1" applyFill="1" applyBorder="1" applyAlignment="1">
      <alignment horizontal="center" vertical="center"/>
    </xf>
    <xf numFmtId="3" fontId="19" fillId="5" borderId="4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3" fontId="19" fillId="4" borderId="0" xfId="0" applyNumberFormat="1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3" fontId="11" fillId="4" borderId="0" xfId="5" applyNumberFormat="1" applyFont="1" applyFill="1" applyBorder="1" applyAlignment="1">
      <alignment horizontal="center" vertical="center" wrapText="1"/>
    </xf>
    <xf numFmtId="3" fontId="12" fillId="4" borderId="0" xfId="5" applyNumberFormat="1" applyFont="1" applyFill="1" applyBorder="1" applyAlignment="1">
      <alignment horizontal="center" vertical="center"/>
    </xf>
    <xf numFmtId="3" fontId="12" fillId="4" borderId="4" xfId="5" applyNumberFormat="1" applyFont="1" applyFill="1" applyBorder="1" applyAlignment="1">
      <alignment horizontal="center" vertical="center"/>
    </xf>
    <xf numFmtId="3" fontId="11" fillId="0" borderId="0" xfId="5" applyNumberFormat="1" applyFont="1" applyFill="1" applyBorder="1" applyAlignment="1">
      <alignment horizontal="center" vertical="center" wrapText="1"/>
    </xf>
    <xf numFmtId="3" fontId="12" fillId="0" borderId="0" xfId="5" applyNumberFormat="1" applyFont="1" applyFill="1" applyBorder="1" applyAlignment="1">
      <alignment horizontal="center" vertical="center"/>
    </xf>
    <xf numFmtId="3" fontId="12" fillId="0" borderId="4" xfId="5" applyNumberFormat="1" applyFont="1" applyFill="1" applyBorder="1" applyAlignment="1">
      <alignment horizontal="center" vertical="center"/>
    </xf>
    <xf numFmtId="3" fontId="19" fillId="4" borderId="0" xfId="5" applyNumberFormat="1" applyFont="1" applyFill="1" applyBorder="1" applyAlignment="1">
      <alignment horizontal="center" vertical="center" wrapText="1"/>
    </xf>
    <xf numFmtId="3" fontId="16" fillId="4" borderId="0" xfId="5" applyNumberFormat="1" applyFont="1" applyFill="1" applyBorder="1" applyAlignment="1">
      <alignment horizontal="center" vertical="center"/>
    </xf>
    <xf numFmtId="3" fontId="16" fillId="4" borderId="4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 applyAlignment="1">
      <alignment horizontal="center" vertical="center"/>
    </xf>
    <xf numFmtId="3" fontId="16" fillId="4" borderId="6" xfId="5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3" fontId="12" fillId="0" borderId="0" xfId="5" applyFont="1" applyBorder="1"/>
    <xf numFmtId="0" fontId="11" fillId="0" borderId="0" xfId="0" applyFont="1" applyBorder="1"/>
    <xf numFmtId="0" fontId="14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3" fontId="13" fillId="0" borderId="6" xfId="0" applyNumberFormat="1" applyFont="1" applyFill="1" applyBorder="1" applyAlignment="1" applyProtection="1">
      <alignment vertical="center"/>
    </xf>
    <xf numFmtId="0" fontId="12" fillId="2" borderId="0" xfId="0" applyFont="1" applyFill="1" applyBorder="1"/>
    <xf numFmtId="0" fontId="14" fillId="0" borderId="6" xfId="0" applyFont="1" applyFill="1" applyBorder="1" applyAlignment="1">
      <alignment vertical="center" wrapText="1"/>
    </xf>
    <xf numFmtId="0" fontId="25" fillId="2" borderId="0" xfId="1" applyFont="1" applyFill="1" applyBorder="1"/>
    <xf numFmtId="0" fontId="25" fillId="0" borderId="0" xfId="1" applyFont="1" applyFill="1" applyBorder="1"/>
    <xf numFmtId="0" fontId="16" fillId="3" borderId="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9" fillId="0" borderId="0" xfId="5" applyNumberFormat="1" applyFont="1" applyFill="1" applyBorder="1" applyAlignment="1">
      <alignment horizontal="center" vertical="center" wrapText="1"/>
    </xf>
    <xf numFmtId="3" fontId="16" fillId="0" borderId="0" xfId="5" applyNumberFormat="1" applyFont="1" applyFill="1" applyBorder="1" applyAlignment="1">
      <alignment horizontal="center" vertical="center"/>
    </xf>
    <xf numFmtId="3" fontId="16" fillId="0" borderId="4" xfId="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3" fontId="16" fillId="0" borderId="1" xfId="5" applyNumberFormat="1" applyFont="1" applyFill="1" applyBorder="1" applyAlignment="1">
      <alignment horizontal="center" vertical="center"/>
    </xf>
    <xf numFmtId="3" fontId="16" fillId="0" borderId="6" xfId="5" applyNumberFormat="1" applyFont="1" applyFill="1" applyBorder="1" applyAlignment="1">
      <alignment horizontal="center" vertical="center"/>
    </xf>
    <xf numFmtId="3" fontId="11" fillId="5" borderId="0" xfId="5" applyNumberFormat="1" applyFont="1" applyFill="1" applyBorder="1" applyAlignment="1">
      <alignment horizontal="center" vertical="center" wrapText="1"/>
    </xf>
    <xf numFmtId="3" fontId="12" fillId="5" borderId="0" xfId="5" applyNumberFormat="1" applyFont="1" applyFill="1" applyBorder="1" applyAlignment="1">
      <alignment horizontal="center" vertical="center"/>
    </xf>
    <xf numFmtId="3" fontId="12" fillId="5" borderId="4" xfId="5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/>
    <cellStyle name="Millares" xfId="5" builtinId="3"/>
    <cellStyle name="Normal" xfId="0" builtinId="0"/>
    <cellStyle name="Normal 2 3" xfId="4"/>
    <cellStyle name="Normal 3" xfId="2"/>
  </cellStyles>
  <dxfs count="0"/>
  <tableStyles count="0" defaultTableStyle="TableStyleMedium2" defaultPivotStyle="PivotStyleLight16"/>
  <colors>
    <mruColors>
      <color rgb="FFBFBFBF"/>
      <color rgb="FF0563C1"/>
      <color rgb="FFB6004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13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8266339" cy="619711"/>
          <a:chOff x="722532" y="398336"/>
          <a:chExt cx="10468447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5900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514583</xdr:colOff>
      <xdr:row>0</xdr:row>
      <xdr:rowOff>47625</xdr:rowOff>
    </xdr:from>
    <xdr:to>
      <xdr:col>7</xdr:col>
      <xdr:colOff>522514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22" name="Agrupar 15"/>
        <xdr:cNvGrpSpPr/>
      </xdr:nvGrpSpPr>
      <xdr:grpSpPr>
        <a:xfrm>
          <a:off x="0" y="92224"/>
          <a:ext cx="10104664" cy="619711"/>
          <a:chOff x="722532" y="398336"/>
          <a:chExt cx="12796492" cy="694164"/>
        </a:xfrm>
      </xdr:grpSpPr>
      <xdr:pic>
        <xdr:nvPicPr>
          <xdr:cNvPr id="2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3945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2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2</xdr:col>
      <xdr:colOff>3494314</xdr:colOff>
      <xdr:row>1</xdr:row>
      <xdr:rowOff>345378</xdr:rowOff>
    </xdr:to>
    <xdr:pic>
      <xdr:nvPicPr>
        <xdr:cNvPr id="2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6" name="Agrupar 15"/>
        <xdr:cNvGrpSpPr/>
      </xdr:nvGrpSpPr>
      <xdr:grpSpPr>
        <a:xfrm>
          <a:off x="0" y="92224"/>
          <a:ext cx="10409464" cy="619711"/>
          <a:chOff x="722532" y="398336"/>
          <a:chExt cx="13182489" cy="694164"/>
        </a:xfrm>
      </xdr:grpSpPr>
      <xdr:pic>
        <xdr:nvPicPr>
          <xdr:cNvPr id="1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9942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8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3</xdr:col>
      <xdr:colOff>2541814</xdr:colOff>
      <xdr:row>1</xdr:row>
      <xdr:rowOff>345378</xdr:rowOff>
    </xdr:to>
    <xdr:pic>
      <xdr:nvPicPr>
        <xdr:cNvPr id="19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10104664" cy="619711"/>
          <a:chOff x="722532" y="398336"/>
          <a:chExt cx="12796492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3945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2</xdr:col>
      <xdr:colOff>3494314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4" name="Agrupar 15"/>
        <xdr:cNvGrpSpPr/>
      </xdr:nvGrpSpPr>
      <xdr:grpSpPr>
        <a:xfrm>
          <a:off x="0" y="92224"/>
          <a:ext cx="10409464" cy="619711"/>
          <a:chOff x="722532" y="398336"/>
          <a:chExt cx="13182489" cy="694164"/>
        </a:xfrm>
      </xdr:grpSpPr>
      <xdr:pic>
        <xdr:nvPicPr>
          <xdr:cNvPr id="1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9942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6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3</xdr:col>
      <xdr:colOff>2541814</xdr:colOff>
      <xdr:row>1</xdr:row>
      <xdr:rowOff>345378</xdr:rowOff>
    </xdr:to>
    <xdr:pic>
      <xdr:nvPicPr>
        <xdr:cNvPr id="1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workbookViewId="0">
      <selection sqref="A1:G2"/>
    </sheetView>
  </sheetViews>
  <sheetFormatPr baseColWidth="10" defaultRowHeight="15" x14ac:dyDescent="0.25"/>
  <cols>
    <col min="6" max="13" width="8.140625" customWidth="1"/>
  </cols>
  <sheetData>
    <row r="1" spans="1:13" s="5" customFormat="1" ht="30.75" customHeight="1" x14ac:dyDescent="0.2">
      <c r="A1" s="200"/>
      <c r="B1" s="200"/>
      <c r="C1" s="200"/>
      <c r="D1" s="200"/>
      <c r="E1" s="200"/>
      <c r="F1" s="200"/>
      <c r="G1" s="200"/>
    </row>
    <row r="2" spans="1:13" s="5" customFormat="1" ht="30.75" customHeight="1" x14ac:dyDescent="0.2">
      <c r="A2" s="200"/>
      <c r="B2" s="200"/>
      <c r="C2" s="200"/>
      <c r="D2" s="200"/>
      <c r="E2" s="200"/>
      <c r="F2" s="200"/>
      <c r="G2" s="200"/>
    </row>
    <row r="3" spans="1:13" s="5" customFormat="1" ht="12" customHeight="1" x14ac:dyDescent="0.2">
      <c r="A3" s="191" t="s">
        <v>95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5" customFormat="1" ht="16.5" customHeigh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ht="21" customHeight="1" x14ac:dyDescent="0.25">
      <c r="A5" s="193" t="s">
        <v>94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4"/>
    </row>
    <row r="6" spans="1:13" ht="21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6"/>
    </row>
    <row r="7" spans="1:13" ht="20.25" customHeight="1" x14ac:dyDescent="0.25">
      <c r="A7" s="1"/>
      <c r="B7" s="133" t="s">
        <v>77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3" ht="20.25" customHeight="1" x14ac:dyDescent="0.25">
      <c r="A8" s="1"/>
      <c r="B8" s="4" t="s">
        <v>83</v>
      </c>
      <c r="C8" s="2" t="s">
        <v>88</v>
      </c>
      <c r="D8" s="2"/>
      <c r="E8" s="2"/>
      <c r="F8" s="2"/>
      <c r="G8" s="2"/>
      <c r="H8" s="2"/>
      <c r="I8" s="2"/>
      <c r="J8" s="2"/>
      <c r="K8" s="2"/>
      <c r="L8" s="2"/>
      <c r="M8" s="3"/>
    </row>
    <row r="9" spans="1:13" ht="20.25" customHeight="1" x14ac:dyDescent="0.25">
      <c r="A9" s="1"/>
      <c r="B9" s="4" t="s">
        <v>84</v>
      </c>
      <c r="C9" s="2" t="s">
        <v>89</v>
      </c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ht="20.25" customHeight="1" x14ac:dyDescent="0.25">
      <c r="A10" s="135"/>
      <c r="B10" s="134" t="s">
        <v>78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7"/>
    </row>
    <row r="11" spans="1:13" ht="20.25" customHeight="1" x14ac:dyDescent="0.25">
      <c r="A11" s="1"/>
      <c r="B11" s="4" t="s">
        <v>85</v>
      </c>
      <c r="C11" s="2" t="s">
        <v>88</v>
      </c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3" ht="20.25" customHeight="1" x14ac:dyDescent="0.25">
      <c r="A12" s="1"/>
      <c r="B12" s="4" t="s">
        <v>86</v>
      </c>
      <c r="C12" s="2" t="s">
        <v>89</v>
      </c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3" x14ac:dyDescent="0.25">
      <c r="A13" s="197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9"/>
    </row>
  </sheetData>
  <mergeCells count="4">
    <mergeCell ref="A3:M4"/>
    <mergeCell ref="A5:M6"/>
    <mergeCell ref="A13:M13"/>
    <mergeCell ref="A1:G2"/>
  </mergeCells>
  <hyperlinks>
    <hyperlink ref="B8" location="'Cuadro 1'!A1" display="Cuadro 1"/>
    <hyperlink ref="B9" location="'Cuadro 2'!A1" display="Cuadro 2"/>
    <hyperlink ref="B11" location="'Cuadro 3'!A1" display="Cuadro 3"/>
    <hyperlink ref="B12" location="'Cuadro 4'!A1" display="Cuadro 4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9"/>
  <sheetViews>
    <sheetView showGridLines="0" zoomScaleNormal="100" workbookViewId="0">
      <selection activeCell="BH92" sqref="BH92"/>
    </sheetView>
  </sheetViews>
  <sheetFormatPr baseColWidth="10" defaultRowHeight="12" x14ac:dyDescent="0.2"/>
  <cols>
    <col min="1" max="1" width="14" style="6" customWidth="1"/>
    <col min="2" max="2" width="14.85546875" style="6" customWidth="1"/>
    <col min="3" max="3" width="75.28515625" style="6" customWidth="1"/>
    <col min="4" max="4" width="11.42578125" style="7" customWidth="1"/>
    <col min="5" max="5" width="11.42578125" style="6" customWidth="1"/>
    <col min="6" max="57" width="11.42578125" style="6"/>
    <col min="58" max="59" width="11.42578125" style="6" customWidth="1"/>
    <col min="60" max="67" width="11.42578125" style="21" customWidth="1"/>
    <col min="68" max="16384" width="11.42578125" style="6"/>
  </cols>
  <sheetData>
    <row r="1" spans="1:67" s="5" customFormat="1" ht="30.75" customHeight="1" x14ac:dyDescent="0.2">
      <c r="A1" s="200"/>
      <c r="B1" s="200"/>
      <c r="C1" s="200"/>
      <c r="D1" s="200"/>
      <c r="E1" s="200"/>
      <c r="F1" s="200"/>
      <c r="G1" s="200"/>
    </row>
    <row r="2" spans="1:67" s="5" customFormat="1" ht="30.75" customHeight="1" x14ac:dyDescent="0.2">
      <c r="A2" s="200"/>
      <c r="B2" s="200"/>
      <c r="C2" s="200"/>
      <c r="D2" s="200"/>
      <c r="E2" s="200"/>
      <c r="F2" s="200"/>
      <c r="G2" s="200"/>
    </row>
    <row r="3" spans="1:67" s="5" customFormat="1" ht="12" customHeight="1" x14ac:dyDescent="0.2">
      <c r="A3" s="191" t="s">
        <v>95</v>
      </c>
      <c r="B3" s="191"/>
      <c r="C3" s="191"/>
      <c r="D3" s="191"/>
      <c r="E3" s="191"/>
      <c r="F3" s="191"/>
      <c r="G3" s="191"/>
    </row>
    <row r="4" spans="1:67" s="5" customFormat="1" ht="16.5" customHeight="1" x14ac:dyDescent="0.2">
      <c r="A4" s="191"/>
      <c r="B4" s="191"/>
      <c r="C4" s="191"/>
      <c r="D4" s="191"/>
      <c r="E4" s="191"/>
      <c r="F4" s="191"/>
      <c r="G4" s="191"/>
    </row>
    <row r="5" spans="1:67" s="5" customFormat="1" ht="14.1" customHeight="1" x14ac:dyDescent="0.2">
      <c r="A5" s="66" t="s">
        <v>72</v>
      </c>
      <c r="B5" s="65"/>
      <c r="C5" s="65"/>
      <c r="D5" s="65"/>
      <c r="E5" s="65"/>
      <c r="F5" s="65"/>
      <c r="G5" s="64"/>
      <c r="I5" s="173" t="s">
        <v>73</v>
      </c>
    </row>
    <row r="6" spans="1:67" s="5" customFormat="1" ht="14.1" customHeight="1" x14ac:dyDescent="0.2">
      <c r="A6" s="66" t="s">
        <v>77</v>
      </c>
      <c r="B6" s="65"/>
      <c r="C6" s="65"/>
      <c r="D6" s="65"/>
      <c r="E6" s="65"/>
      <c r="F6" s="65"/>
      <c r="G6" s="64"/>
      <c r="I6" s="173" t="s">
        <v>80</v>
      </c>
    </row>
    <row r="7" spans="1:67" s="5" customFormat="1" ht="14.1" customHeight="1" x14ac:dyDescent="0.2">
      <c r="A7" s="66" t="s">
        <v>51</v>
      </c>
      <c r="B7" s="65"/>
      <c r="C7" s="65"/>
      <c r="D7" s="65"/>
      <c r="E7" s="65"/>
      <c r="F7" s="65"/>
      <c r="G7" s="64"/>
      <c r="I7" s="173" t="s">
        <v>82</v>
      </c>
    </row>
    <row r="8" spans="1:67" s="5" customFormat="1" ht="14.1" customHeight="1" x14ac:dyDescent="0.3">
      <c r="A8" s="63" t="s">
        <v>96</v>
      </c>
      <c r="B8" s="62"/>
      <c r="C8" s="62"/>
      <c r="D8" s="62"/>
      <c r="E8" s="62"/>
      <c r="F8" s="62"/>
      <c r="G8" s="61"/>
      <c r="R8" s="77"/>
    </row>
    <row r="9" spans="1:67" x14ac:dyDescent="0.2">
      <c r="A9" s="59"/>
      <c r="B9" s="59"/>
      <c r="C9" s="59"/>
      <c r="D9" s="59"/>
    </row>
    <row r="10" spans="1:67" s="59" customFormat="1" ht="25.5" customHeight="1" x14ac:dyDescent="0.25">
      <c r="A10" s="204" t="s">
        <v>0</v>
      </c>
      <c r="B10" s="201" t="s">
        <v>46</v>
      </c>
      <c r="C10" s="201" t="s">
        <v>1</v>
      </c>
      <c r="D10" s="201">
        <v>2005</v>
      </c>
      <c r="E10" s="201"/>
      <c r="F10" s="201"/>
      <c r="G10" s="201"/>
      <c r="H10" s="201">
        <v>2006</v>
      </c>
      <c r="I10" s="201"/>
      <c r="J10" s="201"/>
      <c r="K10" s="201"/>
      <c r="L10" s="201">
        <v>2007</v>
      </c>
      <c r="M10" s="201"/>
      <c r="N10" s="201"/>
      <c r="O10" s="201"/>
      <c r="P10" s="201">
        <v>2008</v>
      </c>
      <c r="Q10" s="201"/>
      <c r="R10" s="201"/>
      <c r="S10" s="201"/>
      <c r="T10" s="201">
        <v>2009</v>
      </c>
      <c r="U10" s="201"/>
      <c r="V10" s="201"/>
      <c r="W10" s="201"/>
      <c r="X10" s="201">
        <v>2010</v>
      </c>
      <c r="Y10" s="201"/>
      <c r="Z10" s="201"/>
      <c r="AA10" s="201"/>
      <c r="AB10" s="201">
        <v>2011</v>
      </c>
      <c r="AC10" s="201"/>
      <c r="AD10" s="201"/>
      <c r="AE10" s="201"/>
      <c r="AF10" s="201">
        <v>2012</v>
      </c>
      <c r="AG10" s="201"/>
      <c r="AH10" s="201"/>
      <c r="AI10" s="201"/>
      <c r="AJ10" s="201">
        <v>2013</v>
      </c>
      <c r="AK10" s="201"/>
      <c r="AL10" s="201"/>
      <c r="AM10" s="201"/>
      <c r="AN10" s="201">
        <v>2014</v>
      </c>
      <c r="AO10" s="201"/>
      <c r="AP10" s="201"/>
      <c r="AQ10" s="201"/>
      <c r="AR10" s="201">
        <v>2015</v>
      </c>
      <c r="AS10" s="201"/>
      <c r="AT10" s="201"/>
      <c r="AU10" s="201"/>
      <c r="AV10" s="201">
        <v>2016</v>
      </c>
      <c r="AW10" s="201"/>
      <c r="AX10" s="201"/>
      <c r="AY10" s="201"/>
      <c r="AZ10" s="201">
        <v>2017</v>
      </c>
      <c r="BA10" s="201"/>
      <c r="BB10" s="201"/>
      <c r="BC10" s="201"/>
      <c r="BD10" s="201">
        <v>2018</v>
      </c>
      <c r="BE10" s="201"/>
      <c r="BF10" s="201"/>
      <c r="BG10" s="201"/>
      <c r="BH10" s="201" t="s">
        <v>99</v>
      </c>
      <c r="BI10" s="201"/>
      <c r="BJ10" s="201"/>
      <c r="BK10" s="201"/>
      <c r="BL10" s="201" t="s">
        <v>93</v>
      </c>
      <c r="BM10" s="201"/>
      <c r="BN10" s="201"/>
      <c r="BO10" s="206"/>
    </row>
    <row r="11" spans="1:67" s="59" customFormat="1" ht="25.5" customHeight="1" x14ac:dyDescent="0.25">
      <c r="A11" s="205"/>
      <c r="B11" s="203"/>
      <c r="C11" s="203"/>
      <c r="D11" s="163" t="s">
        <v>30</v>
      </c>
      <c r="E11" s="163" t="s">
        <v>74</v>
      </c>
      <c r="F11" s="163" t="s">
        <v>75</v>
      </c>
      <c r="G11" s="163" t="s">
        <v>76</v>
      </c>
      <c r="H11" s="163" t="s">
        <v>30</v>
      </c>
      <c r="I11" s="163" t="s">
        <v>74</v>
      </c>
      <c r="J11" s="163" t="s">
        <v>75</v>
      </c>
      <c r="K11" s="163" t="s">
        <v>76</v>
      </c>
      <c r="L11" s="163" t="s">
        <v>30</v>
      </c>
      <c r="M11" s="163" t="s">
        <v>74</v>
      </c>
      <c r="N11" s="163" t="s">
        <v>75</v>
      </c>
      <c r="O11" s="163" t="s">
        <v>76</v>
      </c>
      <c r="P11" s="163" t="s">
        <v>30</v>
      </c>
      <c r="Q11" s="163" t="s">
        <v>74</v>
      </c>
      <c r="R11" s="163" t="s">
        <v>75</v>
      </c>
      <c r="S11" s="163" t="s">
        <v>76</v>
      </c>
      <c r="T11" s="163" t="s">
        <v>30</v>
      </c>
      <c r="U11" s="163" t="s">
        <v>74</v>
      </c>
      <c r="V11" s="163" t="s">
        <v>75</v>
      </c>
      <c r="W11" s="163" t="s">
        <v>76</v>
      </c>
      <c r="X11" s="163" t="s">
        <v>30</v>
      </c>
      <c r="Y11" s="163" t="s">
        <v>74</v>
      </c>
      <c r="Z11" s="163" t="s">
        <v>75</v>
      </c>
      <c r="AA11" s="163" t="s">
        <v>76</v>
      </c>
      <c r="AB11" s="163" t="s">
        <v>30</v>
      </c>
      <c r="AC11" s="163" t="s">
        <v>74</v>
      </c>
      <c r="AD11" s="163" t="s">
        <v>75</v>
      </c>
      <c r="AE11" s="163" t="s">
        <v>76</v>
      </c>
      <c r="AF11" s="163" t="s">
        <v>30</v>
      </c>
      <c r="AG11" s="163" t="s">
        <v>74</v>
      </c>
      <c r="AH11" s="163" t="s">
        <v>75</v>
      </c>
      <c r="AI11" s="163" t="s">
        <v>76</v>
      </c>
      <c r="AJ11" s="163" t="s">
        <v>30</v>
      </c>
      <c r="AK11" s="163" t="s">
        <v>74</v>
      </c>
      <c r="AL11" s="163" t="s">
        <v>75</v>
      </c>
      <c r="AM11" s="163" t="s">
        <v>76</v>
      </c>
      <c r="AN11" s="163" t="s">
        <v>30</v>
      </c>
      <c r="AO11" s="163" t="s">
        <v>74</v>
      </c>
      <c r="AP11" s="163" t="s">
        <v>75</v>
      </c>
      <c r="AQ11" s="163" t="s">
        <v>76</v>
      </c>
      <c r="AR11" s="163" t="s">
        <v>30</v>
      </c>
      <c r="AS11" s="163" t="s">
        <v>74</v>
      </c>
      <c r="AT11" s="163" t="s">
        <v>75</v>
      </c>
      <c r="AU11" s="163" t="s">
        <v>76</v>
      </c>
      <c r="AV11" s="163" t="s">
        <v>30</v>
      </c>
      <c r="AW11" s="163" t="s">
        <v>74</v>
      </c>
      <c r="AX11" s="163" t="s">
        <v>75</v>
      </c>
      <c r="AY11" s="163" t="s">
        <v>76</v>
      </c>
      <c r="AZ11" s="163" t="s">
        <v>30</v>
      </c>
      <c r="BA11" s="163" t="s">
        <v>74</v>
      </c>
      <c r="BB11" s="163" t="s">
        <v>75</v>
      </c>
      <c r="BC11" s="163" t="s">
        <v>76</v>
      </c>
      <c r="BD11" s="163" t="s">
        <v>30</v>
      </c>
      <c r="BE11" s="163" t="s">
        <v>74</v>
      </c>
      <c r="BF11" s="162" t="s">
        <v>75</v>
      </c>
      <c r="BG11" s="163" t="s">
        <v>76</v>
      </c>
      <c r="BH11" s="163" t="s">
        <v>30</v>
      </c>
      <c r="BI11" s="163" t="s">
        <v>74</v>
      </c>
      <c r="BJ11" s="163" t="s">
        <v>75</v>
      </c>
      <c r="BK11" s="163" t="s">
        <v>76</v>
      </c>
      <c r="BL11" s="175" t="s">
        <v>30</v>
      </c>
      <c r="BM11" s="180" t="s">
        <v>74</v>
      </c>
      <c r="BN11" s="181" t="s">
        <v>75</v>
      </c>
      <c r="BO11" s="60" t="s">
        <v>76</v>
      </c>
    </row>
    <row r="12" spans="1:67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23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6"/>
    </row>
    <row r="13" spans="1:67" x14ac:dyDescent="0.2">
      <c r="A13" s="55"/>
      <c r="B13" s="49" t="s">
        <v>2</v>
      </c>
      <c r="C13" s="48" t="s">
        <v>9</v>
      </c>
      <c r="D13" s="151">
        <v>2.5388090844489768</v>
      </c>
      <c r="E13" s="151">
        <v>2.7052356724593842</v>
      </c>
      <c r="F13" s="151">
        <v>2.9588115482897832</v>
      </c>
      <c r="G13" s="151">
        <v>2.8047418188605389</v>
      </c>
      <c r="H13" s="151">
        <v>2.5323612281776549</v>
      </c>
      <c r="I13" s="151">
        <v>2.6589183521623556</v>
      </c>
      <c r="J13" s="151">
        <v>2.9826235849402991</v>
      </c>
      <c r="K13" s="151">
        <v>2.8336949587783553</v>
      </c>
      <c r="L13" s="151">
        <v>2.5626977427847257</v>
      </c>
      <c r="M13" s="151">
        <v>2.665123874899757</v>
      </c>
      <c r="N13" s="151">
        <v>2.9704600761357987</v>
      </c>
      <c r="O13" s="151">
        <v>2.8335546142171397</v>
      </c>
      <c r="P13" s="151">
        <v>2.6200794951685937</v>
      </c>
      <c r="Q13" s="151">
        <v>2.8054011815889397</v>
      </c>
      <c r="R13" s="151">
        <v>3.0812257188101673</v>
      </c>
      <c r="S13" s="151">
        <v>2.8194507179258363</v>
      </c>
      <c r="T13" s="151">
        <v>2.6738024729671324</v>
      </c>
      <c r="U13" s="151">
        <v>2.7999076780549426</v>
      </c>
      <c r="V13" s="151">
        <v>3.1119763574700703</v>
      </c>
      <c r="W13" s="151">
        <v>2.8235729500713656</v>
      </c>
      <c r="X13" s="151">
        <v>2.6723531715507072</v>
      </c>
      <c r="Y13" s="151">
        <v>2.716798007200206</v>
      </c>
      <c r="Z13" s="151">
        <v>2.9860544030356997</v>
      </c>
      <c r="AA13" s="151">
        <v>2.8505361980807176</v>
      </c>
      <c r="AB13" s="151">
        <v>2.686279971924793</v>
      </c>
      <c r="AC13" s="151">
        <v>2.8728464785870185</v>
      </c>
      <c r="AD13" s="151">
        <v>3.0595630004720493</v>
      </c>
      <c r="AE13" s="151">
        <v>2.9013731343396088</v>
      </c>
      <c r="AF13" s="151">
        <v>2.8312909806669833</v>
      </c>
      <c r="AG13" s="151">
        <v>2.8822099263949892</v>
      </c>
      <c r="AH13" s="151">
        <v>2.9756908846974262</v>
      </c>
      <c r="AI13" s="151">
        <v>2.8412585866978306</v>
      </c>
      <c r="AJ13" s="151">
        <v>2.6911080361514648</v>
      </c>
      <c r="AK13" s="151">
        <v>3.0172384222789916</v>
      </c>
      <c r="AL13" s="151">
        <v>2.9994619384967196</v>
      </c>
      <c r="AM13" s="151">
        <v>2.8572679586425531</v>
      </c>
      <c r="AN13" s="152">
        <v>2.9738746944793966</v>
      </c>
      <c r="AO13" s="152">
        <v>3.0789922185774836</v>
      </c>
      <c r="AP13" s="152">
        <v>3.1238816274776027</v>
      </c>
      <c r="AQ13" s="152">
        <v>3.0635343687286625</v>
      </c>
      <c r="AR13" s="152">
        <v>3.0627256613513674</v>
      </c>
      <c r="AS13" s="152">
        <v>3.1484873011476147</v>
      </c>
      <c r="AT13" s="152">
        <v>3.247202999689661</v>
      </c>
      <c r="AU13" s="152">
        <v>3.0137971737991682</v>
      </c>
      <c r="AV13" s="152">
        <v>2.7480647107264327</v>
      </c>
      <c r="AW13" s="152">
        <v>2.8446578081935399</v>
      </c>
      <c r="AX13" s="152">
        <v>3.0106666057333347</v>
      </c>
      <c r="AY13" s="152">
        <v>3.1179470523259329</v>
      </c>
      <c r="AZ13" s="152">
        <v>3.030442532883515</v>
      </c>
      <c r="BA13" s="152">
        <v>3.2134060041894257</v>
      </c>
      <c r="BB13" s="152">
        <v>3.3462354486517158</v>
      </c>
      <c r="BC13" s="152">
        <v>3.2084852353260191</v>
      </c>
      <c r="BD13" s="152">
        <v>3.1787073763328517</v>
      </c>
      <c r="BE13" s="152">
        <v>3.2797771968705831</v>
      </c>
      <c r="BF13" s="152">
        <v>3.3103343231945908</v>
      </c>
      <c r="BG13" s="152">
        <v>3.1866738680879316</v>
      </c>
      <c r="BH13" s="152">
        <v>3.1829491784818336</v>
      </c>
      <c r="BI13" s="152">
        <v>3.2357754072443465</v>
      </c>
      <c r="BJ13" s="152">
        <v>3.349532133856278</v>
      </c>
      <c r="BK13" s="152">
        <v>3.2778724205042717</v>
      </c>
      <c r="BL13" s="152">
        <v>3.3547646573127579</v>
      </c>
      <c r="BM13" s="152">
        <v>3.0021906812300743</v>
      </c>
      <c r="BN13" s="152">
        <v>3.2050301637043663</v>
      </c>
      <c r="BO13" s="153">
        <v>3.1988233003443192</v>
      </c>
    </row>
    <row r="14" spans="1:67" x14ac:dyDescent="0.2">
      <c r="A14" s="37"/>
      <c r="B14" s="9" t="s">
        <v>3</v>
      </c>
      <c r="C14" s="35" t="s">
        <v>10</v>
      </c>
      <c r="D14" s="154">
        <v>54.174513684455206</v>
      </c>
      <c r="E14" s="154">
        <v>45.329512390688777</v>
      </c>
      <c r="F14" s="154">
        <v>54.983073258582657</v>
      </c>
      <c r="G14" s="154">
        <v>81.205548791688614</v>
      </c>
      <c r="H14" s="154">
        <v>57.794041679593967</v>
      </c>
      <c r="I14" s="154">
        <v>50.334315583946719</v>
      </c>
      <c r="J14" s="154">
        <v>65.930018765332235</v>
      </c>
      <c r="K14" s="154">
        <v>93.2515785523901</v>
      </c>
      <c r="L14" s="154">
        <v>56.826723706828353</v>
      </c>
      <c r="M14" s="154">
        <v>56.137588254688005</v>
      </c>
      <c r="N14" s="154">
        <v>64.666788164473374</v>
      </c>
      <c r="O14" s="154">
        <v>88.720754259642035</v>
      </c>
      <c r="P14" s="154">
        <v>54.605154348368188</v>
      </c>
      <c r="Q14" s="154">
        <v>62.633471378359154</v>
      </c>
      <c r="R14" s="154">
        <v>75.187738595127797</v>
      </c>
      <c r="S14" s="154">
        <v>83.506492020094186</v>
      </c>
      <c r="T14" s="154">
        <v>57.004017786722265</v>
      </c>
      <c r="U14" s="154">
        <v>72.136856014525179</v>
      </c>
      <c r="V14" s="154">
        <v>77.044355346730185</v>
      </c>
      <c r="W14" s="154">
        <v>98.490633062924232</v>
      </c>
      <c r="X14" s="154">
        <v>49.547439815593201</v>
      </c>
      <c r="Y14" s="154">
        <v>55.56515452268173</v>
      </c>
      <c r="Z14" s="154">
        <v>61.51831875299132</v>
      </c>
      <c r="AA14" s="154">
        <v>86.307538555520509</v>
      </c>
      <c r="AB14" s="154">
        <v>48.87551178240281</v>
      </c>
      <c r="AC14" s="154">
        <v>59.973039851885098</v>
      </c>
      <c r="AD14" s="154">
        <v>70.306007624748986</v>
      </c>
      <c r="AE14" s="154">
        <v>91.987796104753883</v>
      </c>
      <c r="AF14" s="154">
        <v>49.103137470216318</v>
      </c>
      <c r="AG14" s="154">
        <v>60.760948458275529</v>
      </c>
      <c r="AH14" s="154">
        <v>58.109857915578132</v>
      </c>
      <c r="AI14" s="154">
        <v>77.299706237662264</v>
      </c>
      <c r="AJ14" s="154">
        <v>44.505504249724012</v>
      </c>
      <c r="AK14" s="154">
        <v>56.05910230220551</v>
      </c>
      <c r="AL14" s="154">
        <v>65.389074222616713</v>
      </c>
      <c r="AM14" s="154">
        <v>85.068570480976661</v>
      </c>
      <c r="AN14" s="155">
        <v>51.782349919467975</v>
      </c>
      <c r="AO14" s="155">
        <v>62.739131990701352</v>
      </c>
      <c r="AP14" s="155">
        <v>72.840287179832927</v>
      </c>
      <c r="AQ14" s="155">
        <v>88.571087251946807</v>
      </c>
      <c r="AR14" s="155">
        <v>63.527327974315789</v>
      </c>
      <c r="AS14" s="155">
        <v>75.622998735001616</v>
      </c>
      <c r="AT14" s="155">
        <v>82.00487817990097</v>
      </c>
      <c r="AU14" s="155">
        <v>101.07513370612874</v>
      </c>
      <c r="AV14" s="155">
        <v>69.073229020758092</v>
      </c>
      <c r="AW14" s="155">
        <v>79.71149197474108</v>
      </c>
      <c r="AX14" s="155">
        <v>86.927788066925402</v>
      </c>
      <c r="AY14" s="155">
        <v>102.03156634023804</v>
      </c>
      <c r="AZ14" s="155">
        <v>84.779649401373135</v>
      </c>
      <c r="BA14" s="155">
        <v>85.570641078495314</v>
      </c>
      <c r="BB14" s="155">
        <v>69.654847702080403</v>
      </c>
      <c r="BC14" s="155">
        <v>93.229574473309995</v>
      </c>
      <c r="BD14" s="155">
        <v>69.81098305996079</v>
      </c>
      <c r="BE14" s="155">
        <v>80.300958336312377</v>
      </c>
      <c r="BF14" s="155">
        <v>72.875774415529051</v>
      </c>
      <c r="BG14" s="155">
        <v>110.83379692650418</v>
      </c>
      <c r="BH14" s="155">
        <v>62.319212505379156</v>
      </c>
      <c r="BI14" s="155">
        <v>80.998585908996901</v>
      </c>
      <c r="BJ14" s="155">
        <v>66.548971887241635</v>
      </c>
      <c r="BK14" s="155">
        <v>116.20462014780095</v>
      </c>
      <c r="BL14" s="155">
        <v>51.448263847430297</v>
      </c>
      <c r="BM14" s="155">
        <v>34.83299643057282</v>
      </c>
      <c r="BN14" s="155">
        <v>47.7913014798511</v>
      </c>
      <c r="BO14" s="156">
        <v>77.529000375099827</v>
      </c>
    </row>
    <row r="15" spans="1:67" x14ac:dyDescent="0.2">
      <c r="A15" s="52"/>
      <c r="B15" s="49" t="s">
        <v>4</v>
      </c>
      <c r="C15" s="48" t="s">
        <v>11</v>
      </c>
      <c r="D15" s="151">
        <v>3949.254091107603</v>
      </c>
      <c r="E15" s="151">
        <v>4468.2762621853008</v>
      </c>
      <c r="F15" s="151">
        <v>4608.4065700533029</v>
      </c>
      <c r="G15" s="151">
        <v>5008.9344895842833</v>
      </c>
      <c r="H15" s="151">
        <v>4435.8157294405128</v>
      </c>
      <c r="I15" s="151">
        <v>4668.8395233570291</v>
      </c>
      <c r="J15" s="151">
        <v>5176.8565814921485</v>
      </c>
      <c r="K15" s="151">
        <v>5603.7835268753142</v>
      </c>
      <c r="L15" s="151">
        <v>4812.4494093083258</v>
      </c>
      <c r="M15" s="151">
        <v>5043.9808449047623</v>
      </c>
      <c r="N15" s="151">
        <v>5174.1004945484328</v>
      </c>
      <c r="O15" s="151">
        <v>5818.9580024551597</v>
      </c>
      <c r="P15" s="151">
        <v>4643.9951168958205</v>
      </c>
      <c r="Q15" s="151">
        <v>5076.3114430478663</v>
      </c>
      <c r="R15" s="151">
        <v>5068.7866052304062</v>
      </c>
      <c r="S15" s="151">
        <v>5565.5702654055222</v>
      </c>
      <c r="T15" s="151">
        <v>4684.0964679907111</v>
      </c>
      <c r="U15" s="151">
        <v>4755.1197954044846</v>
      </c>
      <c r="V15" s="151">
        <v>4960.7903553837441</v>
      </c>
      <c r="W15" s="151">
        <v>5313.4522966342529</v>
      </c>
      <c r="X15" s="151">
        <v>4594.249223675627</v>
      </c>
      <c r="Y15" s="151">
        <v>4681.9697400809127</v>
      </c>
      <c r="Z15" s="151">
        <v>4919.5931612731392</v>
      </c>
      <c r="AA15" s="151">
        <v>5656.0705939057889</v>
      </c>
      <c r="AB15" s="151">
        <v>4757.3620681813036</v>
      </c>
      <c r="AC15" s="151">
        <v>4880.2708588998285</v>
      </c>
      <c r="AD15" s="151">
        <v>5165.8401673302942</v>
      </c>
      <c r="AE15" s="151">
        <v>5482.7739735077494</v>
      </c>
      <c r="AF15" s="151">
        <v>4651.4852772888407</v>
      </c>
      <c r="AG15" s="151">
        <v>4828.2018080352109</v>
      </c>
      <c r="AH15" s="151">
        <v>5057.7946512751541</v>
      </c>
      <c r="AI15" s="151">
        <v>5374.8619539896881</v>
      </c>
      <c r="AJ15" s="151">
        <v>4389.0878797542982</v>
      </c>
      <c r="AK15" s="151">
        <v>4866.2968676251321</v>
      </c>
      <c r="AL15" s="151">
        <v>5005.5858816839782</v>
      </c>
      <c r="AM15" s="151">
        <v>5430.2131915301243</v>
      </c>
      <c r="AN15" s="152">
        <v>4511.2134424355017</v>
      </c>
      <c r="AO15" s="152">
        <v>4766.7922239825921</v>
      </c>
      <c r="AP15" s="152">
        <v>4994.3588074449481</v>
      </c>
      <c r="AQ15" s="152">
        <v>5280.3955432082257</v>
      </c>
      <c r="AR15" s="152">
        <v>4538.9248924895701</v>
      </c>
      <c r="AS15" s="152">
        <v>4767.065550134811</v>
      </c>
      <c r="AT15" s="152">
        <v>4967.9541507033291</v>
      </c>
      <c r="AU15" s="152">
        <v>5405.7317545649721</v>
      </c>
      <c r="AV15" s="152">
        <v>4536.1356245920124</v>
      </c>
      <c r="AW15" s="152">
        <v>4967.1689095867005</v>
      </c>
      <c r="AX15" s="152">
        <v>5044.3012261396616</v>
      </c>
      <c r="AY15" s="152">
        <v>5521.1763000591391</v>
      </c>
      <c r="AZ15" s="152">
        <v>4579.3543936804035</v>
      </c>
      <c r="BA15" s="152">
        <v>4508.8153300021186</v>
      </c>
      <c r="BB15" s="152">
        <v>4914.8406383176516</v>
      </c>
      <c r="BC15" s="152">
        <v>5240.0402910114708</v>
      </c>
      <c r="BD15" s="152">
        <v>4404.9945736343725</v>
      </c>
      <c r="BE15" s="152">
        <v>4812.6555189021356</v>
      </c>
      <c r="BF15" s="152">
        <v>4900.6037103757544</v>
      </c>
      <c r="BG15" s="152">
        <v>5228.409294423006</v>
      </c>
      <c r="BH15" s="152">
        <v>4472.7834135681351</v>
      </c>
      <c r="BI15" s="152">
        <v>4815.9661867967989</v>
      </c>
      <c r="BJ15" s="152">
        <v>5013.1914704909732</v>
      </c>
      <c r="BK15" s="152">
        <v>5215.1028318134968</v>
      </c>
      <c r="BL15" s="152">
        <v>4318.7309637781909</v>
      </c>
      <c r="BM15" s="152">
        <v>3240.6372521601288</v>
      </c>
      <c r="BN15" s="152">
        <v>4340.0998713951585</v>
      </c>
      <c r="BO15" s="153">
        <v>4964.9183473737576</v>
      </c>
    </row>
    <row r="16" spans="1:67" ht="24" x14ac:dyDescent="0.2">
      <c r="A16" s="37"/>
      <c r="B16" s="9" t="s">
        <v>69</v>
      </c>
      <c r="C16" s="35" t="s">
        <v>12</v>
      </c>
      <c r="D16" s="154">
        <v>797.40390435735333</v>
      </c>
      <c r="E16" s="154">
        <v>855.54738825989591</v>
      </c>
      <c r="F16" s="154">
        <v>799.11450474020546</v>
      </c>
      <c r="G16" s="154">
        <v>781.86968745462514</v>
      </c>
      <c r="H16" s="154">
        <v>841.56798371546029</v>
      </c>
      <c r="I16" s="154">
        <v>902.87260469324667</v>
      </c>
      <c r="J16" s="154">
        <v>835.08557127812867</v>
      </c>
      <c r="K16" s="154">
        <v>846.28131663531167</v>
      </c>
      <c r="L16" s="154">
        <v>893.21513953289207</v>
      </c>
      <c r="M16" s="154">
        <v>935.6539574078389</v>
      </c>
      <c r="N16" s="154">
        <v>881.83539201541464</v>
      </c>
      <c r="O16" s="154">
        <v>898.05070020117603</v>
      </c>
      <c r="P16" s="154">
        <v>874.0931792837747</v>
      </c>
      <c r="Q16" s="154">
        <v>952.28716491199339</v>
      </c>
      <c r="R16" s="154">
        <v>886.16560326082651</v>
      </c>
      <c r="S16" s="154">
        <v>875.01407984787215</v>
      </c>
      <c r="T16" s="154">
        <v>877.92383622997977</v>
      </c>
      <c r="U16" s="154">
        <v>936.52780048996317</v>
      </c>
      <c r="V16" s="154">
        <v>895.71032007904591</v>
      </c>
      <c r="W16" s="154">
        <v>929.82820772043942</v>
      </c>
      <c r="X16" s="154">
        <v>945.64603960563761</v>
      </c>
      <c r="Y16" s="154">
        <v>983.30076502766519</v>
      </c>
      <c r="Z16" s="154">
        <v>919.49092244702422</v>
      </c>
      <c r="AA16" s="154">
        <v>914.26126921879199</v>
      </c>
      <c r="AB16" s="154">
        <v>958.20448163289416</v>
      </c>
      <c r="AC16" s="154">
        <v>1012.6033423746321</v>
      </c>
      <c r="AD16" s="154">
        <v>943.40026753353754</v>
      </c>
      <c r="AE16" s="154">
        <v>945.54243534744762</v>
      </c>
      <c r="AF16" s="154">
        <v>978.86572852172685</v>
      </c>
      <c r="AG16" s="154">
        <v>1031.1058986742014</v>
      </c>
      <c r="AH16" s="154">
        <v>962.16170260220167</v>
      </c>
      <c r="AI16" s="154">
        <v>951.20268264894958</v>
      </c>
      <c r="AJ16" s="154">
        <v>978.6367140644046</v>
      </c>
      <c r="AK16" s="154">
        <v>1043.2479391510017</v>
      </c>
      <c r="AL16" s="154">
        <v>980.39168889576194</v>
      </c>
      <c r="AM16" s="154">
        <v>990.22283006628606</v>
      </c>
      <c r="AN16" s="155">
        <v>1005.8683168002723</v>
      </c>
      <c r="AO16" s="155">
        <v>1083.3705416198077</v>
      </c>
      <c r="AP16" s="155">
        <v>1006.653681369657</v>
      </c>
      <c r="AQ16" s="155">
        <v>993.65816297711172</v>
      </c>
      <c r="AR16" s="155">
        <v>1011.5616943393616</v>
      </c>
      <c r="AS16" s="155">
        <v>1061.1710227184051</v>
      </c>
      <c r="AT16" s="155">
        <v>1005.7972698052116</v>
      </c>
      <c r="AU16" s="155">
        <v>997.39781269315768</v>
      </c>
      <c r="AV16" s="155">
        <v>1004.0091496335405</v>
      </c>
      <c r="AW16" s="155">
        <v>1028.5625311164663</v>
      </c>
      <c r="AX16" s="155">
        <v>985.18380201066225</v>
      </c>
      <c r="AY16" s="155">
        <v>998.15605051241675</v>
      </c>
      <c r="AZ16" s="155">
        <v>1007.1169152186653</v>
      </c>
      <c r="BA16" s="155">
        <v>1045.6085223393259</v>
      </c>
      <c r="BB16" s="155">
        <v>1013.2648060966314</v>
      </c>
      <c r="BC16" s="155">
        <v>1022.4226421709452</v>
      </c>
      <c r="BD16" s="155">
        <v>1019.1979163963214</v>
      </c>
      <c r="BE16" s="155">
        <v>1071.433023371359</v>
      </c>
      <c r="BF16" s="155">
        <v>1043.8981121796867</v>
      </c>
      <c r="BG16" s="155">
        <v>1046.6423557382275</v>
      </c>
      <c r="BH16" s="155">
        <v>1057.6680913218609</v>
      </c>
      <c r="BI16" s="155">
        <v>1104.0254952538978</v>
      </c>
      <c r="BJ16" s="155">
        <v>1082.4175530910538</v>
      </c>
      <c r="BK16" s="155">
        <v>1085.2189623784132</v>
      </c>
      <c r="BL16" s="155">
        <v>1064.3863798642078</v>
      </c>
      <c r="BM16" s="155">
        <v>1049.4556738881918</v>
      </c>
      <c r="BN16" s="155">
        <v>1048.5560910446111</v>
      </c>
      <c r="BO16" s="156">
        <v>1084.0803689238717</v>
      </c>
    </row>
    <row r="17" spans="1:67" x14ac:dyDescent="0.2">
      <c r="A17" s="55"/>
      <c r="B17" s="49" t="s">
        <v>5</v>
      </c>
      <c r="C17" s="48" t="s">
        <v>13</v>
      </c>
      <c r="D17" s="151">
        <v>1972.6762562069018</v>
      </c>
      <c r="E17" s="151">
        <v>1811.2202432124679</v>
      </c>
      <c r="F17" s="151">
        <v>2196.0717565794271</v>
      </c>
      <c r="G17" s="151">
        <v>1988.014087275641</v>
      </c>
      <c r="H17" s="151">
        <v>1793.9200342457343</v>
      </c>
      <c r="I17" s="151">
        <v>2146.7685380110261</v>
      </c>
      <c r="J17" s="151">
        <v>2200.4570902814876</v>
      </c>
      <c r="K17" s="151">
        <v>1708.9443720226088</v>
      </c>
      <c r="L17" s="151">
        <v>2212.2902146380266</v>
      </c>
      <c r="M17" s="151">
        <v>1570.548520940642</v>
      </c>
      <c r="N17" s="151">
        <v>1933.7749739952965</v>
      </c>
      <c r="O17" s="151">
        <v>1879.751573624985</v>
      </c>
      <c r="P17" s="151">
        <v>2194.9098219120715</v>
      </c>
      <c r="Q17" s="151">
        <v>2275.5444410928303</v>
      </c>
      <c r="R17" s="151">
        <v>2382.0396250604012</v>
      </c>
      <c r="S17" s="151">
        <v>1920.2316059933783</v>
      </c>
      <c r="T17" s="151">
        <v>2002.085688721907</v>
      </c>
      <c r="U17" s="151">
        <v>2556.7161901081549</v>
      </c>
      <c r="V17" s="151">
        <v>2071.4856114690388</v>
      </c>
      <c r="W17" s="151">
        <v>2246.2344929531064</v>
      </c>
      <c r="X17" s="151">
        <v>1990.5590557832725</v>
      </c>
      <c r="Y17" s="151">
        <v>2141.9931564216954</v>
      </c>
      <c r="Z17" s="151">
        <v>2145.1288808814274</v>
      </c>
      <c r="AA17" s="151">
        <v>2161.8704850425233</v>
      </c>
      <c r="AB17" s="151">
        <v>2083.1898476643928</v>
      </c>
      <c r="AC17" s="151">
        <v>2277.0751188033182</v>
      </c>
      <c r="AD17" s="151">
        <v>2326.0068435676239</v>
      </c>
      <c r="AE17" s="151">
        <v>1859.6391335634717</v>
      </c>
      <c r="AF17" s="151">
        <v>1764.5997249529776</v>
      </c>
      <c r="AG17" s="151">
        <v>2331.0666390662459</v>
      </c>
      <c r="AH17" s="151">
        <v>1894.4129083471701</v>
      </c>
      <c r="AI17" s="151">
        <v>1821.5676180487255</v>
      </c>
      <c r="AJ17" s="151">
        <v>1699.6935773273174</v>
      </c>
      <c r="AK17" s="151">
        <v>2022.6501373679432</v>
      </c>
      <c r="AL17" s="151">
        <v>1957.700338190609</v>
      </c>
      <c r="AM17" s="151">
        <v>1718.9797570315834</v>
      </c>
      <c r="AN17" s="152">
        <v>1683.7493214549495</v>
      </c>
      <c r="AO17" s="152">
        <v>1849.3713460510232</v>
      </c>
      <c r="AP17" s="152">
        <v>2390.7457781083317</v>
      </c>
      <c r="AQ17" s="152">
        <v>1883.936130386234</v>
      </c>
      <c r="AR17" s="152">
        <v>2013.1740783897005</v>
      </c>
      <c r="AS17" s="152">
        <v>2652.8429604921862</v>
      </c>
      <c r="AT17" s="152">
        <v>2664.6985160047047</v>
      </c>
      <c r="AU17" s="152">
        <v>2399.4480785820938</v>
      </c>
      <c r="AV17" s="152">
        <v>2362.4343045942542</v>
      </c>
      <c r="AW17" s="152">
        <v>2661.3697724296412</v>
      </c>
      <c r="AX17" s="152">
        <v>3064.3946847820794</v>
      </c>
      <c r="AY17" s="152">
        <v>2488.2836048525423</v>
      </c>
      <c r="AZ17" s="152">
        <v>2739.7405667341995</v>
      </c>
      <c r="BA17" s="152">
        <v>2789.7517126715816</v>
      </c>
      <c r="BB17" s="152">
        <v>2774.413469899629</v>
      </c>
      <c r="BC17" s="152">
        <v>2550.6698335132564</v>
      </c>
      <c r="BD17" s="152">
        <v>2707.8196631418746</v>
      </c>
      <c r="BE17" s="152">
        <v>2582.9527077535963</v>
      </c>
      <c r="BF17" s="152">
        <v>2842.4835659361743</v>
      </c>
      <c r="BG17" s="152">
        <v>2739.3081417837338</v>
      </c>
      <c r="BH17" s="152">
        <v>2046.17120419451</v>
      </c>
      <c r="BI17" s="152">
        <v>2596.9397134456381</v>
      </c>
      <c r="BJ17" s="152">
        <v>2509.8105867281538</v>
      </c>
      <c r="BK17" s="152">
        <v>2785.5907701056499</v>
      </c>
      <c r="BL17" s="152">
        <v>1950.7082414529677</v>
      </c>
      <c r="BM17" s="152">
        <v>1236.4660148740613</v>
      </c>
      <c r="BN17" s="152">
        <v>1909.571591467276</v>
      </c>
      <c r="BO17" s="153">
        <v>1817.1078358494588</v>
      </c>
    </row>
    <row r="18" spans="1:67" ht="24" x14ac:dyDescent="0.2">
      <c r="A18" s="53"/>
      <c r="B18" s="9" t="s">
        <v>70</v>
      </c>
      <c r="C18" s="35" t="s">
        <v>14</v>
      </c>
      <c r="D18" s="154">
        <v>5496.1946926541987</v>
      </c>
      <c r="E18" s="154">
        <v>5788.3871050783891</v>
      </c>
      <c r="F18" s="154">
        <v>6079.8443504141705</v>
      </c>
      <c r="G18" s="154">
        <v>6550.7818972481746</v>
      </c>
      <c r="H18" s="154">
        <v>5826.7386033775456</v>
      </c>
      <c r="I18" s="154">
        <v>6140.102200300802</v>
      </c>
      <c r="J18" s="154">
        <v>6635.1165986705892</v>
      </c>
      <c r="K18" s="154">
        <v>7164.8537776406902</v>
      </c>
      <c r="L18" s="154">
        <v>6322.670446168343</v>
      </c>
      <c r="M18" s="154">
        <v>6537.4246286121688</v>
      </c>
      <c r="N18" s="154">
        <v>7032.2810338871232</v>
      </c>
      <c r="O18" s="154">
        <v>7780.5163174063455</v>
      </c>
      <c r="P18" s="154">
        <v>6784.1020588190804</v>
      </c>
      <c r="Q18" s="154">
        <v>6893.5067371493542</v>
      </c>
      <c r="R18" s="154">
        <v>7212.1093449810323</v>
      </c>
      <c r="S18" s="154">
        <v>7688.8338726860547</v>
      </c>
      <c r="T18" s="154">
        <v>6677.1824345525802</v>
      </c>
      <c r="U18" s="154">
        <v>6748.9407908328276</v>
      </c>
      <c r="V18" s="154">
        <v>7152.3701009125025</v>
      </c>
      <c r="W18" s="154">
        <v>7871.097425639593</v>
      </c>
      <c r="X18" s="154">
        <v>6963.1119631515458</v>
      </c>
      <c r="Y18" s="154">
        <v>7169.3030707085682</v>
      </c>
      <c r="Z18" s="154">
        <v>7710.443233730839</v>
      </c>
      <c r="AA18" s="154">
        <v>8600.2181369628506</v>
      </c>
      <c r="AB18" s="154">
        <v>7561.6324905324536</v>
      </c>
      <c r="AC18" s="154">
        <v>7925.4165184898284</v>
      </c>
      <c r="AD18" s="154">
        <v>8429.0168856906239</v>
      </c>
      <c r="AE18" s="154">
        <v>9212.1406592059411</v>
      </c>
      <c r="AF18" s="154">
        <v>8142.7767951070682</v>
      </c>
      <c r="AG18" s="154">
        <v>8403.2380017373034</v>
      </c>
      <c r="AH18" s="154">
        <v>8815.5565425887235</v>
      </c>
      <c r="AI18" s="154">
        <v>9619.8364795516045</v>
      </c>
      <c r="AJ18" s="154">
        <v>8463.3958128713875</v>
      </c>
      <c r="AK18" s="154">
        <v>8932.9285653491879</v>
      </c>
      <c r="AL18" s="154">
        <v>9310.5710023527263</v>
      </c>
      <c r="AM18" s="154">
        <v>10207.808156378373</v>
      </c>
      <c r="AN18" s="155">
        <v>8850.5261656926905</v>
      </c>
      <c r="AO18" s="155">
        <v>9264.2513075494826</v>
      </c>
      <c r="AP18" s="155">
        <v>9750.6000985164683</v>
      </c>
      <c r="AQ18" s="155">
        <v>10827.826285582225</v>
      </c>
      <c r="AR18" s="155">
        <v>9105.0566333739462</v>
      </c>
      <c r="AS18" s="155">
        <v>9462.9020546329957</v>
      </c>
      <c r="AT18" s="155">
        <v>10066.435429526184</v>
      </c>
      <c r="AU18" s="155">
        <v>11125.52999115258</v>
      </c>
      <c r="AV18" s="155">
        <v>9382.922983895287</v>
      </c>
      <c r="AW18" s="155">
        <v>9674.3351793626971</v>
      </c>
      <c r="AX18" s="155">
        <v>10181.333246472026</v>
      </c>
      <c r="AY18" s="155">
        <v>11328.63071455964</v>
      </c>
      <c r="AZ18" s="155">
        <v>9457.4083154563577</v>
      </c>
      <c r="BA18" s="155">
        <v>9879.3441315298114</v>
      </c>
      <c r="BB18" s="155">
        <v>10491.697704427705</v>
      </c>
      <c r="BC18" s="155">
        <v>11425.940457427507</v>
      </c>
      <c r="BD18" s="155">
        <v>9910.3034570778564</v>
      </c>
      <c r="BE18" s="155">
        <v>10265.61013279812</v>
      </c>
      <c r="BF18" s="155">
        <v>10755.817858128014</v>
      </c>
      <c r="BG18" s="155">
        <v>11775.740776293796</v>
      </c>
      <c r="BH18" s="155">
        <v>10139.605888231323</v>
      </c>
      <c r="BI18" s="155">
        <v>10706.63631145713</v>
      </c>
      <c r="BJ18" s="155">
        <v>11338.470399380672</v>
      </c>
      <c r="BK18" s="155">
        <v>12208.401680341773</v>
      </c>
      <c r="BL18" s="155">
        <v>10274.095642606108</v>
      </c>
      <c r="BM18" s="155">
        <v>6927.0308487241091</v>
      </c>
      <c r="BN18" s="155">
        <v>9003.8577268446279</v>
      </c>
      <c r="BO18" s="156">
        <v>11343.533242882364</v>
      </c>
    </row>
    <row r="19" spans="1:67" x14ac:dyDescent="0.2">
      <c r="A19" s="52"/>
      <c r="B19" s="49" t="s">
        <v>6</v>
      </c>
      <c r="C19" s="48" t="s">
        <v>15</v>
      </c>
      <c r="D19" s="151">
        <v>1233.8939918018382</v>
      </c>
      <c r="E19" s="151">
        <v>1318.8965832978697</v>
      </c>
      <c r="F19" s="151">
        <v>1342.8465995145341</v>
      </c>
      <c r="G19" s="151">
        <v>1468.8262882801828</v>
      </c>
      <c r="H19" s="151">
        <v>1404.3230447056471</v>
      </c>
      <c r="I19" s="151">
        <v>1384.426972213902</v>
      </c>
      <c r="J19" s="151">
        <v>1387.2578895993554</v>
      </c>
      <c r="K19" s="151">
        <v>1573.138097165916</v>
      </c>
      <c r="L19" s="151">
        <v>1530.3050462185911</v>
      </c>
      <c r="M19" s="151">
        <v>1523.5356506631006</v>
      </c>
      <c r="N19" s="151">
        <v>1571.232649348219</v>
      </c>
      <c r="O19" s="151">
        <v>1820.2412876522974</v>
      </c>
      <c r="P19" s="151">
        <v>1586.3614401939851</v>
      </c>
      <c r="Q19" s="151">
        <v>1664.4953593824544</v>
      </c>
      <c r="R19" s="151">
        <v>1752.8013291901204</v>
      </c>
      <c r="S19" s="151">
        <v>1953.8651292565589</v>
      </c>
      <c r="T19" s="151">
        <v>1713.1525331352461</v>
      </c>
      <c r="U19" s="151">
        <v>1691.6834129504905</v>
      </c>
      <c r="V19" s="151">
        <v>1684.9286473818095</v>
      </c>
      <c r="W19" s="151">
        <v>1879.4372981840781</v>
      </c>
      <c r="X19" s="151">
        <v>1783.258513399335</v>
      </c>
      <c r="Y19" s="151">
        <v>1867.1077744299989</v>
      </c>
      <c r="Z19" s="151">
        <v>1874.3726623942507</v>
      </c>
      <c r="AA19" s="151">
        <v>2080.7114241883869</v>
      </c>
      <c r="AB19" s="151">
        <v>1941.6719790683837</v>
      </c>
      <c r="AC19" s="151">
        <v>1939.0956559582819</v>
      </c>
      <c r="AD19" s="151">
        <v>2012.4884462201233</v>
      </c>
      <c r="AE19" s="151">
        <v>2214.9685056276676</v>
      </c>
      <c r="AF19" s="151">
        <v>2000.9678586170787</v>
      </c>
      <c r="AG19" s="151">
        <v>2018.4920372017009</v>
      </c>
      <c r="AH19" s="151">
        <v>2134.1630834085313</v>
      </c>
      <c r="AI19" s="151">
        <v>2437.1471061063157</v>
      </c>
      <c r="AJ19" s="151">
        <v>2221.1715837749161</v>
      </c>
      <c r="AK19" s="151">
        <v>2164.3280098985233</v>
      </c>
      <c r="AL19" s="151">
        <v>2249.2754604968177</v>
      </c>
      <c r="AM19" s="151">
        <v>2469.1582287660112</v>
      </c>
      <c r="AN19" s="152">
        <v>2328.6092352393366</v>
      </c>
      <c r="AO19" s="152">
        <v>2361.8661340362728</v>
      </c>
      <c r="AP19" s="152">
        <v>2326.314390333036</v>
      </c>
      <c r="AQ19" s="152">
        <v>2633.7455046029186</v>
      </c>
      <c r="AR19" s="152">
        <v>2376.3292857186611</v>
      </c>
      <c r="AS19" s="152">
        <v>2368.8280381560917</v>
      </c>
      <c r="AT19" s="152">
        <v>2438.6797682837218</v>
      </c>
      <c r="AU19" s="152">
        <v>2583.4846968529405</v>
      </c>
      <c r="AV19" s="152">
        <v>2296.6864609170939</v>
      </c>
      <c r="AW19" s="152">
        <v>2354.6686095675136</v>
      </c>
      <c r="AX19" s="152">
        <v>2381.9275257918862</v>
      </c>
      <c r="AY19" s="152">
        <v>2640.1745894609112</v>
      </c>
      <c r="AZ19" s="152">
        <v>2281.9931534068583</v>
      </c>
      <c r="BA19" s="152">
        <v>2346.7114750862174</v>
      </c>
      <c r="BB19" s="152">
        <v>2368.1738611342175</v>
      </c>
      <c r="BC19" s="152">
        <v>2686.7815931486102</v>
      </c>
      <c r="BD19" s="152">
        <v>2379.3608396988038</v>
      </c>
      <c r="BE19" s="152">
        <v>2426.3513846024148</v>
      </c>
      <c r="BF19" s="152">
        <v>2490.7624426963948</v>
      </c>
      <c r="BG19" s="152">
        <v>2699.6844534656957</v>
      </c>
      <c r="BH19" s="152">
        <v>2411.1286091934517</v>
      </c>
      <c r="BI19" s="152">
        <v>2482.3043178557245</v>
      </c>
      <c r="BJ19" s="152">
        <v>2495.6263331880245</v>
      </c>
      <c r="BK19" s="152">
        <v>2733.1070360829517</v>
      </c>
      <c r="BL19" s="152">
        <v>2439.8428122480805</v>
      </c>
      <c r="BM19" s="152">
        <v>2379.7630327686429</v>
      </c>
      <c r="BN19" s="152">
        <v>2460.4677447193458</v>
      </c>
      <c r="BO19" s="153">
        <v>2577.1809604505052</v>
      </c>
    </row>
    <row r="20" spans="1:67" x14ac:dyDescent="0.2">
      <c r="A20" s="37"/>
      <c r="B20" s="9" t="s">
        <v>7</v>
      </c>
      <c r="C20" s="35" t="s">
        <v>16</v>
      </c>
      <c r="D20" s="154">
        <v>1755.2283814954719</v>
      </c>
      <c r="E20" s="154">
        <v>1756.1875448760584</v>
      </c>
      <c r="F20" s="154">
        <v>1827.4268433398233</v>
      </c>
      <c r="G20" s="154">
        <v>1826.0140641933604</v>
      </c>
      <c r="H20" s="154">
        <v>2014.039415876741</v>
      </c>
      <c r="I20" s="154">
        <v>1916.5505875240367</v>
      </c>
      <c r="J20" s="154">
        <v>1974.8659329193781</v>
      </c>
      <c r="K20" s="154">
        <v>2061.5895810744182</v>
      </c>
      <c r="L20" s="154">
        <v>2258.8044171208303</v>
      </c>
      <c r="M20" s="154">
        <v>2269.7673358127254</v>
      </c>
      <c r="N20" s="154">
        <v>2255.1207416804755</v>
      </c>
      <c r="O20" s="154">
        <v>2422.1216064002656</v>
      </c>
      <c r="P20" s="154">
        <v>2490.3814204808118</v>
      </c>
      <c r="Q20" s="154">
        <v>2378.2011660004232</v>
      </c>
      <c r="R20" s="154">
        <v>2469.4454280733485</v>
      </c>
      <c r="S20" s="154">
        <v>2695.7824487749845</v>
      </c>
      <c r="T20" s="154">
        <v>2711.0232303376397</v>
      </c>
      <c r="U20" s="154">
        <v>2563.191018355883</v>
      </c>
      <c r="V20" s="154">
        <v>2624.2720306806</v>
      </c>
      <c r="W20" s="154">
        <v>2683.7373589954232</v>
      </c>
      <c r="X20" s="154">
        <v>2595.8012315973979</v>
      </c>
      <c r="Y20" s="154">
        <v>2676.7017211012344</v>
      </c>
      <c r="Z20" s="154">
        <v>2780.8078979636684</v>
      </c>
      <c r="AA20" s="154">
        <v>2925.7058496479385</v>
      </c>
      <c r="AB20" s="154">
        <v>3009.0355288594678</v>
      </c>
      <c r="AC20" s="154">
        <v>3048.436105472193</v>
      </c>
      <c r="AD20" s="154">
        <v>3125.5202681125079</v>
      </c>
      <c r="AE20" s="154">
        <v>3318.6778485653117</v>
      </c>
      <c r="AF20" s="154">
        <v>3354.8263177706417</v>
      </c>
      <c r="AG20" s="154">
        <v>3401.7547352575898</v>
      </c>
      <c r="AH20" s="154">
        <v>3385.4429913898753</v>
      </c>
      <c r="AI20" s="154">
        <v>3518.8406138327396</v>
      </c>
      <c r="AJ20" s="154">
        <v>3636.8117447907839</v>
      </c>
      <c r="AK20" s="154">
        <v>3622.3221844093582</v>
      </c>
      <c r="AL20" s="154">
        <v>3552.083449437001</v>
      </c>
      <c r="AM20" s="154">
        <v>3849.6948340983768</v>
      </c>
      <c r="AN20" s="155">
        <v>3858.9150978650341</v>
      </c>
      <c r="AO20" s="155">
        <v>3899.3366495904147</v>
      </c>
      <c r="AP20" s="155">
        <v>3945.2846686987364</v>
      </c>
      <c r="AQ20" s="155">
        <v>4075.7085456824757</v>
      </c>
      <c r="AR20" s="155">
        <v>4295.4929357161336</v>
      </c>
      <c r="AS20" s="155">
        <v>4258.2922606684988</v>
      </c>
      <c r="AT20" s="155">
        <v>4303.1766349681175</v>
      </c>
      <c r="AU20" s="155">
        <v>4265.8108674270343</v>
      </c>
      <c r="AV20" s="155">
        <v>4418.6838358278374</v>
      </c>
      <c r="AW20" s="155">
        <v>4345.4813254416413</v>
      </c>
      <c r="AX20" s="155">
        <v>4427.6576337112228</v>
      </c>
      <c r="AY20" s="155">
        <v>4525.2876863570254</v>
      </c>
      <c r="AZ20" s="155">
        <v>4549.5104989571746</v>
      </c>
      <c r="BA20" s="155">
        <v>4679.759954068355</v>
      </c>
      <c r="BB20" s="155">
        <v>4633.753773079553</v>
      </c>
      <c r="BC20" s="155">
        <v>4858.8852966274153</v>
      </c>
      <c r="BD20" s="155">
        <v>4707.313118989061</v>
      </c>
      <c r="BE20" s="155">
        <v>4872.77998988326</v>
      </c>
      <c r="BF20" s="155">
        <v>4839.6513766001026</v>
      </c>
      <c r="BG20" s="155">
        <v>4984.2791051313498</v>
      </c>
      <c r="BH20" s="155">
        <v>5018.3754284819734</v>
      </c>
      <c r="BI20" s="155">
        <v>5111.5115272420644</v>
      </c>
      <c r="BJ20" s="155">
        <v>5247.3781884326554</v>
      </c>
      <c r="BK20" s="155">
        <v>5223.2187635725613</v>
      </c>
      <c r="BL20" s="155">
        <v>5145.5768191532843</v>
      </c>
      <c r="BM20" s="155">
        <v>5179.4093069056726</v>
      </c>
      <c r="BN20" s="155">
        <v>5369.2714144194233</v>
      </c>
      <c r="BO20" s="156">
        <v>5354.6569375187573</v>
      </c>
    </row>
    <row r="21" spans="1:67" x14ac:dyDescent="0.2">
      <c r="A21" s="52"/>
      <c r="B21" s="49" t="s">
        <v>8</v>
      </c>
      <c r="C21" s="48" t="s">
        <v>17</v>
      </c>
      <c r="D21" s="151">
        <v>4896.7582810384629</v>
      </c>
      <c r="E21" s="151">
        <v>4853.2719821269657</v>
      </c>
      <c r="F21" s="151">
        <v>4872.2640810979701</v>
      </c>
      <c r="G21" s="151">
        <v>4930.8305405487517</v>
      </c>
      <c r="H21" s="151">
        <v>5121.6791159932754</v>
      </c>
      <c r="I21" s="151">
        <v>5129.1645466654063</v>
      </c>
      <c r="J21" s="151">
        <v>5138.995036674426</v>
      </c>
      <c r="K21" s="151">
        <v>5128.096903517122</v>
      </c>
      <c r="L21" s="151">
        <v>5359.5879638051038</v>
      </c>
      <c r="M21" s="151">
        <v>5339.855231500278</v>
      </c>
      <c r="N21" s="151">
        <v>5338.0671951298873</v>
      </c>
      <c r="O21" s="151">
        <v>5362.8570124150428</v>
      </c>
      <c r="P21" s="151">
        <v>5407.3509031640679</v>
      </c>
      <c r="Q21" s="151">
        <v>5420.5999181292691</v>
      </c>
      <c r="R21" s="151">
        <v>5469.3673021566883</v>
      </c>
      <c r="S21" s="151">
        <v>5521.925133830714</v>
      </c>
      <c r="T21" s="151">
        <v>5620.8567817162084</v>
      </c>
      <c r="U21" s="151">
        <v>5664.1587882354534</v>
      </c>
      <c r="V21" s="151">
        <v>5713.2314181785023</v>
      </c>
      <c r="W21" s="151">
        <v>5762.0706887709166</v>
      </c>
      <c r="X21" s="151">
        <v>5859.4368979316123</v>
      </c>
      <c r="Y21" s="151">
        <v>5888.1931139576354</v>
      </c>
      <c r="Z21" s="151">
        <v>5935.8553319457524</v>
      </c>
      <c r="AA21" s="151">
        <v>5974.6229143952878</v>
      </c>
      <c r="AB21" s="151">
        <v>6050.654172779633</v>
      </c>
      <c r="AC21" s="151">
        <v>6084.6403772328704</v>
      </c>
      <c r="AD21" s="151">
        <v>6121.9741754613769</v>
      </c>
      <c r="AE21" s="151">
        <v>6171.5711049083993</v>
      </c>
      <c r="AF21" s="151">
        <v>6256.7970941806534</v>
      </c>
      <c r="AG21" s="151">
        <v>6296.7254965671627</v>
      </c>
      <c r="AH21" s="151">
        <v>6344.2659798515169</v>
      </c>
      <c r="AI21" s="151">
        <v>6381.3692442767042</v>
      </c>
      <c r="AJ21" s="151">
        <v>6414.2917008649965</v>
      </c>
      <c r="AK21" s="151">
        <v>6466.8584277801647</v>
      </c>
      <c r="AL21" s="151">
        <v>6534.8874828894823</v>
      </c>
      <c r="AM21" s="151">
        <v>6601.7379599870537</v>
      </c>
      <c r="AN21" s="152">
        <v>6632.6425163411241</v>
      </c>
      <c r="AO21" s="152">
        <v>6680.6942499927154</v>
      </c>
      <c r="AP21" s="152">
        <v>6737.2933536019736</v>
      </c>
      <c r="AQ21" s="152">
        <v>6797.9158962062284</v>
      </c>
      <c r="AR21" s="152">
        <v>6817.0178539428171</v>
      </c>
      <c r="AS21" s="152">
        <v>6858.8735007978821</v>
      </c>
      <c r="AT21" s="152">
        <v>6920.3285674387444</v>
      </c>
      <c r="AU21" s="152">
        <v>6988.0795375199541</v>
      </c>
      <c r="AV21" s="152">
        <v>7009.0938440252066</v>
      </c>
      <c r="AW21" s="152">
        <v>7053.2162455099624</v>
      </c>
      <c r="AX21" s="152">
        <v>7100.2160830433613</v>
      </c>
      <c r="AY21" s="152">
        <v>7171.953652246686</v>
      </c>
      <c r="AZ21" s="152">
        <v>7174.0116247313927</v>
      </c>
      <c r="BA21" s="152">
        <v>7208.8862822950132</v>
      </c>
      <c r="BB21" s="152">
        <v>7273.0689429322365</v>
      </c>
      <c r="BC21" s="152">
        <v>7366.4914094783398</v>
      </c>
      <c r="BD21" s="152">
        <v>7409.84151228055</v>
      </c>
      <c r="BE21" s="152">
        <v>7485.2390356228607</v>
      </c>
      <c r="BF21" s="152">
        <v>7582.8392977312988</v>
      </c>
      <c r="BG21" s="152">
        <v>7659.9738913536321</v>
      </c>
      <c r="BH21" s="152">
        <v>7701.699171817867</v>
      </c>
      <c r="BI21" s="152">
        <v>7758.9086201007722</v>
      </c>
      <c r="BJ21" s="152">
        <v>7791.2749044134216</v>
      </c>
      <c r="BK21" s="152">
        <v>7825.9069343136071</v>
      </c>
      <c r="BL21" s="152">
        <v>7837.413701372956</v>
      </c>
      <c r="BM21" s="152">
        <v>7850.5535358528068</v>
      </c>
      <c r="BN21" s="152">
        <v>7895.9691543341014</v>
      </c>
      <c r="BO21" s="153">
        <v>7936.9926468549593</v>
      </c>
    </row>
    <row r="22" spans="1:67" ht="24" x14ac:dyDescent="0.2">
      <c r="A22" s="51"/>
      <c r="B22" s="9" t="s">
        <v>68</v>
      </c>
      <c r="C22" s="35" t="s">
        <v>18</v>
      </c>
      <c r="D22" s="154">
        <v>2660.0425666362871</v>
      </c>
      <c r="E22" s="154">
        <v>3027.0680833835527</v>
      </c>
      <c r="F22" s="154">
        <v>3045.0599505416981</v>
      </c>
      <c r="G22" s="154">
        <v>3471.3947387664525</v>
      </c>
      <c r="H22" s="154">
        <v>2781.9011695321892</v>
      </c>
      <c r="I22" s="154">
        <v>3135.5686410510357</v>
      </c>
      <c r="J22" s="154">
        <v>3126.3087273517244</v>
      </c>
      <c r="K22" s="154">
        <v>3628.0794003248857</v>
      </c>
      <c r="L22" s="154">
        <v>3034.6474827729594</v>
      </c>
      <c r="M22" s="154">
        <v>3232.3149098056715</v>
      </c>
      <c r="N22" s="154">
        <v>3330.4813206542008</v>
      </c>
      <c r="O22" s="154">
        <v>3895.6736336014847</v>
      </c>
      <c r="P22" s="154">
        <v>3223.9882136117476</v>
      </c>
      <c r="Q22" s="154">
        <v>3478.5754393926481</v>
      </c>
      <c r="R22" s="154">
        <v>3484.5250424015057</v>
      </c>
      <c r="S22" s="154">
        <v>4050.4042004767698</v>
      </c>
      <c r="T22" s="154">
        <v>3351.634701178913</v>
      </c>
      <c r="U22" s="154">
        <v>3663.0922101096749</v>
      </c>
      <c r="V22" s="154">
        <v>3649.9946047934959</v>
      </c>
      <c r="W22" s="154">
        <v>4215.8000231099495</v>
      </c>
      <c r="X22" s="154">
        <v>3431.860314014843</v>
      </c>
      <c r="Y22" s="154">
        <v>3743.914407450914</v>
      </c>
      <c r="Z22" s="154">
        <v>3758.4738751869681</v>
      </c>
      <c r="AA22" s="154">
        <v>4318.4607170635136</v>
      </c>
      <c r="AB22" s="154">
        <v>3562.4643440262666</v>
      </c>
      <c r="AC22" s="154">
        <v>3879.4728252104755</v>
      </c>
      <c r="AD22" s="154">
        <v>3918.5055714293539</v>
      </c>
      <c r="AE22" s="154">
        <v>4598.2001923354155</v>
      </c>
      <c r="AF22" s="154">
        <v>3714.8043574865869</v>
      </c>
      <c r="AG22" s="154">
        <v>4122.1548751882101</v>
      </c>
      <c r="AH22" s="154">
        <v>4177.5146858779208</v>
      </c>
      <c r="AI22" s="154">
        <v>4910.4593398566458</v>
      </c>
      <c r="AJ22" s="154">
        <v>3886.2588990884774</v>
      </c>
      <c r="AK22" s="154">
        <v>4353.8316841202886</v>
      </c>
      <c r="AL22" s="154">
        <v>4403.6738954780503</v>
      </c>
      <c r="AM22" s="154">
        <v>5203.7750940360002</v>
      </c>
      <c r="AN22" s="155">
        <v>4239.7521984802033</v>
      </c>
      <c r="AO22" s="155">
        <v>4626.9650033073558</v>
      </c>
      <c r="AP22" s="155">
        <v>4707.2254017811138</v>
      </c>
      <c r="AQ22" s="155">
        <v>5610.3277086424032</v>
      </c>
      <c r="AR22" s="155">
        <v>4405.7385199335677</v>
      </c>
      <c r="AS22" s="155">
        <v>4702.0172548213222</v>
      </c>
      <c r="AT22" s="155">
        <v>4802.5014550673695</v>
      </c>
      <c r="AU22" s="155">
        <v>5320.4906713619193</v>
      </c>
      <c r="AV22" s="155">
        <v>4216.0568716036714</v>
      </c>
      <c r="AW22" s="155">
        <v>4566.3977899373349</v>
      </c>
      <c r="AX22" s="155">
        <v>4580.3668659266086</v>
      </c>
      <c r="AY22" s="155">
        <v>5292.9101040203768</v>
      </c>
      <c r="AZ22" s="155">
        <v>4263.9345419377396</v>
      </c>
      <c r="BA22" s="155">
        <v>4580.9292646843514</v>
      </c>
      <c r="BB22" s="155">
        <v>4652.9191916670425</v>
      </c>
      <c r="BC22" s="155">
        <v>5358.8113751586779</v>
      </c>
      <c r="BD22" s="155">
        <v>4394.3458814206779</v>
      </c>
      <c r="BE22" s="155">
        <v>4799.0496102930892</v>
      </c>
      <c r="BF22" s="155">
        <v>4846.5707192715981</v>
      </c>
      <c r="BG22" s="155">
        <v>5579.2990927784822</v>
      </c>
      <c r="BH22" s="155">
        <v>4454.508303229255</v>
      </c>
      <c r="BI22" s="155">
        <v>4962.1212687279021</v>
      </c>
      <c r="BJ22" s="155">
        <v>5050.0942953634021</v>
      </c>
      <c r="BK22" s="155">
        <v>5889.203349522576</v>
      </c>
      <c r="BL22" s="155">
        <v>4609.9397110762202</v>
      </c>
      <c r="BM22" s="155">
        <v>4340.7009020190962</v>
      </c>
      <c r="BN22" s="155">
        <v>4709.6829079235322</v>
      </c>
      <c r="BO22" s="156">
        <v>5659.2660441861526</v>
      </c>
    </row>
    <row r="23" spans="1:67" ht="24" x14ac:dyDescent="0.2">
      <c r="A23" s="43"/>
      <c r="B23" s="49" t="s">
        <v>71</v>
      </c>
      <c r="C23" s="48" t="s">
        <v>19</v>
      </c>
      <c r="D23" s="151">
        <v>4349.5679149884554</v>
      </c>
      <c r="E23" s="151">
        <v>4900.8632951964273</v>
      </c>
      <c r="F23" s="151">
        <v>4864.3338551239167</v>
      </c>
      <c r="G23" s="151">
        <v>5708.3903525335654</v>
      </c>
      <c r="H23" s="151">
        <v>4447.4555253491753</v>
      </c>
      <c r="I23" s="151">
        <v>4987.3327732453818</v>
      </c>
      <c r="J23" s="151">
        <v>5061.2748179085993</v>
      </c>
      <c r="K23" s="151">
        <v>6078.5297565440706</v>
      </c>
      <c r="L23" s="151">
        <v>4693.8222000163723</v>
      </c>
      <c r="M23" s="151">
        <v>5263.0263691406344</v>
      </c>
      <c r="N23" s="151">
        <v>5374.2564850829967</v>
      </c>
      <c r="O23" s="151">
        <v>6347.9495818264622</v>
      </c>
      <c r="P23" s="151">
        <v>4782.3760998080825</v>
      </c>
      <c r="Q23" s="151">
        <v>5345.0504371231191</v>
      </c>
      <c r="R23" s="151">
        <v>5241.6588701240371</v>
      </c>
      <c r="S23" s="151">
        <v>6241.0454355807888</v>
      </c>
      <c r="T23" s="151">
        <v>4913.5591674013167</v>
      </c>
      <c r="U23" s="151">
        <v>5592.7694611637053</v>
      </c>
      <c r="V23" s="151">
        <v>5612.6405940505865</v>
      </c>
      <c r="W23" s="151">
        <v>6693.125334721658</v>
      </c>
      <c r="X23" s="151">
        <v>5163.77405501881</v>
      </c>
      <c r="Y23" s="151">
        <v>5878.0441705943176</v>
      </c>
      <c r="Z23" s="151">
        <v>5742.9533133413306</v>
      </c>
      <c r="AA23" s="151">
        <v>6889.7109703293672</v>
      </c>
      <c r="AB23" s="151">
        <v>5266.4371862713078</v>
      </c>
      <c r="AC23" s="151">
        <v>5930.1935695345901</v>
      </c>
      <c r="AD23" s="151">
        <v>5846.1435510595729</v>
      </c>
      <c r="AE23" s="151">
        <v>7050.2941673982168</v>
      </c>
      <c r="AF23" s="151">
        <v>5349.2271006633773</v>
      </c>
      <c r="AG23" s="151">
        <v>6069.712545484379</v>
      </c>
      <c r="AH23" s="151">
        <v>6102.5121916519329</v>
      </c>
      <c r="AI23" s="151">
        <v>7580.2575159335747</v>
      </c>
      <c r="AJ23" s="151">
        <v>5570.2703324058339</v>
      </c>
      <c r="AK23" s="151">
        <v>6467.3514161920602</v>
      </c>
      <c r="AL23" s="151">
        <v>6522.8676081236208</v>
      </c>
      <c r="AM23" s="151">
        <v>8042.4138392890109</v>
      </c>
      <c r="AN23" s="152">
        <v>5989.7026094335215</v>
      </c>
      <c r="AO23" s="152">
        <v>6626.8226365137361</v>
      </c>
      <c r="AP23" s="152">
        <v>6790.2222929705531</v>
      </c>
      <c r="AQ23" s="152">
        <v>8791.4893147870371</v>
      </c>
      <c r="AR23" s="152">
        <v>6264.5551278829271</v>
      </c>
      <c r="AS23" s="152">
        <v>7046.9089169868248</v>
      </c>
      <c r="AT23" s="152">
        <v>7419.6342459510215</v>
      </c>
      <c r="AU23" s="152">
        <v>8588.8722827670663</v>
      </c>
      <c r="AV23" s="152">
        <v>6375.3458581282239</v>
      </c>
      <c r="AW23" s="152">
        <v>7376.5059444279232</v>
      </c>
      <c r="AX23" s="152">
        <v>7464.365430760643</v>
      </c>
      <c r="AY23" s="152">
        <v>9255.4080857099907</v>
      </c>
      <c r="AZ23" s="152">
        <v>6586.0796601511911</v>
      </c>
      <c r="BA23" s="152">
        <v>7699.7526896591944</v>
      </c>
      <c r="BB23" s="152">
        <v>7716.8510812504237</v>
      </c>
      <c r="BC23" s="152">
        <v>9613.2597910246641</v>
      </c>
      <c r="BD23" s="152">
        <v>6894.7575118552249</v>
      </c>
      <c r="BE23" s="152">
        <v>8108.8042270420992</v>
      </c>
      <c r="BF23" s="152">
        <v>8120.5188199136965</v>
      </c>
      <c r="BG23" s="152">
        <v>10111.84979453403</v>
      </c>
      <c r="BH23" s="152">
        <v>7146.7223540164387</v>
      </c>
      <c r="BI23" s="152">
        <v>8376.7239899312463</v>
      </c>
      <c r="BJ23" s="152">
        <v>8464.1972300397538</v>
      </c>
      <c r="BK23" s="152">
        <v>10593.532126203991</v>
      </c>
      <c r="BL23" s="152">
        <v>7330.8702391693769</v>
      </c>
      <c r="BM23" s="152">
        <v>8310.7500580635206</v>
      </c>
      <c r="BN23" s="152">
        <v>8479.2546330512923</v>
      </c>
      <c r="BO23" s="153">
        <v>10877.708047434628</v>
      </c>
    </row>
    <row r="24" spans="1:67" ht="36" x14ac:dyDescent="0.2">
      <c r="A24" s="37"/>
      <c r="B24" s="9" t="s">
        <v>79</v>
      </c>
      <c r="C24" s="35" t="s">
        <v>20</v>
      </c>
      <c r="D24" s="154">
        <v>1200.922443664291</v>
      </c>
      <c r="E24" s="154">
        <v>1346.7134628583672</v>
      </c>
      <c r="F24" s="154">
        <v>1483.4214248349062</v>
      </c>
      <c r="G24" s="154">
        <v>1509.3136021868506</v>
      </c>
      <c r="H24" s="154">
        <v>1288.1447598950501</v>
      </c>
      <c r="I24" s="154">
        <v>1421.3837271869925</v>
      </c>
      <c r="J24" s="154">
        <v>1525.6344767191426</v>
      </c>
      <c r="K24" s="154">
        <v>1517.4047578590416</v>
      </c>
      <c r="L24" s="154">
        <v>1387.9683594125868</v>
      </c>
      <c r="M24" s="154">
        <v>1453.1566456915577</v>
      </c>
      <c r="N24" s="154">
        <v>1595.1144013636138</v>
      </c>
      <c r="O24" s="154">
        <v>1633.1700947078639</v>
      </c>
      <c r="P24" s="154">
        <v>1404.9021852343694</v>
      </c>
      <c r="Q24" s="154">
        <v>1477.0047523706178</v>
      </c>
      <c r="R24" s="154">
        <v>1635.9589361293495</v>
      </c>
      <c r="S24" s="154">
        <v>1647.4682028908999</v>
      </c>
      <c r="T24" s="154">
        <v>1436.1900000672822</v>
      </c>
      <c r="U24" s="154">
        <v>1578.3626418754213</v>
      </c>
      <c r="V24" s="154">
        <v>1728.2919107004116</v>
      </c>
      <c r="W24" s="154">
        <v>1721.8904715975877</v>
      </c>
      <c r="X24" s="154">
        <v>1517.3146765168344</v>
      </c>
      <c r="Y24" s="154">
        <v>1585.5092708259938</v>
      </c>
      <c r="Z24" s="154">
        <v>1756.8638163918824</v>
      </c>
      <c r="AA24" s="154">
        <v>1747.480721022074</v>
      </c>
      <c r="AB24" s="154">
        <v>1514.8436855114603</v>
      </c>
      <c r="AC24" s="154">
        <v>1669.1551350516802</v>
      </c>
      <c r="AD24" s="154">
        <v>1958.5384847729492</v>
      </c>
      <c r="AE24" s="154">
        <v>1841.0624679275204</v>
      </c>
      <c r="AF24" s="154">
        <v>1563.1188932730474</v>
      </c>
      <c r="AG24" s="154">
        <v>1693.3422511992428</v>
      </c>
      <c r="AH24" s="154">
        <v>1964.2098277249083</v>
      </c>
      <c r="AI24" s="154">
        <v>2011.4606556404142</v>
      </c>
      <c r="AJ24" s="154">
        <v>1633.4121998886135</v>
      </c>
      <c r="AK24" s="154">
        <v>1851.8640578723148</v>
      </c>
      <c r="AL24" s="154">
        <v>2131.9633178159756</v>
      </c>
      <c r="AM24" s="154">
        <v>2079.980902925498</v>
      </c>
      <c r="AN24" s="155">
        <v>1748.2152522855429</v>
      </c>
      <c r="AO24" s="155">
        <v>1857.7335379742553</v>
      </c>
      <c r="AP24" s="155">
        <v>2058.6184483327297</v>
      </c>
      <c r="AQ24" s="155">
        <v>2186.7139216925812</v>
      </c>
      <c r="AR24" s="155">
        <v>1793.4118650746238</v>
      </c>
      <c r="AS24" s="155">
        <v>1928.2634497482791</v>
      </c>
      <c r="AT24" s="155">
        <v>2126.3694709152128</v>
      </c>
      <c r="AU24" s="155">
        <v>2427.9993347770351</v>
      </c>
      <c r="AV24" s="155">
        <v>1862.8571365998441</v>
      </c>
      <c r="AW24" s="155">
        <v>2002.0021814510028</v>
      </c>
      <c r="AX24" s="155">
        <v>2212.8913601713693</v>
      </c>
      <c r="AY24" s="155">
        <v>2427.4160041147588</v>
      </c>
      <c r="AZ24" s="155">
        <v>1926.7377918391851</v>
      </c>
      <c r="BA24" s="155">
        <v>2117.3140407776636</v>
      </c>
      <c r="BB24" s="155">
        <v>2281.3417915304549</v>
      </c>
      <c r="BC24" s="155">
        <v>2532.9538288609192</v>
      </c>
      <c r="BD24" s="155">
        <v>1951.7865366217382</v>
      </c>
      <c r="BE24" s="155">
        <v>2144.036499877715</v>
      </c>
      <c r="BF24" s="155">
        <v>2302.4464041634155</v>
      </c>
      <c r="BG24" s="155">
        <v>2633.9170021195018</v>
      </c>
      <c r="BH24" s="155">
        <v>2281.1033044503938</v>
      </c>
      <c r="BI24" s="155">
        <v>2458.9539761374685</v>
      </c>
      <c r="BJ24" s="155">
        <v>2621.954086143206</v>
      </c>
      <c r="BK24" s="155">
        <v>2961.2517081746337</v>
      </c>
      <c r="BL24" s="155">
        <v>2419.6196617427927</v>
      </c>
      <c r="BM24" s="155">
        <v>1701.2102768304458</v>
      </c>
      <c r="BN24" s="155">
        <v>2364.7129210428111</v>
      </c>
      <c r="BO24" s="156">
        <v>2761.5122578900737</v>
      </c>
    </row>
    <row r="25" spans="1:67" x14ac:dyDescent="0.2">
      <c r="A25" s="43" t="s">
        <v>48</v>
      </c>
      <c r="B25" s="42"/>
      <c r="C25" s="41" t="s">
        <v>49</v>
      </c>
      <c r="D25" s="157">
        <v>28457.920471680303</v>
      </c>
      <c r="E25" s="157">
        <v>30129.710933341154</v>
      </c>
      <c r="F25" s="157">
        <v>31121.281812636847</v>
      </c>
      <c r="G25" s="157">
        <v>33158.470404349799</v>
      </c>
      <c r="H25" s="157">
        <v>30195.850596868935</v>
      </c>
      <c r="I25" s="157">
        <v>31809.591876605304</v>
      </c>
      <c r="J25" s="157">
        <v>33074.255340193682</v>
      </c>
      <c r="K25" s="157">
        <v>35266.453668000038</v>
      </c>
      <c r="L25" s="157">
        <v>32648.027950693842</v>
      </c>
      <c r="M25" s="157">
        <v>33241.404391569893</v>
      </c>
      <c r="N25" s="157">
        <v>34512.497948001292</v>
      </c>
      <c r="O25" s="157">
        <v>37816.999683828064</v>
      </c>
      <c r="P25" s="157">
        <v>33605.482079197711</v>
      </c>
      <c r="Q25" s="157">
        <v>35089.110359875478</v>
      </c>
      <c r="R25" s="157">
        <v>35781.183614578797</v>
      </c>
      <c r="S25" s="157">
        <v>38255.690790036992</v>
      </c>
      <c r="T25" s="157">
        <v>34324.613684150398</v>
      </c>
      <c r="U25" s="157">
        <v>35948.966997690863</v>
      </c>
      <c r="V25" s="157">
        <v>36294.358986412961</v>
      </c>
      <c r="W25" s="157">
        <v>39392.92753153426</v>
      </c>
      <c r="X25" s="157">
        <v>35003.726635214924</v>
      </c>
      <c r="Y25" s="157">
        <v>36702.998192538464</v>
      </c>
      <c r="Z25" s="157">
        <v>37661.734455708473</v>
      </c>
      <c r="AA25" s="157">
        <v>41316.075011781744</v>
      </c>
      <c r="AB25" s="157">
        <v>36930.062739887893</v>
      </c>
      <c r="AC25" s="157">
        <v>38797.273004334304</v>
      </c>
      <c r="AD25" s="157">
        <v>40020.630992200349</v>
      </c>
      <c r="AE25" s="157">
        <v>42764.741073951998</v>
      </c>
      <c r="AF25" s="157">
        <v>37903.876386322831</v>
      </c>
      <c r="AG25" s="157">
        <v>40293.826479056152</v>
      </c>
      <c r="AH25" s="157">
        <v>40895.448158501575</v>
      </c>
      <c r="AI25" s="157">
        <v>44574.405329126268</v>
      </c>
      <c r="AJ25" s="157">
        <v>38941.340769458067</v>
      </c>
      <c r="AK25" s="157">
        <v>41795.730861689313</v>
      </c>
      <c r="AL25" s="157">
        <v>42628.309096137695</v>
      </c>
      <c r="AM25" s="157">
        <v>46471.043985508622</v>
      </c>
      <c r="AN25" s="158">
        <v>40891.250599462204</v>
      </c>
      <c r="AO25" s="158">
        <v>43043.425472858522</v>
      </c>
      <c r="AP25" s="158">
        <v>44787.158866497513</v>
      </c>
      <c r="AQ25" s="158">
        <v>48987.36826640051</v>
      </c>
      <c r="AR25" s="158">
        <v>42668.520591904955</v>
      </c>
      <c r="AS25" s="158">
        <v>45226.493075576996</v>
      </c>
      <c r="AT25" s="158">
        <v>46825.517579808613</v>
      </c>
      <c r="AU25" s="158">
        <v>50161.019736821705</v>
      </c>
      <c r="AV25" s="158">
        <v>43536.047363548452</v>
      </c>
      <c r="AW25" s="158">
        <v>46112.264638613808</v>
      </c>
      <c r="AX25" s="158">
        <v>47532.57631348219</v>
      </c>
      <c r="AY25" s="158">
        <v>51754.54630528605</v>
      </c>
      <c r="AZ25" s="158">
        <v>44624.15711451455</v>
      </c>
      <c r="BA25" s="158">
        <v>46932.724721741964</v>
      </c>
      <c r="BB25" s="158">
        <v>48189.231692271715</v>
      </c>
      <c r="BC25" s="158">
        <v>52767.535050748535</v>
      </c>
      <c r="BD25" s="158">
        <v>45835.48755479345</v>
      </c>
      <c r="BE25" s="158">
        <v>48654.623805552845</v>
      </c>
      <c r="BF25" s="158">
        <v>49798.108849669326</v>
      </c>
      <c r="BG25" s="158">
        <v>54641.573957565364</v>
      </c>
      <c r="BH25" s="158">
        <v>46828.470962251122</v>
      </c>
      <c r="BI25" s="158">
        <v>50477.484732453951</v>
      </c>
      <c r="BJ25" s="158">
        <v>51710.382099958544</v>
      </c>
      <c r="BK25" s="158">
        <v>56725.117087401166</v>
      </c>
      <c r="BL25" s="158">
        <v>47502.599518824201</v>
      </c>
      <c r="BM25" s="158">
        <v>42306.373364864616</v>
      </c>
      <c r="BN25" s="158">
        <v>47628.128108796547</v>
      </c>
      <c r="BO25" s="159">
        <v>54583.558495824829</v>
      </c>
    </row>
    <row r="26" spans="1:67" x14ac:dyDescent="0.2">
      <c r="A26" s="37" t="s">
        <v>21</v>
      </c>
      <c r="B26" s="36"/>
      <c r="C26" s="35" t="s">
        <v>22</v>
      </c>
      <c r="D26" s="154">
        <v>2678.6692923695596</v>
      </c>
      <c r="E26" s="154">
        <v>2982.7504452892317</v>
      </c>
      <c r="F26" s="154">
        <v>3018.9906348830946</v>
      </c>
      <c r="G26" s="154">
        <v>3502.2627985106487</v>
      </c>
      <c r="H26" s="154">
        <v>3076.2917981893443</v>
      </c>
      <c r="I26" s="154">
        <v>3381.7398582660098</v>
      </c>
      <c r="J26" s="154">
        <v>3339.8865178318401</v>
      </c>
      <c r="K26" s="154">
        <v>3840.0649057806472</v>
      </c>
      <c r="L26" s="154">
        <v>3417.9169399037651</v>
      </c>
      <c r="M26" s="154">
        <v>3629.8571397850797</v>
      </c>
      <c r="N26" s="154">
        <v>3737.8956465796045</v>
      </c>
      <c r="O26" s="154">
        <v>4087.2608791152343</v>
      </c>
      <c r="P26" s="154">
        <v>3673.9406268324801</v>
      </c>
      <c r="Q26" s="154">
        <v>3824.7563587768191</v>
      </c>
      <c r="R26" s="154">
        <v>3810.1089381318261</v>
      </c>
      <c r="S26" s="154">
        <v>4081.3641656038344</v>
      </c>
      <c r="T26" s="154">
        <v>3694.3640312559678</v>
      </c>
      <c r="U26" s="154">
        <v>3793.7820781066121</v>
      </c>
      <c r="V26" s="154">
        <v>3717.185493640477</v>
      </c>
      <c r="W26" s="154">
        <v>4247.5805539230087</v>
      </c>
      <c r="X26" s="154">
        <v>3762.3277881381637</v>
      </c>
      <c r="Y26" s="154">
        <v>4055.3772272417023</v>
      </c>
      <c r="Z26" s="154">
        <v>4088.5820456109436</v>
      </c>
      <c r="AA26" s="154">
        <v>4685.1640783825733</v>
      </c>
      <c r="AB26" s="154">
        <v>4159.6473346552111</v>
      </c>
      <c r="AC26" s="154">
        <v>4489.4273291636255</v>
      </c>
      <c r="AD26" s="154">
        <v>4545.5448780090455</v>
      </c>
      <c r="AE26" s="154">
        <v>5115.3521315351982</v>
      </c>
      <c r="AF26" s="154">
        <v>4632.9441372273204</v>
      </c>
      <c r="AG26" s="154">
        <v>4822.3720945095092</v>
      </c>
      <c r="AH26" s="154">
        <v>4725.8540267114713</v>
      </c>
      <c r="AI26" s="154">
        <v>5242.8556880621509</v>
      </c>
      <c r="AJ26" s="154">
        <v>4815.7924746630597</v>
      </c>
      <c r="AK26" s="154">
        <v>5026.1619050395566</v>
      </c>
      <c r="AL26" s="154">
        <v>4907.3275950554125</v>
      </c>
      <c r="AM26" s="154">
        <v>5583.7388045127955</v>
      </c>
      <c r="AN26" s="155">
        <v>4968.753412210307</v>
      </c>
      <c r="AO26" s="155">
        <v>5269.780003966358</v>
      </c>
      <c r="AP26" s="155">
        <v>5215.9362422653203</v>
      </c>
      <c r="AQ26" s="155">
        <v>5844.1668438452871</v>
      </c>
      <c r="AR26" s="155">
        <v>5128.9307382393117</v>
      </c>
      <c r="AS26" s="155">
        <v>5288.0402018675823</v>
      </c>
      <c r="AT26" s="155">
        <v>5293.9147418789244</v>
      </c>
      <c r="AU26" s="155">
        <v>5885.9722502297036</v>
      </c>
      <c r="AV26" s="155">
        <v>5175.4940693527415</v>
      </c>
      <c r="AW26" s="155">
        <v>5279.8702480115226</v>
      </c>
      <c r="AX26" s="155">
        <v>5466.0700752273578</v>
      </c>
      <c r="AY26" s="155">
        <v>5826.099917789119</v>
      </c>
      <c r="AZ26" s="155">
        <v>5194.897228555822</v>
      </c>
      <c r="BA26" s="155">
        <v>5308.0917192353309</v>
      </c>
      <c r="BB26" s="155">
        <v>5516.4813932091874</v>
      </c>
      <c r="BC26" s="155">
        <v>5941.3140068864022</v>
      </c>
      <c r="BD26" s="155">
        <v>5309.9384640105318</v>
      </c>
      <c r="BE26" s="155">
        <v>5510.3685950326289</v>
      </c>
      <c r="BF26" s="155">
        <v>5725.2519663710873</v>
      </c>
      <c r="BG26" s="155">
        <v>6166.8639186443852</v>
      </c>
      <c r="BH26" s="155">
        <v>5547.6079499770767</v>
      </c>
      <c r="BI26" s="155">
        <v>5757.427309455099</v>
      </c>
      <c r="BJ26" s="155">
        <v>6031.1118200747705</v>
      </c>
      <c r="BK26" s="155">
        <v>6415.9586176807315</v>
      </c>
      <c r="BL26" s="155">
        <v>5619.0522624068335</v>
      </c>
      <c r="BM26" s="155">
        <v>4850.0231872163058</v>
      </c>
      <c r="BN26" s="155">
        <v>5538.1685024737008</v>
      </c>
      <c r="BO26" s="156">
        <v>6237.9762330842323</v>
      </c>
    </row>
    <row r="27" spans="1:67" x14ac:dyDescent="0.2">
      <c r="A27" s="31" t="s">
        <v>48</v>
      </c>
      <c r="B27" s="30"/>
      <c r="C27" s="30" t="s">
        <v>87</v>
      </c>
      <c r="D27" s="160">
        <v>31158.21900388569</v>
      </c>
      <c r="E27" s="160">
        <v>33153.1538224049</v>
      </c>
      <c r="F27" s="160">
        <v>34171.95070689408</v>
      </c>
      <c r="G27" s="160">
        <v>36731.536466359881</v>
      </c>
      <c r="H27" s="160">
        <v>33294.739449936242</v>
      </c>
      <c r="I27" s="160">
        <v>35236.503487902286</v>
      </c>
      <c r="J27" s="160">
        <v>36437.539381375471</v>
      </c>
      <c r="K27" s="160">
        <v>39172.54490540496</v>
      </c>
      <c r="L27" s="160">
        <v>36089.072840772002</v>
      </c>
      <c r="M27" s="160">
        <v>36919.355639948437</v>
      </c>
      <c r="N27" s="160">
        <v>38295.982276663839</v>
      </c>
      <c r="O27" s="160">
        <v>41954.419941232125</v>
      </c>
      <c r="P27" s="160">
        <v>37326.049687001134</v>
      </c>
      <c r="Q27" s="160">
        <v>38961.169877101878</v>
      </c>
      <c r="R27" s="160">
        <v>39628.16630671492</v>
      </c>
      <c r="S27" s="160">
        <v>42377.548481062993</v>
      </c>
      <c r="T27" s="160">
        <v>38071.386370957451</v>
      </c>
      <c r="U27" s="160">
        <v>39789.900877891632</v>
      </c>
      <c r="V27" s="160">
        <v>40048.278081291071</v>
      </c>
      <c r="W27" s="160">
        <v>43699.638905391446</v>
      </c>
      <c r="X27" s="160">
        <v>38791.171782337871</v>
      </c>
      <c r="Y27" s="160">
        <v>40790.760958578139</v>
      </c>
      <c r="Z27" s="160">
        <v>41780.971820235281</v>
      </c>
      <c r="AA27" s="160">
        <v>46046.040794032364</v>
      </c>
      <c r="AB27" s="160">
        <v>41093.9720731044</v>
      </c>
      <c r="AC27" s="160">
        <v>43297.871593751588</v>
      </c>
      <c r="AD27" s="160">
        <v>44575.097094176053</v>
      </c>
      <c r="AE27" s="160">
        <v>47902.776327932857</v>
      </c>
      <c r="AF27" s="160">
        <v>42547.037324645302</v>
      </c>
      <c r="AG27" s="160">
        <v>45121.533772912677</v>
      </c>
      <c r="AH27" s="160">
        <v>45616.103018654736</v>
      </c>
      <c r="AI27" s="160">
        <v>49819.093064565415</v>
      </c>
      <c r="AJ27" s="160">
        <v>43757.154703417706</v>
      </c>
      <c r="AK27" s="160">
        <v>46819.899493842713</v>
      </c>
      <c r="AL27" s="160">
        <v>47529.929794298871</v>
      </c>
      <c r="AM27" s="160">
        <v>52053.18463381863</v>
      </c>
      <c r="AN27" s="160">
        <v>45855.382436779058</v>
      </c>
      <c r="AO27" s="160">
        <v>48307.338656105123</v>
      </c>
      <c r="AP27" s="160">
        <v>50003.961892757005</v>
      </c>
      <c r="AQ27" s="160">
        <v>54828.912152433477</v>
      </c>
      <c r="AR27" s="160">
        <v>47794.169565000178</v>
      </c>
      <c r="AS27" s="160">
        <v>50514.421474921335</v>
      </c>
      <c r="AT27" s="160">
        <v>52123.425725906658</v>
      </c>
      <c r="AU27" s="160">
        <v>56046.392150499596</v>
      </c>
      <c r="AV27" s="160">
        <v>48711.541432901176</v>
      </c>
      <c r="AW27" s="160">
        <v>51392.134886625317</v>
      </c>
      <c r="AX27" s="160">
        <v>52998.646388709523</v>
      </c>
      <c r="AY27" s="160">
        <v>57580.646223075142</v>
      </c>
      <c r="AZ27" s="160">
        <v>49816.332283244497</v>
      </c>
      <c r="BA27" s="160">
        <v>52245.203504345038</v>
      </c>
      <c r="BB27" s="160">
        <v>53707.12857523308</v>
      </c>
      <c r="BC27" s="160">
        <v>58715.025688678514</v>
      </c>
      <c r="BD27" s="160">
        <v>51148.476719386963</v>
      </c>
      <c r="BE27" s="160">
        <v>54166.916957992617</v>
      </c>
      <c r="BF27" s="160">
        <v>55526.21969476089</v>
      </c>
      <c r="BG27" s="158">
        <v>60810.374782344239</v>
      </c>
      <c r="BH27" s="160">
        <v>52385.0031098658</v>
      </c>
      <c r="BI27" s="160">
        <v>56237.202238012585</v>
      </c>
      <c r="BJ27" s="160">
        <v>57748.223890965048</v>
      </c>
      <c r="BK27" s="160">
        <v>63141.867988432416</v>
      </c>
      <c r="BL27" s="160">
        <v>53132.487612337813</v>
      </c>
      <c r="BM27" s="160">
        <v>47158.605884975521</v>
      </c>
      <c r="BN27" s="160">
        <v>53172.546453860319</v>
      </c>
      <c r="BO27" s="161">
        <v>60823.444784792067</v>
      </c>
    </row>
    <row r="28" spans="1:67" x14ac:dyDescent="0.2">
      <c r="A28" s="24"/>
      <c r="B28" s="23"/>
      <c r="C28" s="23"/>
      <c r="D28" s="6"/>
      <c r="T28" s="21"/>
      <c r="U28" s="21"/>
      <c r="V28" s="21"/>
      <c r="W28" s="21"/>
      <c r="AA28" s="76"/>
      <c r="BG28" s="131"/>
      <c r="BH28" s="131"/>
      <c r="BI28" s="131"/>
      <c r="BJ28" s="131"/>
      <c r="BK28" s="131"/>
      <c r="BL28" s="131"/>
      <c r="BM28" s="131"/>
      <c r="BN28" s="131"/>
      <c r="BO28" s="131"/>
    </row>
    <row r="29" spans="1:67" s="9" customFormat="1" x14ac:dyDescent="0.25">
      <c r="A29" s="20" t="s">
        <v>92</v>
      </c>
      <c r="B29" s="19"/>
      <c r="C29" s="19"/>
      <c r="D29" s="18"/>
      <c r="E29" s="18"/>
      <c r="F29" s="18"/>
      <c r="G29" s="17"/>
    </row>
    <row r="30" spans="1:67" s="9" customFormat="1" x14ac:dyDescent="0.25">
      <c r="A30" s="16" t="s">
        <v>90</v>
      </c>
      <c r="B30" s="15"/>
      <c r="C30" s="15"/>
      <c r="G30" s="14"/>
    </row>
    <row r="31" spans="1:67" s="9" customFormat="1" x14ac:dyDescent="0.25">
      <c r="A31" s="16" t="s">
        <v>91</v>
      </c>
      <c r="B31" s="15"/>
      <c r="C31" s="15"/>
      <c r="G31" s="14"/>
    </row>
    <row r="32" spans="1:67" s="9" customFormat="1" x14ac:dyDescent="0.25">
      <c r="A32" s="13" t="s">
        <v>98</v>
      </c>
      <c r="B32" s="12"/>
      <c r="C32" s="12"/>
      <c r="D32" s="11"/>
      <c r="E32" s="11"/>
      <c r="F32" s="11"/>
      <c r="G32" s="10"/>
    </row>
    <row r="33" spans="1:67" x14ac:dyDescent="0.2">
      <c r="Q33" s="9"/>
      <c r="W33" s="21"/>
    </row>
    <row r="34" spans="1:67" x14ac:dyDescent="0.2">
      <c r="W34" s="21"/>
    </row>
    <row r="35" spans="1:67" s="5" customFormat="1" ht="12" customHeight="1" x14ac:dyDescent="0.2">
      <c r="A35" s="191" t="s">
        <v>95</v>
      </c>
      <c r="B35" s="191"/>
      <c r="C35" s="191"/>
      <c r="D35" s="191"/>
      <c r="E35" s="191"/>
      <c r="F35" s="191"/>
      <c r="G35" s="191"/>
    </row>
    <row r="36" spans="1:67" s="5" customFormat="1" ht="12" customHeight="1" x14ac:dyDescent="0.2">
      <c r="A36" s="191"/>
      <c r="B36" s="191"/>
      <c r="C36" s="191"/>
      <c r="D36" s="191"/>
      <c r="E36" s="191"/>
      <c r="F36" s="191"/>
      <c r="G36" s="191"/>
    </row>
    <row r="37" spans="1:67" s="5" customFormat="1" x14ac:dyDescent="0.2">
      <c r="A37" s="66" t="s">
        <v>80</v>
      </c>
      <c r="B37" s="65"/>
      <c r="C37" s="65"/>
      <c r="D37" s="65"/>
      <c r="E37" s="65"/>
      <c r="F37" s="65"/>
      <c r="G37" s="64"/>
    </row>
    <row r="38" spans="1:67" s="5" customFormat="1" x14ac:dyDescent="0.2">
      <c r="A38" s="66" t="s">
        <v>47</v>
      </c>
      <c r="B38" s="65"/>
      <c r="C38" s="65"/>
      <c r="D38" s="65"/>
      <c r="E38" s="65"/>
      <c r="F38" s="65"/>
      <c r="G38" s="64"/>
    </row>
    <row r="39" spans="1:67" s="5" customFormat="1" ht="14.25" x14ac:dyDescent="0.2">
      <c r="A39" s="63" t="s">
        <v>97</v>
      </c>
      <c r="B39" s="62"/>
      <c r="C39" s="62"/>
      <c r="D39" s="62"/>
      <c r="E39" s="62"/>
      <c r="F39" s="62"/>
      <c r="G39" s="61"/>
    </row>
    <row r="40" spans="1:67" x14ac:dyDescent="0.2">
      <c r="W40" s="21"/>
    </row>
    <row r="41" spans="1:67" s="59" customFormat="1" ht="25.5" customHeight="1" x14ac:dyDescent="0.25">
      <c r="A41" s="204" t="s">
        <v>0</v>
      </c>
      <c r="B41" s="201" t="s">
        <v>46</v>
      </c>
      <c r="C41" s="201" t="s">
        <v>1</v>
      </c>
      <c r="D41" s="201"/>
      <c r="E41" s="201"/>
      <c r="F41" s="201"/>
      <c r="G41" s="201"/>
      <c r="H41" s="201">
        <v>2006</v>
      </c>
      <c r="I41" s="201"/>
      <c r="J41" s="201"/>
      <c r="K41" s="201"/>
      <c r="L41" s="201">
        <v>2007</v>
      </c>
      <c r="M41" s="201"/>
      <c r="N41" s="201"/>
      <c r="O41" s="201"/>
      <c r="P41" s="201">
        <v>2008</v>
      </c>
      <c r="Q41" s="201"/>
      <c r="R41" s="201"/>
      <c r="S41" s="201"/>
      <c r="T41" s="201">
        <v>2009</v>
      </c>
      <c r="U41" s="201"/>
      <c r="V41" s="201"/>
      <c r="W41" s="201"/>
      <c r="X41" s="201">
        <v>2010</v>
      </c>
      <c r="Y41" s="201"/>
      <c r="Z41" s="201"/>
      <c r="AA41" s="201"/>
      <c r="AB41" s="201">
        <v>2011</v>
      </c>
      <c r="AC41" s="201"/>
      <c r="AD41" s="201"/>
      <c r="AE41" s="201"/>
      <c r="AF41" s="201">
        <v>2012</v>
      </c>
      <c r="AG41" s="201"/>
      <c r="AH41" s="201"/>
      <c r="AI41" s="201"/>
      <c r="AJ41" s="201">
        <v>2013</v>
      </c>
      <c r="AK41" s="201"/>
      <c r="AL41" s="201"/>
      <c r="AM41" s="201"/>
      <c r="AN41" s="201">
        <v>2014</v>
      </c>
      <c r="AO41" s="201"/>
      <c r="AP41" s="201"/>
      <c r="AQ41" s="201"/>
      <c r="AR41" s="201">
        <v>2015</v>
      </c>
      <c r="AS41" s="201"/>
      <c r="AT41" s="201"/>
      <c r="AU41" s="201"/>
      <c r="AV41" s="201">
        <v>2016</v>
      </c>
      <c r="AW41" s="201"/>
      <c r="AX41" s="201"/>
      <c r="AY41" s="201"/>
      <c r="AZ41" s="201">
        <v>2017</v>
      </c>
      <c r="BA41" s="201"/>
      <c r="BB41" s="201"/>
      <c r="BC41" s="201"/>
      <c r="BD41" s="201">
        <v>2018</v>
      </c>
      <c r="BE41" s="201"/>
      <c r="BF41" s="201"/>
      <c r="BG41" s="201"/>
      <c r="BH41" s="201" t="s">
        <v>99</v>
      </c>
      <c r="BI41" s="201"/>
      <c r="BJ41" s="201"/>
      <c r="BK41" s="201"/>
      <c r="BL41" s="201" t="s">
        <v>93</v>
      </c>
      <c r="BM41" s="201"/>
      <c r="BN41" s="201"/>
      <c r="BO41" s="206"/>
    </row>
    <row r="42" spans="1:67" s="59" customFormat="1" ht="25.5" customHeight="1" x14ac:dyDescent="0.25">
      <c r="A42" s="205"/>
      <c r="B42" s="202"/>
      <c r="C42" s="202"/>
      <c r="D42" s="162"/>
      <c r="E42" s="162"/>
      <c r="F42" s="162"/>
      <c r="G42" s="162"/>
      <c r="H42" s="163" t="s">
        <v>30</v>
      </c>
      <c r="I42" s="163" t="s">
        <v>74</v>
      </c>
      <c r="J42" s="163" t="s">
        <v>75</v>
      </c>
      <c r="K42" s="163" t="s">
        <v>76</v>
      </c>
      <c r="L42" s="163" t="s">
        <v>30</v>
      </c>
      <c r="M42" s="163" t="s">
        <v>74</v>
      </c>
      <c r="N42" s="163" t="s">
        <v>75</v>
      </c>
      <c r="O42" s="163" t="s">
        <v>76</v>
      </c>
      <c r="P42" s="163" t="s">
        <v>30</v>
      </c>
      <c r="Q42" s="163" t="s">
        <v>74</v>
      </c>
      <c r="R42" s="163" t="s">
        <v>75</v>
      </c>
      <c r="S42" s="163" t="s">
        <v>76</v>
      </c>
      <c r="T42" s="163" t="s">
        <v>30</v>
      </c>
      <c r="U42" s="163" t="s">
        <v>74</v>
      </c>
      <c r="V42" s="163" t="s">
        <v>75</v>
      </c>
      <c r="W42" s="163" t="s">
        <v>76</v>
      </c>
      <c r="X42" s="163" t="s">
        <v>30</v>
      </c>
      <c r="Y42" s="163" t="s">
        <v>74</v>
      </c>
      <c r="Z42" s="163" t="s">
        <v>75</v>
      </c>
      <c r="AA42" s="163" t="s">
        <v>76</v>
      </c>
      <c r="AB42" s="163" t="s">
        <v>30</v>
      </c>
      <c r="AC42" s="163" t="s">
        <v>74</v>
      </c>
      <c r="AD42" s="163" t="s">
        <v>75</v>
      </c>
      <c r="AE42" s="163" t="s">
        <v>76</v>
      </c>
      <c r="AF42" s="163" t="s">
        <v>30</v>
      </c>
      <c r="AG42" s="163" t="s">
        <v>74</v>
      </c>
      <c r="AH42" s="163" t="s">
        <v>75</v>
      </c>
      <c r="AI42" s="163" t="s">
        <v>76</v>
      </c>
      <c r="AJ42" s="163" t="s">
        <v>30</v>
      </c>
      <c r="AK42" s="163" t="s">
        <v>74</v>
      </c>
      <c r="AL42" s="163" t="s">
        <v>75</v>
      </c>
      <c r="AM42" s="163" t="s">
        <v>76</v>
      </c>
      <c r="AN42" s="163" t="s">
        <v>30</v>
      </c>
      <c r="AO42" s="163" t="s">
        <v>74</v>
      </c>
      <c r="AP42" s="163" t="s">
        <v>75</v>
      </c>
      <c r="AQ42" s="163" t="s">
        <v>76</v>
      </c>
      <c r="AR42" s="163" t="s">
        <v>30</v>
      </c>
      <c r="AS42" s="163" t="s">
        <v>74</v>
      </c>
      <c r="AT42" s="163" t="s">
        <v>75</v>
      </c>
      <c r="AU42" s="163" t="s">
        <v>76</v>
      </c>
      <c r="AV42" s="163" t="s">
        <v>30</v>
      </c>
      <c r="AW42" s="163" t="s">
        <v>74</v>
      </c>
      <c r="AX42" s="163" t="s">
        <v>75</v>
      </c>
      <c r="AY42" s="163" t="s">
        <v>76</v>
      </c>
      <c r="AZ42" s="163" t="s">
        <v>30</v>
      </c>
      <c r="BA42" s="163" t="s">
        <v>74</v>
      </c>
      <c r="BB42" s="163" t="s">
        <v>75</v>
      </c>
      <c r="BC42" s="163" t="s">
        <v>76</v>
      </c>
      <c r="BD42" s="163" t="s">
        <v>30</v>
      </c>
      <c r="BE42" s="163" t="s">
        <v>74</v>
      </c>
      <c r="BF42" s="162" t="s">
        <v>75</v>
      </c>
      <c r="BG42" s="163" t="s">
        <v>76</v>
      </c>
      <c r="BH42" s="163" t="s">
        <v>30</v>
      </c>
      <c r="BI42" s="163" t="s">
        <v>74</v>
      </c>
      <c r="BJ42" s="163" t="s">
        <v>75</v>
      </c>
      <c r="BK42" s="163" t="s">
        <v>76</v>
      </c>
      <c r="BL42" s="175" t="s">
        <v>30</v>
      </c>
      <c r="BM42" s="180" t="s">
        <v>74</v>
      </c>
      <c r="BN42" s="181" t="s">
        <v>75</v>
      </c>
      <c r="BO42" s="60" t="s">
        <v>76</v>
      </c>
    </row>
    <row r="43" spans="1:67" x14ac:dyDescent="0.2">
      <c r="A43" s="58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23"/>
      <c r="BI43" s="57"/>
      <c r="BJ43" s="23"/>
      <c r="BK43" s="23"/>
      <c r="BL43" s="23"/>
      <c r="BM43" s="23"/>
      <c r="BN43" s="23"/>
      <c r="BO43" s="138"/>
    </row>
    <row r="44" spans="1:67" x14ac:dyDescent="0.2">
      <c r="A44" s="55"/>
      <c r="B44" s="49" t="s">
        <v>2</v>
      </c>
      <c r="C44" s="48" t="s">
        <v>9</v>
      </c>
      <c r="D44" s="72"/>
      <c r="E44" s="72"/>
      <c r="F44" s="72"/>
      <c r="G44" s="72"/>
      <c r="H44" s="46">
        <f>H13/D13*100-100</f>
        <v>-0.25397168738749087</v>
      </c>
      <c r="I44" s="46">
        <f t="shared" ref="I44:BO58" si="0">I13/E13*100-100</f>
        <v>-1.7121362389444101</v>
      </c>
      <c r="J44" s="46">
        <f t="shared" si="0"/>
        <v>0.80478382154076655</v>
      </c>
      <c r="K44" s="46">
        <f t="shared" si="0"/>
        <v>1.0322925170195987</v>
      </c>
      <c r="L44" s="46">
        <f t="shared" si="0"/>
        <v>1.1979536832863857</v>
      </c>
      <c r="M44" s="46">
        <f t="shared" si="0"/>
        <v>0.23338523096636266</v>
      </c>
      <c r="N44" s="46">
        <f t="shared" si="0"/>
        <v>-0.40781239932238122</v>
      </c>
      <c r="O44" s="46">
        <f t="shared" si="0"/>
        <v>-4.9527053284492695E-3</v>
      </c>
      <c r="P44" s="46">
        <f t="shared" si="0"/>
        <v>2.2391151100603395</v>
      </c>
      <c r="Q44" s="46">
        <f t="shared" si="0"/>
        <v>5.2634441502070501</v>
      </c>
      <c r="R44" s="46">
        <f t="shared" si="0"/>
        <v>3.7289052818532156</v>
      </c>
      <c r="S44" s="46">
        <f t="shared" si="0"/>
        <v>-0.49774570147820896</v>
      </c>
      <c r="T44" s="46">
        <f t="shared" si="0"/>
        <v>2.0504331222622483</v>
      </c>
      <c r="U44" s="46">
        <f t="shared" si="0"/>
        <v>-0.19581882156639097</v>
      </c>
      <c r="V44" s="46">
        <f t="shared" si="0"/>
        <v>0.99800019427908637</v>
      </c>
      <c r="W44" s="46">
        <f t="shared" si="0"/>
        <v>0.14620692318969475</v>
      </c>
      <c r="X44" s="46">
        <f t="shared" si="0"/>
        <v>-5.4203757797296248E-2</v>
      </c>
      <c r="Y44" s="46">
        <f t="shared" si="0"/>
        <v>-2.9683004016929431</v>
      </c>
      <c r="Z44" s="46">
        <f t="shared" si="0"/>
        <v>-4.0463660378429438</v>
      </c>
      <c r="AA44" s="46">
        <f t="shared" si="0"/>
        <v>0.95493364209593778</v>
      </c>
      <c r="AB44" s="46">
        <f t="shared" si="0"/>
        <v>0.52114370669069388</v>
      </c>
      <c r="AC44" s="46">
        <f t="shared" si="0"/>
        <v>5.7438378183892951</v>
      </c>
      <c r="AD44" s="46">
        <f t="shared" si="0"/>
        <v>2.461730012742521</v>
      </c>
      <c r="AE44" s="46">
        <f t="shared" si="0"/>
        <v>1.7834166180075215</v>
      </c>
      <c r="AF44" s="46">
        <f t="shared" si="0"/>
        <v>5.3982090570509769</v>
      </c>
      <c r="AG44" s="46">
        <f t="shared" si="0"/>
        <v>0.32592927877497857</v>
      </c>
      <c r="AH44" s="46">
        <f t="shared" si="0"/>
        <v>-2.74131030351991</v>
      </c>
      <c r="AI44" s="46">
        <f t="shared" si="0"/>
        <v>-2.0719343861802457</v>
      </c>
      <c r="AJ44" s="46">
        <f t="shared" si="0"/>
        <v>-4.9512023127518603</v>
      </c>
      <c r="AK44" s="46">
        <f t="shared" si="0"/>
        <v>4.6848945542594009</v>
      </c>
      <c r="AL44" s="46">
        <f t="shared" si="0"/>
        <v>0.7988415033811691</v>
      </c>
      <c r="AM44" s="46">
        <f t="shared" si="0"/>
        <v>0.56346057411582251</v>
      </c>
      <c r="AN44" s="46">
        <f t="shared" si="0"/>
        <v>10.507443570801954</v>
      </c>
      <c r="AO44" s="46">
        <f t="shared" si="0"/>
        <v>2.0466992546067218</v>
      </c>
      <c r="AP44" s="46">
        <f t="shared" si="0"/>
        <v>4.1480669377401682</v>
      </c>
      <c r="AQ44" s="46">
        <f t="shared" si="0"/>
        <v>7.2190082649477461</v>
      </c>
      <c r="AR44" s="46">
        <f t="shared" si="0"/>
        <v>2.9877172376129693</v>
      </c>
      <c r="AS44" s="46">
        <f t="shared" si="0"/>
        <v>2.2570723677320075</v>
      </c>
      <c r="AT44" s="46">
        <f t="shared" si="0"/>
        <v>3.9476967093543465</v>
      </c>
      <c r="AU44" s="46">
        <f t="shared" si="0"/>
        <v>-1.6235233212067612</v>
      </c>
      <c r="AV44" s="46">
        <f t="shared" si="0"/>
        <v>-10.273886250918622</v>
      </c>
      <c r="AW44" s="46">
        <f t="shared" si="0"/>
        <v>-9.6500148767736675</v>
      </c>
      <c r="AX44" s="46">
        <f t="shared" si="0"/>
        <v>-7.2843118825318953</v>
      </c>
      <c r="AY44" s="46">
        <f t="shared" si="0"/>
        <v>3.4557693341876075</v>
      </c>
      <c r="AZ44" s="46">
        <f t="shared" si="0"/>
        <v>10.275515749497671</v>
      </c>
      <c r="BA44" s="46">
        <f t="shared" si="0"/>
        <v>12.962831414512181</v>
      </c>
      <c r="BB44" s="46">
        <f t="shared" si="0"/>
        <v>11.145998108171256</v>
      </c>
      <c r="BC44" s="46">
        <f t="shared" si="0"/>
        <v>2.9037755125619071</v>
      </c>
      <c r="BD44" s="46">
        <f t="shared" si="0"/>
        <v>4.8925146027521009</v>
      </c>
      <c r="BE44" s="46">
        <f t="shared" si="0"/>
        <v>2.0654468372383548</v>
      </c>
      <c r="BF44" s="46">
        <f t="shared" si="0"/>
        <v>-1.0728810332695105</v>
      </c>
      <c r="BG44" s="46">
        <f t="shared" si="0"/>
        <v>-0.6798026370182555</v>
      </c>
      <c r="BH44" s="46">
        <f t="shared" si="0"/>
        <v>0.13344424782741271</v>
      </c>
      <c r="BI44" s="46">
        <f t="shared" si="0"/>
        <v>-1.3416091089425493</v>
      </c>
      <c r="BJ44" s="46">
        <f t="shared" ref="BJ44:BO44" si="1">BJ13/BF13*100-100</f>
        <v>1.1841042878068038</v>
      </c>
      <c r="BK44" s="46">
        <f t="shared" si="1"/>
        <v>2.8618727924944807</v>
      </c>
      <c r="BL44" s="46">
        <f t="shared" si="1"/>
        <v>5.397996298290721</v>
      </c>
      <c r="BM44" s="46">
        <f t="shared" si="1"/>
        <v>-7.2188176438734359</v>
      </c>
      <c r="BN44" s="46">
        <f t="shared" si="1"/>
        <v>-4.3140941593400441</v>
      </c>
      <c r="BO44" s="45">
        <f t="shared" si="1"/>
        <v>-2.4115984400573893</v>
      </c>
    </row>
    <row r="45" spans="1:67" x14ac:dyDescent="0.2">
      <c r="A45" s="37"/>
      <c r="B45" s="9" t="s">
        <v>3</v>
      </c>
      <c r="C45" s="35" t="s">
        <v>10</v>
      </c>
      <c r="D45" s="70"/>
      <c r="E45" s="70"/>
      <c r="F45" s="70"/>
      <c r="G45" s="70"/>
      <c r="H45" s="33">
        <f t="shared" ref="H45:H58" si="2">H14/D14*100-100</f>
        <v>6.6812376318153213</v>
      </c>
      <c r="I45" s="33">
        <f t="shared" ref="I45:I58" si="3">I14/E14*100-100</f>
        <v>11.040937634894973</v>
      </c>
      <c r="J45" s="33">
        <f t="shared" ref="J45:J58" si="4">J14/F14*100-100</f>
        <v>19.909664662189101</v>
      </c>
      <c r="K45" s="33">
        <f t="shared" ref="K45:K58" si="5">K14/G14*100-100</f>
        <v>14.83399834117543</v>
      </c>
      <c r="L45" s="33">
        <f t="shared" ref="L45:L58" si="6">L14/H14*100-100</f>
        <v>-1.6737330435001496</v>
      </c>
      <c r="M45" s="33">
        <f t="shared" ref="M45:M58" si="7">M14/I14*100-100</f>
        <v>11.529455806472001</v>
      </c>
      <c r="N45" s="33">
        <f t="shared" ref="N45:N58" si="8">N14/J14*100-100</f>
        <v>-1.9160173537264455</v>
      </c>
      <c r="O45" s="33">
        <f t="shared" ref="O45:O58" si="9">O14/K14*100-100</f>
        <v>-4.8587105581302126</v>
      </c>
      <c r="P45" s="33">
        <f t="shared" ref="P45:P58" si="10">P14/L14*100-100</f>
        <v>-3.9093743463398312</v>
      </c>
      <c r="Q45" s="33">
        <f t="shared" ref="Q45:Q58" si="11">Q14/M14*100-100</f>
        <v>11.571361231623058</v>
      </c>
      <c r="R45" s="33">
        <f t="shared" ref="R45:R58" si="12">R14/N14*100-100</f>
        <v>16.26948040761738</v>
      </c>
      <c r="S45" s="33">
        <f t="shared" ref="S45:S58" si="13">S14/O14*100-100</f>
        <v>-5.8771617566373067</v>
      </c>
      <c r="T45" s="33">
        <f t="shared" ref="T45:T58" si="14">T14/P14*100-100</f>
        <v>4.3931080627478707</v>
      </c>
      <c r="U45" s="33">
        <f t="shared" ref="U45:U58" si="15">U14/Q14*100-100</f>
        <v>15.173012810925869</v>
      </c>
      <c r="V45" s="33">
        <f t="shared" ref="V45:V58" si="16">V14/R14*100-100</f>
        <v>2.4693078769131915</v>
      </c>
      <c r="W45" s="33">
        <f t="shared" ref="W45:W58" si="17">W14/S14*100-100</f>
        <v>17.943683994322754</v>
      </c>
      <c r="X45" s="33">
        <f t="shared" ref="X45:X58" si="18">X14/T14*100-100</f>
        <v>-13.080793706554999</v>
      </c>
      <c r="Y45" s="33">
        <f t="shared" ref="Y45:Y58" si="19">Y14/U14*100-100</f>
        <v>-22.972586285860089</v>
      </c>
      <c r="Z45" s="33">
        <f t="shared" ref="Z45:Z58" si="20">Z14/V14*100-100</f>
        <v>-20.152075416642191</v>
      </c>
      <c r="AA45" s="33">
        <f t="shared" ref="AA45:AA58" si="21">AA14/W14*100-100</f>
        <v>-12.369800181526017</v>
      </c>
      <c r="AB45" s="33">
        <f t="shared" ref="AB45:AB58" si="22">AB14/X14*100-100</f>
        <v>-1.3561306814059151</v>
      </c>
      <c r="AC45" s="33">
        <f t="shared" ref="AC45:AC58" si="23">AC14/Y14*100-100</f>
        <v>7.9328229482454873</v>
      </c>
      <c r="AD45" s="33">
        <f t="shared" ref="AD45:AD58" si="24">AD14/Z14*100-100</f>
        <v>14.284670078585933</v>
      </c>
      <c r="AE45" s="33">
        <f t="shared" ref="AE45:AE58" si="25">AE14/AA14*100-100</f>
        <v>6.5814153019545785</v>
      </c>
      <c r="AF45" s="33">
        <f t="shared" ref="AF45:AF58" si="26">AF14/AB14*100-100</f>
        <v>0.46572543081883566</v>
      </c>
      <c r="AG45" s="33">
        <f t="shared" ref="AG45:AG58" si="27">AG14/AC14*100-100</f>
        <v>1.3137713351471376</v>
      </c>
      <c r="AH45" s="33">
        <f t="shared" ref="AH45:AH58" si="28">AH14/AD14*100-100</f>
        <v>-17.347236916461725</v>
      </c>
      <c r="AI45" s="33">
        <f t="shared" ref="AI45:AI58" si="29">AI14/AE14*100-100</f>
        <v>-15.967433169466432</v>
      </c>
      <c r="AJ45" s="33">
        <f t="shared" ref="AJ45:AJ58" si="30">AJ14/AF14*100-100</f>
        <v>-9.3632168072376487</v>
      </c>
      <c r="AK45" s="33">
        <f t="shared" ref="AK45:AK58" si="31">AK14/AG14*100-100</f>
        <v>-7.738269851562265</v>
      </c>
      <c r="AL45" s="33">
        <f t="shared" ref="AL45:AL58" si="32">AL14/AH14*100-100</f>
        <v>12.526646197644837</v>
      </c>
      <c r="AM45" s="33">
        <f t="shared" ref="AM45:AM58" si="33">AM14/AI14*100-100</f>
        <v>10.050315352336</v>
      </c>
      <c r="AN45" s="33">
        <f t="shared" ref="AN45:AN58" si="34">AN14/AJ14*100-100</f>
        <v>16.350439776871156</v>
      </c>
      <c r="AO45" s="33">
        <f t="shared" ref="AO45:AO58" si="35">AO14/AK14*100-100</f>
        <v>11.916048267210712</v>
      </c>
      <c r="AP45" s="33">
        <f t="shared" ref="AP45:AP58" si="36">AP14/AL14*100-100</f>
        <v>11.395195674201773</v>
      </c>
      <c r="AQ45" s="33">
        <f t="shared" ref="AQ45:AQ58" si="37">AQ14/AM14*100-100</f>
        <v>4.1172865033078097</v>
      </c>
      <c r="AR45" s="33">
        <f t="shared" ref="AR45:AR58" si="38">AR14/AN14*100-100</f>
        <v>22.681431169334004</v>
      </c>
      <c r="AS45" s="33">
        <f t="shared" ref="AS45:AS58" si="39">AS14/AO14*100-100</f>
        <v>20.535615230076502</v>
      </c>
      <c r="AT45" s="33">
        <f t="shared" ref="AT45:AT58" si="40">AT14/AP14*100-100</f>
        <v>12.581761213326772</v>
      </c>
      <c r="AU45" s="33">
        <f t="shared" ref="AU45:AU58" si="41">AU14/AQ14*100-100</f>
        <v>14.117526206507193</v>
      </c>
      <c r="AV45" s="33">
        <f t="shared" ref="AV45:AV58" si="42">AV14/AR14*100-100</f>
        <v>8.7299454003236576</v>
      </c>
      <c r="AW45" s="33">
        <f t="shared" ref="AW45:AW58" si="43">AW14/AS14*100-100</f>
        <v>5.4064151225559982</v>
      </c>
      <c r="AX45" s="33">
        <f t="shared" ref="AX45:AX58" si="44">AX14/AT14*100-100</f>
        <v>6.0031915128568585</v>
      </c>
      <c r="AY45" s="33">
        <f t="shared" ref="AY45:AY58" si="45">AY14/AU14*100-100</f>
        <v>0.94625908375256529</v>
      </c>
      <c r="AZ45" s="33">
        <f t="shared" ref="AZ45:AZ58" si="46">AZ14/AV14*100-100</f>
        <v>22.738795627890653</v>
      </c>
      <c r="BA45" s="33">
        <f t="shared" ref="BA45:BA58" si="47">BA14/AW14*100-100</f>
        <v>7.3504446581063405</v>
      </c>
      <c r="BB45" s="33">
        <f t="shared" ref="BB45:BB58" si="48">BB14/AX14*100-100</f>
        <v>-19.870447355161758</v>
      </c>
      <c r="BC45" s="33">
        <f t="shared" ref="BC45:BC58" si="49">BC14/AY14*100-100</f>
        <v>-8.6267340418715293</v>
      </c>
      <c r="BD45" s="33">
        <f t="shared" ref="BD45:BD58" si="50">BD14/AZ14*100-100</f>
        <v>-17.655966316333817</v>
      </c>
      <c r="BE45" s="33">
        <f t="shared" ref="BE45:BE58" si="51">BE14/BA14*100-100</f>
        <v>-6.1582835839093235</v>
      </c>
      <c r="BF45" s="33">
        <f t="shared" ref="BF45:BF58" si="52">BF14/BB14*100-100</f>
        <v>4.624124263719338</v>
      </c>
      <c r="BG45" s="33">
        <f t="shared" ref="BG45:BG58" si="53">BG14/BC14*100-100</f>
        <v>18.882658805049005</v>
      </c>
      <c r="BH45" s="33">
        <f t="shared" si="0"/>
        <v>-10.731507029698946</v>
      </c>
      <c r="BI45" s="33">
        <f t="shared" si="0"/>
        <v>0.86876618553262119</v>
      </c>
      <c r="BJ45" s="33">
        <f t="shared" si="0"/>
        <v>-8.6816264787976536</v>
      </c>
      <c r="BK45" s="33">
        <f t="shared" si="0"/>
        <v>4.8458352688740263</v>
      </c>
      <c r="BL45" s="33">
        <f t="shared" si="0"/>
        <v>-17.44397629705368</v>
      </c>
      <c r="BM45" s="33">
        <f t="shared" si="0"/>
        <v>-56.995549935022069</v>
      </c>
      <c r="BN45" s="33">
        <f t="shared" si="0"/>
        <v>-28.186266256934672</v>
      </c>
      <c r="BO45" s="32">
        <f t="shared" si="0"/>
        <v>-33.282342581137911</v>
      </c>
    </row>
    <row r="46" spans="1:67" x14ac:dyDescent="0.2">
      <c r="A46" s="52"/>
      <c r="B46" s="49" t="s">
        <v>4</v>
      </c>
      <c r="C46" s="48" t="s">
        <v>11</v>
      </c>
      <c r="D46" s="72"/>
      <c r="E46" s="72"/>
      <c r="F46" s="72"/>
      <c r="G46" s="72"/>
      <c r="H46" s="46">
        <f t="shared" si="2"/>
        <v>12.320342705436033</v>
      </c>
      <c r="I46" s="46">
        <f t="shared" si="3"/>
        <v>4.488604763968624</v>
      </c>
      <c r="J46" s="46">
        <f t="shared" si="4"/>
        <v>12.335066422585001</v>
      </c>
      <c r="K46" s="46">
        <f t="shared" si="5"/>
        <v>11.875759975060092</v>
      </c>
      <c r="L46" s="46">
        <f t="shared" si="6"/>
        <v>8.4907422408936952</v>
      </c>
      <c r="M46" s="46">
        <f t="shared" si="7"/>
        <v>8.0350014103289595</v>
      </c>
      <c r="N46" s="46">
        <f t="shared" si="8"/>
        <v>-5.323861884775738E-2</v>
      </c>
      <c r="O46" s="46">
        <f t="shared" si="9"/>
        <v>3.8398070615662618</v>
      </c>
      <c r="P46" s="46">
        <f t="shared" si="10"/>
        <v>-3.500385730532102</v>
      </c>
      <c r="Q46" s="46">
        <f t="shared" si="11"/>
        <v>0.64097384857761597</v>
      </c>
      <c r="R46" s="46">
        <f t="shared" si="12"/>
        <v>-2.035404790243021</v>
      </c>
      <c r="S46" s="46">
        <f t="shared" si="13"/>
        <v>-4.3545208084115217</v>
      </c>
      <c r="T46" s="46">
        <f t="shared" si="14"/>
        <v>0.86350976014151115</v>
      </c>
      <c r="U46" s="46">
        <f t="shared" si="15"/>
        <v>-6.3272644172228922</v>
      </c>
      <c r="V46" s="46">
        <f t="shared" si="16"/>
        <v>-2.1306134634908886</v>
      </c>
      <c r="W46" s="46">
        <f t="shared" si="17"/>
        <v>-4.5299575200475743</v>
      </c>
      <c r="X46" s="46">
        <f t="shared" si="18"/>
        <v>-1.9181339438473373</v>
      </c>
      <c r="Y46" s="46">
        <f t="shared" si="19"/>
        <v>-1.5383430590805887</v>
      </c>
      <c r="Z46" s="46">
        <f t="shared" si="20"/>
        <v>-0.83045626118618543</v>
      </c>
      <c r="AA46" s="46">
        <f t="shared" si="21"/>
        <v>6.4481297308072811</v>
      </c>
      <c r="AB46" s="46">
        <f t="shared" si="22"/>
        <v>3.5503699639345569</v>
      </c>
      <c r="AC46" s="46">
        <f t="shared" si="23"/>
        <v>4.2354207700515474</v>
      </c>
      <c r="AD46" s="46">
        <f t="shared" si="24"/>
        <v>5.0054343516777493</v>
      </c>
      <c r="AE46" s="46">
        <f t="shared" si="25"/>
        <v>-3.0639048350061415</v>
      </c>
      <c r="AF46" s="46">
        <f t="shared" si="26"/>
        <v>-2.2255356934171431</v>
      </c>
      <c r="AG46" s="46">
        <f t="shared" si="27"/>
        <v>-1.066929528504815</v>
      </c>
      <c r="AH46" s="46">
        <f t="shared" si="28"/>
        <v>-2.0915381149118559</v>
      </c>
      <c r="AI46" s="46">
        <f t="shared" si="29"/>
        <v>-1.9682011339420882</v>
      </c>
      <c r="AJ46" s="46">
        <f t="shared" si="30"/>
        <v>-5.6411529198149566</v>
      </c>
      <c r="AK46" s="46">
        <f t="shared" si="31"/>
        <v>0.78901133599103446</v>
      </c>
      <c r="AL46" s="46">
        <f t="shared" si="32"/>
        <v>-1.0322437582161115</v>
      </c>
      <c r="AM46" s="46">
        <f t="shared" si="33"/>
        <v>1.0298169146344236</v>
      </c>
      <c r="AN46" s="46">
        <f t="shared" si="34"/>
        <v>2.7824816004376771</v>
      </c>
      <c r="AO46" s="46">
        <f t="shared" si="35"/>
        <v>-2.0447713394661946</v>
      </c>
      <c r="AP46" s="46">
        <f t="shared" si="36"/>
        <v>-0.22429091228084985</v>
      </c>
      <c r="AQ46" s="46">
        <f t="shared" si="37"/>
        <v>-2.7589643912246231</v>
      </c>
      <c r="AR46" s="46">
        <f t="shared" si="38"/>
        <v>0.61427929331377129</v>
      </c>
      <c r="AS46" s="46">
        <f t="shared" si="39"/>
        <v>5.7339640449072249E-3</v>
      </c>
      <c r="AT46" s="46">
        <f t="shared" si="40"/>
        <v>-0.52868962282521181</v>
      </c>
      <c r="AU46" s="46">
        <f t="shared" si="41"/>
        <v>2.3736140660515019</v>
      </c>
      <c r="AV46" s="46">
        <f t="shared" si="42"/>
        <v>-6.1452171243743692E-2</v>
      </c>
      <c r="AW46" s="46">
        <f t="shared" si="43"/>
        <v>4.1976213112116909</v>
      </c>
      <c r="AX46" s="46">
        <f t="shared" si="44"/>
        <v>1.5367910636921494</v>
      </c>
      <c r="AY46" s="46">
        <f t="shared" si="45"/>
        <v>2.1355951559504973</v>
      </c>
      <c r="AZ46" s="46">
        <f t="shared" si="46"/>
        <v>0.95276624565823909</v>
      </c>
      <c r="BA46" s="46">
        <f t="shared" si="47"/>
        <v>-9.2276624356371997</v>
      </c>
      <c r="BB46" s="46">
        <f t="shared" si="48"/>
        <v>-2.5664721835235156</v>
      </c>
      <c r="BC46" s="46">
        <f t="shared" si="49"/>
        <v>-5.0919585568143759</v>
      </c>
      <c r="BD46" s="46">
        <f t="shared" si="50"/>
        <v>-3.8075196863263301</v>
      </c>
      <c r="BE46" s="46">
        <f t="shared" si="51"/>
        <v>6.7388031370065846</v>
      </c>
      <c r="BF46" s="46">
        <f t="shared" si="52"/>
        <v>-0.2896722190929637</v>
      </c>
      <c r="BG46" s="46">
        <f t="shared" si="53"/>
        <v>-0.22196387704147469</v>
      </c>
      <c r="BH46" s="46">
        <f t="shared" si="0"/>
        <v>1.5389085911593554</v>
      </c>
      <c r="BI46" s="46">
        <f t="shared" si="0"/>
        <v>6.8790876090346842E-2</v>
      </c>
      <c r="BJ46" s="46">
        <f t="shared" si="0"/>
        <v>2.2974263329402334</v>
      </c>
      <c r="BK46" s="46">
        <f t="shared" si="0"/>
        <v>-0.25450307847366105</v>
      </c>
      <c r="BL46" s="46">
        <f t="shared" si="0"/>
        <v>-3.444218857605037</v>
      </c>
      <c r="BM46" s="46">
        <f t="shared" si="0"/>
        <v>-32.710548071444308</v>
      </c>
      <c r="BN46" s="46">
        <f t="shared" si="0"/>
        <v>-13.426409165854068</v>
      </c>
      <c r="BO46" s="45">
        <f t="shared" si="0"/>
        <v>-4.7973068318720067</v>
      </c>
    </row>
    <row r="47" spans="1:67" ht="24" x14ac:dyDescent="0.2">
      <c r="A47" s="37"/>
      <c r="B47" s="9" t="s">
        <v>69</v>
      </c>
      <c r="C47" s="35" t="s">
        <v>12</v>
      </c>
      <c r="D47" s="70"/>
      <c r="E47" s="70"/>
      <c r="F47" s="70"/>
      <c r="G47" s="70"/>
      <c r="H47" s="33">
        <f t="shared" si="2"/>
        <v>5.5384829591096434</v>
      </c>
      <c r="I47" s="33">
        <f t="shared" si="3"/>
        <v>5.5315716093302427</v>
      </c>
      <c r="J47" s="33">
        <f t="shared" si="4"/>
        <v>4.5013657397718703</v>
      </c>
      <c r="K47" s="33">
        <f t="shared" si="5"/>
        <v>8.2381540318283015</v>
      </c>
      <c r="L47" s="33">
        <f t="shared" si="6"/>
        <v>6.1370152877505433</v>
      </c>
      <c r="M47" s="33">
        <f t="shared" si="7"/>
        <v>3.6307838497026808</v>
      </c>
      <c r="N47" s="33">
        <f t="shared" si="8"/>
        <v>5.5982072191396668</v>
      </c>
      <c r="O47" s="33">
        <f t="shared" si="9"/>
        <v>6.117278326749755</v>
      </c>
      <c r="P47" s="33">
        <f t="shared" si="10"/>
        <v>-2.1408011802304685</v>
      </c>
      <c r="Q47" s="33">
        <f t="shared" si="11"/>
        <v>1.7777093093514651</v>
      </c>
      <c r="R47" s="33">
        <f t="shared" si="12"/>
        <v>0.49104529990742662</v>
      </c>
      <c r="S47" s="33">
        <f t="shared" si="13"/>
        <v>-2.5651803788074972</v>
      </c>
      <c r="T47" s="33">
        <f t="shared" si="14"/>
        <v>0.43824354622512374</v>
      </c>
      <c r="U47" s="33">
        <f t="shared" si="15"/>
        <v>-1.6548962332687296</v>
      </c>
      <c r="V47" s="33">
        <f t="shared" si="16"/>
        <v>1.0770804895944508</v>
      </c>
      <c r="W47" s="33">
        <f t="shared" si="17"/>
        <v>6.2643709552761919</v>
      </c>
      <c r="X47" s="33">
        <f t="shared" si="18"/>
        <v>7.7139041658184766</v>
      </c>
      <c r="Y47" s="33">
        <f t="shared" si="19"/>
        <v>4.9942953656294975</v>
      </c>
      <c r="Z47" s="33">
        <f t="shared" si="20"/>
        <v>2.6549434381731345</v>
      </c>
      <c r="AA47" s="33">
        <f t="shared" si="21"/>
        <v>-1.6741736131893958</v>
      </c>
      <c r="AB47" s="33">
        <f t="shared" si="22"/>
        <v>1.3280277716273048</v>
      </c>
      <c r="AC47" s="33">
        <f t="shared" si="23"/>
        <v>2.9800218192795285</v>
      </c>
      <c r="AD47" s="33">
        <f t="shared" si="24"/>
        <v>2.6002807099915373</v>
      </c>
      <c r="AE47" s="33">
        <f t="shared" si="25"/>
        <v>3.4214690244271679</v>
      </c>
      <c r="AF47" s="33">
        <f t="shared" si="26"/>
        <v>2.156246112898927</v>
      </c>
      <c r="AG47" s="33">
        <f t="shared" si="27"/>
        <v>1.8272264691700002</v>
      </c>
      <c r="AH47" s="33">
        <f t="shared" si="28"/>
        <v>1.9887035984964143</v>
      </c>
      <c r="AI47" s="33">
        <f t="shared" si="29"/>
        <v>0.59862435464592068</v>
      </c>
      <c r="AJ47" s="33">
        <f t="shared" si="30"/>
        <v>-2.3395901056630919E-2</v>
      </c>
      <c r="AK47" s="33">
        <f t="shared" si="31"/>
        <v>1.1775745335578449</v>
      </c>
      <c r="AL47" s="33">
        <f t="shared" si="32"/>
        <v>1.8946904916560925</v>
      </c>
      <c r="AM47" s="33">
        <f t="shared" si="33"/>
        <v>4.1021906402399537</v>
      </c>
      <c r="AN47" s="33">
        <f t="shared" si="34"/>
        <v>2.7826058786177441</v>
      </c>
      <c r="AO47" s="33">
        <f t="shared" si="35"/>
        <v>3.845931629777084</v>
      </c>
      <c r="AP47" s="33">
        <f t="shared" si="36"/>
        <v>2.6787245109630078</v>
      </c>
      <c r="AQ47" s="33">
        <f t="shared" si="37"/>
        <v>0.34692523808965348</v>
      </c>
      <c r="AR47" s="33">
        <f t="shared" si="38"/>
        <v>0.56601619158263361</v>
      </c>
      <c r="AS47" s="33">
        <f t="shared" si="39"/>
        <v>-2.0491159809653823</v>
      </c>
      <c r="AT47" s="33">
        <f t="shared" si="40"/>
        <v>-8.5075093877378549E-2</v>
      </c>
      <c r="AU47" s="33">
        <f t="shared" si="41"/>
        <v>0.37635173295828395</v>
      </c>
      <c r="AV47" s="33">
        <f t="shared" si="42"/>
        <v>-0.74662225231388391</v>
      </c>
      <c r="AW47" s="33">
        <f t="shared" si="43"/>
        <v>-3.0728780661957273</v>
      </c>
      <c r="AX47" s="33">
        <f t="shared" si="44"/>
        <v>-2.0494654751390868</v>
      </c>
      <c r="AY47" s="33">
        <f t="shared" si="45"/>
        <v>7.602160437987493E-2</v>
      </c>
      <c r="AZ47" s="33">
        <f t="shared" si="46"/>
        <v>0.30953558403916759</v>
      </c>
      <c r="BA47" s="33">
        <f t="shared" si="47"/>
        <v>1.6572634824989052</v>
      </c>
      <c r="BB47" s="33">
        <f t="shared" si="48"/>
        <v>2.8503314842021013</v>
      </c>
      <c r="BC47" s="33">
        <f t="shared" si="49"/>
        <v>2.4311420690252561</v>
      </c>
      <c r="BD47" s="33">
        <f t="shared" si="50"/>
        <v>1.1995629300926964</v>
      </c>
      <c r="BE47" s="33">
        <f t="shared" si="51"/>
        <v>2.4698059053933861</v>
      </c>
      <c r="BF47" s="33">
        <f t="shared" si="52"/>
        <v>3.0232280741164743</v>
      </c>
      <c r="BG47" s="33">
        <f t="shared" si="53"/>
        <v>2.3688553606222769</v>
      </c>
      <c r="BH47" s="33">
        <f t="shared" si="0"/>
        <v>3.774553921927378</v>
      </c>
      <c r="BI47" s="33">
        <f t="shared" si="0"/>
        <v>3.0419514026162489</v>
      </c>
      <c r="BJ47" s="33">
        <f t="shared" si="0"/>
        <v>3.689961736872732</v>
      </c>
      <c r="BK47" s="33">
        <f t="shared" si="0"/>
        <v>3.6857486636852741</v>
      </c>
      <c r="BL47" s="33">
        <f t="shared" si="0"/>
        <v>0.63519818716952159</v>
      </c>
      <c r="BM47" s="33">
        <f t="shared" si="0"/>
        <v>-4.9428044551775798</v>
      </c>
      <c r="BN47" s="33">
        <f t="shared" si="0"/>
        <v>-3.1283178981849318</v>
      </c>
      <c r="BO47" s="32">
        <f t="shared" si="0"/>
        <v>-0.10491831547489028</v>
      </c>
    </row>
    <row r="48" spans="1:67" x14ac:dyDescent="0.2">
      <c r="A48" s="55"/>
      <c r="B48" s="49" t="s">
        <v>5</v>
      </c>
      <c r="C48" s="48" t="s">
        <v>13</v>
      </c>
      <c r="D48" s="72"/>
      <c r="E48" s="72"/>
      <c r="F48" s="72"/>
      <c r="G48" s="72"/>
      <c r="H48" s="46">
        <f t="shared" si="2"/>
        <v>-9.0616096482492878</v>
      </c>
      <c r="I48" s="46">
        <f t="shared" si="3"/>
        <v>18.526090134870259</v>
      </c>
      <c r="J48" s="46">
        <f t="shared" si="4"/>
        <v>0.19968990944498444</v>
      </c>
      <c r="K48" s="46">
        <f t="shared" si="5"/>
        <v>-14.037612562165862</v>
      </c>
      <c r="L48" s="46">
        <f t="shared" si="6"/>
        <v>23.321562411124901</v>
      </c>
      <c r="M48" s="46">
        <f t="shared" si="7"/>
        <v>-26.841273610440084</v>
      </c>
      <c r="N48" s="46">
        <f t="shared" si="8"/>
        <v>-12.119396350149984</v>
      </c>
      <c r="O48" s="46">
        <f t="shared" si="9"/>
        <v>9.9948953516970676</v>
      </c>
      <c r="P48" s="46">
        <f t="shared" si="10"/>
        <v>-0.78562896544741534</v>
      </c>
      <c r="Q48" s="46">
        <f t="shared" si="11"/>
        <v>44.888515747985167</v>
      </c>
      <c r="R48" s="46">
        <f t="shared" si="12"/>
        <v>23.180807337627442</v>
      </c>
      <c r="S48" s="46">
        <f t="shared" si="13"/>
        <v>2.1534777752748369</v>
      </c>
      <c r="T48" s="46">
        <f t="shared" si="14"/>
        <v>-8.7850594710168082</v>
      </c>
      <c r="U48" s="46">
        <f t="shared" si="15"/>
        <v>12.356240728055923</v>
      </c>
      <c r="V48" s="46">
        <f t="shared" si="16"/>
        <v>-13.037315178310166</v>
      </c>
      <c r="W48" s="46">
        <f t="shared" si="17"/>
        <v>16.977269093072735</v>
      </c>
      <c r="X48" s="46">
        <f t="shared" si="18"/>
        <v>-0.57573124884544313</v>
      </c>
      <c r="Y48" s="46">
        <f t="shared" si="19"/>
        <v>-16.220925705051201</v>
      </c>
      <c r="Z48" s="46">
        <f t="shared" si="20"/>
        <v>3.555094421349267</v>
      </c>
      <c r="AA48" s="46">
        <f t="shared" si="21"/>
        <v>-3.7557970094061943</v>
      </c>
      <c r="AB48" s="46">
        <f t="shared" si="22"/>
        <v>4.6535063409445456</v>
      </c>
      <c r="AC48" s="46">
        <f t="shared" si="23"/>
        <v>6.3063675986380758</v>
      </c>
      <c r="AD48" s="46">
        <f t="shared" si="24"/>
        <v>8.432032419976295</v>
      </c>
      <c r="AE48" s="46">
        <f t="shared" si="25"/>
        <v>-13.980085928834313</v>
      </c>
      <c r="AF48" s="46">
        <f t="shared" si="26"/>
        <v>-15.293379192904979</v>
      </c>
      <c r="AG48" s="46">
        <f t="shared" si="27"/>
        <v>2.3710908707878815</v>
      </c>
      <c r="AH48" s="46">
        <f t="shared" si="28"/>
        <v>-18.555144685579521</v>
      </c>
      <c r="AI48" s="46">
        <f t="shared" si="29"/>
        <v>-2.0472528689903839</v>
      </c>
      <c r="AJ48" s="46">
        <f t="shared" si="30"/>
        <v>-3.678236299588562</v>
      </c>
      <c r="AK48" s="46">
        <f t="shared" si="31"/>
        <v>-13.230702912116016</v>
      </c>
      <c r="AL48" s="46">
        <f t="shared" si="32"/>
        <v>3.3407410583290158</v>
      </c>
      <c r="AM48" s="46">
        <f t="shared" si="33"/>
        <v>-5.631844791303152</v>
      </c>
      <c r="AN48" s="46">
        <f t="shared" si="34"/>
        <v>-0.93806648945744087</v>
      </c>
      <c r="AO48" s="46">
        <f t="shared" si="35"/>
        <v>-8.5669186240189958</v>
      </c>
      <c r="AP48" s="46">
        <f t="shared" si="36"/>
        <v>22.120108551340508</v>
      </c>
      <c r="AQ48" s="46">
        <f t="shared" si="37"/>
        <v>9.5961789357837119</v>
      </c>
      <c r="AR48" s="46">
        <f t="shared" si="38"/>
        <v>19.564952617180026</v>
      </c>
      <c r="AS48" s="46">
        <f t="shared" si="39"/>
        <v>43.445661476091431</v>
      </c>
      <c r="AT48" s="46">
        <f t="shared" si="40"/>
        <v>11.458882010998977</v>
      </c>
      <c r="AU48" s="46">
        <f t="shared" si="41"/>
        <v>27.363557600552639</v>
      </c>
      <c r="AV48" s="46">
        <f t="shared" si="42"/>
        <v>17.348734515989818</v>
      </c>
      <c r="AW48" s="46">
        <f t="shared" si="43"/>
        <v>0.32142166213535006</v>
      </c>
      <c r="AX48" s="46">
        <f t="shared" si="44"/>
        <v>14.999676938187221</v>
      </c>
      <c r="AY48" s="46">
        <f t="shared" si="45"/>
        <v>3.7023316763305161</v>
      </c>
      <c r="AZ48" s="46">
        <f t="shared" si="46"/>
        <v>15.971079551553814</v>
      </c>
      <c r="BA48" s="46">
        <f t="shared" si="47"/>
        <v>4.8239046513531605</v>
      </c>
      <c r="BB48" s="46">
        <f t="shared" si="48"/>
        <v>-9.4629199144127796</v>
      </c>
      <c r="BC48" s="46">
        <f t="shared" si="49"/>
        <v>2.5071992814264235</v>
      </c>
      <c r="BD48" s="46">
        <f t="shared" si="50"/>
        <v>-1.1651067980635474</v>
      </c>
      <c r="BE48" s="46">
        <f t="shared" si="51"/>
        <v>-7.4128103937947287</v>
      </c>
      <c r="BF48" s="46">
        <f t="shared" si="52"/>
        <v>2.4534950098482682</v>
      </c>
      <c r="BG48" s="46">
        <f t="shared" si="53"/>
        <v>7.3956380317028163</v>
      </c>
      <c r="BH48" s="46">
        <f t="shared" si="0"/>
        <v>-24.434731306281151</v>
      </c>
      <c r="BI48" s="46">
        <f t="shared" si="0"/>
        <v>0.54151226424141896</v>
      </c>
      <c r="BJ48" s="46">
        <f t="shared" si="0"/>
        <v>-11.703602553580794</v>
      </c>
      <c r="BK48" s="46">
        <f t="shared" si="0"/>
        <v>1.6895736414589209</v>
      </c>
      <c r="BL48" s="46">
        <f t="shared" si="0"/>
        <v>-4.6654435633660398</v>
      </c>
      <c r="BM48" s="46">
        <f t="shared" si="0"/>
        <v>-52.387573401405248</v>
      </c>
      <c r="BN48" s="46">
        <f t="shared" si="0"/>
        <v>-23.915708955685105</v>
      </c>
      <c r="BO48" s="45">
        <f t="shared" si="0"/>
        <v>-34.767595608433865</v>
      </c>
    </row>
    <row r="49" spans="1:67" ht="24" x14ac:dyDescent="0.2">
      <c r="A49" s="53"/>
      <c r="B49" s="9" t="s">
        <v>70</v>
      </c>
      <c r="C49" s="35" t="s">
        <v>14</v>
      </c>
      <c r="D49" s="70"/>
      <c r="E49" s="70"/>
      <c r="F49" s="70"/>
      <c r="G49" s="70"/>
      <c r="H49" s="33">
        <f t="shared" si="2"/>
        <v>6.0140502512606986</v>
      </c>
      <c r="I49" s="33">
        <f t="shared" si="3"/>
        <v>6.0762193135603866</v>
      </c>
      <c r="J49" s="33">
        <f t="shared" si="4"/>
        <v>9.1330010482684827</v>
      </c>
      <c r="K49" s="33">
        <f t="shared" si="5"/>
        <v>9.3740242008434507</v>
      </c>
      <c r="L49" s="33">
        <f t="shared" si="6"/>
        <v>8.5113109845587331</v>
      </c>
      <c r="M49" s="33">
        <f t="shared" si="7"/>
        <v>6.4709416122080512</v>
      </c>
      <c r="N49" s="33">
        <f t="shared" si="8"/>
        <v>5.9857943611135482</v>
      </c>
      <c r="O49" s="33">
        <f t="shared" si="9"/>
        <v>8.5928137387387977</v>
      </c>
      <c r="P49" s="33">
        <f t="shared" si="10"/>
        <v>7.2980494014261552</v>
      </c>
      <c r="Q49" s="33">
        <f t="shared" si="11"/>
        <v>5.4468254513976575</v>
      </c>
      <c r="R49" s="33">
        <f t="shared" si="12"/>
        <v>2.557183227282195</v>
      </c>
      <c r="S49" s="33">
        <f t="shared" si="13"/>
        <v>-1.1783593913321795</v>
      </c>
      <c r="T49" s="33">
        <f t="shared" si="14"/>
        <v>-1.5760320723287009</v>
      </c>
      <c r="U49" s="33">
        <f t="shared" si="15"/>
        <v>-2.0971321539073244</v>
      </c>
      <c r="V49" s="33">
        <f t="shared" si="16"/>
        <v>-0.82831861264142503</v>
      </c>
      <c r="W49" s="33">
        <f t="shared" si="17"/>
        <v>2.3704966965278658</v>
      </c>
      <c r="X49" s="33">
        <f t="shared" si="18"/>
        <v>4.2821883541680421</v>
      </c>
      <c r="Y49" s="33">
        <f t="shared" si="19"/>
        <v>6.2285667174132584</v>
      </c>
      <c r="Z49" s="33">
        <f t="shared" si="20"/>
        <v>7.802632203654241</v>
      </c>
      <c r="AA49" s="33">
        <f t="shared" si="21"/>
        <v>9.2632662498649125</v>
      </c>
      <c r="AB49" s="33">
        <f t="shared" si="22"/>
        <v>8.5955895948284251</v>
      </c>
      <c r="AC49" s="33">
        <f t="shared" si="23"/>
        <v>10.546540442271052</v>
      </c>
      <c r="AD49" s="33">
        <f t="shared" si="24"/>
        <v>9.3194856660930157</v>
      </c>
      <c r="AE49" s="33">
        <f t="shared" si="25"/>
        <v>7.1151976903133516</v>
      </c>
      <c r="AF49" s="33">
        <f t="shared" si="26"/>
        <v>7.6854343992813341</v>
      </c>
      <c r="AG49" s="33">
        <f t="shared" si="27"/>
        <v>6.0289762958543207</v>
      </c>
      <c r="AH49" s="33">
        <f t="shared" si="28"/>
        <v>4.5858213613772847</v>
      </c>
      <c r="AI49" s="33">
        <f t="shared" si="29"/>
        <v>4.4256360755655919</v>
      </c>
      <c r="AJ49" s="33">
        <f t="shared" si="30"/>
        <v>3.9374653859722173</v>
      </c>
      <c r="AK49" s="33">
        <f t="shared" si="31"/>
        <v>6.3034102271335826</v>
      </c>
      <c r="AL49" s="33">
        <f t="shared" si="32"/>
        <v>5.6152377603449537</v>
      </c>
      <c r="AM49" s="33">
        <f t="shared" si="33"/>
        <v>6.1120755854487783</v>
      </c>
      <c r="AN49" s="33">
        <f t="shared" si="34"/>
        <v>4.5741728424487036</v>
      </c>
      <c r="AO49" s="33">
        <f t="shared" si="35"/>
        <v>3.7090047208649537</v>
      </c>
      <c r="AP49" s="33">
        <f t="shared" si="36"/>
        <v>4.7261236292870592</v>
      </c>
      <c r="AQ49" s="33">
        <f t="shared" si="37"/>
        <v>6.0739594603022908</v>
      </c>
      <c r="AR49" s="33">
        <f t="shared" si="38"/>
        <v>2.8758795004515321</v>
      </c>
      <c r="AS49" s="33">
        <f t="shared" si="39"/>
        <v>2.1442720030881759</v>
      </c>
      <c r="AT49" s="33">
        <f t="shared" si="40"/>
        <v>3.239137364045618</v>
      </c>
      <c r="AU49" s="33">
        <f t="shared" si="41"/>
        <v>2.7494318593452221</v>
      </c>
      <c r="AV49" s="33">
        <f t="shared" si="42"/>
        <v>3.0517805842397649</v>
      </c>
      <c r="AW49" s="33">
        <f t="shared" si="43"/>
        <v>2.2343370301099554</v>
      </c>
      <c r="AX49" s="33">
        <f t="shared" si="44"/>
        <v>1.1413952610159583</v>
      </c>
      <c r="AY49" s="33">
        <f t="shared" si="45"/>
        <v>1.8255375120877204</v>
      </c>
      <c r="AZ49" s="33">
        <f t="shared" si="46"/>
        <v>0.79383931519971895</v>
      </c>
      <c r="BA49" s="33">
        <f t="shared" si="47"/>
        <v>2.1191011926529058</v>
      </c>
      <c r="BB49" s="33">
        <f t="shared" si="48"/>
        <v>3.0483675412866376</v>
      </c>
      <c r="BC49" s="33">
        <f t="shared" si="49"/>
        <v>0.85897179738417151</v>
      </c>
      <c r="BD49" s="33">
        <f t="shared" si="50"/>
        <v>4.7887870177004714</v>
      </c>
      <c r="BE49" s="33">
        <f t="shared" si="51"/>
        <v>3.9098344599166808</v>
      </c>
      <c r="BF49" s="33">
        <f t="shared" si="52"/>
        <v>2.51742054661797</v>
      </c>
      <c r="BG49" s="33">
        <f t="shared" si="53"/>
        <v>3.0614575681505443</v>
      </c>
      <c r="BH49" s="33">
        <f t="shared" si="0"/>
        <v>2.313778101211426</v>
      </c>
      <c r="BI49" s="33">
        <f t="shared" si="0"/>
        <v>4.2961516456771847</v>
      </c>
      <c r="BJ49" s="33">
        <f t="shared" si="0"/>
        <v>5.4170919305067713</v>
      </c>
      <c r="BK49" s="33">
        <f t="shared" si="0"/>
        <v>3.674171436577339</v>
      </c>
      <c r="BL49" s="33">
        <f t="shared" si="0"/>
        <v>1.3263804910887274</v>
      </c>
      <c r="BM49" s="33">
        <f t="shared" si="0"/>
        <v>-35.301520970582331</v>
      </c>
      <c r="BN49" s="33">
        <f t="shared" si="0"/>
        <v>-20.590190654495728</v>
      </c>
      <c r="BO49" s="32">
        <f t="shared" si="0"/>
        <v>-7.0842069265466421</v>
      </c>
    </row>
    <row r="50" spans="1:67" x14ac:dyDescent="0.2">
      <c r="A50" s="52"/>
      <c r="B50" s="49" t="s">
        <v>6</v>
      </c>
      <c r="C50" s="48" t="s">
        <v>15</v>
      </c>
      <c r="D50" s="72"/>
      <c r="E50" s="72"/>
      <c r="F50" s="72"/>
      <c r="G50" s="72"/>
      <c r="H50" s="46">
        <f t="shared" si="2"/>
        <v>13.812292955161709</v>
      </c>
      <c r="I50" s="46">
        <f t="shared" si="3"/>
        <v>4.9685767440670077</v>
      </c>
      <c r="J50" s="46">
        <f t="shared" si="4"/>
        <v>3.3072496963448401</v>
      </c>
      <c r="K50" s="46">
        <f t="shared" si="5"/>
        <v>7.1017117352841979</v>
      </c>
      <c r="L50" s="46">
        <f t="shared" si="6"/>
        <v>8.9710129010487378</v>
      </c>
      <c r="M50" s="46">
        <f t="shared" si="7"/>
        <v>10.04810519017434</v>
      </c>
      <c r="N50" s="46">
        <f t="shared" si="8"/>
        <v>13.261756240722917</v>
      </c>
      <c r="O50" s="46">
        <f t="shared" si="9"/>
        <v>15.707660435631794</v>
      </c>
      <c r="P50" s="46">
        <f t="shared" si="10"/>
        <v>3.6630862659644379</v>
      </c>
      <c r="Q50" s="46">
        <f t="shared" si="11"/>
        <v>9.2521437655891106</v>
      </c>
      <c r="R50" s="46">
        <f t="shared" si="12"/>
        <v>11.555811287222184</v>
      </c>
      <c r="S50" s="46">
        <f t="shared" si="13"/>
        <v>7.3409960817121203</v>
      </c>
      <c r="T50" s="46">
        <f t="shared" si="14"/>
        <v>7.9925727976441863</v>
      </c>
      <c r="U50" s="46">
        <f t="shared" si="15"/>
        <v>1.6334111966598357</v>
      </c>
      <c r="V50" s="46">
        <f t="shared" si="16"/>
        <v>-3.8722404346687398</v>
      </c>
      <c r="W50" s="46">
        <f t="shared" si="17"/>
        <v>-3.8092614458399368</v>
      </c>
      <c r="X50" s="46">
        <f t="shared" si="18"/>
        <v>4.0922205646094909</v>
      </c>
      <c r="Y50" s="46">
        <f t="shared" si="19"/>
        <v>10.369810340195286</v>
      </c>
      <c r="Z50" s="46">
        <f t="shared" si="20"/>
        <v>11.24344436227706</v>
      </c>
      <c r="AA50" s="46">
        <f t="shared" si="21"/>
        <v>10.709275919913949</v>
      </c>
      <c r="AB50" s="46">
        <f t="shared" si="22"/>
        <v>8.8833707776374524</v>
      </c>
      <c r="AC50" s="46">
        <f t="shared" si="23"/>
        <v>3.8555825493394451</v>
      </c>
      <c r="AD50" s="46">
        <f t="shared" si="24"/>
        <v>7.3686405375465114</v>
      </c>
      <c r="AE50" s="46">
        <f t="shared" si="25"/>
        <v>6.4524604362976419</v>
      </c>
      <c r="AF50" s="46">
        <f t="shared" si="26"/>
        <v>3.0538566857799054</v>
      </c>
      <c r="AG50" s="46">
        <f t="shared" si="27"/>
        <v>4.0945056526456796</v>
      </c>
      <c r="AH50" s="46">
        <f t="shared" si="28"/>
        <v>6.0459794150340826</v>
      </c>
      <c r="AI50" s="46">
        <f t="shared" si="29"/>
        <v>10.030779214880454</v>
      </c>
      <c r="AJ50" s="46">
        <f t="shared" si="30"/>
        <v>11.004860683270849</v>
      </c>
      <c r="AK50" s="46">
        <f t="shared" si="31"/>
        <v>7.2249961857169041</v>
      </c>
      <c r="AL50" s="46">
        <f t="shared" si="32"/>
        <v>5.3937947846252285</v>
      </c>
      <c r="AM50" s="46">
        <f t="shared" si="33"/>
        <v>1.31346698685077</v>
      </c>
      <c r="AN50" s="46">
        <f t="shared" si="34"/>
        <v>4.8369811791770161</v>
      </c>
      <c r="AO50" s="46">
        <f t="shared" si="35"/>
        <v>9.1269956880062324</v>
      </c>
      <c r="AP50" s="46">
        <f t="shared" si="36"/>
        <v>3.4250553651264255</v>
      </c>
      <c r="AQ50" s="46">
        <f t="shared" si="37"/>
        <v>6.6657241289539257</v>
      </c>
      <c r="AR50" s="46">
        <f t="shared" si="38"/>
        <v>2.0492940488754812</v>
      </c>
      <c r="AS50" s="46">
        <f t="shared" si="39"/>
        <v>0.29476285804230429</v>
      </c>
      <c r="AT50" s="46">
        <f t="shared" si="40"/>
        <v>4.8301888350782889</v>
      </c>
      <c r="AU50" s="46">
        <f t="shared" si="41"/>
        <v>-1.908339574273171</v>
      </c>
      <c r="AV50" s="46">
        <f t="shared" si="42"/>
        <v>-3.3515062613673621</v>
      </c>
      <c r="AW50" s="46">
        <f t="shared" si="43"/>
        <v>-0.59773982579164908</v>
      </c>
      <c r="AX50" s="46">
        <f t="shared" si="44"/>
        <v>-2.327170759766318</v>
      </c>
      <c r="AY50" s="46">
        <f t="shared" si="45"/>
        <v>2.1943188855357789</v>
      </c>
      <c r="AZ50" s="46">
        <f t="shared" si="46"/>
        <v>-0.63976114111669347</v>
      </c>
      <c r="BA50" s="46">
        <f t="shared" si="47"/>
        <v>-0.33793012099302189</v>
      </c>
      <c r="BB50" s="46">
        <f t="shared" si="48"/>
        <v>-0.57741742805949059</v>
      </c>
      <c r="BC50" s="46">
        <f t="shared" si="49"/>
        <v>1.7653000628725692</v>
      </c>
      <c r="BD50" s="46">
        <f t="shared" si="50"/>
        <v>4.2667825776156292</v>
      </c>
      <c r="BE50" s="46">
        <f t="shared" si="51"/>
        <v>3.3936813435180113</v>
      </c>
      <c r="BF50" s="46">
        <f t="shared" si="52"/>
        <v>5.1765026028732848</v>
      </c>
      <c r="BG50" s="46">
        <f t="shared" si="53"/>
        <v>0.48023480397469598</v>
      </c>
      <c r="BH50" s="46">
        <f t="shared" si="0"/>
        <v>1.33513878872904</v>
      </c>
      <c r="BI50" s="46">
        <f t="shared" si="0"/>
        <v>2.3060523553342733</v>
      </c>
      <c r="BJ50" s="46">
        <f t="shared" si="0"/>
        <v>0.19527717329654593</v>
      </c>
      <c r="BK50" s="46">
        <f t="shared" si="0"/>
        <v>1.238018116315402</v>
      </c>
      <c r="BL50" s="46">
        <f t="shared" si="0"/>
        <v>1.1909030047233387</v>
      </c>
      <c r="BM50" s="46">
        <f t="shared" si="0"/>
        <v>-4.1308909769636699</v>
      </c>
      <c r="BN50" s="46">
        <f t="shared" si="0"/>
        <v>-1.4088082018178483</v>
      </c>
      <c r="BO50" s="45">
        <f t="shared" si="0"/>
        <v>-5.705084856680827</v>
      </c>
    </row>
    <row r="51" spans="1:67" x14ac:dyDescent="0.2">
      <c r="A51" s="37"/>
      <c r="B51" s="9" t="s">
        <v>7</v>
      </c>
      <c r="C51" s="35" t="s">
        <v>16</v>
      </c>
      <c r="D51" s="70"/>
      <c r="E51" s="70"/>
      <c r="F51" s="70"/>
      <c r="G51" s="70"/>
      <c r="H51" s="33">
        <f t="shared" si="2"/>
        <v>14.745148671807556</v>
      </c>
      <c r="I51" s="33">
        <f t="shared" si="3"/>
        <v>9.1313164767545345</v>
      </c>
      <c r="J51" s="33">
        <f t="shared" si="4"/>
        <v>8.0681254145360697</v>
      </c>
      <c r="K51" s="33">
        <f t="shared" si="5"/>
        <v>12.901078994981518</v>
      </c>
      <c r="L51" s="33">
        <f t="shared" si="6"/>
        <v>12.152939973001438</v>
      </c>
      <c r="M51" s="33">
        <f t="shared" si="7"/>
        <v>18.429816076235397</v>
      </c>
      <c r="N51" s="33">
        <f t="shared" si="8"/>
        <v>14.191080219142066</v>
      </c>
      <c r="O51" s="33">
        <f t="shared" si="9"/>
        <v>17.488060118054747</v>
      </c>
      <c r="P51" s="33">
        <f t="shared" si="10"/>
        <v>10.252193665140766</v>
      </c>
      <c r="Q51" s="33">
        <f t="shared" si="11"/>
        <v>4.7773103646709956</v>
      </c>
      <c r="R51" s="33">
        <f t="shared" si="12"/>
        <v>9.5039118053236677</v>
      </c>
      <c r="S51" s="33">
        <f t="shared" si="13"/>
        <v>11.298394005139613</v>
      </c>
      <c r="T51" s="33">
        <f t="shared" si="14"/>
        <v>8.8597597156113324</v>
      </c>
      <c r="U51" s="33">
        <f t="shared" si="15"/>
        <v>7.7785620072909722</v>
      </c>
      <c r="V51" s="33">
        <f t="shared" si="16"/>
        <v>6.2696911965390854</v>
      </c>
      <c r="W51" s="33">
        <f t="shared" si="17"/>
        <v>-0.44681238224674757</v>
      </c>
      <c r="X51" s="33">
        <f t="shared" si="18"/>
        <v>-4.2501295249281839</v>
      </c>
      <c r="Y51" s="33">
        <f t="shared" si="19"/>
        <v>4.4284917484675361</v>
      </c>
      <c r="Z51" s="33">
        <f t="shared" si="20"/>
        <v>5.9649253375028763</v>
      </c>
      <c r="AA51" s="33">
        <f t="shared" si="21"/>
        <v>9.0161017374326349</v>
      </c>
      <c r="AB51" s="33">
        <f t="shared" si="22"/>
        <v>15.919335125970903</v>
      </c>
      <c r="AC51" s="33">
        <f t="shared" si="23"/>
        <v>13.88777768701182</v>
      </c>
      <c r="AD51" s="33">
        <f t="shared" si="24"/>
        <v>12.396123097940915</v>
      </c>
      <c r="AE51" s="33">
        <f t="shared" si="25"/>
        <v>13.431698848490228</v>
      </c>
      <c r="AF51" s="33">
        <f t="shared" si="26"/>
        <v>11.491748289267974</v>
      </c>
      <c r="AG51" s="33">
        <f t="shared" si="27"/>
        <v>11.590160251387942</v>
      </c>
      <c r="AH51" s="33">
        <f t="shared" si="28"/>
        <v>8.3161426252511035</v>
      </c>
      <c r="AI51" s="33">
        <f t="shared" si="29"/>
        <v>6.0314008891811994</v>
      </c>
      <c r="AJ51" s="33">
        <f t="shared" si="30"/>
        <v>8.4053658911179525</v>
      </c>
      <c r="AK51" s="33">
        <f t="shared" si="31"/>
        <v>6.4839315681900871</v>
      </c>
      <c r="AL51" s="33">
        <f t="shared" si="32"/>
        <v>4.9222644856504587</v>
      </c>
      <c r="AM51" s="33">
        <f t="shared" si="33"/>
        <v>9.4023644880371364</v>
      </c>
      <c r="AN51" s="33">
        <f t="shared" si="34"/>
        <v>6.1070896340010421</v>
      </c>
      <c r="AO51" s="33">
        <f t="shared" si="35"/>
        <v>7.6474275638246638</v>
      </c>
      <c r="AP51" s="33">
        <f t="shared" si="36"/>
        <v>11.069594080737517</v>
      </c>
      <c r="AQ51" s="33">
        <f t="shared" si="37"/>
        <v>5.8709513695007729</v>
      </c>
      <c r="AR51" s="33">
        <f t="shared" si="38"/>
        <v>11.313486479467727</v>
      </c>
      <c r="AS51" s="33">
        <f t="shared" si="39"/>
        <v>9.2055557992354551</v>
      </c>
      <c r="AT51" s="33">
        <f t="shared" si="40"/>
        <v>9.0713851172474165</v>
      </c>
      <c r="AU51" s="33">
        <f t="shared" si="41"/>
        <v>4.6642766432830456</v>
      </c>
      <c r="AV51" s="33">
        <f t="shared" si="42"/>
        <v>2.8679106671878571</v>
      </c>
      <c r="AW51" s="33">
        <f t="shared" si="43"/>
        <v>2.0475124635868696</v>
      </c>
      <c r="AX51" s="33">
        <f t="shared" si="44"/>
        <v>2.8927699070393231</v>
      </c>
      <c r="AY51" s="33">
        <f t="shared" si="45"/>
        <v>6.0827080007533709</v>
      </c>
      <c r="AZ51" s="33">
        <f t="shared" si="46"/>
        <v>2.9607608960061924</v>
      </c>
      <c r="BA51" s="33">
        <f t="shared" si="47"/>
        <v>7.6925570170927102</v>
      </c>
      <c r="BB51" s="33">
        <f t="shared" si="48"/>
        <v>4.6547442557247223</v>
      </c>
      <c r="BC51" s="33">
        <f t="shared" si="49"/>
        <v>7.3718541978254848</v>
      </c>
      <c r="BD51" s="33">
        <f t="shared" si="50"/>
        <v>3.4685626083961694</v>
      </c>
      <c r="BE51" s="33">
        <f t="shared" si="51"/>
        <v>4.1245712965918955</v>
      </c>
      <c r="BF51" s="33">
        <f t="shared" si="52"/>
        <v>4.4434299620480715</v>
      </c>
      <c r="BG51" s="33">
        <f t="shared" si="53"/>
        <v>2.5807114358301675</v>
      </c>
      <c r="BH51" s="33">
        <f t="shared" si="0"/>
        <v>6.6080649752850036</v>
      </c>
      <c r="BI51" s="33">
        <f t="shared" si="0"/>
        <v>4.8992882472521444</v>
      </c>
      <c r="BJ51" s="33">
        <f t="shared" si="0"/>
        <v>8.4247145115436979</v>
      </c>
      <c r="BK51" s="33">
        <f t="shared" si="0"/>
        <v>4.7938659413198081</v>
      </c>
      <c r="BL51" s="33">
        <f t="shared" si="0"/>
        <v>2.534712527671303</v>
      </c>
      <c r="BM51" s="33">
        <f t="shared" si="0"/>
        <v>1.3283307550368164</v>
      </c>
      <c r="BN51" s="33">
        <f t="shared" si="0"/>
        <v>2.3229357902098542</v>
      </c>
      <c r="BO51" s="32">
        <f t="shared" si="0"/>
        <v>2.5164210019856625</v>
      </c>
    </row>
    <row r="52" spans="1:67" x14ac:dyDescent="0.2">
      <c r="A52" s="52"/>
      <c r="B52" s="49" t="s">
        <v>8</v>
      </c>
      <c r="C52" s="48" t="s">
        <v>17</v>
      </c>
      <c r="D52" s="72"/>
      <c r="E52" s="72"/>
      <c r="F52" s="72"/>
      <c r="G52" s="72"/>
      <c r="H52" s="46">
        <f t="shared" si="2"/>
        <v>4.5932599088209969</v>
      </c>
      <c r="I52" s="46">
        <f t="shared" si="3"/>
        <v>5.6846714042498405</v>
      </c>
      <c r="J52" s="46">
        <f t="shared" si="4"/>
        <v>5.4744765705792275</v>
      </c>
      <c r="K52" s="46">
        <f t="shared" si="5"/>
        <v>4.0006721250334607</v>
      </c>
      <c r="L52" s="46">
        <f t="shared" si="6"/>
        <v>4.6451338013137047</v>
      </c>
      <c r="M52" s="46">
        <f t="shared" si="7"/>
        <v>4.1076998586806184</v>
      </c>
      <c r="N52" s="46">
        <f t="shared" si="8"/>
        <v>3.8737565814869157</v>
      </c>
      <c r="O52" s="46">
        <f t="shared" si="9"/>
        <v>4.5779187350556896</v>
      </c>
      <c r="P52" s="46">
        <f t="shared" si="10"/>
        <v>0.89116812116007793</v>
      </c>
      <c r="Q52" s="46">
        <f t="shared" si="11"/>
        <v>1.5121137770303363</v>
      </c>
      <c r="R52" s="46">
        <f t="shared" si="12"/>
        <v>2.4596937847952063</v>
      </c>
      <c r="S52" s="46">
        <f t="shared" si="13"/>
        <v>2.9661078236363068</v>
      </c>
      <c r="T52" s="46">
        <f t="shared" si="14"/>
        <v>3.9484376430464181</v>
      </c>
      <c r="U52" s="46">
        <f t="shared" si="15"/>
        <v>4.4932087552080446</v>
      </c>
      <c r="V52" s="46">
        <f t="shared" si="16"/>
        <v>4.4587262575262372</v>
      </c>
      <c r="W52" s="46">
        <f t="shared" si="17"/>
        <v>4.3489462301638895</v>
      </c>
      <c r="X52" s="46">
        <f t="shared" si="18"/>
        <v>4.2445507060679546</v>
      </c>
      <c r="Y52" s="46">
        <f t="shared" si="19"/>
        <v>3.9552974077546139</v>
      </c>
      <c r="Z52" s="46">
        <f t="shared" si="20"/>
        <v>3.896637427619325</v>
      </c>
      <c r="AA52" s="46">
        <f t="shared" si="21"/>
        <v>3.6888166963760369</v>
      </c>
      <c r="AB52" s="46">
        <f t="shared" si="22"/>
        <v>3.2634070163895785</v>
      </c>
      <c r="AC52" s="46">
        <f t="shared" si="23"/>
        <v>3.3362911078709061</v>
      </c>
      <c r="AD52" s="46">
        <f t="shared" si="24"/>
        <v>3.1355016776430773</v>
      </c>
      <c r="AE52" s="46">
        <f t="shared" si="25"/>
        <v>3.2964120637401777</v>
      </c>
      <c r="AF52" s="46">
        <f t="shared" si="26"/>
        <v>3.406952628831533</v>
      </c>
      <c r="AG52" s="46">
        <f t="shared" si="27"/>
        <v>3.4855818287611555</v>
      </c>
      <c r="AH52" s="46">
        <f t="shared" si="28"/>
        <v>3.6310477309941831</v>
      </c>
      <c r="AI52" s="46">
        <f t="shared" si="29"/>
        <v>3.3994283757250656</v>
      </c>
      <c r="AJ52" s="46">
        <f t="shared" si="30"/>
        <v>2.5171761895687297</v>
      </c>
      <c r="AK52" s="46">
        <f t="shared" si="31"/>
        <v>2.7019270779035054</v>
      </c>
      <c r="AL52" s="46">
        <f t="shared" si="32"/>
        <v>3.0046265973613373</v>
      </c>
      <c r="AM52" s="46">
        <f t="shared" si="33"/>
        <v>3.4533139718876669</v>
      </c>
      <c r="AN52" s="46">
        <f t="shared" si="34"/>
        <v>3.4041298035554206</v>
      </c>
      <c r="AO52" s="46">
        <f t="shared" si="35"/>
        <v>3.3066414643308235</v>
      </c>
      <c r="AP52" s="46">
        <f t="shared" si="36"/>
        <v>3.0973122527734063</v>
      </c>
      <c r="AQ52" s="46">
        <f t="shared" si="37"/>
        <v>2.9716104669437584</v>
      </c>
      <c r="AR52" s="46">
        <f t="shared" si="38"/>
        <v>2.7798172017780303</v>
      </c>
      <c r="AS52" s="46">
        <f t="shared" si="39"/>
        <v>2.6670768656320547</v>
      </c>
      <c r="AT52" s="46">
        <f t="shared" si="40"/>
        <v>2.7167469817670025</v>
      </c>
      <c r="AU52" s="46">
        <f t="shared" si="41"/>
        <v>2.7973814948174294</v>
      </c>
      <c r="AV52" s="46">
        <f t="shared" si="42"/>
        <v>2.8175955263384935</v>
      </c>
      <c r="AW52" s="46">
        <f t="shared" si="43"/>
        <v>2.8334499052865283</v>
      </c>
      <c r="AX52" s="46">
        <f t="shared" si="44"/>
        <v>2.5994071502763063</v>
      </c>
      <c r="AY52" s="46">
        <f t="shared" si="45"/>
        <v>2.6312538908506582</v>
      </c>
      <c r="AZ52" s="46">
        <f t="shared" si="46"/>
        <v>2.3529115799579188</v>
      </c>
      <c r="BA52" s="46">
        <f t="shared" si="47"/>
        <v>2.2070787477152578</v>
      </c>
      <c r="BB52" s="46">
        <f t="shared" si="48"/>
        <v>2.4344732310567281</v>
      </c>
      <c r="BC52" s="46">
        <f t="shared" si="49"/>
        <v>2.7124792861804536</v>
      </c>
      <c r="BD52" s="46">
        <f t="shared" si="50"/>
        <v>3.2872805326404517</v>
      </c>
      <c r="BE52" s="46">
        <f t="shared" si="51"/>
        <v>3.8335013552172228</v>
      </c>
      <c r="BF52" s="46">
        <f t="shared" si="52"/>
        <v>4.2591422854596743</v>
      </c>
      <c r="BG52" s="46">
        <f t="shared" si="53"/>
        <v>3.9840198754277196</v>
      </c>
      <c r="BH52" s="46">
        <f t="shared" si="0"/>
        <v>3.938784102920593</v>
      </c>
      <c r="BI52" s="46">
        <f t="shared" si="0"/>
        <v>3.6561235142324051</v>
      </c>
      <c r="BJ52" s="46">
        <f t="shared" si="0"/>
        <v>2.7487804831164624</v>
      </c>
      <c r="BK52" s="46">
        <f t="shared" si="0"/>
        <v>2.1662350983634013</v>
      </c>
      <c r="BL52" s="46">
        <f t="shared" si="0"/>
        <v>1.7621375040419309</v>
      </c>
      <c r="BM52" s="46">
        <f t="shared" si="0"/>
        <v>1.1811573023893231</v>
      </c>
      <c r="BN52" s="46">
        <f t="shared" si="0"/>
        <v>1.3437370803252691</v>
      </c>
      <c r="BO52" s="45">
        <f t="shared" si="0"/>
        <v>1.4194612007751459</v>
      </c>
    </row>
    <row r="53" spans="1:67" ht="24" x14ac:dyDescent="0.2">
      <c r="A53" s="51"/>
      <c r="B53" s="9" t="s">
        <v>68</v>
      </c>
      <c r="C53" s="35" t="s">
        <v>18</v>
      </c>
      <c r="D53" s="70"/>
      <c r="E53" s="70"/>
      <c r="F53" s="70"/>
      <c r="G53" s="70"/>
      <c r="H53" s="33">
        <f t="shared" si="2"/>
        <v>4.5810771761444471</v>
      </c>
      <c r="I53" s="33">
        <f t="shared" si="3"/>
        <v>3.584344807540802</v>
      </c>
      <c r="J53" s="33">
        <f t="shared" si="4"/>
        <v>2.6682160000026443</v>
      </c>
      <c r="K53" s="33">
        <f t="shared" si="5"/>
        <v>4.5135939110776633</v>
      </c>
      <c r="L53" s="33">
        <f t="shared" si="6"/>
        <v>9.0853807464077647</v>
      </c>
      <c r="M53" s="33">
        <f t="shared" si="7"/>
        <v>3.0854457302585701</v>
      </c>
      <c r="N53" s="33">
        <f t="shared" si="8"/>
        <v>6.5307879390219341</v>
      </c>
      <c r="O53" s="33">
        <f t="shared" si="9"/>
        <v>7.375644349256433</v>
      </c>
      <c r="P53" s="33">
        <f t="shared" si="10"/>
        <v>6.2392990261186867</v>
      </c>
      <c r="Q53" s="33">
        <f t="shared" si="11"/>
        <v>7.6187047505771091</v>
      </c>
      <c r="R53" s="33">
        <f t="shared" si="12"/>
        <v>4.625269050211827</v>
      </c>
      <c r="S53" s="33">
        <f t="shared" si="13"/>
        <v>3.971856511302235</v>
      </c>
      <c r="T53" s="33">
        <f t="shared" si="14"/>
        <v>3.9592727736484647</v>
      </c>
      <c r="U53" s="33">
        <f t="shared" si="15"/>
        <v>5.3043774364497551</v>
      </c>
      <c r="V53" s="33">
        <f t="shared" si="16"/>
        <v>4.748697753021446</v>
      </c>
      <c r="W53" s="33">
        <f t="shared" si="17"/>
        <v>4.0834399345554431</v>
      </c>
      <c r="X53" s="33">
        <f t="shared" si="18"/>
        <v>2.393626393941787</v>
      </c>
      <c r="Y53" s="33">
        <f t="shared" si="19"/>
        <v>2.2063926514920951</v>
      </c>
      <c r="Z53" s="33">
        <f t="shared" si="20"/>
        <v>2.9720391983869803</v>
      </c>
      <c r="AA53" s="33">
        <f t="shared" si="21"/>
        <v>2.4351414533612541</v>
      </c>
      <c r="AB53" s="33">
        <f t="shared" si="22"/>
        <v>3.8056336232005208</v>
      </c>
      <c r="AC53" s="33">
        <f t="shared" si="23"/>
        <v>3.6207670103189713</v>
      </c>
      <c r="AD53" s="33">
        <f t="shared" si="24"/>
        <v>4.2578903447725764</v>
      </c>
      <c r="AE53" s="33">
        <f t="shared" si="25"/>
        <v>6.4777589423603814</v>
      </c>
      <c r="AF53" s="33">
        <f t="shared" si="26"/>
        <v>4.2762537038657484</v>
      </c>
      <c r="AG53" s="33">
        <f t="shared" si="27"/>
        <v>6.2555419489133328</v>
      </c>
      <c r="AH53" s="33">
        <f t="shared" si="28"/>
        <v>6.609895270713821</v>
      </c>
      <c r="AI53" s="33">
        <f t="shared" si="29"/>
        <v>6.7908993619226123</v>
      </c>
      <c r="AJ53" s="33">
        <f t="shared" si="30"/>
        <v>4.6154393368348394</v>
      </c>
      <c r="AK53" s="33">
        <f t="shared" si="31"/>
        <v>5.6202839521283181</v>
      </c>
      <c r="AL53" s="33">
        <f t="shared" si="32"/>
        <v>5.4137262608473975</v>
      </c>
      <c r="AM53" s="33">
        <f t="shared" si="33"/>
        <v>5.9732854684001495</v>
      </c>
      <c r="AN53" s="33">
        <f t="shared" si="34"/>
        <v>9.0959791555482354</v>
      </c>
      <c r="AO53" s="33">
        <f t="shared" si="35"/>
        <v>6.2734009719132047</v>
      </c>
      <c r="AP53" s="33">
        <f t="shared" si="36"/>
        <v>6.893142260483188</v>
      </c>
      <c r="AQ53" s="33">
        <f t="shared" si="37"/>
        <v>7.8126476886433807</v>
      </c>
      <c r="AR53" s="33">
        <f t="shared" si="38"/>
        <v>3.9150005397217313</v>
      </c>
      <c r="AS53" s="33">
        <f t="shared" si="39"/>
        <v>1.6220622256775101</v>
      </c>
      <c r="AT53" s="33">
        <f t="shared" si="40"/>
        <v>2.024038476045888</v>
      </c>
      <c r="AU53" s="33">
        <f t="shared" si="41"/>
        <v>-5.1661338219870032</v>
      </c>
      <c r="AV53" s="33">
        <f t="shared" si="42"/>
        <v>-4.3053315005348196</v>
      </c>
      <c r="AW53" s="33">
        <f t="shared" si="43"/>
        <v>-2.8842825862650017</v>
      </c>
      <c r="AX53" s="33">
        <f t="shared" si="44"/>
        <v>-4.6253934791914588</v>
      </c>
      <c r="AY53" s="33">
        <f t="shared" si="45"/>
        <v>-0.51838390564235226</v>
      </c>
      <c r="AZ53" s="33">
        <f t="shared" si="46"/>
        <v>1.1356030478748522</v>
      </c>
      <c r="BA53" s="33">
        <f t="shared" si="47"/>
        <v>0.31822621277189</v>
      </c>
      <c r="BB53" s="33">
        <f t="shared" si="48"/>
        <v>1.5839850357872223</v>
      </c>
      <c r="BC53" s="33">
        <f t="shared" si="49"/>
        <v>1.2450857816051553</v>
      </c>
      <c r="BD53" s="33">
        <f t="shared" si="50"/>
        <v>3.0584742378261893</v>
      </c>
      <c r="BE53" s="33">
        <f t="shared" si="51"/>
        <v>4.7614868732047029</v>
      </c>
      <c r="BF53" s="33">
        <f t="shared" si="52"/>
        <v>4.1619361873158596</v>
      </c>
      <c r="BG53" s="33">
        <f t="shared" si="53"/>
        <v>4.1144892436762746</v>
      </c>
      <c r="BH53" s="33">
        <f t="shared" si="0"/>
        <v>1.3690870821740191</v>
      </c>
      <c r="BI53" s="33">
        <f t="shared" si="0"/>
        <v>3.3979990139100522</v>
      </c>
      <c r="BJ53" s="33">
        <f t="shared" si="0"/>
        <v>4.1993316074503184</v>
      </c>
      <c r="BK53" s="33">
        <f t="shared" si="0"/>
        <v>5.5545374354498307</v>
      </c>
      <c r="BL53" s="33">
        <f t="shared" si="0"/>
        <v>3.4893056038146</v>
      </c>
      <c r="BM53" s="33">
        <f t="shared" si="0"/>
        <v>-12.523280529742365</v>
      </c>
      <c r="BN53" s="33">
        <f>BN22/BJ22*100-100</f>
        <v>-6.7406936886784194</v>
      </c>
      <c r="BO53" s="32">
        <f>BO22/BK22*100-100</f>
        <v>-3.9043872607160637</v>
      </c>
    </row>
    <row r="54" spans="1:67" ht="24" x14ac:dyDescent="0.2">
      <c r="A54" s="75"/>
      <c r="B54" s="74" t="s">
        <v>71</v>
      </c>
      <c r="C54" s="73" t="s">
        <v>19</v>
      </c>
      <c r="D54" s="72"/>
      <c r="E54" s="72"/>
      <c r="F54" s="72"/>
      <c r="G54" s="72"/>
      <c r="H54" s="46">
        <f t="shared" si="2"/>
        <v>2.2505134365968331</v>
      </c>
      <c r="I54" s="46">
        <f t="shared" si="3"/>
        <v>1.7643723736123746</v>
      </c>
      <c r="J54" s="46">
        <f t="shared" si="4"/>
        <v>4.0486728224304045</v>
      </c>
      <c r="K54" s="46">
        <f t="shared" si="5"/>
        <v>6.4841291704276216</v>
      </c>
      <c r="L54" s="46">
        <f t="shared" si="6"/>
        <v>5.5394972083021372</v>
      </c>
      <c r="M54" s="46">
        <f t="shared" si="7"/>
        <v>5.5278764909014058</v>
      </c>
      <c r="N54" s="46">
        <f t="shared" si="8"/>
        <v>6.183850481047898</v>
      </c>
      <c r="O54" s="46">
        <f t="shared" si="9"/>
        <v>4.4323189335766244</v>
      </c>
      <c r="P54" s="46">
        <f t="shared" si="10"/>
        <v>1.8866053296906102</v>
      </c>
      <c r="Q54" s="46">
        <f t="shared" si="11"/>
        <v>1.5584962382751257</v>
      </c>
      <c r="R54" s="46">
        <f t="shared" si="12"/>
        <v>-2.4672736652410094</v>
      </c>
      <c r="S54" s="46">
        <f t="shared" si="13"/>
        <v>-1.6840736503599345</v>
      </c>
      <c r="T54" s="46">
        <f t="shared" si="14"/>
        <v>2.7430520907483498</v>
      </c>
      <c r="U54" s="46">
        <f t="shared" si="15"/>
        <v>4.63454979433115</v>
      </c>
      <c r="V54" s="46">
        <f t="shared" si="16"/>
        <v>7.0775632890007358</v>
      </c>
      <c r="W54" s="46">
        <f t="shared" si="17"/>
        <v>7.2436565925881382</v>
      </c>
      <c r="X54" s="46">
        <f t="shared" si="18"/>
        <v>5.0923348858303683</v>
      </c>
      <c r="Y54" s="46">
        <f t="shared" si="19"/>
        <v>5.1007771983373402</v>
      </c>
      <c r="Z54" s="46">
        <f t="shared" si="20"/>
        <v>2.3217720270361895</v>
      </c>
      <c r="AA54" s="46">
        <f t="shared" si="21"/>
        <v>2.9371276612420587</v>
      </c>
      <c r="AB54" s="46">
        <f t="shared" si="22"/>
        <v>1.9881414283166947</v>
      </c>
      <c r="AC54" s="46">
        <f t="shared" si="23"/>
        <v>0.88718964041061099</v>
      </c>
      <c r="AD54" s="46">
        <f t="shared" si="24"/>
        <v>1.7968148457436257</v>
      </c>
      <c r="AE54" s="46">
        <f t="shared" si="25"/>
        <v>2.3307682682249435</v>
      </c>
      <c r="AF54" s="46">
        <f t="shared" si="26"/>
        <v>1.5720288966493143</v>
      </c>
      <c r="AG54" s="46">
        <f t="shared" si="27"/>
        <v>2.3526883956460694</v>
      </c>
      <c r="AH54" s="46">
        <f t="shared" si="28"/>
        <v>4.3852607852213055</v>
      </c>
      <c r="AI54" s="46">
        <f t="shared" si="29"/>
        <v>7.5168969684414009</v>
      </c>
      <c r="AJ54" s="46">
        <f t="shared" si="30"/>
        <v>4.1322461653393532</v>
      </c>
      <c r="AK54" s="46">
        <f t="shared" si="31"/>
        <v>6.5511977334661111</v>
      </c>
      <c r="AL54" s="46">
        <f t="shared" si="32"/>
        <v>6.8882355867592224</v>
      </c>
      <c r="AM54" s="46">
        <f t="shared" si="33"/>
        <v>6.0968419922936761</v>
      </c>
      <c r="AN54" s="46">
        <f t="shared" si="34"/>
        <v>7.5298370096614775</v>
      </c>
      <c r="AO54" s="46">
        <f t="shared" si="35"/>
        <v>2.4657886986381214</v>
      </c>
      <c r="AP54" s="46">
        <f t="shared" si="36"/>
        <v>4.0987292845552616</v>
      </c>
      <c r="AQ54" s="46">
        <f t="shared" si="37"/>
        <v>9.3140627983929676</v>
      </c>
      <c r="AR54" s="46">
        <f t="shared" si="38"/>
        <v>4.5887506671286928</v>
      </c>
      <c r="AS54" s="46">
        <f t="shared" si="39"/>
        <v>6.3391809848420735</v>
      </c>
      <c r="AT54" s="46">
        <f t="shared" si="40"/>
        <v>9.2693865653272525</v>
      </c>
      <c r="AU54" s="46">
        <f t="shared" si="41"/>
        <v>-2.3046951974243512</v>
      </c>
      <c r="AV54" s="46">
        <f t="shared" si="42"/>
        <v>1.7685330878832559</v>
      </c>
      <c r="AW54" s="46">
        <f t="shared" si="43"/>
        <v>4.6771858601236289</v>
      </c>
      <c r="AX54" s="46">
        <f t="shared" si="44"/>
        <v>0.60287587402345366</v>
      </c>
      <c r="AY54" s="46">
        <f t="shared" si="45"/>
        <v>7.7604577294772241</v>
      </c>
      <c r="AZ54" s="46">
        <f t="shared" si="46"/>
        <v>3.305448938966876</v>
      </c>
      <c r="BA54" s="46">
        <f t="shared" si="47"/>
        <v>4.3821119059145559</v>
      </c>
      <c r="BB54" s="46">
        <f t="shared" si="48"/>
        <v>3.3825467527258013</v>
      </c>
      <c r="BC54" s="46">
        <f t="shared" si="49"/>
        <v>3.8664065592870287</v>
      </c>
      <c r="BD54" s="46">
        <f t="shared" si="50"/>
        <v>4.6868223227191805</v>
      </c>
      <c r="BE54" s="46">
        <f t="shared" si="51"/>
        <v>5.3125282573330423</v>
      </c>
      <c r="BF54" s="46">
        <f t="shared" si="52"/>
        <v>5.2309903924939221</v>
      </c>
      <c r="BG54" s="46">
        <f t="shared" si="53"/>
        <v>5.1864821543142909</v>
      </c>
      <c r="BH54" s="46">
        <f t="shared" si="0"/>
        <v>3.6544409535501643</v>
      </c>
      <c r="BI54" s="46">
        <f t="shared" si="0"/>
        <v>3.3040600733170891</v>
      </c>
      <c r="BJ54" s="46">
        <f t="shared" si="0"/>
        <v>4.2322223215992807</v>
      </c>
      <c r="BK54" s="46">
        <f t="shared" si="0"/>
        <v>4.7635431840604952</v>
      </c>
      <c r="BL54" s="46">
        <f t="shared" si="0"/>
        <v>2.5766760765436345</v>
      </c>
      <c r="BM54" s="46">
        <f t="shared" si="0"/>
        <v>-0.78758631592764061</v>
      </c>
      <c r="BN54" s="46">
        <f t="shared" si="0"/>
        <v>0.17789522860005036</v>
      </c>
      <c r="BO54" s="45">
        <f t="shared" si="0"/>
        <v>2.6825417419342585</v>
      </c>
    </row>
    <row r="55" spans="1:67" ht="36" x14ac:dyDescent="0.2">
      <c r="A55" s="37"/>
      <c r="B55" s="9" t="s">
        <v>79</v>
      </c>
      <c r="C55" s="35" t="s">
        <v>20</v>
      </c>
      <c r="D55" s="70"/>
      <c r="E55" s="70"/>
      <c r="F55" s="70"/>
      <c r="G55" s="70"/>
      <c r="H55" s="33">
        <f t="shared" si="2"/>
        <v>7.2629433058661022</v>
      </c>
      <c r="I55" s="33">
        <f t="shared" si="3"/>
        <v>5.5446289346613895</v>
      </c>
      <c r="J55" s="33">
        <f t="shared" si="4"/>
        <v>2.8456547261297942</v>
      </c>
      <c r="K55" s="33">
        <f t="shared" si="5"/>
        <v>0.53608180966948282</v>
      </c>
      <c r="L55" s="33">
        <f t="shared" si="6"/>
        <v>7.7494085001494426</v>
      </c>
      <c r="M55" s="33">
        <f t="shared" si="7"/>
        <v>2.2353512212670381</v>
      </c>
      <c r="N55" s="33">
        <f t="shared" si="8"/>
        <v>4.5541658703129713</v>
      </c>
      <c r="O55" s="33">
        <f t="shared" si="9"/>
        <v>7.6291665917905362</v>
      </c>
      <c r="P55" s="33">
        <f t="shared" si="10"/>
        <v>1.2200440814767148</v>
      </c>
      <c r="Q55" s="33">
        <f t="shared" si="11"/>
        <v>1.64112428964674</v>
      </c>
      <c r="R55" s="33">
        <f t="shared" si="12"/>
        <v>2.5606022195535871</v>
      </c>
      <c r="S55" s="33">
        <f t="shared" si="13"/>
        <v>0.87548187597651861</v>
      </c>
      <c r="T55" s="33">
        <f t="shared" si="14"/>
        <v>2.2270457802507622</v>
      </c>
      <c r="U55" s="33">
        <f t="shared" si="15"/>
        <v>6.8623942707105385</v>
      </c>
      <c r="V55" s="33">
        <f t="shared" si="16"/>
        <v>5.6439665160251735</v>
      </c>
      <c r="W55" s="33">
        <f t="shared" si="17"/>
        <v>4.51737208500262</v>
      </c>
      <c r="X55" s="33">
        <f t="shared" si="18"/>
        <v>5.6486033495395134</v>
      </c>
      <c r="Y55" s="33">
        <f t="shared" si="19"/>
        <v>0.45278751289252739</v>
      </c>
      <c r="Z55" s="33">
        <f t="shared" si="20"/>
        <v>1.6531874919145935</v>
      </c>
      <c r="AA55" s="33">
        <f t="shared" si="21"/>
        <v>1.4861717308153288</v>
      </c>
      <c r="AB55" s="33">
        <f t="shared" si="22"/>
        <v>-0.16285290346274905</v>
      </c>
      <c r="AC55" s="33">
        <f t="shared" si="23"/>
        <v>5.2756464919381898</v>
      </c>
      <c r="AD55" s="33">
        <f t="shared" si="24"/>
        <v>11.479243097808876</v>
      </c>
      <c r="AE55" s="33">
        <f t="shared" si="25"/>
        <v>5.3552377305033758</v>
      </c>
      <c r="AF55" s="33">
        <f t="shared" si="26"/>
        <v>3.1868111689218779</v>
      </c>
      <c r="AG55" s="33">
        <f t="shared" si="27"/>
        <v>1.4490633997788223</v>
      </c>
      <c r="AH55" s="33">
        <f t="shared" si="28"/>
        <v>0.28957015632076377</v>
      </c>
      <c r="AI55" s="33">
        <f t="shared" si="29"/>
        <v>9.2554267267590689</v>
      </c>
      <c r="AJ55" s="33">
        <f t="shared" si="30"/>
        <v>4.4969904028462793</v>
      </c>
      <c r="AK55" s="33">
        <f t="shared" si="31"/>
        <v>9.3614747143293044</v>
      </c>
      <c r="AL55" s="33">
        <f t="shared" si="32"/>
        <v>8.5405076241458175</v>
      </c>
      <c r="AM55" s="33">
        <f t="shared" si="33"/>
        <v>3.4064920481016401</v>
      </c>
      <c r="AN55" s="33">
        <f t="shared" si="34"/>
        <v>7.0284189382666682</v>
      </c>
      <c r="AO55" s="33">
        <f t="shared" si="35"/>
        <v>0.31694983640883834</v>
      </c>
      <c r="AP55" s="33">
        <f t="shared" si="36"/>
        <v>-3.4402500676410313</v>
      </c>
      <c r="AQ55" s="33">
        <f t="shared" si="37"/>
        <v>5.1314422462707796</v>
      </c>
      <c r="AR55" s="33">
        <f t="shared" si="38"/>
        <v>2.5853002214683158</v>
      </c>
      <c r="AS55" s="33">
        <f t="shared" si="39"/>
        <v>3.7965569513770134</v>
      </c>
      <c r="AT55" s="33">
        <f t="shared" si="40"/>
        <v>3.2910917823239458</v>
      </c>
      <c r="AU55" s="33">
        <f t="shared" si="41"/>
        <v>11.034155437108666</v>
      </c>
      <c r="AV55" s="33">
        <f t="shared" si="42"/>
        <v>3.8722433411764428</v>
      </c>
      <c r="AW55" s="33">
        <f t="shared" si="43"/>
        <v>3.8241004730110717</v>
      </c>
      <c r="AX55" s="33">
        <f t="shared" si="44"/>
        <v>4.068996025366971</v>
      </c>
      <c r="AY55" s="33">
        <f t="shared" si="45"/>
        <v>-2.4025157417511878E-2</v>
      </c>
      <c r="AZ55" s="33">
        <f t="shared" si="46"/>
        <v>3.429176289704003</v>
      </c>
      <c r="BA55" s="33">
        <f t="shared" si="47"/>
        <v>5.7598268570859119</v>
      </c>
      <c r="BB55" s="33">
        <f t="shared" si="48"/>
        <v>3.0932576533619311</v>
      </c>
      <c r="BC55" s="33">
        <f t="shared" si="49"/>
        <v>4.3477436322105945</v>
      </c>
      <c r="BD55" s="33">
        <f t="shared" si="50"/>
        <v>1.3000598674426982</v>
      </c>
      <c r="BE55" s="33">
        <f t="shared" si="51"/>
        <v>1.2620923767282335</v>
      </c>
      <c r="BF55" s="33">
        <f t="shared" si="52"/>
        <v>0.92509648099692754</v>
      </c>
      <c r="BG55" s="33">
        <f t="shared" si="53"/>
        <v>3.9859855362616798</v>
      </c>
      <c r="BH55" s="33">
        <f t="shared" si="0"/>
        <v>16.872581178813519</v>
      </c>
      <c r="BI55" s="33">
        <f t="shared" si="0"/>
        <v>14.688065071546802</v>
      </c>
      <c r="BJ55" s="33">
        <f t="shared" si="0"/>
        <v>13.876878150216143</v>
      </c>
      <c r="BK55" s="33">
        <f t="shared" si="0"/>
        <v>12.427677325888681</v>
      </c>
      <c r="BL55" s="33">
        <f t="shared" si="0"/>
        <v>6.0723403899400665</v>
      </c>
      <c r="BM55" s="33">
        <f t="shared" si="0"/>
        <v>-30.815692634365149</v>
      </c>
      <c r="BN55" s="33">
        <f t="shared" si="0"/>
        <v>-9.8110476632635084</v>
      </c>
      <c r="BO55" s="32">
        <f t="shared" si="0"/>
        <v>-6.7451020706268423</v>
      </c>
    </row>
    <row r="56" spans="1:67" x14ac:dyDescent="0.2">
      <c r="A56" s="43" t="s">
        <v>48</v>
      </c>
      <c r="B56" s="42"/>
      <c r="C56" s="41" t="s">
        <v>49</v>
      </c>
      <c r="D56" s="71"/>
      <c r="E56" s="71"/>
      <c r="F56" s="71"/>
      <c r="G56" s="71"/>
      <c r="H56" s="39">
        <f t="shared" si="2"/>
        <v>6.1070172956527955</v>
      </c>
      <c r="I56" s="39">
        <f t="shared" si="3"/>
        <v>5.5754963828916573</v>
      </c>
      <c r="J56" s="39">
        <f t="shared" si="4"/>
        <v>6.2753633970302047</v>
      </c>
      <c r="K56" s="39">
        <f t="shared" si="5"/>
        <v>6.3572994711291244</v>
      </c>
      <c r="L56" s="39">
        <f t="shared" si="6"/>
        <v>8.120908354471652</v>
      </c>
      <c r="M56" s="39">
        <f t="shared" si="7"/>
        <v>4.5011973763097188</v>
      </c>
      <c r="N56" s="39">
        <f t="shared" si="8"/>
        <v>4.3485260454519761</v>
      </c>
      <c r="O56" s="39">
        <f t="shared" si="9"/>
        <v>7.2322157476875333</v>
      </c>
      <c r="P56" s="39">
        <f t="shared" si="10"/>
        <v>2.932655319794037</v>
      </c>
      <c r="Q56" s="39">
        <f t="shared" si="11"/>
        <v>5.5584473704551698</v>
      </c>
      <c r="R56" s="39">
        <f t="shared" si="12"/>
        <v>3.6760180862277565</v>
      </c>
      <c r="S56" s="39">
        <f t="shared" si="13"/>
        <v>1.1600367820732345</v>
      </c>
      <c r="T56" s="39">
        <f t="shared" si="14"/>
        <v>2.1399234900362956</v>
      </c>
      <c r="U56" s="39">
        <f t="shared" si="15"/>
        <v>2.4504942673002006</v>
      </c>
      <c r="V56" s="39">
        <f t="shared" si="16"/>
        <v>1.4342045734481417</v>
      </c>
      <c r="W56" s="39">
        <f t="shared" si="17"/>
        <v>2.972725672995665</v>
      </c>
      <c r="X56" s="39">
        <f t="shared" si="18"/>
        <v>1.9785013673092351</v>
      </c>
      <c r="Y56" s="39">
        <f t="shared" si="19"/>
        <v>2.0975044843320063</v>
      </c>
      <c r="Z56" s="39">
        <f t="shared" si="20"/>
        <v>3.7674600336856656</v>
      </c>
      <c r="AA56" s="39">
        <f t="shared" si="21"/>
        <v>4.881961308176443</v>
      </c>
      <c r="AB56" s="39">
        <f t="shared" si="22"/>
        <v>5.5032314837443863</v>
      </c>
      <c r="AC56" s="39">
        <f t="shared" si="23"/>
        <v>5.7060047269424246</v>
      </c>
      <c r="AD56" s="39">
        <f t="shared" si="24"/>
        <v>6.2633773260390342</v>
      </c>
      <c r="AE56" s="39">
        <f t="shared" si="25"/>
        <v>3.5063012683493042</v>
      </c>
      <c r="AF56" s="39">
        <f t="shared" si="26"/>
        <v>2.6369130572397665</v>
      </c>
      <c r="AG56" s="39">
        <f t="shared" si="27"/>
        <v>3.8573676932259104</v>
      </c>
      <c r="AH56" s="39">
        <f t="shared" si="28"/>
        <v>2.1859154756248529</v>
      </c>
      <c r="AI56" s="39">
        <f t="shared" si="29"/>
        <v>4.2316735930772182</v>
      </c>
      <c r="AJ56" s="39">
        <f t="shared" si="30"/>
        <v>2.7370930945458412</v>
      </c>
      <c r="AK56" s="39">
        <f t="shared" si="31"/>
        <v>3.7273808766060483</v>
      </c>
      <c r="AL56" s="39">
        <f t="shared" si="32"/>
        <v>4.2372953853444528</v>
      </c>
      <c r="AM56" s="39">
        <f t="shared" si="33"/>
        <v>4.2549948616881181</v>
      </c>
      <c r="AN56" s="39">
        <f t="shared" si="34"/>
        <v>5.0073001891436206</v>
      </c>
      <c r="AO56" s="39">
        <f t="shared" si="35"/>
        <v>2.9852202257165743</v>
      </c>
      <c r="AP56" s="39">
        <f t="shared" si="36"/>
        <v>5.0643570344088999</v>
      </c>
      <c r="AQ56" s="39">
        <f t="shared" si="37"/>
        <v>5.4148219301390412</v>
      </c>
      <c r="AR56" s="39">
        <f t="shared" si="38"/>
        <v>4.3463331798077292</v>
      </c>
      <c r="AS56" s="39">
        <f t="shared" si="39"/>
        <v>5.0717794384069919</v>
      </c>
      <c r="AT56" s="39">
        <f t="shared" si="40"/>
        <v>4.5512123673374418</v>
      </c>
      <c r="AU56" s="39">
        <f t="shared" si="41"/>
        <v>2.395824703296384</v>
      </c>
      <c r="AV56" s="39">
        <f t="shared" si="42"/>
        <v>2.0331775266848098</v>
      </c>
      <c r="AW56" s="39">
        <f t="shared" si="43"/>
        <v>1.9585236501902017</v>
      </c>
      <c r="AX56" s="39">
        <f t="shared" si="44"/>
        <v>1.5099859440282302</v>
      </c>
      <c r="AY56" s="39">
        <f t="shared" si="45"/>
        <v>3.1768225144246571</v>
      </c>
      <c r="AZ56" s="39">
        <f t="shared" si="46"/>
        <v>2.4993305935190051</v>
      </c>
      <c r="BA56" s="39">
        <f t="shared" si="47"/>
        <v>1.7792665130593264</v>
      </c>
      <c r="BB56" s="39">
        <f t="shared" si="48"/>
        <v>1.381484930374512</v>
      </c>
      <c r="BC56" s="39">
        <f t="shared" si="49"/>
        <v>1.9572942239453539</v>
      </c>
      <c r="BD56" s="39">
        <f t="shared" si="50"/>
        <v>2.7145172449316846</v>
      </c>
      <c r="BE56" s="39">
        <f t="shared" si="51"/>
        <v>3.6688666469287625</v>
      </c>
      <c r="BF56" s="39">
        <f t="shared" si="52"/>
        <v>3.3386653011436778</v>
      </c>
      <c r="BG56" s="39">
        <f t="shared" si="53"/>
        <v>3.5514998095220704</v>
      </c>
      <c r="BH56" s="39">
        <f t="shared" si="0"/>
        <v>2.1664074288958375</v>
      </c>
      <c r="BI56" s="39">
        <f t="shared" si="0"/>
        <v>3.7465317462655321</v>
      </c>
      <c r="BJ56" s="39">
        <f t="shared" si="0"/>
        <v>3.8400519506915316</v>
      </c>
      <c r="BK56" s="39">
        <f t="shared" si="0"/>
        <v>3.8131096506368607</v>
      </c>
      <c r="BL56" s="39">
        <f t="shared" si="0"/>
        <v>1.4395698657692719</v>
      </c>
      <c r="BM56" s="39">
        <f t="shared" si="0"/>
        <v>-16.187635756612508</v>
      </c>
      <c r="BN56" s="39">
        <f>BN25/BJ25*100-100</f>
        <v>-7.8944572160979334</v>
      </c>
      <c r="BO56" s="38">
        <f>BO25/BK25*100-100</f>
        <v>-3.7753268772925708</v>
      </c>
    </row>
    <row r="57" spans="1:67" x14ac:dyDescent="0.2">
      <c r="A57" s="37" t="s">
        <v>21</v>
      </c>
      <c r="B57" s="36"/>
      <c r="C57" s="35" t="s">
        <v>22</v>
      </c>
      <c r="D57" s="70"/>
      <c r="E57" s="70"/>
      <c r="F57" s="70"/>
      <c r="G57" s="70"/>
      <c r="H57" s="33">
        <f t="shared" si="2"/>
        <v>14.844031211783019</v>
      </c>
      <c r="I57" s="33">
        <f t="shared" si="3"/>
        <v>13.376560335676643</v>
      </c>
      <c r="J57" s="33">
        <f t="shared" si="4"/>
        <v>10.629244067236797</v>
      </c>
      <c r="K57" s="33">
        <f t="shared" si="5"/>
        <v>9.6452529894001771</v>
      </c>
      <c r="L57" s="33">
        <f t="shared" si="6"/>
        <v>11.105095489169642</v>
      </c>
      <c r="M57" s="33">
        <f t="shared" si="7"/>
        <v>7.3369712608909055</v>
      </c>
      <c r="N57" s="33">
        <f t="shared" si="8"/>
        <v>11.916845875534136</v>
      </c>
      <c r="O57" s="33">
        <f t="shared" si="9"/>
        <v>6.4372863323864777</v>
      </c>
      <c r="P57" s="33">
        <f t="shared" si="10"/>
        <v>7.4906351274856888</v>
      </c>
      <c r="Q57" s="33">
        <f t="shared" si="11"/>
        <v>5.36933580265584</v>
      </c>
      <c r="R57" s="33">
        <f t="shared" si="12"/>
        <v>1.9319236912967597</v>
      </c>
      <c r="S57" s="33">
        <f t="shared" si="13"/>
        <v>-0.14427054415661189</v>
      </c>
      <c r="T57" s="33">
        <f t="shared" si="14"/>
        <v>0.55589914203638102</v>
      </c>
      <c r="U57" s="33">
        <f t="shared" si="15"/>
        <v>-0.80983669977119632</v>
      </c>
      <c r="V57" s="33">
        <f t="shared" si="16"/>
        <v>-2.4388658172307061</v>
      </c>
      <c r="W57" s="33">
        <f t="shared" si="17"/>
        <v>4.0725694051019019</v>
      </c>
      <c r="X57" s="33">
        <f t="shared" si="18"/>
        <v>1.8396605290434991</v>
      </c>
      <c r="Y57" s="33">
        <f t="shared" si="19"/>
        <v>6.8953657260578893</v>
      </c>
      <c r="Z57" s="33">
        <f t="shared" si="20"/>
        <v>9.991337602222643</v>
      </c>
      <c r="AA57" s="33">
        <f t="shared" si="21"/>
        <v>10.301947635941076</v>
      </c>
      <c r="AB57" s="33">
        <f t="shared" si="22"/>
        <v>10.560471306346926</v>
      </c>
      <c r="AC57" s="33">
        <f t="shared" si="23"/>
        <v>10.703075881726193</v>
      </c>
      <c r="AD57" s="33">
        <f t="shared" si="24"/>
        <v>11.176560169280393</v>
      </c>
      <c r="AE57" s="33">
        <f t="shared" si="25"/>
        <v>9.1819207599904473</v>
      </c>
      <c r="AF57" s="33">
        <f t="shared" si="26"/>
        <v>11.37829158325367</v>
      </c>
      <c r="AG57" s="33">
        <f t="shared" si="27"/>
        <v>7.4161967871281007</v>
      </c>
      <c r="AH57" s="33">
        <f t="shared" si="28"/>
        <v>3.9667224401357402</v>
      </c>
      <c r="AI57" s="33">
        <f t="shared" si="29"/>
        <v>2.4925665574597957</v>
      </c>
      <c r="AJ57" s="33">
        <f t="shared" si="30"/>
        <v>3.9466985143742335</v>
      </c>
      <c r="AK57" s="33">
        <f t="shared" si="31"/>
        <v>4.2259246390810716</v>
      </c>
      <c r="AL57" s="33">
        <f t="shared" si="32"/>
        <v>3.8400163720296234</v>
      </c>
      <c r="AM57" s="33">
        <f t="shared" si="33"/>
        <v>6.5018596111052034</v>
      </c>
      <c r="AN57" s="33">
        <f t="shared" si="34"/>
        <v>3.1762360681447177</v>
      </c>
      <c r="AO57" s="33">
        <f t="shared" si="35"/>
        <v>4.8470006245229484</v>
      </c>
      <c r="AP57" s="33">
        <f t="shared" si="36"/>
        <v>6.2887313152042168</v>
      </c>
      <c r="AQ57" s="33">
        <f t="shared" si="37"/>
        <v>4.6640440831869228</v>
      </c>
      <c r="AR57" s="33">
        <f t="shared" si="38"/>
        <v>3.223692398084836</v>
      </c>
      <c r="AS57" s="33">
        <f t="shared" si="39"/>
        <v>0.34650778376858682</v>
      </c>
      <c r="AT57" s="33">
        <f t="shared" si="40"/>
        <v>1.4950048465265979</v>
      </c>
      <c r="AU57" s="33">
        <f t="shared" si="41"/>
        <v>0.71533560730634349</v>
      </c>
      <c r="AV57" s="33">
        <f t="shared" si="42"/>
        <v>0.90785650050352729</v>
      </c>
      <c r="AW57" s="33">
        <f t="shared" si="43"/>
        <v>-0.15449870924155107</v>
      </c>
      <c r="AX57" s="33">
        <f t="shared" si="44"/>
        <v>3.2519475991283429</v>
      </c>
      <c r="AY57" s="33">
        <f t="shared" si="45"/>
        <v>-1.0172037837631365</v>
      </c>
      <c r="AZ57" s="33">
        <f t="shared" si="46"/>
        <v>0.37490448144804134</v>
      </c>
      <c r="BA57" s="33">
        <f t="shared" si="47"/>
        <v>0.53451069625123182</v>
      </c>
      <c r="BB57" s="33">
        <f t="shared" si="48"/>
        <v>0.92225890425916646</v>
      </c>
      <c r="BC57" s="33">
        <f t="shared" si="49"/>
        <v>1.9775508611772068</v>
      </c>
      <c r="BD57" s="33">
        <f t="shared" si="50"/>
        <v>2.214504549239976</v>
      </c>
      <c r="BE57" s="33">
        <f t="shared" si="51"/>
        <v>3.8107268392573559</v>
      </c>
      <c r="BF57" s="33">
        <f t="shared" si="52"/>
        <v>3.7844879422397355</v>
      </c>
      <c r="BG57" s="33">
        <f t="shared" si="53"/>
        <v>3.7962967703197421</v>
      </c>
      <c r="BH57" s="33">
        <f t="shared" si="0"/>
        <v>4.4759367284086409</v>
      </c>
      <c r="BI57" s="33">
        <f t="shared" si="0"/>
        <v>4.4835242899210641</v>
      </c>
      <c r="BJ57" s="33">
        <f t="shared" si="0"/>
        <v>5.3422950727800185</v>
      </c>
      <c r="BK57" s="33">
        <f t="shared" si="0"/>
        <v>4.039244295358202</v>
      </c>
      <c r="BL57" s="33">
        <f t="shared" si="0"/>
        <v>1.2878399676756516</v>
      </c>
      <c r="BM57" s="33">
        <f t="shared" si="0"/>
        <v>-15.760583216545598</v>
      </c>
      <c r="BN57" s="33">
        <f t="shared" si="0"/>
        <v>-8.173340709092642</v>
      </c>
      <c r="BO57" s="32">
        <f t="shared" si="0"/>
        <v>-2.7740575524602917</v>
      </c>
    </row>
    <row r="58" spans="1:67" x14ac:dyDescent="0.2">
      <c r="A58" s="31" t="s">
        <v>48</v>
      </c>
      <c r="B58" s="69"/>
      <c r="C58" s="29" t="s">
        <v>87</v>
      </c>
      <c r="D58" s="68"/>
      <c r="E58" s="68"/>
      <c r="F58" s="68"/>
      <c r="G58" s="68"/>
      <c r="H58" s="26">
        <f t="shared" si="2"/>
        <v>6.8570043935569913</v>
      </c>
      <c r="I58" s="26">
        <f t="shared" si="3"/>
        <v>6.284016527228431</v>
      </c>
      <c r="J58" s="26">
        <f t="shared" si="4"/>
        <v>6.6299658860982618</v>
      </c>
      <c r="K58" s="26">
        <f t="shared" si="5"/>
        <v>6.6455386130679415</v>
      </c>
      <c r="L58" s="26">
        <f t="shared" si="6"/>
        <v>8.3927173992079673</v>
      </c>
      <c r="M58" s="26">
        <f t="shared" si="7"/>
        <v>4.7758772450959128</v>
      </c>
      <c r="N58" s="26">
        <f t="shared" si="8"/>
        <v>5.1003523477172195</v>
      </c>
      <c r="O58" s="26">
        <f t="shared" si="9"/>
        <v>7.1015938396265028</v>
      </c>
      <c r="P58" s="26">
        <f t="shared" si="10"/>
        <v>3.4275661546828218</v>
      </c>
      <c r="Q58" s="26">
        <f t="shared" si="11"/>
        <v>5.5304709460966421</v>
      </c>
      <c r="R58" s="26">
        <f t="shared" si="12"/>
        <v>3.4786522001888187</v>
      </c>
      <c r="S58" s="26">
        <f t="shared" si="13"/>
        <v>1.0085434155055992</v>
      </c>
      <c r="T58" s="26">
        <f t="shared" si="14"/>
        <v>1.99682712262981</v>
      </c>
      <c r="U58" s="26">
        <f t="shared" si="15"/>
        <v>2.1270690880275964</v>
      </c>
      <c r="V58" s="26">
        <f t="shared" si="16"/>
        <v>1.0601342775352123</v>
      </c>
      <c r="W58" s="26">
        <f t="shared" si="17"/>
        <v>3.1197897748126024</v>
      </c>
      <c r="X58" s="26">
        <f t="shared" si="18"/>
        <v>1.8906204370048982</v>
      </c>
      <c r="Y58" s="26">
        <f t="shared" si="19"/>
        <v>2.515362085866883</v>
      </c>
      <c r="Z58" s="26">
        <f t="shared" si="20"/>
        <v>4.3265124543610654</v>
      </c>
      <c r="AA58" s="26">
        <f t="shared" si="21"/>
        <v>5.3693850736863453</v>
      </c>
      <c r="AB58" s="26">
        <f t="shared" si="22"/>
        <v>5.9364030137780475</v>
      </c>
      <c r="AC58" s="26">
        <f t="shared" si="23"/>
        <v>6.1462708129405712</v>
      </c>
      <c r="AD58" s="26">
        <f t="shared" si="24"/>
        <v>6.687554530714678</v>
      </c>
      <c r="AE58" s="26">
        <f t="shared" si="25"/>
        <v>4.0323456737699104</v>
      </c>
      <c r="AF58" s="26">
        <f t="shared" si="26"/>
        <v>3.5359571689880909</v>
      </c>
      <c r="AG58" s="26">
        <f t="shared" si="27"/>
        <v>4.2118979802791614</v>
      </c>
      <c r="AH58" s="26">
        <f t="shared" si="28"/>
        <v>2.3353979965075524</v>
      </c>
      <c r="AI58" s="26">
        <f t="shared" si="29"/>
        <v>4.0004293770236501</v>
      </c>
      <c r="AJ58" s="26">
        <f t="shared" si="30"/>
        <v>2.8441871746295249</v>
      </c>
      <c r="AK58" s="26">
        <f t="shared" si="31"/>
        <v>3.7639804743286476</v>
      </c>
      <c r="AL58" s="26">
        <f t="shared" si="32"/>
        <v>4.1955069569653318</v>
      </c>
      <c r="AM58" s="26">
        <f t="shared" si="33"/>
        <v>4.484408349942953</v>
      </c>
      <c r="AN58" s="26">
        <f t="shared" si="34"/>
        <v>4.7951649223606125</v>
      </c>
      <c r="AO58" s="26">
        <f t="shared" si="35"/>
        <v>3.1769379651445604</v>
      </c>
      <c r="AP58" s="26">
        <f t="shared" si="36"/>
        <v>5.2052088214001202</v>
      </c>
      <c r="AQ58" s="26">
        <f t="shared" si="37"/>
        <v>5.3324835706814326</v>
      </c>
      <c r="AR58" s="26">
        <f t="shared" si="38"/>
        <v>4.2280470147514961</v>
      </c>
      <c r="AS58" s="26">
        <f t="shared" si="39"/>
        <v>4.5688354610635855</v>
      </c>
      <c r="AT58" s="26">
        <f t="shared" si="40"/>
        <v>4.2385918093755208</v>
      </c>
      <c r="AU58" s="26">
        <f t="shared" si="41"/>
        <v>2.2205073022082189</v>
      </c>
      <c r="AV58" s="26">
        <f t="shared" si="42"/>
        <v>1.9194221308801502</v>
      </c>
      <c r="AW58" s="26">
        <f t="shared" si="43"/>
        <v>1.7375501610757453</v>
      </c>
      <c r="AX58" s="26">
        <f t="shared" si="44"/>
        <v>1.6791311212068933</v>
      </c>
      <c r="AY58" s="26">
        <f t="shared" si="45"/>
        <v>2.7374716082627799</v>
      </c>
      <c r="AZ58" s="26">
        <f t="shared" si="46"/>
        <v>2.2680268738059652</v>
      </c>
      <c r="BA58" s="26">
        <f t="shared" si="47"/>
        <v>1.6599205687828515</v>
      </c>
      <c r="BB58" s="26">
        <f t="shared" si="48"/>
        <v>1.3367929839703976</v>
      </c>
      <c r="BC58" s="26">
        <f t="shared" si="49"/>
        <v>1.9700707442716663</v>
      </c>
      <c r="BD58" s="26">
        <f t="shared" si="50"/>
        <v>2.674111832577708</v>
      </c>
      <c r="BE58" s="26">
        <f t="shared" si="51"/>
        <v>3.6782581457219408</v>
      </c>
      <c r="BF58" s="26">
        <f t="shared" si="52"/>
        <v>3.3870571147359527</v>
      </c>
      <c r="BG58" s="26">
        <f t="shared" si="53"/>
        <v>3.5686761081835812</v>
      </c>
      <c r="BH58" s="26">
        <f t="shared" si="0"/>
        <v>2.4175233942209502</v>
      </c>
      <c r="BI58" s="26">
        <f t="shared" si="0"/>
        <v>3.822047471569249</v>
      </c>
      <c r="BJ58" s="26">
        <f t="shared" si="0"/>
        <v>4.0017206437228623</v>
      </c>
      <c r="BK58" s="26">
        <f t="shared" si="0"/>
        <v>3.8340385410107842</v>
      </c>
      <c r="BL58" s="26">
        <f t="shared" si="0"/>
        <v>1.4269055227587444</v>
      </c>
      <c r="BM58" s="26">
        <f t="shared" si="0"/>
        <v>-16.143399727841626</v>
      </c>
      <c r="BN58" s="26">
        <f t="shared" si="0"/>
        <v>-7.9234946614879647</v>
      </c>
      <c r="BO58" s="25">
        <f t="shared" si="0"/>
        <v>-3.6717684754988227</v>
      </c>
    </row>
    <row r="59" spans="1:67" x14ac:dyDescent="0.2">
      <c r="A59" s="24"/>
      <c r="B59" s="23"/>
      <c r="C59" s="23"/>
      <c r="D59" s="23"/>
      <c r="E59" s="23"/>
      <c r="F59" s="22"/>
      <c r="G59" s="22"/>
      <c r="T59" s="21"/>
      <c r="U59" s="21"/>
      <c r="V59" s="21"/>
      <c r="W59" s="21"/>
    </row>
    <row r="60" spans="1:67" s="9" customFormat="1" x14ac:dyDescent="0.25">
      <c r="A60" s="20" t="s">
        <v>92</v>
      </c>
      <c r="B60" s="19"/>
      <c r="C60" s="19"/>
      <c r="D60" s="19"/>
      <c r="E60" s="19"/>
      <c r="F60" s="19"/>
      <c r="G60" s="168"/>
    </row>
    <row r="61" spans="1:67" s="9" customFormat="1" x14ac:dyDescent="0.25">
      <c r="A61" s="16" t="s">
        <v>90</v>
      </c>
      <c r="B61" s="15"/>
      <c r="C61" s="15"/>
      <c r="D61" s="15"/>
      <c r="E61" s="15"/>
      <c r="F61" s="15"/>
      <c r="G61" s="169"/>
    </row>
    <row r="62" spans="1:67" s="9" customFormat="1" x14ac:dyDescent="0.25">
      <c r="A62" s="16" t="s">
        <v>91</v>
      </c>
      <c r="B62" s="15"/>
      <c r="C62" s="15"/>
      <c r="D62" s="15"/>
      <c r="E62" s="15"/>
      <c r="F62" s="15"/>
      <c r="G62" s="169"/>
    </row>
    <row r="63" spans="1:67" s="9" customFormat="1" x14ac:dyDescent="0.25">
      <c r="A63" s="13" t="str">
        <f>A32</f>
        <v>Actualizado el 10 de marzo de 2021</v>
      </c>
      <c r="B63" s="12"/>
      <c r="C63" s="12"/>
      <c r="D63" s="12"/>
      <c r="E63" s="12"/>
      <c r="F63" s="12"/>
      <c r="G63" s="170"/>
    </row>
    <row r="64" spans="1:67" x14ac:dyDescent="0.2">
      <c r="A64" s="21"/>
      <c r="B64" s="21"/>
      <c r="C64" s="21"/>
      <c r="D64" s="67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67" x14ac:dyDescent="0.2">
      <c r="W65" s="21"/>
    </row>
    <row r="66" spans="1:67" s="5" customFormat="1" ht="12" customHeight="1" x14ac:dyDescent="0.2">
      <c r="A66" s="191" t="s">
        <v>95</v>
      </c>
      <c r="B66" s="191"/>
      <c r="C66" s="191"/>
      <c r="D66" s="191"/>
      <c r="E66" s="191"/>
      <c r="F66" s="191"/>
      <c r="G66" s="191"/>
    </row>
    <row r="67" spans="1:67" s="5" customFormat="1" ht="12" customHeight="1" x14ac:dyDescent="0.2">
      <c r="A67" s="191"/>
      <c r="B67" s="191"/>
      <c r="C67" s="191"/>
      <c r="D67" s="191"/>
      <c r="E67" s="191"/>
      <c r="F67" s="191"/>
      <c r="G67" s="191"/>
    </row>
    <row r="68" spans="1:67" s="5" customFormat="1" x14ac:dyDescent="0.2">
      <c r="A68" s="66" t="s">
        <v>82</v>
      </c>
      <c r="B68" s="65"/>
      <c r="C68" s="65"/>
      <c r="D68" s="65"/>
      <c r="E68" s="65"/>
      <c r="F68" s="65"/>
      <c r="G68" s="64"/>
    </row>
    <row r="69" spans="1:67" s="5" customFormat="1" x14ac:dyDescent="0.2">
      <c r="A69" s="66" t="s">
        <v>47</v>
      </c>
      <c r="B69" s="65"/>
      <c r="C69" s="65"/>
      <c r="D69" s="65"/>
      <c r="E69" s="65"/>
      <c r="F69" s="65"/>
      <c r="G69" s="64"/>
    </row>
    <row r="70" spans="1:67" s="5" customFormat="1" ht="14.25" x14ac:dyDescent="0.2">
      <c r="A70" s="63" t="s">
        <v>97</v>
      </c>
      <c r="B70" s="62"/>
      <c r="C70" s="62"/>
      <c r="D70" s="62"/>
      <c r="E70" s="62"/>
      <c r="F70" s="62"/>
      <c r="G70" s="61"/>
    </row>
    <row r="71" spans="1:67" x14ac:dyDescent="0.2">
      <c r="W71" s="21"/>
    </row>
    <row r="72" spans="1:67" s="59" customFormat="1" ht="25.5" customHeight="1" x14ac:dyDescent="0.25">
      <c r="A72" s="204" t="s">
        <v>0</v>
      </c>
      <c r="B72" s="201" t="s">
        <v>46</v>
      </c>
      <c r="C72" s="201" t="s">
        <v>1</v>
      </c>
      <c r="D72" s="201"/>
      <c r="E72" s="201"/>
      <c r="F72" s="201"/>
      <c r="G72" s="201"/>
      <c r="H72" s="201">
        <v>2006</v>
      </c>
      <c r="I72" s="201"/>
      <c r="J72" s="201"/>
      <c r="K72" s="201"/>
      <c r="L72" s="201">
        <v>2007</v>
      </c>
      <c r="M72" s="201"/>
      <c r="N72" s="201"/>
      <c r="O72" s="201"/>
      <c r="P72" s="201">
        <v>2008</v>
      </c>
      <c r="Q72" s="201"/>
      <c r="R72" s="201"/>
      <c r="S72" s="201"/>
      <c r="T72" s="201">
        <v>2009</v>
      </c>
      <c r="U72" s="201"/>
      <c r="V72" s="201"/>
      <c r="W72" s="201"/>
      <c r="X72" s="201">
        <v>2010</v>
      </c>
      <c r="Y72" s="201"/>
      <c r="Z72" s="201"/>
      <c r="AA72" s="201"/>
      <c r="AB72" s="201">
        <v>2011</v>
      </c>
      <c r="AC72" s="201"/>
      <c r="AD72" s="201"/>
      <c r="AE72" s="201"/>
      <c r="AF72" s="201">
        <v>2012</v>
      </c>
      <c r="AG72" s="201"/>
      <c r="AH72" s="201"/>
      <c r="AI72" s="201"/>
      <c r="AJ72" s="201">
        <v>2013</v>
      </c>
      <c r="AK72" s="201"/>
      <c r="AL72" s="201"/>
      <c r="AM72" s="201"/>
      <c r="AN72" s="201">
        <v>2014</v>
      </c>
      <c r="AO72" s="201"/>
      <c r="AP72" s="201"/>
      <c r="AQ72" s="201"/>
      <c r="AR72" s="201">
        <v>2015</v>
      </c>
      <c r="AS72" s="201"/>
      <c r="AT72" s="201"/>
      <c r="AU72" s="201"/>
      <c r="AV72" s="201">
        <v>2016</v>
      </c>
      <c r="AW72" s="201"/>
      <c r="AX72" s="201"/>
      <c r="AY72" s="201"/>
      <c r="AZ72" s="201">
        <v>2017</v>
      </c>
      <c r="BA72" s="201"/>
      <c r="BB72" s="201"/>
      <c r="BC72" s="201"/>
      <c r="BD72" s="201">
        <v>2018</v>
      </c>
      <c r="BE72" s="201"/>
      <c r="BF72" s="201"/>
      <c r="BG72" s="201"/>
      <c r="BH72" s="201" t="s">
        <v>99</v>
      </c>
      <c r="BI72" s="201"/>
      <c r="BJ72" s="201"/>
      <c r="BK72" s="201"/>
      <c r="BL72" s="201" t="s">
        <v>93</v>
      </c>
      <c r="BM72" s="201"/>
      <c r="BN72" s="201"/>
      <c r="BO72" s="206"/>
    </row>
    <row r="73" spans="1:67" s="59" customFormat="1" ht="25.5" customHeight="1" x14ac:dyDescent="0.25">
      <c r="A73" s="205"/>
      <c r="B73" s="202"/>
      <c r="C73" s="202"/>
      <c r="D73" s="162"/>
      <c r="E73" s="162"/>
      <c r="F73" s="162"/>
      <c r="G73" s="162"/>
      <c r="H73" s="163" t="s">
        <v>30</v>
      </c>
      <c r="I73" s="163" t="s">
        <v>74</v>
      </c>
      <c r="J73" s="163" t="s">
        <v>75</v>
      </c>
      <c r="K73" s="163" t="s">
        <v>76</v>
      </c>
      <c r="L73" s="163" t="s">
        <v>30</v>
      </c>
      <c r="M73" s="163" t="s">
        <v>74</v>
      </c>
      <c r="N73" s="163" t="s">
        <v>75</v>
      </c>
      <c r="O73" s="163" t="s">
        <v>76</v>
      </c>
      <c r="P73" s="163" t="s">
        <v>30</v>
      </c>
      <c r="Q73" s="163" t="s">
        <v>74</v>
      </c>
      <c r="R73" s="163" t="s">
        <v>75</v>
      </c>
      <c r="S73" s="163" t="s">
        <v>76</v>
      </c>
      <c r="T73" s="163" t="s">
        <v>30</v>
      </c>
      <c r="U73" s="163" t="s">
        <v>74</v>
      </c>
      <c r="V73" s="163" t="s">
        <v>75</v>
      </c>
      <c r="W73" s="163" t="s">
        <v>76</v>
      </c>
      <c r="X73" s="163" t="s">
        <v>30</v>
      </c>
      <c r="Y73" s="163" t="s">
        <v>74</v>
      </c>
      <c r="Z73" s="163" t="s">
        <v>75</v>
      </c>
      <c r="AA73" s="163" t="s">
        <v>76</v>
      </c>
      <c r="AB73" s="163" t="s">
        <v>30</v>
      </c>
      <c r="AC73" s="163" t="s">
        <v>74</v>
      </c>
      <c r="AD73" s="163" t="s">
        <v>75</v>
      </c>
      <c r="AE73" s="163" t="s">
        <v>76</v>
      </c>
      <c r="AF73" s="163" t="s">
        <v>30</v>
      </c>
      <c r="AG73" s="163" t="s">
        <v>74</v>
      </c>
      <c r="AH73" s="163" t="s">
        <v>75</v>
      </c>
      <c r="AI73" s="163" t="s">
        <v>76</v>
      </c>
      <c r="AJ73" s="163" t="s">
        <v>30</v>
      </c>
      <c r="AK73" s="163" t="s">
        <v>74</v>
      </c>
      <c r="AL73" s="163" t="s">
        <v>75</v>
      </c>
      <c r="AM73" s="163" t="s">
        <v>76</v>
      </c>
      <c r="AN73" s="163" t="s">
        <v>30</v>
      </c>
      <c r="AO73" s="163" t="s">
        <v>74</v>
      </c>
      <c r="AP73" s="163" t="s">
        <v>75</v>
      </c>
      <c r="AQ73" s="163" t="s">
        <v>76</v>
      </c>
      <c r="AR73" s="163" t="s">
        <v>30</v>
      </c>
      <c r="AS73" s="163" t="s">
        <v>74</v>
      </c>
      <c r="AT73" s="163" t="s">
        <v>75</v>
      </c>
      <c r="AU73" s="163" t="s">
        <v>76</v>
      </c>
      <c r="AV73" s="163" t="s">
        <v>30</v>
      </c>
      <c r="AW73" s="163" t="s">
        <v>74</v>
      </c>
      <c r="AX73" s="163" t="s">
        <v>75</v>
      </c>
      <c r="AY73" s="163" t="s">
        <v>76</v>
      </c>
      <c r="AZ73" s="163" t="s">
        <v>30</v>
      </c>
      <c r="BA73" s="163" t="s">
        <v>74</v>
      </c>
      <c r="BB73" s="163" t="s">
        <v>75</v>
      </c>
      <c r="BC73" s="163" t="s">
        <v>76</v>
      </c>
      <c r="BD73" s="163" t="s">
        <v>30</v>
      </c>
      <c r="BE73" s="163" t="s">
        <v>74</v>
      </c>
      <c r="BF73" s="162" t="s">
        <v>75</v>
      </c>
      <c r="BG73" s="163" t="s">
        <v>76</v>
      </c>
      <c r="BH73" s="163" t="s">
        <v>30</v>
      </c>
      <c r="BI73" s="163" t="s">
        <v>74</v>
      </c>
      <c r="BJ73" s="163" t="s">
        <v>75</v>
      </c>
      <c r="BK73" s="163" t="s">
        <v>76</v>
      </c>
      <c r="BL73" s="180" t="s">
        <v>30</v>
      </c>
      <c r="BM73" s="180" t="s">
        <v>74</v>
      </c>
      <c r="BN73" s="181" t="s">
        <v>75</v>
      </c>
      <c r="BO73" s="60" t="s">
        <v>76</v>
      </c>
    </row>
    <row r="74" spans="1:67" x14ac:dyDescent="0.2">
      <c r="A74" s="58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23"/>
      <c r="BE74" s="23"/>
      <c r="BF74" s="57"/>
      <c r="BG74" s="57"/>
      <c r="BH74" s="23"/>
      <c r="BI74" s="57"/>
      <c r="BJ74" s="23"/>
      <c r="BK74" s="23"/>
      <c r="BL74" s="23"/>
      <c r="BM74" s="23"/>
      <c r="BN74" s="23"/>
      <c r="BO74" s="138"/>
    </row>
    <row r="75" spans="1:67" x14ac:dyDescent="0.2">
      <c r="A75" s="55"/>
      <c r="B75" s="49" t="s">
        <v>2</v>
      </c>
      <c r="C75" s="48" t="s">
        <v>9</v>
      </c>
      <c r="D75" s="54"/>
      <c r="E75" s="54"/>
      <c r="F75" s="54"/>
      <c r="G75" s="54"/>
      <c r="H75" s="46">
        <f>H13/D13*100-100</f>
        <v>-0.25397168738749087</v>
      </c>
      <c r="I75" s="46">
        <f>SUM(H13:I13)/SUM(D13:E13)*100-100</f>
        <v>-1.0061923384394902</v>
      </c>
      <c r="J75" s="46">
        <f>SUM(H13:J13)/SUM(D13:F13)*100-100</f>
        <v>-0.35296412420983359</v>
      </c>
      <c r="K75" s="46">
        <f>SUM(H13:K13)/SUM(D13:G13)*100-100</f>
        <v>-1.4210854715202004E-13</v>
      </c>
      <c r="L75" s="46">
        <f t="shared" ref="L75" si="54">L13/H13*100-100</f>
        <v>1.1979536832863857</v>
      </c>
      <c r="M75" s="46">
        <f t="shared" ref="M75" si="55">SUM(L13:M13)/SUM(H13:I13)*100-100</f>
        <v>0.70391195039583465</v>
      </c>
      <c r="N75" s="46">
        <f t="shared" ref="N75" si="56">SUM(L13:N13)/SUM(H13:J13)*100-100</f>
        <v>0.29824831597618129</v>
      </c>
      <c r="O75" s="46">
        <f t="shared" ref="O75" si="57">SUM(L13:O13)/SUM(H13:K13)*100-100</f>
        <v>0.2201950298837545</v>
      </c>
      <c r="P75" s="46">
        <f t="shared" ref="P75" si="58">P13/L13*100-100</f>
        <v>2.2391151100603395</v>
      </c>
      <c r="Q75" s="46">
        <f t="shared" ref="Q75" si="59">SUM(P13:Q13)/SUM(L13:M13)*100-100</f>
        <v>3.7809067242160239</v>
      </c>
      <c r="R75" s="46">
        <f t="shared" ref="R75" si="60">SUM(P13:R13)/SUM(L13:N13)*100-100</f>
        <v>3.7620651895860675</v>
      </c>
      <c r="S75" s="46">
        <f t="shared" ref="S75" si="61">SUM(P13:S13)/SUM(L13:O13)*100-100</f>
        <v>2.667922159447599</v>
      </c>
      <c r="T75" s="46">
        <f t="shared" ref="T75" si="62">T13/P13*100-100</f>
        <v>2.0504331222622483</v>
      </c>
      <c r="U75" s="46">
        <f t="shared" ref="U75" si="63">SUM(T13:U13)/SUM(P13:Q13)*100-100</f>
        <v>0.88894380310216548</v>
      </c>
      <c r="V75" s="46">
        <f t="shared" ref="V75" si="64">SUM(T13:V13)/SUM(P13:R13)*100-100</f>
        <v>0.92844526720230647</v>
      </c>
      <c r="W75" s="46">
        <f t="shared" ref="W75" si="65">SUM(T13:W13)/SUM(P13:S13)*100-100</f>
        <v>0.73372057474789187</v>
      </c>
      <c r="X75" s="46">
        <f t="shared" ref="X75" si="66">X13/T13*100-100</f>
        <v>-5.4203757797296248E-2</v>
      </c>
      <c r="Y75" s="46">
        <f t="shared" ref="Y75" si="67">SUM(X13:Y13)/SUM(T13:U13)*100-100</f>
        <v>-1.544820056929268</v>
      </c>
      <c r="Z75" s="46">
        <f t="shared" ref="Z75" si="68">SUM(X13:Z13)/SUM(T13:V13)*100-100</f>
        <v>-2.451532868074608</v>
      </c>
      <c r="AA75" s="46">
        <f t="shared" ref="AA75" si="69">SUM(X13:AA13)/SUM(T13:W13)*100-100</f>
        <v>-1.6084977238241009</v>
      </c>
      <c r="AB75" s="46">
        <f t="shared" ref="AB75" si="70">AB13/X13*100-100</f>
        <v>0.52114370669069388</v>
      </c>
      <c r="AC75" s="46">
        <f t="shared" ref="AC75" si="71">SUM(AB13:AC13)/SUM(X13:Y13)*100-100</f>
        <v>3.1540267868361411</v>
      </c>
      <c r="AD75" s="46">
        <f t="shared" ref="AD75" si="72">SUM(AB13:AD13)/SUM(X13:Z13)*100-100</f>
        <v>2.9071987167305764</v>
      </c>
      <c r="AE75" s="46">
        <f t="shared" ref="AE75" si="73">SUM(AB13:AE13)/SUM(X13:AA13)*100-100</f>
        <v>2.6218383713759295</v>
      </c>
      <c r="AF75" s="46">
        <f t="shared" ref="AF75" si="74">AF13/AB13*100-100</f>
        <v>5.3982090570509769</v>
      </c>
      <c r="AG75" s="46">
        <f t="shared" ref="AG75" si="75">SUM(AF13:AG13)/SUM(AB13:AC13)*100-100</f>
        <v>2.7769552990820614</v>
      </c>
      <c r="AH75" s="46">
        <f t="shared" ref="AH75" si="76">SUM(AF13:AH13)/SUM(AB13:AD13)*100-100</f>
        <v>0.81801695230461746</v>
      </c>
      <c r="AI75" s="46">
        <f t="shared" ref="AI75" si="77">SUM(AF13:AI13)/SUM(AB13:AE13)*100-100</f>
        <v>9.0171325518582535E-2</v>
      </c>
      <c r="AJ75" s="46">
        <f t="shared" ref="AJ75" si="78">AJ13/AF13*100-100</f>
        <v>-4.9512023127518603</v>
      </c>
      <c r="AK75" s="46">
        <f t="shared" ref="AK75" si="79">SUM(AJ13:AK13)/SUM(AF13:AG13)*100-100</f>
        <v>-9.0215241326802698E-2</v>
      </c>
      <c r="AL75" s="46">
        <f t="shared" ref="AL75" si="80">SUM(AJ13:AL13)/SUM(AF13:AH13)*100-100</f>
        <v>0.21425013527074555</v>
      </c>
      <c r="AM75" s="46">
        <f t="shared" ref="AM75" si="81">SUM(AJ13:AM13)/SUM(AF13:AI13)*100-100</f>
        <v>0.3003003003004352</v>
      </c>
      <c r="AN75" s="46">
        <f t="shared" ref="AN75" si="82">AN13/AJ13*100-100</f>
        <v>10.507443570801954</v>
      </c>
      <c r="AO75" s="46">
        <f t="shared" ref="AO75" si="83">SUM(AN13:AO13)/SUM(AJ13:AK13)*100-100</f>
        <v>6.0353809484988972</v>
      </c>
      <c r="AP75" s="46">
        <f t="shared" ref="AP75" si="84">SUM(AN13:AP13)/SUM(AJ13:AL13)*100-100</f>
        <v>5.3852832105583133</v>
      </c>
      <c r="AQ75" s="46">
        <f t="shared" ref="AQ75" si="85">SUM(AN13:AQ13)/SUM(AJ13:AM13)*100-100</f>
        <v>5.8383233532931769</v>
      </c>
      <c r="AR75" s="46">
        <f t="shared" ref="AR75" si="86">AR13/AN13*100-100</f>
        <v>2.9877172376129693</v>
      </c>
      <c r="AS75" s="46">
        <f t="shared" ref="AS75" si="87">SUM(AR13:AS13)/SUM(AN13:AO13)*100-100</f>
        <v>2.6160504058089629</v>
      </c>
      <c r="AT75" s="46">
        <f t="shared" ref="AT75" si="88">SUM(AR13:AT13)/SUM(AN13:AP13)*100-100</f>
        <v>3.0693597019686223</v>
      </c>
      <c r="AU75" s="46">
        <f t="shared" ref="AU75" si="89">SUM(AR13:AU13)/SUM(AN13:AQ13)*100-100</f>
        <v>1.8948109977845888</v>
      </c>
      <c r="AV75" s="46">
        <f t="shared" ref="AV75" si="90">AV13/AR13*100-100</f>
        <v>-10.273886250918622</v>
      </c>
      <c r="AW75" s="46">
        <f t="shared" ref="AW75" si="91">SUM(AV13:AW13)/SUM(AR13:AS13)*100-100</f>
        <v>-9.9576434959359261</v>
      </c>
      <c r="AX75" s="46">
        <f t="shared" ref="AX75" si="92">SUM(AV13:AX13)/SUM(AR13:AT13)*100-100</f>
        <v>-9.0398523489919</v>
      </c>
      <c r="AY75" s="46">
        <f t="shared" ref="AY75" si="93">SUM(AV13:AY13)/SUM(AR13:AU13)*100-100</f>
        <v>-6.0203987120935381</v>
      </c>
      <c r="AZ75" s="46">
        <f t="shared" ref="AZ75" si="94">AZ13/AV13*100-100</f>
        <v>10.275515749497671</v>
      </c>
      <c r="BA75" s="46">
        <f t="shared" ref="BA75" si="95">SUM(AZ13:BA13)/SUM(AV13:AW13)*100-100</f>
        <v>11.642380181570488</v>
      </c>
      <c r="BB75" s="46">
        <f t="shared" ref="BB75" si="96">SUM(AZ13:BB13)/SUM(AV13:AX13)*100-100</f>
        <v>11.468676434080407</v>
      </c>
      <c r="BC75" s="46">
        <f t="shared" ref="BC75" si="97">SUM(AZ13:BC13)/SUM(AV13:AY13)*100-100</f>
        <v>9.1903604487270769</v>
      </c>
      <c r="BD75" s="46">
        <f t="shared" ref="BD75" si="98">BD13/AZ13*100-100</f>
        <v>4.8925146027521009</v>
      </c>
      <c r="BE75" s="46">
        <f t="shared" ref="BE75" si="99">SUM(BD13:BE13)/SUM(AZ13:BA13)*100-100</f>
        <v>3.4375599416944596</v>
      </c>
      <c r="BF75" s="46">
        <f t="shared" ref="BF75" si="100">SUM(BD13:BF13)/SUM(AZ13:BB13)*100-100</f>
        <v>1.8637470843782467</v>
      </c>
      <c r="BG75" s="46">
        <f t="shared" ref="BG75" si="101">SUM(BD13:BG13)/SUM(AZ13:BC13)*100-100</f>
        <v>1.2261022363123004</v>
      </c>
      <c r="BH75" s="46">
        <f t="shared" ref="BH75:BH89" si="102">BH13/BD13*100-100</f>
        <v>0.13344424782741271</v>
      </c>
      <c r="BI75" s="46">
        <f>SUM(BH13:BI13)/SUM(BD13:BE13)*100-100</f>
        <v>-0.6156240992232398</v>
      </c>
      <c r="BJ75" s="46">
        <f t="shared" ref="BJ75" si="103">SUM(BH13:BJ13)/SUM(BD13:BF13)*100-100</f>
        <v>-5.7548084525933518E-3</v>
      </c>
      <c r="BK75" s="46">
        <f t="shared" ref="BK75:BK89" si="104">SUM(BH13:BK13)/SUM(BD13:BG13)*100-100</f>
        <v>0.69959805658051266</v>
      </c>
      <c r="BL75" s="46">
        <f t="shared" ref="BL75:BL89" si="105">BL13/BH13*100-100</f>
        <v>5.397996298290721</v>
      </c>
      <c r="BM75" s="46">
        <f>SUM(BL13:BM13)/SUM(BH13:BI13)*100-100</f>
        <v>-0.96232898542972123</v>
      </c>
      <c r="BN75" s="46">
        <f>SUM(BL13:BN13)/SUM(BH13:BJ13)*100-100</f>
        <v>-2.1116482014825237</v>
      </c>
      <c r="BO75" s="45">
        <f>SUM(BL13:BO13)/SUM(BH13:BK13)*100-100</f>
        <v>-2.1870114455521446</v>
      </c>
    </row>
    <row r="76" spans="1:67" x14ac:dyDescent="0.2">
      <c r="A76" s="37"/>
      <c r="B76" s="9" t="s">
        <v>3</v>
      </c>
      <c r="C76" s="35" t="s">
        <v>10</v>
      </c>
      <c r="D76" s="34"/>
      <c r="E76" s="34"/>
      <c r="F76" s="34"/>
      <c r="G76" s="34"/>
      <c r="H76" s="33">
        <f t="shared" ref="H76:H89" si="106">H14/D14*100-100</f>
        <v>6.6812376318153213</v>
      </c>
      <c r="I76" s="33">
        <f t="shared" ref="I76:I89" si="107">SUM(H14:I14)/SUM(D14:E14)*100-100</f>
        <v>8.6673188297765336</v>
      </c>
      <c r="J76" s="33">
        <f t="shared" ref="J76:J89" si="108">SUM(H14:J14)/SUM(D14:F14)*100-100</f>
        <v>12.668550823695625</v>
      </c>
      <c r="K76" s="33">
        <f t="shared" ref="K76:K89" si="109">SUM(H14:K14)/SUM(D14:G14)*100-100</f>
        <v>13.414634146341214</v>
      </c>
      <c r="L76" s="33">
        <f t="shared" ref="L76:L89" si="110">L14/H14*100-100</f>
        <v>-1.6737330435001496</v>
      </c>
      <c r="M76" s="33">
        <f t="shared" ref="M76:M89" si="111">SUM(L14:M14)/SUM(H14:I14)*100-100</f>
        <v>4.4724203903227817</v>
      </c>
      <c r="N76" s="33">
        <f t="shared" ref="N76:N89" si="112">SUM(L14:N14)/SUM(H14:J14)*100-100</f>
        <v>2.0526010747820465</v>
      </c>
      <c r="O76" s="33">
        <f t="shared" ref="O76:O89" si="113">SUM(L14:O14)/SUM(H14:K14)*100-100</f>
        <v>-0.35842293906790701</v>
      </c>
      <c r="P76" s="33">
        <f t="shared" ref="P76:P89" si="114">P14/L14*100-100</f>
        <v>-3.9093743463398312</v>
      </c>
      <c r="Q76" s="33">
        <f t="shared" ref="Q76:Q89" si="115">SUM(P14:Q14)/SUM(L14:M14)*100-100</f>
        <v>3.7837735573223625</v>
      </c>
      <c r="R76" s="33">
        <f t="shared" ref="R76:R89" si="116">SUM(P14:R14)/SUM(L14:N14)*100-100</f>
        <v>8.3292082216297842</v>
      </c>
      <c r="S76" s="33">
        <f t="shared" ref="S76:S89" si="117">SUM(P14:S14)/SUM(L14:O14)*100-100</f>
        <v>3.5971223021582261</v>
      </c>
      <c r="T76" s="33">
        <f t="shared" ref="T76:T89" si="118">T14/P14*100-100</f>
        <v>4.3931080627478707</v>
      </c>
      <c r="U76" s="33">
        <f t="shared" ref="U76:U89" si="119">SUM(T14:U14)/SUM(P14:Q14)*100-100</f>
        <v>10.152155913413011</v>
      </c>
      <c r="V76" s="33">
        <f t="shared" ref="V76:V89" si="120">SUM(T14:V14)/SUM(P14:R14)*100-100</f>
        <v>7.1501973623059314</v>
      </c>
      <c r="W76" s="33">
        <f t="shared" ref="W76:W89" si="121">SUM(T14:W14)/SUM(P14:S14)*100-100</f>
        <v>10.416666666666472</v>
      </c>
      <c r="X76" s="33">
        <f t="shared" ref="X76:X89" si="122">X14/T14*100-100</f>
        <v>-13.080793706554999</v>
      </c>
      <c r="Y76" s="33">
        <f t="shared" ref="Y76:Y89" si="123">SUM(X14:Y14)/SUM(T14:U14)*100-100</f>
        <v>-18.606254360608489</v>
      </c>
      <c r="Z76" s="33">
        <f t="shared" ref="Z76:Z89" si="124">SUM(X14:Z14)/SUM(T14:V14)*100-100</f>
        <v>-19.18387472282194</v>
      </c>
      <c r="AA76" s="33">
        <f t="shared" ref="AA76:AA89" si="125">SUM(X14:AA14)/SUM(T14:W14)*100-100</f>
        <v>-16.981132075471606</v>
      </c>
      <c r="AB76" s="33">
        <f t="shared" ref="AB76:AB89" si="126">AB14/X14*100-100</f>
        <v>-1.3561306814059151</v>
      </c>
      <c r="AC76" s="33">
        <f t="shared" ref="AC76:AC89" si="127">SUM(AB14:AC14)/SUM(X14:Y14)*100-100</f>
        <v>3.5542432565120095</v>
      </c>
      <c r="AD76" s="33">
        <f t="shared" ref="AD76:AD89" si="128">SUM(AB14:AD14)/SUM(X14:Z14)*100-100</f>
        <v>7.5158000009945596</v>
      </c>
      <c r="AE76" s="33">
        <f t="shared" ref="AE76:AE89" si="129">SUM(AB14:AE14)/SUM(X14:AA14)*100-100</f>
        <v>7.1969696969698731</v>
      </c>
      <c r="AF76" s="33">
        <f t="shared" ref="AF76:AF89" si="130">AF14/AB14*100-100</f>
        <v>0.46572543081883566</v>
      </c>
      <c r="AG76" s="33">
        <f t="shared" ref="AG76:AG89" si="131">SUM(AF14:AG14)/SUM(AB14:AC14)*100-100</f>
        <v>0.93297915218566629</v>
      </c>
      <c r="AH76" s="33">
        <f t="shared" ref="AH76:AH89" si="132">SUM(AF14:AH14)/SUM(AB14:AD14)*100-100</f>
        <v>-6.2407652148003763</v>
      </c>
      <c r="AI76" s="33">
        <f t="shared" ref="AI76:AI89" si="133">SUM(AF14:AI14)/SUM(AB14:AE14)*100-100</f>
        <v>-9.5406360424031078</v>
      </c>
      <c r="AJ76" s="33">
        <f t="shared" ref="AJ76:AJ89" si="134">AJ14/AF14*100-100</f>
        <v>-9.3632168072376487</v>
      </c>
      <c r="AK76" s="33">
        <f t="shared" ref="AK76:AK89" si="135">SUM(AJ14:AK14)/SUM(AF14:AG14)*100-100</f>
        <v>-8.4645307863528245</v>
      </c>
      <c r="AL76" s="33">
        <f t="shared" ref="AL76:AL89" si="136">SUM(AJ14:AL14)/SUM(AF14:AH14)*100-100</f>
        <v>-1.2027240792769476</v>
      </c>
      <c r="AM76" s="33">
        <f t="shared" ref="AM76:AM89" si="137">SUM(AJ14:AM14)/SUM(AF14:AI14)*100-100</f>
        <v>2.3437500000000284</v>
      </c>
      <c r="AN76" s="33">
        <f t="shared" ref="AN76:AN89" si="138">AN14/AJ14*100-100</f>
        <v>16.350439776871156</v>
      </c>
      <c r="AO76" s="33">
        <f t="shared" ref="AO76:AO89" si="139">SUM(AN14:AO14)/SUM(AJ14:AK14)*100-100</f>
        <v>13.8785163456417</v>
      </c>
      <c r="AP76" s="33">
        <f t="shared" ref="AP76:AP89" si="140">SUM(AN14:AP14)/SUM(AJ14:AL14)*100-100</f>
        <v>12.900038261001072</v>
      </c>
      <c r="AQ76" s="33">
        <f t="shared" ref="AQ76:AQ89" si="141">SUM(AN14:AQ14)/SUM(AJ14:AM14)*100-100</f>
        <v>9.9236641221375237</v>
      </c>
      <c r="AR76" s="33">
        <f t="shared" ref="AR76:AR89" si="142">AR14/AN14*100-100</f>
        <v>22.681431169334004</v>
      </c>
      <c r="AS76" s="33">
        <f t="shared" ref="AS76:AS89" si="143">SUM(AR14:AS14)/SUM(AN14:AO14)*100-100</f>
        <v>21.505873298484673</v>
      </c>
      <c r="AT76" s="33">
        <f t="shared" ref="AT76:AT89" si="144">SUM(AR14:AT14)/SUM(AN14:AP14)*100-100</f>
        <v>18.036462808473416</v>
      </c>
      <c r="AU76" s="33">
        <f t="shared" ref="AU76:AU89" si="145">SUM(AR14:AU14)/SUM(AN14:AQ14)*100-100</f>
        <v>16.778531874444113</v>
      </c>
      <c r="AV76" s="33">
        <f t="shared" ref="AV76:AV89" si="146">AV14/AR14*100-100</f>
        <v>8.7299454003236576</v>
      </c>
      <c r="AW76" s="33">
        <f t="shared" ref="AW76:AW89" si="147">SUM(AV14:AW14)/SUM(AR14:AS14)*100-100</f>
        <v>6.9237309850575173</v>
      </c>
      <c r="AX76" s="33">
        <f t="shared" ref="AX76:AX89" si="148">SUM(AV14:AX14)/SUM(AR14:AT14)*100-100</f>
        <v>6.5823927501495092</v>
      </c>
      <c r="AY76" s="33">
        <f t="shared" ref="AY76:AY89" si="149">SUM(AV14:AY14)/SUM(AR14:AU14)*100-100</f>
        <v>4.8144867038101893</v>
      </c>
      <c r="AZ76" s="33">
        <f t="shared" ref="AZ76:AZ89" si="150">AZ14/AV14*100-100</f>
        <v>22.738795627890653</v>
      </c>
      <c r="BA76" s="33">
        <f t="shared" ref="BA76:BA89" si="151">SUM(AZ14:BA14)/SUM(AV14:AW14)*100-100</f>
        <v>14.494478559409089</v>
      </c>
      <c r="BB76" s="33">
        <f t="shared" ref="BB76:BB89" si="152">SUM(AZ14:BB14)/SUM(AV14:AX14)*100-100</f>
        <v>1.8211291104569369</v>
      </c>
      <c r="BC76" s="33">
        <f t="shared" ref="BC76:BC89" si="153">SUM(AZ14:BC14)/SUM(AV14:AY14)*100-100</f>
        <v>-1.3351419242595739</v>
      </c>
      <c r="BD76" s="33">
        <f t="shared" ref="BD76:BD89" si="154">BD14/AZ14*100-100</f>
        <v>-17.655966316333817</v>
      </c>
      <c r="BE76" s="33">
        <f t="shared" ref="BE76:BE89" si="155">SUM(BD14:BE14)/SUM(AZ14:BA14)*100-100</f>
        <v>-11.880431214167501</v>
      </c>
      <c r="BF76" s="33">
        <f t="shared" ref="BF76:BF89" si="156">SUM(BD14:BF14)/SUM(AZ14:BB14)*100-100</f>
        <v>-7.0904408543310637</v>
      </c>
      <c r="BG76" s="33">
        <f t="shared" ref="BG76:BG89" si="157">SUM(BD14:BG14)/SUM(AZ14:BC14)*100-100</f>
        <v>0.17609212388826734</v>
      </c>
      <c r="BH76" s="33">
        <f t="shared" si="102"/>
        <v>-10.731507029698946</v>
      </c>
      <c r="BI76" s="33">
        <f t="shared" ref="BI76:BI86" si="158">SUM(BH14:BI14)/SUM(BD14:BE14)*100-100</f>
        <v>-4.5260509714957067</v>
      </c>
      <c r="BJ76" s="33">
        <f t="shared" ref="BJ76:BJ86" si="159">SUM(BH14:BJ14)/SUM(BD14:BF14)*100-100</f>
        <v>-5.8841562022449665</v>
      </c>
      <c r="BK76" s="33">
        <f t="shared" si="104"/>
        <v>-2.3216365612013021</v>
      </c>
      <c r="BL76" s="33">
        <f t="shared" si="105"/>
        <v>-17.44397629705368</v>
      </c>
      <c r="BM76" s="33">
        <f t="shared" ref="BM76:BM89" si="160">SUM(BL14:BM14)/SUM(BH14:BI14)*100-100</f>
        <v>-39.797246934719631</v>
      </c>
      <c r="BN76" s="33">
        <f t="shared" ref="BN76:BN89" si="161">SUM(BL14:BN14)/SUM(BH14:BJ14)*100-100</f>
        <v>-36.115392844152062</v>
      </c>
      <c r="BO76" s="32">
        <f t="shared" ref="BO76:BO89" si="162">SUM(BL14:BO14)/SUM(BH14:BK14)*100-100</f>
        <v>-35.105756490531959</v>
      </c>
    </row>
    <row r="77" spans="1:67" x14ac:dyDescent="0.2">
      <c r="A77" s="52"/>
      <c r="B77" s="49" t="s">
        <v>4</v>
      </c>
      <c r="C77" s="48" t="s">
        <v>11</v>
      </c>
      <c r="D77" s="40"/>
      <c r="E77" s="40"/>
      <c r="F77" s="40"/>
      <c r="G77" s="40"/>
      <c r="H77" s="46">
        <f t="shared" si="106"/>
        <v>12.320342705436033</v>
      </c>
      <c r="I77" s="46">
        <f t="shared" si="107"/>
        <v>8.1630225335135123</v>
      </c>
      <c r="J77" s="46">
        <f t="shared" si="108"/>
        <v>9.639037240331902</v>
      </c>
      <c r="K77" s="46">
        <f t="shared" si="109"/>
        <v>10.260255844728732</v>
      </c>
      <c r="L77" s="46">
        <f t="shared" si="110"/>
        <v>8.4907422408936952</v>
      </c>
      <c r="M77" s="46">
        <f t="shared" si="111"/>
        <v>8.2570397290391924</v>
      </c>
      <c r="N77" s="46">
        <f t="shared" si="112"/>
        <v>5.2446752358069659</v>
      </c>
      <c r="O77" s="46">
        <f t="shared" si="113"/>
        <v>4.8487758041286071</v>
      </c>
      <c r="P77" s="46">
        <f t="shared" si="114"/>
        <v>-3.500385730532102</v>
      </c>
      <c r="Q77" s="46">
        <f t="shared" si="115"/>
        <v>-1.3810648557190888</v>
      </c>
      <c r="R77" s="46">
        <f t="shared" si="116"/>
        <v>-1.6063144251065182</v>
      </c>
      <c r="S77" s="46">
        <f t="shared" si="117"/>
        <v>-2.3733211233210199</v>
      </c>
      <c r="T77" s="46">
        <f t="shared" si="118"/>
        <v>0.86350976014151115</v>
      </c>
      <c r="U77" s="46">
        <f t="shared" si="119"/>
        <v>-2.8917842746527498</v>
      </c>
      <c r="V77" s="46">
        <f t="shared" si="120"/>
        <v>-2.6309019900651549</v>
      </c>
      <c r="W77" s="46">
        <f t="shared" si="121"/>
        <v>-3.1501602438835619</v>
      </c>
      <c r="X77" s="46">
        <f t="shared" si="122"/>
        <v>-1.9181339438473373</v>
      </c>
      <c r="Y77" s="46">
        <f t="shared" si="123"/>
        <v>-1.7268096745569039</v>
      </c>
      <c r="Z77" s="46">
        <f t="shared" si="124"/>
        <v>-1.4180166659296702</v>
      </c>
      <c r="AA77" s="46">
        <f t="shared" si="125"/>
        <v>0.7021791767554646</v>
      </c>
      <c r="AB77" s="46">
        <f t="shared" si="126"/>
        <v>3.5503699639345569</v>
      </c>
      <c r="AC77" s="46">
        <f t="shared" si="127"/>
        <v>3.8961344566863687</v>
      </c>
      <c r="AD77" s="46">
        <f t="shared" si="128"/>
        <v>4.2805650288252082</v>
      </c>
      <c r="AE77" s="46">
        <f t="shared" si="129"/>
        <v>2.1880259677808453</v>
      </c>
      <c r="AF77" s="46">
        <f t="shared" si="130"/>
        <v>-2.2255356934171431</v>
      </c>
      <c r="AG77" s="46">
        <f t="shared" si="131"/>
        <v>-1.6388447552641736</v>
      </c>
      <c r="AH77" s="46">
        <f t="shared" si="132"/>
        <v>-1.7968172476541184</v>
      </c>
      <c r="AI77" s="46">
        <f t="shared" si="133"/>
        <v>-1.8431372549019898</v>
      </c>
      <c r="AJ77" s="46">
        <f t="shared" si="134"/>
        <v>-5.6411529198149566</v>
      </c>
      <c r="AK77" s="46">
        <f t="shared" si="135"/>
        <v>-2.3661365182810101</v>
      </c>
      <c r="AL77" s="46">
        <f t="shared" si="136"/>
        <v>-1.9020564396628572</v>
      </c>
      <c r="AM77" s="46">
        <f t="shared" si="137"/>
        <v>-1.1106671993608046</v>
      </c>
      <c r="AN77" s="46">
        <f t="shared" si="138"/>
        <v>2.7824816004376771</v>
      </c>
      <c r="AO77" s="46">
        <f t="shared" si="139"/>
        <v>0.24440819756379994</v>
      </c>
      <c r="AP77" s="46">
        <f t="shared" si="140"/>
        <v>7.9895296722739317E-2</v>
      </c>
      <c r="AQ77" s="46">
        <f t="shared" si="141"/>
        <v>-0.70297349709112211</v>
      </c>
      <c r="AR77" s="46">
        <f t="shared" si="142"/>
        <v>0.61427929331377129</v>
      </c>
      <c r="AS77" s="46">
        <f t="shared" si="143"/>
        <v>0.30162490962446498</v>
      </c>
      <c r="AT77" s="46">
        <f t="shared" si="144"/>
        <v>1.1071182126556778E-2</v>
      </c>
      <c r="AU77" s="46">
        <f t="shared" si="145"/>
        <v>0.64909675519263033</v>
      </c>
      <c r="AV77" s="46">
        <f t="shared" si="146"/>
        <v>-6.1452171243743692E-2</v>
      </c>
      <c r="AW77" s="46">
        <f t="shared" si="147"/>
        <v>2.1202911476307946</v>
      </c>
      <c r="AX77" s="46">
        <f t="shared" si="148"/>
        <v>1.9172077150880114</v>
      </c>
      <c r="AY77" s="46">
        <f t="shared" si="149"/>
        <v>1.97719568963592</v>
      </c>
      <c r="AZ77" s="46">
        <f t="shared" si="150"/>
        <v>0.95276624565823909</v>
      </c>
      <c r="BA77" s="46">
        <f t="shared" si="151"/>
        <v>-4.3683206089329758</v>
      </c>
      <c r="BB77" s="46">
        <f t="shared" si="152"/>
        <v>-3.7435397088069209</v>
      </c>
      <c r="BC77" s="46">
        <f t="shared" si="153"/>
        <v>-4.1145068239897853</v>
      </c>
      <c r="BD77" s="46">
        <f t="shared" si="154"/>
        <v>-3.8075196863263301</v>
      </c>
      <c r="BE77" s="46">
        <f t="shared" si="155"/>
        <v>1.42471336683532</v>
      </c>
      <c r="BF77" s="46">
        <f t="shared" si="156"/>
        <v>0.8229904708549185</v>
      </c>
      <c r="BG77" s="46">
        <f t="shared" si="157"/>
        <v>0.53844084387633018</v>
      </c>
      <c r="BH77" s="46">
        <f t="shared" si="102"/>
        <v>1.5389085911593554</v>
      </c>
      <c r="BI77" s="46">
        <f t="shared" si="158"/>
        <v>0.77134092870367965</v>
      </c>
      <c r="BJ77" s="46">
        <f t="shared" si="159"/>
        <v>1.3010622312637139</v>
      </c>
      <c r="BK77" s="46">
        <f t="shared" si="104"/>
        <v>0.88067282960855664</v>
      </c>
      <c r="BL77" s="46">
        <f t="shared" si="105"/>
        <v>-3.444218857605037</v>
      </c>
      <c r="BM77" s="46">
        <f t="shared" si="160"/>
        <v>-18.618021357349008</v>
      </c>
      <c r="BN77" s="46">
        <f t="shared" si="161"/>
        <v>-16.798230195606962</v>
      </c>
      <c r="BO77" s="45">
        <f t="shared" si="162"/>
        <v>-13.591492037374337</v>
      </c>
    </row>
    <row r="78" spans="1:67" ht="24" x14ac:dyDescent="0.2">
      <c r="A78" s="37"/>
      <c r="B78" s="9" t="s">
        <v>69</v>
      </c>
      <c r="C78" s="35" t="s">
        <v>12</v>
      </c>
      <c r="D78" s="44"/>
      <c r="E78" s="44"/>
      <c r="F78" s="44"/>
      <c r="G78" s="44"/>
      <c r="H78" s="33">
        <f t="shared" si="106"/>
        <v>5.5384829591096434</v>
      </c>
      <c r="I78" s="33">
        <f t="shared" si="107"/>
        <v>5.5349057289277681</v>
      </c>
      <c r="J78" s="33">
        <f t="shared" si="108"/>
        <v>5.1980808372573932</v>
      </c>
      <c r="K78" s="33">
        <f t="shared" si="109"/>
        <v>5.9330803725423209</v>
      </c>
      <c r="L78" s="33">
        <f t="shared" si="110"/>
        <v>6.1370152877505433</v>
      </c>
      <c r="M78" s="33">
        <f t="shared" si="111"/>
        <v>4.8398615059192451</v>
      </c>
      <c r="N78" s="33">
        <f t="shared" si="112"/>
        <v>5.0853653403242021</v>
      </c>
      <c r="O78" s="33">
        <f t="shared" si="113"/>
        <v>5.3402800390751111</v>
      </c>
      <c r="P78" s="33">
        <f t="shared" si="114"/>
        <v>-2.1408011802304685</v>
      </c>
      <c r="Q78" s="33">
        <f t="shared" si="115"/>
        <v>-0.13608151338584662</v>
      </c>
      <c r="R78" s="33">
        <f t="shared" si="116"/>
        <v>6.793283841714981E-2</v>
      </c>
      <c r="S78" s="33">
        <f t="shared" si="117"/>
        <v>-0.58732612055638356</v>
      </c>
      <c r="T78" s="33">
        <f t="shared" si="118"/>
        <v>0.43824354622512374</v>
      </c>
      <c r="U78" s="33">
        <f t="shared" si="119"/>
        <v>-0.65313380719051395</v>
      </c>
      <c r="V78" s="33">
        <f t="shared" si="120"/>
        <v>-8.788756776048956E-2</v>
      </c>
      <c r="W78" s="33">
        <f t="shared" si="121"/>
        <v>1.4614427860697248</v>
      </c>
      <c r="X78" s="33">
        <f t="shared" si="122"/>
        <v>7.7139041658184766</v>
      </c>
      <c r="Y78" s="33">
        <f t="shared" si="123"/>
        <v>6.3101801996958642</v>
      </c>
      <c r="Z78" s="33">
        <f t="shared" si="124"/>
        <v>5.1021220312847078</v>
      </c>
      <c r="AA78" s="33">
        <f t="shared" si="125"/>
        <v>3.3711308611706414</v>
      </c>
      <c r="AB78" s="33">
        <f t="shared" si="126"/>
        <v>1.3280277716273048</v>
      </c>
      <c r="AC78" s="33">
        <f t="shared" si="127"/>
        <v>2.1701489783789754</v>
      </c>
      <c r="AD78" s="33">
        <f t="shared" si="128"/>
        <v>2.3089978002837341</v>
      </c>
      <c r="AE78" s="33">
        <f t="shared" si="129"/>
        <v>2.5793062555588193</v>
      </c>
      <c r="AF78" s="33">
        <f t="shared" si="130"/>
        <v>2.156246112898927</v>
      </c>
      <c r="AG78" s="33">
        <f t="shared" si="131"/>
        <v>1.9871954389121669</v>
      </c>
      <c r="AH78" s="33">
        <f t="shared" si="132"/>
        <v>1.9876836669695308</v>
      </c>
      <c r="AI78" s="33">
        <f t="shared" si="133"/>
        <v>1.6473988439306311</v>
      </c>
      <c r="AJ78" s="33">
        <f t="shared" si="134"/>
        <v>-2.3395901056630919E-2</v>
      </c>
      <c r="AK78" s="33">
        <f t="shared" si="135"/>
        <v>0.59269622806057498</v>
      </c>
      <c r="AL78" s="33">
        <f t="shared" si="136"/>
        <v>1.0141877556712871</v>
      </c>
      <c r="AM78" s="33">
        <f t="shared" si="137"/>
        <v>1.7628660790446986</v>
      </c>
      <c r="AN78" s="33">
        <f t="shared" si="138"/>
        <v>2.7826058786177441</v>
      </c>
      <c r="AO78" s="33">
        <f t="shared" si="139"/>
        <v>3.3312585412605102</v>
      </c>
      <c r="AP78" s="33">
        <f t="shared" si="140"/>
        <v>3.1181739124233729</v>
      </c>
      <c r="AQ78" s="33">
        <f t="shared" si="141"/>
        <v>2.4308466051970186</v>
      </c>
      <c r="AR78" s="33">
        <f t="shared" si="142"/>
        <v>0.56601619158263361</v>
      </c>
      <c r="AS78" s="33">
        <f t="shared" si="143"/>
        <v>-0.79005525365326434</v>
      </c>
      <c r="AT78" s="33">
        <f t="shared" si="144"/>
        <v>-0.56082543898432391</v>
      </c>
      <c r="AU78" s="33">
        <f t="shared" si="145"/>
        <v>-0.33311491165754603</v>
      </c>
      <c r="AV78" s="33">
        <f t="shared" si="146"/>
        <v>-0.74662225231388391</v>
      </c>
      <c r="AW78" s="33">
        <f t="shared" si="147"/>
        <v>-1.9375887675844723</v>
      </c>
      <c r="AX78" s="33">
        <f t="shared" si="148"/>
        <v>-1.9741403969314035</v>
      </c>
      <c r="AY78" s="33">
        <f t="shared" si="149"/>
        <v>-1.4724565604323629</v>
      </c>
      <c r="AZ78" s="33">
        <f t="shared" si="150"/>
        <v>0.30953558403916759</v>
      </c>
      <c r="BA78" s="33">
        <f t="shared" si="151"/>
        <v>0.99153978178759417</v>
      </c>
      <c r="BB78" s="33">
        <f t="shared" si="152"/>
        <v>1.5983654464220507</v>
      </c>
      <c r="BC78" s="33">
        <f t="shared" si="153"/>
        <v>1.8053523328834871</v>
      </c>
      <c r="BD78" s="33">
        <f t="shared" si="154"/>
        <v>1.1995629300926964</v>
      </c>
      <c r="BE78" s="33">
        <f t="shared" si="155"/>
        <v>1.8465938754470272</v>
      </c>
      <c r="BF78" s="33">
        <f t="shared" si="156"/>
        <v>2.2354542202015466</v>
      </c>
      <c r="BG78" s="33">
        <f t="shared" si="157"/>
        <v>2.2688149277099399</v>
      </c>
      <c r="BH78" s="33">
        <f t="shared" si="102"/>
        <v>3.774553921927378</v>
      </c>
      <c r="BI78" s="33">
        <f t="shared" si="158"/>
        <v>3.399100503887837</v>
      </c>
      <c r="BJ78" s="33">
        <f t="shared" si="159"/>
        <v>3.4959665679718626</v>
      </c>
      <c r="BK78" s="33">
        <f t="shared" si="104"/>
        <v>3.5434733454670919</v>
      </c>
      <c r="BL78" s="33">
        <f t="shared" si="105"/>
        <v>0.63519818716952159</v>
      </c>
      <c r="BM78" s="33">
        <f t="shared" si="160"/>
        <v>-2.2136131189230355</v>
      </c>
      <c r="BN78" s="33">
        <f t="shared" si="161"/>
        <v>-2.5188099714177525</v>
      </c>
      <c r="BO78" s="32">
        <f t="shared" si="162"/>
        <v>-1.9137276754480581</v>
      </c>
    </row>
    <row r="79" spans="1:67" x14ac:dyDescent="0.2">
      <c r="A79" s="55"/>
      <c r="B79" s="49" t="s">
        <v>5</v>
      </c>
      <c r="C79" s="48" t="s">
        <v>13</v>
      </c>
      <c r="D79" s="54"/>
      <c r="E79" s="54"/>
      <c r="F79" s="54"/>
      <c r="G79" s="54"/>
      <c r="H79" s="46">
        <f t="shared" si="106"/>
        <v>-9.0616096482492878</v>
      </c>
      <c r="I79" s="46">
        <f t="shared" si="107"/>
        <v>4.1436670601706425</v>
      </c>
      <c r="J79" s="46">
        <f t="shared" si="108"/>
        <v>2.6952886644133258</v>
      </c>
      <c r="K79" s="46">
        <f t="shared" si="109"/>
        <v>-1.4795754261816398</v>
      </c>
      <c r="L79" s="46">
        <f t="shared" si="110"/>
        <v>23.321562411124901</v>
      </c>
      <c r="M79" s="46">
        <f t="shared" si="111"/>
        <v>-4.0056409884654727</v>
      </c>
      <c r="N79" s="46">
        <f t="shared" si="112"/>
        <v>-6.9129113082918821</v>
      </c>
      <c r="O79" s="46">
        <f t="shared" si="113"/>
        <v>-3.2321253672869545</v>
      </c>
      <c r="P79" s="46">
        <f t="shared" si="114"/>
        <v>-0.78562896544741534</v>
      </c>
      <c r="Q79" s="46">
        <f t="shared" si="115"/>
        <v>18.177236078266162</v>
      </c>
      <c r="R79" s="46">
        <f t="shared" si="116"/>
        <v>19.869808180129596</v>
      </c>
      <c r="S79" s="46">
        <f t="shared" si="117"/>
        <v>15.485829959513822</v>
      </c>
      <c r="T79" s="46">
        <f t="shared" si="118"/>
        <v>-8.7850594710168082</v>
      </c>
      <c r="U79" s="46">
        <f t="shared" si="119"/>
        <v>1.9762558931936098</v>
      </c>
      <c r="V79" s="46">
        <f t="shared" si="120"/>
        <v>-3.2427084415676717</v>
      </c>
      <c r="W79" s="46">
        <f t="shared" si="121"/>
        <v>1.1831726555655138</v>
      </c>
      <c r="X79" s="46">
        <f t="shared" si="122"/>
        <v>-0.57573124884544313</v>
      </c>
      <c r="Y79" s="46">
        <f t="shared" si="123"/>
        <v>-9.3500370920809388</v>
      </c>
      <c r="Z79" s="46">
        <f t="shared" si="124"/>
        <v>-5.3181162616041888</v>
      </c>
      <c r="AA79" s="46">
        <f t="shared" si="125"/>
        <v>-4.9227659881622827</v>
      </c>
      <c r="AB79" s="46">
        <f t="shared" si="126"/>
        <v>4.6535063409445456</v>
      </c>
      <c r="AC79" s="46">
        <f t="shared" si="127"/>
        <v>5.5102208652130855</v>
      </c>
      <c r="AD79" s="46">
        <f t="shared" si="128"/>
        <v>6.5086249347536835</v>
      </c>
      <c r="AE79" s="46">
        <f t="shared" si="129"/>
        <v>1.2602490130579724</v>
      </c>
      <c r="AF79" s="46">
        <f t="shared" si="130"/>
        <v>-15.293379192904979</v>
      </c>
      <c r="AG79" s="46">
        <f t="shared" si="131"/>
        <v>-6.0684064955538872</v>
      </c>
      <c r="AH79" s="46">
        <f t="shared" si="132"/>
        <v>-10.41226796409974</v>
      </c>
      <c r="AI79" s="46">
        <f t="shared" si="133"/>
        <v>-8.5919928025189449</v>
      </c>
      <c r="AJ79" s="46">
        <f t="shared" si="134"/>
        <v>-3.678236299588562</v>
      </c>
      <c r="AK79" s="46">
        <f t="shared" si="135"/>
        <v>-9.1150649526444312</v>
      </c>
      <c r="AL79" s="46">
        <f t="shared" si="136"/>
        <v>-5.1758116275820782</v>
      </c>
      <c r="AM79" s="46">
        <f t="shared" si="137"/>
        <v>-5.2821522309713487</v>
      </c>
      <c r="AN79" s="46">
        <f t="shared" si="138"/>
        <v>-0.93806648945744087</v>
      </c>
      <c r="AO79" s="46">
        <f t="shared" si="139"/>
        <v>-5.0834383305943192</v>
      </c>
      <c r="AP79" s="46">
        <f t="shared" si="140"/>
        <v>4.292614466688093</v>
      </c>
      <c r="AQ79" s="46">
        <f t="shared" si="141"/>
        <v>5.5247661932803993</v>
      </c>
      <c r="AR79" s="46">
        <f t="shared" si="142"/>
        <v>19.564952617180026</v>
      </c>
      <c r="AS79" s="46">
        <f t="shared" si="143"/>
        <v>32.065034794739262</v>
      </c>
      <c r="AT79" s="46">
        <f t="shared" si="144"/>
        <v>23.748832324095332</v>
      </c>
      <c r="AU79" s="46">
        <f t="shared" si="145"/>
        <v>24.621025426245538</v>
      </c>
      <c r="AV79" s="46">
        <f t="shared" si="146"/>
        <v>17.348734515989818</v>
      </c>
      <c r="AW79" s="46">
        <f t="shared" si="147"/>
        <v>7.6679325249044581</v>
      </c>
      <c r="AX79" s="46">
        <f t="shared" si="148"/>
        <v>10.333005028608014</v>
      </c>
      <c r="AY79" s="46">
        <f t="shared" si="149"/>
        <v>8.6978879808224434</v>
      </c>
      <c r="AZ79" s="46">
        <f t="shared" si="150"/>
        <v>15.971079551553814</v>
      </c>
      <c r="BA79" s="46">
        <f t="shared" si="151"/>
        <v>10.065842429935202</v>
      </c>
      <c r="BB79" s="46">
        <f t="shared" si="152"/>
        <v>2.6669348003420197</v>
      </c>
      <c r="BC79" s="46">
        <f t="shared" si="153"/>
        <v>2.6293545105016847</v>
      </c>
      <c r="BD79" s="46">
        <f t="shared" si="154"/>
        <v>-1.1651067980635474</v>
      </c>
      <c r="BE79" s="46">
        <f t="shared" si="155"/>
        <v>-4.3172120774886764</v>
      </c>
      <c r="BF79" s="46">
        <f t="shared" si="156"/>
        <v>-2.0550547853705865</v>
      </c>
      <c r="BG79" s="46">
        <f t="shared" si="157"/>
        <v>0.1657227006202362</v>
      </c>
      <c r="BH79" s="46">
        <f t="shared" si="102"/>
        <v>-24.434731306281151</v>
      </c>
      <c r="BI79" s="46">
        <f t="shared" si="158"/>
        <v>-12.241340353595774</v>
      </c>
      <c r="BJ79" s="46">
        <f t="shared" si="159"/>
        <v>-12.053406902196144</v>
      </c>
      <c r="BK79" s="46">
        <f t="shared" si="104"/>
        <v>-8.5909064079793325</v>
      </c>
      <c r="BL79" s="46">
        <f t="shared" si="105"/>
        <v>-4.6654435633660398</v>
      </c>
      <c r="BM79" s="46">
        <f t="shared" si="160"/>
        <v>-31.356921838367285</v>
      </c>
      <c r="BN79" s="46">
        <f t="shared" si="161"/>
        <v>-28.745955835224606</v>
      </c>
      <c r="BO79" s="45">
        <f t="shared" si="162"/>
        <v>-30.433715905334353</v>
      </c>
    </row>
    <row r="80" spans="1:67" ht="24" x14ac:dyDescent="0.2">
      <c r="A80" s="53"/>
      <c r="B80" s="9" t="s">
        <v>70</v>
      </c>
      <c r="C80" s="35" t="s">
        <v>14</v>
      </c>
      <c r="D80" s="34"/>
      <c r="E80" s="34"/>
      <c r="F80" s="34"/>
      <c r="G80" s="34"/>
      <c r="H80" s="33">
        <f t="shared" si="106"/>
        <v>6.0140502512606986</v>
      </c>
      <c r="I80" s="33">
        <f t="shared" si="107"/>
        <v>6.0459396562028189</v>
      </c>
      <c r="J80" s="33">
        <f t="shared" si="108"/>
        <v>7.126819185638638</v>
      </c>
      <c r="K80" s="33">
        <f t="shared" si="109"/>
        <v>7.742366828170816</v>
      </c>
      <c r="L80" s="33">
        <f t="shared" si="110"/>
        <v>8.5113109845587331</v>
      </c>
      <c r="M80" s="33">
        <f t="shared" si="111"/>
        <v>7.4644117504061569</v>
      </c>
      <c r="N80" s="33">
        <f t="shared" si="112"/>
        <v>6.9370049528000237</v>
      </c>
      <c r="O80" s="33">
        <f t="shared" si="113"/>
        <v>7.3974277716002632</v>
      </c>
      <c r="P80" s="33">
        <f t="shared" si="114"/>
        <v>7.2980494014261552</v>
      </c>
      <c r="Q80" s="33">
        <f t="shared" si="115"/>
        <v>6.3569803833808436</v>
      </c>
      <c r="R80" s="33">
        <f t="shared" si="116"/>
        <v>5.013689801728944</v>
      </c>
      <c r="S80" s="33">
        <f t="shared" si="117"/>
        <v>3.2727319342599799</v>
      </c>
      <c r="T80" s="33">
        <f t="shared" si="118"/>
        <v>-1.5760320723287009</v>
      </c>
      <c r="U80" s="33">
        <f t="shared" si="119"/>
        <v>-1.8386662049959597</v>
      </c>
      <c r="V80" s="33">
        <f t="shared" si="120"/>
        <v>-1.4898468832926568</v>
      </c>
      <c r="W80" s="33">
        <f t="shared" si="121"/>
        <v>-0.451251909601595</v>
      </c>
      <c r="X80" s="33">
        <f t="shared" si="122"/>
        <v>4.2821883541680421</v>
      </c>
      <c r="Y80" s="33">
        <f t="shared" si="123"/>
        <v>5.2605789222855321</v>
      </c>
      <c r="Z80" s="33">
        <f t="shared" si="124"/>
        <v>6.1441084205969219</v>
      </c>
      <c r="AA80" s="33">
        <f t="shared" si="125"/>
        <v>7.0070802423775973</v>
      </c>
      <c r="AB80" s="33">
        <f t="shared" si="126"/>
        <v>8.5955895948284251</v>
      </c>
      <c r="AC80" s="33">
        <f t="shared" si="127"/>
        <v>9.5852971478446847</v>
      </c>
      <c r="AD80" s="33">
        <f t="shared" si="128"/>
        <v>9.4914667381147808</v>
      </c>
      <c r="AE80" s="33">
        <f t="shared" si="129"/>
        <v>8.8201669032482926</v>
      </c>
      <c r="AF80" s="33">
        <f t="shared" si="130"/>
        <v>7.6854343992813341</v>
      </c>
      <c r="AG80" s="33">
        <f t="shared" si="131"/>
        <v>6.8377506082996717</v>
      </c>
      <c r="AH80" s="33">
        <f t="shared" si="132"/>
        <v>6.0440770279017784</v>
      </c>
      <c r="AI80" s="33">
        <f t="shared" si="133"/>
        <v>5.5940283457530882</v>
      </c>
      <c r="AJ80" s="33">
        <f t="shared" si="134"/>
        <v>3.9374653859722173</v>
      </c>
      <c r="AK80" s="33">
        <f t="shared" si="135"/>
        <v>5.1390597181042921</v>
      </c>
      <c r="AL80" s="33">
        <f t="shared" si="136"/>
        <v>5.3045768463425134</v>
      </c>
      <c r="AM80" s="33">
        <f t="shared" si="137"/>
        <v>5.526637829932497</v>
      </c>
      <c r="AN80" s="33">
        <f t="shared" si="138"/>
        <v>4.5741728424487036</v>
      </c>
      <c r="AO80" s="33">
        <f t="shared" si="139"/>
        <v>4.1299131897142018</v>
      </c>
      <c r="AP80" s="33">
        <f t="shared" si="140"/>
        <v>4.3377643663816627</v>
      </c>
      <c r="AQ80" s="33">
        <f t="shared" si="141"/>
        <v>4.8178642925004453</v>
      </c>
      <c r="AR80" s="33">
        <f t="shared" si="142"/>
        <v>2.8758795004515321</v>
      </c>
      <c r="AS80" s="33">
        <f t="shared" si="143"/>
        <v>2.5017211248339777</v>
      </c>
      <c r="AT80" s="33">
        <f t="shared" si="144"/>
        <v>2.7597564174184157</v>
      </c>
      <c r="AU80" s="33">
        <f t="shared" si="145"/>
        <v>2.7568672144022059</v>
      </c>
      <c r="AV80" s="33">
        <f t="shared" si="146"/>
        <v>3.0517805842397649</v>
      </c>
      <c r="AW80" s="33">
        <f t="shared" si="147"/>
        <v>2.6351818391705137</v>
      </c>
      <c r="AX80" s="33">
        <f t="shared" si="148"/>
        <v>2.1100404280142584</v>
      </c>
      <c r="AY80" s="33">
        <f t="shared" si="149"/>
        <v>2.0304314801938688</v>
      </c>
      <c r="AZ80" s="33">
        <f t="shared" si="150"/>
        <v>0.79383931519971895</v>
      </c>
      <c r="BA80" s="33">
        <f t="shared" si="151"/>
        <v>1.4666028099836694</v>
      </c>
      <c r="BB80" s="33">
        <f t="shared" si="152"/>
        <v>2.0173979430745419</v>
      </c>
      <c r="BC80" s="33">
        <f t="shared" si="153"/>
        <v>1.693900761670065</v>
      </c>
      <c r="BD80" s="33">
        <f t="shared" si="154"/>
        <v>4.7887870177004714</v>
      </c>
      <c r="BE80" s="33">
        <f t="shared" si="155"/>
        <v>4.3397211873630965</v>
      </c>
      <c r="BF80" s="33">
        <f t="shared" si="156"/>
        <v>3.6987550174068389</v>
      </c>
      <c r="BG80" s="33">
        <f t="shared" si="157"/>
        <v>3.5222471935992985</v>
      </c>
      <c r="BH80" s="33">
        <f t="shared" si="102"/>
        <v>2.313778101211426</v>
      </c>
      <c r="BI80" s="33">
        <f t="shared" si="158"/>
        <v>3.3224201066604451</v>
      </c>
      <c r="BJ80" s="33">
        <f t="shared" si="159"/>
        <v>4.0507953884553132</v>
      </c>
      <c r="BK80" s="33">
        <f t="shared" si="104"/>
        <v>3.946948782780197</v>
      </c>
      <c r="BL80" s="33">
        <f t="shared" si="105"/>
        <v>1.3263804910887274</v>
      </c>
      <c r="BM80" s="33">
        <f t="shared" si="160"/>
        <v>-17.485720800138807</v>
      </c>
      <c r="BN80" s="33">
        <f t="shared" si="161"/>
        <v>-18.57940586695571</v>
      </c>
      <c r="BO80" s="32">
        <f t="shared" si="162"/>
        <v>-15.418149705095473</v>
      </c>
    </row>
    <row r="81" spans="1:67" x14ac:dyDescent="0.2">
      <c r="A81" s="52"/>
      <c r="B81" s="49" t="s">
        <v>6</v>
      </c>
      <c r="C81" s="48" t="s">
        <v>15</v>
      </c>
      <c r="D81" s="40"/>
      <c r="E81" s="40"/>
      <c r="F81" s="40"/>
      <c r="G81" s="40"/>
      <c r="H81" s="46">
        <f t="shared" si="106"/>
        <v>13.812292955161709</v>
      </c>
      <c r="I81" s="46">
        <f t="shared" si="107"/>
        <v>9.2431962152095082</v>
      </c>
      <c r="J81" s="46">
        <f t="shared" si="108"/>
        <v>7.1970442661263974</v>
      </c>
      <c r="K81" s="46">
        <f t="shared" si="109"/>
        <v>7.1709415760068822</v>
      </c>
      <c r="L81" s="46">
        <f t="shared" si="110"/>
        <v>8.9710129010487378</v>
      </c>
      <c r="M81" s="46">
        <f t="shared" si="111"/>
        <v>9.5057168392225151</v>
      </c>
      <c r="N81" s="46">
        <f t="shared" si="112"/>
        <v>10.753462391917338</v>
      </c>
      <c r="O81" s="46">
        <f t="shared" si="113"/>
        <v>12.1090789788812</v>
      </c>
      <c r="P81" s="46">
        <f t="shared" si="114"/>
        <v>3.6630862659644379</v>
      </c>
      <c r="Q81" s="46">
        <f t="shared" si="115"/>
        <v>6.4514204325039941</v>
      </c>
      <c r="R81" s="46">
        <f t="shared" si="116"/>
        <v>8.1854871089828407</v>
      </c>
      <c r="S81" s="46">
        <f t="shared" si="117"/>
        <v>7.9469917798627705</v>
      </c>
      <c r="T81" s="46">
        <f t="shared" si="118"/>
        <v>7.9925727976441863</v>
      </c>
      <c r="U81" s="46">
        <f t="shared" si="119"/>
        <v>4.7365711873054153</v>
      </c>
      <c r="V81" s="46">
        <f t="shared" si="120"/>
        <v>1.7208702610186322</v>
      </c>
      <c r="W81" s="46">
        <f t="shared" si="121"/>
        <v>0.16785619243222527</v>
      </c>
      <c r="X81" s="46">
        <f t="shared" si="122"/>
        <v>4.0922205646094909</v>
      </c>
      <c r="Y81" s="46">
        <f t="shared" si="123"/>
        <v>7.2112238484166653</v>
      </c>
      <c r="Z81" s="46">
        <f t="shared" si="124"/>
        <v>8.5460604074755651</v>
      </c>
      <c r="AA81" s="46">
        <f t="shared" si="125"/>
        <v>9.129431069036869</v>
      </c>
      <c r="AB81" s="46">
        <f t="shared" si="126"/>
        <v>8.8833707776374524</v>
      </c>
      <c r="AC81" s="46">
        <f t="shared" si="127"/>
        <v>6.3117322764433652</v>
      </c>
      <c r="AD81" s="46">
        <f t="shared" si="128"/>
        <v>6.6703084859473876</v>
      </c>
      <c r="AE81" s="46">
        <f t="shared" si="129"/>
        <v>6.6107092638988831</v>
      </c>
      <c r="AF81" s="46">
        <f t="shared" si="130"/>
        <v>3.0538566857799054</v>
      </c>
      <c r="AG81" s="46">
        <f t="shared" si="131"/>
        <v>3.573835741679531</v>
      </c>
      <c r="AH81" s="46">
        <f t="shared" si="132"/>
        <v>4.4180482638290357</v>
      </c>
      <c r="AI81" s="46">
        <f t="shared" si="133"/>
        <v>5.9513089861905684</v>
      </c>
      <c r="AJ81" s="46">
        <f t="shared" si="134"/>
        <v>11.004860683270849</v>
      </c>
      <c r="AK81" s="46">
        <f t="shared" si="135"/>
        <v>9.1066886433033005</v>
      </c>
      <c r="AL81" s="46">
        <f t="shared" si="136"/>
        <v>7.8190047808772647</v>
      </c>
      <c r="AM81" s="46">
        <f t="shared" si="137"/>
        <v>5.9734248793216409</v>
      </c>
      <c r="AN81" s="46">
        <f t="shared" si="138"/>
        <v>4.8369811791770161</v>
      </c>
      <c r="AO81" s="46">
        <f t="shared" si="139"/>
        <v>6.9541854716422762</v>
      </c>
      <c r="AP81" s="46">
        <f t="shared" si="140"/>
        <v>5.7577642394714701</v>
      </c>
      <c r="AQ81" s="46">
        <f t="shared" si="141"/>
        <v>6.0040200678953397</v>
      </c>
      <c r="AR81" s="46">
        <f t="shared" si="142"/>
        <v>2.0492940488754812</v>
      </c>
      <c r="AS81" s="46">
        <f t="shared" si="143"/>
        <v>1.1658083732265538</v>
      </c>
      <c r="AT81" s="46">
        <f t="shared" si="144"/>
        <v>2.3806803149699363</v>
      </c>
      <c r="AU81" s="46">
        <f t="shared" si="145"/>
        <v>1.2101559302409584</v>
      </c>
      <c r="AV81" s="46">
        <f t="shared" si="146"/>
        <v>-3.3515062613673621</v>
      </c>
      <c r="AW81" s="46">
        <f t="shared" si="147"/>
        <v>-1.9767996504181156</v>
      </c>
      <c r="AX81" s="46">
        <f t="shared" si="148"/>
        <v>-2.095739281815284</v>
      </c>
      <c r="AY81" s="46">
        <f t="shared" si="149"/>
        <v>-0.96100656148763619</v>
      </c>
      <c r="AZ81" s="46">
        <f t="shared" si="150"/>
        <v>-0.63976114111669347</v>
      </c>
      <c r="BA81" s="46">
        <f t="shared" si="151"/>
        <v>-0.4869643716357217</v>
      </c>
      <c r="BB81" s="46">
        <f t="shared" si="152"/>
        <v>-0.51759766724677547</v>
      </c>
      <c r="BC81" s="46">
        <f t="shared" si="153"/>
        <v>0.10547311930568526</v>
      </c>
      <c r="BD81" s="46">
        <f t="shared" si="154"/>
        <v>4.2667825776156292</v>
      </c>
      <c r="BE81" s="46">
        <f t="shared" si="155"/>
        <v>3.8241281311953088</v>
      </c>
      <c r="BF81" s="46">
        <f t="shared" si="156"/>
        <v>4.2818547987429412</v>
      </c>
      <c r="BG81" s="46">
        <f t="shared" si="157"/>
        <v>3.2270756616420186</v>
      </c>
      <c r="BH81" s="46">
        <f t="shared" si="102"/>
        <v>1.33513878872904</v>
      </c>
      <c r="BI81" s="46">
        <f t="shared" si="158"/>
        <v>1.8253423978318466</v>
      </c>
      <c r="BJ81" s="46">
        <f t="shared" si="159"/>
        <v>1.2688948768417418</v>
      </c>
      <c r="BK81" s="46">
        <f t="shared" si="104"/>
        <v>1.2605559229133689</v>
      </c>
      <c r="BL81" s="46">
        <f t="shared" si="105"/>
        <v>1.1909030047233387</v>
      </c>
      <c r="BM81" s="46">
        <f t="shared" si="160"/>
        <v>-1.5086971280297377</v>
      </c>
      <c r="BN81" s="46">
        <f t="shared" si="161"/>
        <v>-1.474960027558808</v>
      </c>
      <c r="BO81" s="45">
        <f t="shared" si="162"/>
        <v>-2.6171447729512636</v>
      </c>
    </row>
    <row r="82" spans="1:67" x14ac:dyDescent="0.2">
      <c r="A82" s="37"/>
      <c r="B82" s="9" t="s">
        <v>7</v>
      </c>
      <c r="C82" s="35" t="s">
        <v>16</v>
      </c>
      <c r="D82" s="44"/>
      <c r="E82" s="44"/>
      <c r="F82" s="44"/>
      <c r="G82" s="44"/>
      <c r="H82" s="33">
        <f t="shared" si="106"/>
        <v>14.745148671807556</v>
      </c>
      <c r="I82" s="33">
        <f t="shared" si="107"/>
        <v>11.937465849065475</v>
      </c>
      <c r="J82" s="33">
        <f t="shared" si="108"/>
        <v>10.613033405354201</v>
      </c>
      <c r="K82" s="33">
        <f t="shared" si="109"/>
        <v>11.19615788683781</v>
      </c>
      <c r="L82" s="33">
        <f t="shared" si="110"/>
        <v>12.152939973001438</v>
      </c>
      <c r="M82" s="33">
        <f t="shared" si="111"/>
        <v>15.213536619576189</v>
      </c>
      <c r="N82" s="33">
        <f t="shared" si="112"/>
        <v>14.871613094130169</v>
      </c>
      <c r="O82" s="33">
        <f t="shared" si="113"/>
        <v>15.54865703873665</v>
      </c>
      <c r="P82" s="33">
        <f t="shared" si="114"/>
        <v>10.252193665140766</v>
      </c>
      <c r="Q82" s="33">
        <f t="shared" si="115"/>
        <v>7.5081251241613671</v>
      </c>
      <c r="R82" s="33">
        <f t="shared" si="116"/>
        <v>8.1715897408479492</v>
      </c>
      <c r="S82" s="33">
        <f t="shared" si="117"/>
        <v>8.9942763695830337</v>
      </c>
      <c r="T82" s="33">
        <f t="shared" si="118"/>
        <v>8.8597597156113324</v>
      </c>
      <c r="U82" s="33">
        <f t="shared" si="119"/>
        <v>8.3316171597585651</v>
      </c>
      <c r="V82" s="33">
        <f t="shared" si="120"/>
        <v>7.637723155429498</v>
      </c>
      <c r="W82" s="33">
        <f t="shared" si="121"/>
        <v>5.4656521273174832</v>
      </c>
      <c r="X82" s="33">
        <f t="shared" si="122"/>
        <v>-4.2501295249281839</v>
      </c>
      <c r="Y82" s="33">
        <f t="shared" si="123"/>
        <v>-3.2446463381987201E-2</v>
      </c>
      <c r="Z82" s="33">
        <f t="shared" si="124"/>
        <v>1.9601802903992223</v>
      </c>
      <c r="AA82" s="33">
        <f t="shared" si="125"/>
        <v>3.7496189411645275</v>
      </c>
      <c r="AB82" s="33">
        <f t="shared" si="126"/>
        <v>15.919335125970903</v>
      </c>
      <c r="AC82" s="33">
        <f t="shared" si="127"/>
        <v>14.887970451135686</v>
      </c>
      <c r="AD82" s="33">
        <f t="shared" si="128"/>
        <v>14.027535664899403</v>
      </c>
      <c r="AE82" s="33">
        <f t="shared" si="129"/>
        <v>13.868756121449536</v>
      </c>
      <c r="AF82" s="33">
        <f t="shared" si="130"/>
        <v>11.491748289267974</v>
      </c>
      <c r="AG82" s="33">
        <f t="shared" si="131"/>
        <v>11.541274328620204</v>
      </c>
      <c r="AH82" s="33">
        <f t="shared" si="132"/>
        <v>10.443569505039846</v>
      </c>
      <c r="AI82" s="33">
        <f t="shared" si="133"/>
        <v>9.2723206605882496</v>
      </c>
      <c r="AJ82" s="33">
        <f t="shared" si="134"/>
        <v>8.4053658911179525</v>
      </c>
      <c r="AK82" s="33">
        <f t="shared" si="135"/>
        <v>7.4379759856010565</v>
      </c>
      <c r="AL82" s="33">
        <f t="shared" si="136"/>
        <v>6.5982227146004391</v>
      </c>
      <c r="AM82" s="33">
        <f t="shared" si="137"/>
        <v>7.3205289672543898</v>
      </c>
      <c r="AN82" s="33">
        <f t="shared" si="138"/>
        <v>6.1070896340010421</v>
      </c>
      <c r="AO82" s="33">
        <f t="shared" si="139"/>
        <v>6.8757213067468967</v>
      </c>
      <c r="AP82" s="33">
        <f t="shared" si="140"/>
        <v>8.2536406980425454</v>
      </c>
      <c r="AQ82" s="33">
        <f t="shared" si="141"/>
        <v>7.6279888514009286</v>
      </c>
      <c r="AR82" s="33">
        <f t="shared" si="142"/>
        <v>11.313486479467727</v>
      </c>
      <c r="AS82" s="33">
        <f t="shared" si="143"/>
        <v>10.254029835911211</v>
      </c>
      <c r="AT82" s="33">
        <f t="shared" si="144"/>
        <v>9.8553580232938032</v>
      </c>
      <c r="AU82" s="33">
        <f t="shared" si="145"/>
        <v>8.5145248723405302</v>
      </c>
      <c r="AV82" s="33">
        <f t="shared" si="146"/>
        <v>2.8679106671878571</v>
      </c>
      <c r="AW82" s="33">
        <f t="shared" si="147"/>
        <v>2.4594955339042741</v>
      </c>
      <c r="AX82" s="33">
        <f t="shared" si="148"/>
        <v>2.6045108324998125</v>
      </c>
      <c r="AY82" s="33">
        <f t="shared" si="149"/>
        <v>3.4710370394643917</v>
      </c>
      <c r="AZ82" s="33">
        <f t="shared" si="150"/>
        <v>2.9607608960061924</v>
      </c>
      <c r="BA82" s="33">
        <f t="shared" si="151"/>
        <v>5.3068978413533188</v>
      </c>
      <c r="BB82" s="33">
        <f t="shared" si="152"/>
        <v>5.0880112745280428</v>
      </c>
      <c r="BC82" s="33">
        <f t="shared" si="153"/>
        <v>5.6713482847734866</v>
      </c>
      <c r="BD82" s="33">
        <f t="shared" si="154"/>
        <v>3.4685626083961694</v>
      </c>
      <c r="BE82" s="33">
        <f t="shared" si="155"/>
        <v>3.801195962696994</v>
      </c>
      <c r="BF82" s="33">
        <f t="shared" si="156"/>
        <v>4.0158644339594929</v>
      </c>
      <c r="BG82" s="33">
        <f t="shared" si="157"/>
        <v>3.6434000871708321</v>
      </c>
      <c r="BH82" s="33">
        <f t="shared" si="102"/>
        <v>6.6080649752850036</v>
      </c>
      <c r="BI82" s="33">
        <f t="shared" si="158"/>
        <v>5.7389196597947603</v>
      </c>
      <c r="BJ82" s="33">
        <f t="shared" si="159"/>
        <v>6.6403441451334402</v>
      </c>
      <c r="BK82" s="33">
        <f t="shared" si="104"/>
        <v>6.1660423753806128</v>
      </c>
      <c r="BL82" s="33">
        <f t="shared" si="105"/>
        <v>2.534712527671303</v>
      </c>
      <c r="BM82" s="33">
        <f t="shared" si="160"/>
        <v>1.9259757901313606</v>
      </c>
      <c r="BN82" s="33">
        <f t="shared" si="161"/>
        <v>2.0614354591014035</v>
      </c>
      <c r="BO82" s="32">
        <f t="shared" si="162"/>
        <v>2.1767962940891721</v>
      </c>
    </row>
    <row r="83" spans="1:67" x14ac:dyDescent="0.2">
      <c r="A83" s="52"/>
      <c r="B83" s="49" t="s">
        <v>8</v>
      </c>
      <c r="C83" s="48" t="s">
        <v>17</v>
      </c>
      <c r="D83" s="40"/>
      <c r="E83" s="40"/>
      <c r="F83" s="40"/>
      <c r="G83" s="40"/>
      <c r="H83" s="46">
        <f t="shared" si="106"/>
        <v>4.5932599088209969</v>
      </c>
      <c r="I83" s="46">
        <f t="shared" si="107"/>
        <v>5.1365317437554125</v>
      </c>
      <c r="J83" s="46">
        <f t="shared" si="108"/>
        <v>5.2491376318849063</v>
      </c>
      <c r="K83" s="46">
        <f t="shared" si="109"/>
        <v>4.9343044844330421</v>
      </c>
      <c r="L83" s="46">
        <f t="shared" si="110"/>
        <v>4.6451338013137047</v>
      </c>
      <c r="M83" s="46">
        <f t="shared" si="111"/>
        <v>4.3762206059276849</v>
      </c>
      <c r="N83" s="46">
        <f t="shared" si="112"/>
        <v>4.2084371626989707</v>
      </c>
      <c r="O83" s="46">
        <f t="shared" si="113"/>
        <v>4.3007825791084855</v>
      </c>
      <c r="P83" s="46">
        <f t="shared" si="114"/>
        <v>0.89116812116007793</v>
      </c>
      <c r="Q83" s="46">
        <f t="shared" si="115"/>
        <v>1.2010683513356923</v>
      </c>
      <c r="R83" s="46">
        <f t="shared" si="116"/>
        <v>1.6200004033650117</v>
      </c>
      <c r="S83" s="46">
        <f t="shared" si="117"/>
        <v>1.9573302016050178</v>
      </c>
      <c r="T83" s="46">
        <f t="shared" si="118"/>
        <v>3.9484376430464181</v>
      </c>
      <c r="U83" s="46">
        <f t="shared" si="119"/>
        <v>4.2211564884419488</v>
      </c>
      <c r="V83" s="46">
        <f t="shared" si="120"/>
        <v>4.3008847183978247</v>
      </c>
      <c r="W83" s="46">
        <f t="shared" si="121"/>
        <v>4.3130479298649504</v>
      </c>
      <c r="X83" s="46">
        <f t="shared" si="122"/>
        <v>4.2445507060679546</v>
      </c>
      <c r="Y83" s="46">
        <f t="shared" si="123"/>
        <v>4.0993691064935547</v>
      </c>
      <c r="Z83" s="46">
        <f t="shared" si="124"/>
        <v>4.0312295508079927</v>
      </c>
      <c r="AA83" s="46">
        <f t="shared" si="125"/>
        <v>3.9445432795534003</v>
      </c>
      <c r="AB83" s="46">
        <f t="shared" si="126"/>
        <v>3.2634070163895785</v>
      </c>
      <c r="AC83" s="46">
        <f t="shared" si="127"/>
        <v>3.2999382661091516</v>
      </c>
      <c r="AD83" s="46">
        <f t="shared" si="128"/>
        <v>3.244741466302159</v>
      </c>
      <c r="AE83" s="46">
        <f t="shared" si="129"/>
        <v>3.257790368272012</v>
      </c>
      <c r="AF83" s="46">
        <f t="shared" si="130"/>
        <v>3.406952628831533</v>
      </c>
      <c r="AG83" s="46">
        <f t="shared" si="131"/>
        <v>3.4463773335842376</v>
      </c>
      <c r="AH83" s="46">
        <f t="shared" si="132"/>
        <v>3.5083004733986058</v>
      </c>
      <c r="AI83" s="46">
        <f t="shared" si="133"/>
        <v>3.4807956104252469</v>
      </c>
      <c r="AJ83" s="46">
        <f t="shared" si="134"/>
        <v>2.5171761895687297</v>
      </c>
      <c r="AK83" s="46">
        <f t="shared" si="135"/>
        <v>2.6098454479925266</v>
      </c>
      <c r="AL83" s="46">
        <f t="shared" si="136"/>
        <v>2.7423792948006138</v>
      </c>
      <c r="AM83" s="46">
        <f t="shared" si="137"/>
        <v>2.9218447942557901</v>
      </c>
      <c r="AN83" s="46">
        <f t="shared" si="138"/>
        <v>3.4041298035554206</v>
      </c>
      <c r="AO83" s="46">
        <f t="shared" si="139"/>
        <v>3.3551867137048674</v>
      </c>
      <c r="AP83" s="46">
        <f t="shared" si="140"/>
        <v>3.268393485312231</v>
      </c>
      <c r="AQ83" s="46">
        <f t="shared" si="141"/>
        <v>3.1930879038317244</v>
      </c>
      <c r="AR83" s="46">
        <f t="shared" si="142"/>
        <v>2.7798172017780303</v>
      </c>
      <c r="AS83" s="46">
        <f t="shared" si="143"/>
        <v>2.7232435772500878</v>
      </c>
      <c r="AT83" s="46">
        <f t="shared" si="144"/>
        <v>2.7210606299158826</v>
      </c>
      <c r="AU83" s="46">
        <f t="shared" si="145"/>
        <v>2.7403846864370252</v>
      </c>
      <c r="AV83" s="46">
        <f t="shared" si="146"/>
        <v>2.8175955263384935</v>
      </c>
      <c r="AW83" s="46">
        <f t="shared" si="147"/>
        <v>2.8255469773128823</v>
      </c>
      <c r="AX83" s="46">
        <f t="shared" si="148"/>
        <v>2.7495640099921985</v>
      </c>
      <c r="AY83" s="46">
        <f t="shared" si="149"/>
        <v>2.7195918686346801</v>
      </c>
      <c r="AZ83" s="46">
        <f t="shared" si="150"/>
        <v>2.3529115799579188</v>
      </c>
      <c r="BA83" s="46">
        <f t="shared" si="151"/>
        <v>2.2797663787105051</v>
      </c>
      <c r="BB83" s="46">
        <f t="shared" si="152"/>
        <v>2.3316719060671147</v>
      </c>
      <c r="BC83" s="46">
        <f t="shared" si="153"/>
        <v>2.42806093094039</v>
      </c>
      <c r="BD83" s="46">
        <f t="shared" si="154"/>
        <v>3.2872805326404517</v>
      </c>
      <c r="BE83" s="46">
        <f t="shared" si="155"/>
        <v>3.5610531631931224</v>
      </c>
      <c r="BF83" s="46">
        <f t="shared" si="156"/>
        <v>3.7955035735457443</v>
      </c>
      <c r="BG83" s="46">
        <f t="shared" si="157"/>
        <v>3.8433528530914742</v>
      </c>
      <c r="BH83" s="46">
        <f t="shared" si="102"/>
        <v>3.938784102920593</v>
      </c>
      <c r="BI83" s="46">
        <f t="shared" si="158"/>
        <v>3.7967384076673056</v>
      </c>
      <c r="BJ83" s="46">
        <f t="shared" si="159"/>
        <v>3.4432138561418526</v>
      </c>
      <c r="BK83" s="46">
        <f t="shared" si="104"/>
        <v>3.1186515615847128</v>
      </c>
      <c r="BL83" s="46">
        <f t="shared" si="105"/>
        <v>1.7621375040419309</v>
      </c>
      <c r="BM83" s="46">
        <f t="shared" si="160"/>
        <v>1.4705724921497847</v>
      </c>
      <c r="BN83" s="46">
        <f t="shared" si="161"/>
        <v>1.4280722966152979</v>
      </c>
      <c r="BO83" s="45">
        <f t="shared" si="162"/>
        <v>1.4259038787371736</v>
      </c>
    </row>
    <row r="84" spans="1:67" ht="24" x14ac:dyDescent="0.2">
      <c r="A84" s="51"/>
      <c r="B84" s="9" t="s">
        <v>68</v>
      </c>
      <c r="C84" s="35" t="s">
        <v>18</v>
      </c>
      <c r="D84" s="50"/>
      <c r="E84" s="50"/>
      <c r="F84" s="50"/>
      <c r="G84" s="50"/>
      <c r="H84" s="33">
        <f t="shared" si="106"/>
        <v>4.5810771761444471</v>
      </c>
      <c r="I84" s="33">
        <f t="shared" si="107"/>
        <v>4.0505482439062774</v>
      </c>
      <c r="J84" s="33">
        <f t="shared" si="108"/>
        <v>3.5685049185064486</v>
      </c>
      <c r="K84" s="33">
        <f t="shared" si="109"/>
        <v>3.8373424971364472</v>
      </c>
      <c r="L84" s="33">
        <f t="shared" si="110"/>
        <v>9.0853807464077647</v>
      </c>
      <c r="M84" s="33">
        <f t="shared" si="111"/>
        <v>5.9061151671673713</v>
      </c>
      <c r="N84" s="33">
        <f t="shared" si="112"/>
        <v>6.1220558749363647</v>
      </c>
      <c r="O84" s="33">
        <f t="shared" si="113"/>
        <v>6.4809707666850613</v>
      </c>
      <c r="P84" s="33">
        <f t="shared" si="114"/>
        <v>6.2392990261186867</v>
      </c>
      <c r="Q84" s="33">
        <f t="shared" si="115"/>
        <v>6.9507559346710934</v>
      </c>
      <c r="R84" s="33">
        <f t="shared" si="116"/>
        <v>6.1437711935739401</v>
      </c>
      <c r="S84" s="33">
        <f t="shared" si="117"/>
        <v>5.5167055167055139</v>
      </c>
      <c r="T84" s="33">
        <f t="shared" si="118"/>
        <v>3.9592727736484647</v>
      </c>
      <c r="U84" s="33">
        <f t="shared" si="119"/>
        <v>4.6573710365923375</v>
      </c>
      <c r="V84" s="33">
        <f t="shared" si="120"/>
        <v>4.6886096210350985</v>
      </c>
      <c r="W84" s="33">
        <f t="shared" si="121"/>
        <v>4.5164457535590259</v>
      </c>
      <c r="X84" s="33">
        <f t="shared" si="122"/>
        <v>2.393626393941787</v>
      </c>
      <c r="Y84" s="33">
        <f t="shared" si="123"/>
        <v>2.2958528851351474</v>
      </c>
      <c r="Z84" s="33">
        <f t="shared" si="124"/>
        <v>2.5272772492390203</v>
      </c>
      <c r="AA84" s="33">
        <f t="shared" si="125"/>
        <v>2.5011742602162599</v>
      </c>
      <c r="AB84" s="33">
        <f t="shared" si="126"/>
        <v>3.8056336232005208</v>
      </c>
      <c r="AC84" s="33">
        <f t="shared" si="127"/>
        <v>3.7091806543867847</v>
      </c>
      <c r="AD84" s="33">
        <f t="shared" si="128"/>
        <v>3.89779087466367</v>
      </c>
      <c r="AE84" s="33">
        <f t="shared" si="129"/>
        <v>4.6282506587236298</v>
      </c>
      <c r="AF84" s="33">
        <f t="shared" si="130"/>
        <v>4.2762537038657484</v>
      </c>
      <c r="AG84" s="33">
        <f t="shared" si="131"/>
        <v>5.3080542667168089</v>
      </c>
      <c r="AH84" s="33">
        <f t="shared" si="132"/>
        <v>5.7570923318457972</v>
      </c>
      <c r="AI84" s="33">
        <f t="shared" si="133"/>
        <v>6.0549655096901773</v>
      </c>
      <c r="AJ84" s="33">
        <f t="shared" si="134"/>
        <v>4.6154393368348394</v>
      </c>
      <c r="AK84" s="33">
        <f t="shared" si="135"/>
        <v>5.143976618548507</v>
      </c>
      <c r="AL84" s="33">
        <f t="shared" si="136"/>
        <v>5.2377704125883469</v>
      </c>
      <c r="AM84" s="33">
        <f t="shared" si="137"/>
        <v>5.4511666322527077</v>
      </c>
      <c r="AN84" s="33">
        <f t="shared" si="138"/>
        <v>9.0959791555482354</v>
      </c>
      <c r="AO84" s="33">
        <f t="shared" si="139"/>
        <v>7.6046083747635151</v>
      </c>
      <c r="AP84" s="33">
        <f t="shared" si="140"/>
        <v>7.3568131267379044</v>
      </c>
      <c r="AQ84" s="33">
        <f t="shared" si="141"/>
        <v>7.4897199921676787</v>
      </c>
      <c r="AR84" s="33">
        <f t="shared" si="142"/>
        <v>3.9150005397217313</v>
      </c>
      <c r="AS84" s="33">
        <f t="shared" si="143"/>
        <v>2.7184646524954559</v>
      </c>
      <c r="AT84" s="33">
        <f t="shared" si="144"/>
        <v>2.4776488016470921</v>
      </c>
      <c r="AU84" s="33">
        <f t="shared" si="145"/>
        <v>0.24226925609738714</v>
      </c>
      <c r="AV84" s="33">
        <f t="shared" si="146"/>
        <v>-4.3053315005348196</v>
      </c>
      <c r="AW84" s="33">
        <f t="shared" si="147"/>
        <v>-3.5716934144804355</v>
      </c>
      <c r="AX84" s="33">
        <f t="shared" si="148"/>
        <v>-3.9354822366691593</v>
      </c>
      <c r="AY84" s="33">
        <f t="shared" si="149"/>
        <v>-2.9900879188415672</v>
      </c>
      <c r="AZ84" s="33">
        <f t="shared" si="150"/>
        <v>1.1356030478748522</v>
      </c>
      <c r="BA84" s="33">
        <f t="shared" si="151"/>
        <v>0.71061163975466002</v>
      </c>
      <c r="BB84" s="33">
        <f t="shared" si="152"/>
        <v>1.0099773505475724</v>
      </c>
      <c r="BC84" s="33">
        <f t="shared" si="153"/>
        <v>1.0766811290359328</v>
      </c>
      <c r="BD84" s="33">
        <f t="shared" si="154"/>
        <v>3.0584742378261893</v>
      </c>
      <c r="BE84" s="33">
        <f t="shared" si="155"/>
        <v>3.9404980417079116</v>
      </c>
      <c r="BF84" s="33">
        <f t="shared" si="156"/>
        <v>4.0168315994186088</v>
      </c>
      <c r="BG84" s="33">
        <f t="shared" si="157"/>
        <v>4.0445846965343861</v>
      </c>
      <c r="BH84" s="33">
        <f t="shared" si="102"/>
        <v>1.3690870821740191</v>
      </c>
      <c r="BI84" s="33">
        <f t="shared" si="158"/>
        <v>2.4282005538062208</v>
      </c>
      <c r="BJ84" s="33">
        <f t="shared" si="159"/>
        <v>3.039591761989314</v>
      </c>
      <c r="BK84" s="33">
        <f t="shared" si="104"/>
        <v>3.7547884779251177</v>
      </c>
      <c r="BL84" s="33">
        <f t="shared" si="105"/>
        <v>3.4893056038146</v>
      </c>
      <c r="BM84" s="33">
        <f t="shared" si="160"/>
        <v>-4.9485748090756516</v>
      </c>
      <c r="BN84" s="33">
        <f t="shared" si="161"/>
        <v>-5.5741739021045333</v>
      </c>
      <c r="BO84" s="32">
        <f t="shared" si="162"/>
        <v>-5.0910854641916501</v>
      </c>
    </row>
    <row r="85" spans="1:67" ht="24" x14ac:dyDescent="0.2">
      <c r="A85" s="43"/>
      <c r="B85" s="49" t="s">
        <v>71</v>
      </c>
      <c r="C85" s="48" t="s">
        <v>19</v>
      </c>
      <c r="D85" s="47"/>
      <c r="E85" s="47"/>
      <c r="F85" s="47"/>
      <c r="G85" s="47"/>
      <c r="H85" s="46">
        <f t="shared" si="106"/>
        <v>2.2505134365968331</v>
      </c>
      <c r="I85" s="46">
        <f t="shared" si="107"/>
        <v>1.9929566981341935</v>
      </c>
      <c r="J85" s="46">
        <f t="shared" si="108"/>
        <v>2.7014126656030015</v>
      </c>
      <c r="K85" s="46">
        <f t="shared" si="109"/>
        <v>3.7907055630937094</v>
      </c>
      <c r="L85" s="46">
        <f t="shared" si="110"/>
        <v>5.5394972083021372</v>
      </c>
      <c r="M85" s="46">
        <f t="shared" si="111"/>
        <v>5.5333543693843836</v>
      </c>
      <c r="N85" s="46">
        <f t="shared" si="112"/>
        <v>5.7604739371352736</v>
      </c>
      <c r="O85" s="46">
        <f t="shared" si="113"/>
        <v>5.3680856279109292</v>
      </c>
      <c r="P85" s="46">
        <f t="shared" si="114"/>
        <v>1.8866053296906102</v>
      </c>
      <c r="Q85" s="46">
        <f t="shared" si="115"/>
        <v>1.7131722611769931</v>
      </c>
      <c r="R85" s="46">
        <f t="shared" si="116"/>
        <v>0.2477339544727073</v>
      </c>
      <c r="S85" s="46">
        <f t="shared" si="117"/>
        <v>-0.31792803970232342</v>
      </c>
      <c r="T85" s="46">
        <f t="shared" si="118"/>
        <v>2.7430520907483498</v>
      </c>
      <c r="U85" s="46">
        <f t="shared" si="119"/>
        <v>3.7413462368953674</v>
      </c>
      <c r="V85" s="46">
        <f t="shared" si="120"/>
        <v>4.8791700722551354</v>
      </c>
      <c r="W85" s="46">
        <f t="shared" si="121"/>
        <v>5.5620381174638993</v>
      </c>
      <c r="X85" s="46">
        <f t="shared" si="122"/>
        <v>5.0923348858303683</v>
      </c>
      <c r="Y85" s="46">
        <f t="shared" si="123"/>
        <v>5.096828930252542</v>
      </c>
      <c r="Z85" s="46">
        <f t="shared" si="124"/>
        <v>4.1305514462097221</v>
      </c>
      <c r="AA85" s="46">
        <f t="shared" si="125"/>
        <v>3.7803979366251639</v>
      </c>
      <c r="AB85" s="46">
        <f t="shared" si="126"/>
        <v>1.9881414283166947</v>
      </c>
      <c r="AC85" s="46">
        <f t="shared" si="127"/>
        <v>1.402056500383793</v>
      </c>
      <c r="AD85" s="46">
        <f t="shared" si="128"/>
        <v>1.5371240967577933</v>
      </c>
      <c r="AE85" s="46">
        <f t="shared" si="129"/>
        <v>1.7680891855427632</v>
      </c>
      <c r="AF85" s="46">
        <f t="shared" si="130"/>
        <v>1.5720288966493143</v>
      </c>
      <c r="AG85" s="46">
        <f t="shared" si="131"/>
        <v>1.9854980948316125</v>
      </c>
      <c r="AH85" s="46">
        <f t="shared" si="132"/>
        <v>2.8086831540178707</v>
      </c>
      <c r="AI85" s="46">
        <f t="shared" si="133"/>
        <v>4.1864359475299153</v>
      </c>
      <c r="AJ85" s="46">
        <f t="shared" si="134"/>
        <v>4.1322461653393532</v>
      </c>
      <c r="AK85" s="46">
        <f t="shared" si="135"/>
        <v>5.4180346128622716</v>
      </c>
      <c r="AL85" s="46">
        <f t="shared" si="136"/>
        <v>5.930088034601539</v>
      </c>
      <c r="AM85" s="46">
        <f t="shared" si="137"/>
        <v>5.9804446825610285</v>
      </c>
      <c r="AN85" s="46">
        <f t="shared" si="138"/>
        <v>7.5298370096614775</v>
      </c>
      <c r="AO85" s="46">
        <f t="shared" si="139"/>
        <v>4.8091185239043739</v>
      </c>
      <c r="AP85" s="46">
        <f t="shared" si="140"/>
        <v>4.5594605073805923</v>
      </c>
      <c r="AQ85" s="46">
        <f t="shared" si="141"/>
        <v>5.9968404423377422</v>
      </c>
      <c r="AR85" s="46">
        <f t="shared" si="142"/>
        <v>4.5887506671286928</v>
      </c>
      <c r="AS85" s="46">
        <f t="shared" si="143"/>
        <v>5.5081631857846673</v>
      </c>
      <c r="AT85" s="46">
        <f t="shared" si="144"/>
        <v>6.8241767418633259</v>
      </c>
      <c r="AU85" s="46">
        <f t="shared" si="145"/>
        <v>3.9780278664323987</v>
      </c>
      <c r="AV85" s="46">
        <f t="shared" si="146"/>
        <v>1.7685330878832559</v>
      </c>
      <c r="AW85" s="46">
        <f t="shared" si="147"/>
        <v>3.308334501764449</v>
      </c>
      <c r="AX85" s="46">
        <f t="shared" si="148"/>
        <v>2.340054230078195</v>
      </c>
      <c r="AY85" s="46">
        <f t="shared" si="149"/>
        <v>3.9278850657387068</v>
      </c>
      <c r="AZ85" s="46">
        <f t="shared" si="150"/>
        <v>3.305448938966876</v>
      </c>
      <c r="BA85" s="46">
        <f t="shared" si="151"/>
        <v>3.8829719438583794</v>
      </c>
      <c r="BB85" s="46">
        <f t="shared" si="152"/>
        <v>3.7069105632506307</v>
      </c>
      <c r="BC85" s="46">
        <f t="shared" si="153"/>
        <v>3.7553556499796201</v>
      </c>
      <c r="BD85" s="46">
        <f t="shared" si="154"/>
        <v>4.6868223227191805</v>
      </c>
      <c r="BE85" s="46">
        <f t="shared" si="155"/>
        <v>5.0240642022966568</v>
      </c>
      <c r="BF85" s="46">
        <f t="shared" si="156"/>
        <v>5.0966380135577083</v>
      </c>
      <c r="BG85" s="46">
        <f t="shared" si="157"/>
        <v>5.1239563529071859</v>
      </c>
      <c r="BH85" s="46">
        <f t="shared" si="102"/>
        <v>3.6544409535501643</v>
      </c>
      <c r="BI85" s="46">
        <f t="shared" si="158"/>
        <v>3.4650745876063667</v>
      </c>
      <c r="BJ85" s="46">
        <f t="shared" si="159"/>
        <v>3.7344750334186756</v>
      </c>
      <c r="BK85" s="46">
        <f t="shared" si="104"/>
        <v>4.0475633825938218</v>
      </c>
      <c r="BL85" s="46">
        <f t="shared" si="105"/>
        <v>2.5766760765436345</v>
      </c>
      <c r="BM85" s="46">
        <f t="shared" si="160"/>
        <v>0.76126106707796737</v>
      </c>
      <c r="BN85" s="46">
        <f t="shared" si="161"/>
        <v>0.55541660807911342</v>
      </c>
      <c r="BO85" s="45">
        <f t="shared" si="162"/>
        <v>1.2070361087378529</v>
      </c>
    </row>
    <row r="86" spans="1:67" ht="36" x14ac:dyDescent="0.2">
      <c r="A86" s="37"/>
      <c r="B86" s="9" t="s">
        <v>79</v>
      </c>
      <c r="C86" s="35" t="s">
        <v>20</v>
      </c>
      <c r="D86" s="44"/>
      <c r="E86" s="44"/>
      <c r="F86" s="44"/>
      <c r="G86" s="44"/>
      <c r="H86" s="33">
        <f t="shared" si="106"/>
        <v>7.2629433058661022</v>
      </c>
      <c r="I86" s="33">
        <f t="shared" si="107"/>
        <v>6.354619988864755</v>
      </c>
      <c r="J86" s="33">
        <f t="shared" si="108"/>
        <v>5.0633274514823938</v>
      </c>
      <c r="K86" s="33">
        <f t="shared" si="109"/>
        <v>3.8300104931793868</v>
      </c>
      <c r="L86" s="33">
        <f t="shared" si="110"/>
        <v>7.7494085001494426</v>
      </c>
      <c r="M86" s="33">
        <f t="shared" si="111"/>
        <v>4.856805110169617</v>
      </c>
      <c r="N86" s="33">
        <f t="shared" si="112"/>
        <v>4.7477852537249419</v>
      </c>
      <c r="O86" s="33">
        <f t="shared" si="113"/>
        <v>5.5078322385043066</v>
      </c>
      <c r="P86" s="33">
        <f t="shared" si="114"/>
        <v>1.2200440814767148</v>
      </c>
      <c r="Q86" s="33">
        <f t="shared" si="115"/>
        <v>1.4354149299160497</v>
      </c>
      <c r="R86" s="33">
        <f t="shared" si="116"/>
        <v>1.839992385162347</v>
      </c>
      <c r="S86" s="33">
        <f t="shared" si="117"/>
        <v>1.5804597701149419</v>
      </c>
      <c r="T86" s="33">
        <f t="shared" si="118"/>
        <v>2.2270457802507622</v>
      </c>
      <c r="U86" s="33">
        <f t="shared" si="119"/>
        <v>4.602706027972971</v>
      </c>
      <c r="V86" s="33">
        <f t="shared" si="120"/>
        <v>4.9797556013502913</v>
      </c>
      <c r="W86" s="33">
        <f t="shared" si="121"/>
        <v>4.8561999057048979</v>
      </c>
      <c r="X86" s="33">
        <f t="shared" si="122"/>
        <v>5.6486033495395134</v>
      </c>
      <c r="Y86" s="33">
        <f t="shared" si="123"/>
        <v>2.9281726307237079</v>
      </c>
      <c r="Z86" s="33">
        <f t="shared" si="124"/>
        <v>2.4635682193396207</v>
      </c>
      <c r="AA86" s="33">
        <f t="shared" si="125"/>
        <v>2.2032374100717504</v>
      </c>
      <c r="AB86" s="33">
        <f t="shared" si="126"/>
        <v>-0.16285290346274905</v>
      </c>
      <c r="AC86" s="33">
        <f t="shared" si="127"/>
        <v>2.6161611034950312</v>
      </c>
      <c r="AD86" s="33">
        <f t="shared" si="128"/>
        <v>5.8203233490047808</v>
      </c>
      <c r="AE86" s="33">
        <f t="shared" si="129"/>
        <v>5.6973163220414165</v>
      </c>
      <c r="AF86" s="33">
        <f t="shared" si="130"/>
        <v>3.1868111689218779</v>
      </c>
      <c r="AG86" s="33">
        <f t="shared" si="131"/>
        <v>2.2758275989666998</v>
      </c>
      <c r="AH86" s="33">
        <f t="shared" si="132"/>
        <v>1.5193602344903496</v>
      </c>
      <c r="AI86" s="33">
        <f t="shared" si="133"/>
        <v>3.5587929240374621</v>
      </c>
      <c r="AJ86" s="33">
        <f t="shared" si="134"/>
        <v>4.4969904028462793</v>
      </c>
      <c r="AK86" s="33">
        <f t="shared" si="135"/>
        <v>7.0264960377937342</v>
      </c>
      <c r="AL86" s="33">
        <f t="shared" si="136"/>
        <v>7.5961232855248113</v>
      </c>
      <c r="AM86" s="33">
        <f t="shared" si="137"/>
        <v>6.4308681672024619</v>
      </c>
      <c r="AN86" s="33">
        <f t="shared" si="138"/>
        <v>7.0284189382666682</v>
      </c>
      <c r="AO86" s="33">
        <f t="shared" si="139"/>
        <v>3.4623520081129726</v>
      </c>
      <c r="AP86" s="33">
        <f t="shared" si="140"/>
        <v>0.84254307438477838</v>
      </c>
      <c r="AQ86" s="33">
        <f t="shared" si="141"/>
        <v>2.0015105740180275</v>
      </c>
      <c r="AR86" s="33">
        <f t="shared" si="142"/>
        <v>2.5853002214683158</v>
      </c>
      <c r="AS86" s="33">
        <f t="shared" si="143"/>
        <v>3.2093224639156972</v>
      </c>
      <c r="AT86" s="33">
        <f t="shared" si="144"/>
        <v>3.2390390901454964</v>
      </c>
      <c r="AU86" s="33">
        <f t="shared" si="145"/>
        <v>5.4101101662065219</v>
      </c>
      <c r="AV86" s="33">
        <f t="shared" si="146"/>
        <v>3.8722433411764428</v>
      </c>
      <c r="AW86" s="33">
        <f t="shared" si="147"/>
        <v>3.8472997001555314</v>
      </c>
      <c r="AX86" s="33">
        <f t="shared" si="148"/>
        <v>3.9279092568561538</v>
      </c>
      <c r="AY86" s="33">
        <f t="shared" si="149"/>
        <v>2.7685033874319345</v>
      </c>
      <c r="AZ86" s="33">
        <f t="shared" si="150"/>
        <v>3.429176289704003</v>
      </c>
      <c r="BA86" s="33">
        <f t="shared" si="151"/>
        <v>4.6364563317759604</v>
      </c>
      <c r="BB86" s="33">
        <f t="shared" si="152"/>
        <v>4.0745821774565485</v>
      </c>
      <c r="BC86" s="33">
        <f t="shared" si="153"/>
        <v>4.1525437873512203</v>
      </c>
      <c r="BD86" s="33">
        <f t="shared" si="154"/>
        <v>1.3000598674426982</v>
      </c>
      <c r="BE86" s="33">
        <f t="shared" si="155"/>
        <v>1.2801815116475552</v>
      </c>
      <c r="BF86" s="33">
        <f t="shared" si="156"/>
        <v>1.152115122723103</v>
      </c>
      <c r="BG86" s="33">
        <f t="shared" si="157"/>
        <v>1.9624313755621756</v>
      </c>
      <c r="BH86" s="33">
        <f t="shared" si="102"/>
        <v>16.872581178813519</v>
      </c>
      <c r="BI86" s="33">
        <f t="shared" si="158"/>
        <v>15.729054657571623</v>
      </c>
      <c r="BJ86" s="33">
        <f t="shared" si="159"/>
        <v>15.062540504207874</v>
      </c>
      <c r="BK86" s="33">
        <f t="shared" si="104"/>
        <v>14.294176059164855</v>
      </c>
      <c r="BL86" s="33">
        <f t="shared" si="105"/>
        <v>6.0723403899400665</v>
      </c>
      <c r="BM86" s="33">
        <f t="shared" si="160"/>
        <v>-13.063710106427791</v>
      </c>
      <c r="BN86" s="33">
        <f>SUM(BL24:BN24)/SUM(BH24:BJ24)*100-100</f>
        <v>-11.905285980347429</v>
      </c>
      <c r="BO86" s="32">
        <f t="shared" si="162"/>
        <v>-10.425075381597892</v>
      </c>
    </row>
    <row r="87" spans="1:67" x14ac:dyDescent="0.2">
      <c r="A87" s="43" t="s">
        <v>48</v>
      </c>
      <c r="B87" s="42"/>
      <c r="C87" s="41" t="s">
        <v>49</v>
      </c>
      <c r="D87" s="40"/>
      <c r="E87" s="40"/>
      <c r="F87" s="40"/>
      <c r="G87" s="40"/>
      <c r="H87" s="39">
        <f t="shared" si="106"/>
        <v>6.1070172956527955</v>
      </c>
      <c r="I87" s="39">
        <f t="shared" si="107"/>
        <v>5.8336733991260843</v>
      </c>
      <c r="J87" s="39">
        <f t="shared" si="108"/>
        <v>5.9869018622247978</v>
      </c>
      <c r="K87" s="39">
        <f t="shared" si="109"/>
        <v>6.086861817345806</v>
      </c>
      <c r="L87" s="39">
        <f t="shared" si="110"/>
        <v>8.120908354471652</v>
      </c>
      <c r="M87" s="39">
        <f t="shared" si="111"/>
        <v>6.2639499273810912</v>
      </c>
      <c r="N87" s="39">
        <f t="shared" si="112"/>
        <v>5.5976539671248844</v>
      </c>
      <c r="O87" s="39">
        <f t="shared" si="113"/>
        <v>6.0399009889696771</v>
      </c>
      <c r="P87" s="39">
        <f t="shared" si="114"/>
        <v>2.932655319794037</v>
      </c>
      <c r="Q87" s="39">
        <f t="shared" si="115"/>
        <v>4.2573748127590534</v>
      </c>
      <c r="R87" s="39">
        <f t="shared" si="116"/>
        <v>4.0575372919717125</v>
      </c>
      <c r="S87" s="39">
        <f t="shared" si="117"/>
        <v>3.2647748542415087</v>
      </c>
      <c r="T87" s="39">
        <f t="shared" si="118"/>
        <v>2.1399234900362956</v>
      </c>
      <c r="U87" s="39">
        <f t="shared" si="119"/>
        <v>2.2985626476618393</v>
      </c>
      <c r="V87" s="39">
        <f t="shared" si="120"/>
        <v>2.0025346483455024</v>
      </c>
      <c r="W87" s="39">
        <f t="shared" si="121"/>
        <v>2.2625707053344826</v>
      </c>
      <c r="X87" s="39">
        <f t="shared" si="122"/>
        <v>1.9785013673092351</v>
      </c>
      <c r="Y87" s="39">
        <f t="shared" si="123"/>
        <v>2.0393782869846575</v>
      </c>
      <c r="Z87" s="39">
        <f t="shared" si="124"/>
        <v>2.627919451127255</v>
      </c>
      <c r="AA87" s="39">
        <f t="shared" si="125"/>
        <v>3.2362558445130531</v>
      </c>
      <c r="AB87" s="39">
        <f t="shared" si="126"/>
        <v>5.5032314837443863</v>
      </c>
      <c r="AC87" s="39">
        <f t="shared" si="127"/>
        <v>5.6070207168528583</v>
      </c>
      <c r="AD87" s="39">
        <f t="shared" si="128"/>
        <v>5.8330413491756588</v>
      </c>
      <c r="AE87" s="39">
        <f t="shared" si="129"/>
        <v>5.1950742999230499</v>
      </c>
      <c r="AF87" s="39">
        <f t="shared" si="130"/>
        <v>2.6369130572397665</v>
      </c>
      <c r="AG87" s="39">
        <f t="shared" si="131"/>
        <v>3.2621867610670421</v>
      </c>
      <c r="AH87" s="39">
        <f t="shared" si="132"/>
        <v>2.890058790471528</v>
      </c>
      <c r="AI87" s="39">
        <f t="shared" si="133"/>
        <v>3.2520096425322293</v>
      </c>
      <c r="AJ87" s="39">
        <f t="shared" si="134"/>
        <v>2.7370930945458412</v>
      </c>
      <c r="AK87" s="39">
        <f t="shared" si="135"/>
        <v>3.2473700284265874</v>
      </c>
      <c r="AL87" s="39">
        <f t="shared" si="136"/>
        <v>3.5873009208966522</v>
      </c>
      <c r="AM87" s="39">
        <f t="shared" si="137"/>
        <v>3.7691455149984279</v>
      </c>
      <c r="AN87" s="39">
        <f t="shared" si="138"/>
        <v>5.0073001891436206</v>
      </c>
      <c r="AO87" s="39">
        <f t="shared" si="139"/>
        <v>3.9605157538804576</v>
      </c>
      <c r="AP87" s="39">
        <f t="shared" si="140"/>
        <v>4.3419427557025045</v>
      </c>
      <c r="AQ87" s="39">
        <f t="shared" si="141"/>
        <v>4.6355064914599637</v>
      </c>
      <c r="AR87" s="39">
        <f t="shared" si="142"/>
        <v>4.3463331798077292</v>
      </c>
      <c r="AS87" s="39">
        <f t="shared" si="143"/>
        <v>4.7183569181215006</v>
      </c>
      <c r="AT87" s="39">
        <f t="shared" si="144"/>
        <v>4.660201053942032</v>
      </c>
      <c r="AU87" s="39">
        <f t="shared" si="145"/>
        <v>4.0360024408026192</v>
      </c>
      <c r="AV87" s="39">
        <f t="shared" si="146"/>
        <v>2.0331775266848098</v>
      </c>
      <c r="AW87" s="39">
        <f t="shared" si="147"/>
        <v>1.9947642778841441</v>
      </c>
      <c r="AX87" s="39">
        <f t="shared" si="148"/>
        <v>1.8262673443869772</v>
      </c>
      <c r="AY87" s="39">
        <f t="shared" si="149"/>
        <v>2.1926923563977567</v>
      </c>
      <c r="AZ87" s="39">
        <f t="shared" si="150"/>
        <v>2.4993305935190051</v>
      </c>
      <c r="BA87" s="39">
        <f t="shared" si="151"/>
        <v>2.1289523377174362</v>
      </c>
      <c r="BB87" s="39">
        <f t="shared" si="152"/>
        <v>1.8699581584435805</v>
      </c>
      <c r="BC87" s="39">
        <f t="shared" si="153"/>
        <v>1.8938818784974671</v>
      </c>
      <c r="BD87" s="39">
        <f t="shared" si="154"/>
        <v>2.7145172449316846</v>
      </c>
      <c r="BE87" s="39">
        <f t="shared" si="155"/>
        <v>3.2037237018793121</v>
      </c>
      <c r="BF87" s="39">
        <f t="shared" si="156"/>
        <v>3.2502561729991442</v>
      </c>
      <c r="BG87" s="39">
        <f t="shared" si="157"/>
        <v>3.3328263401865001</v>
      </c>
      <c r="BH87" s="39">
        <f t="shared" si="102"/>
        <v>2.1664074288958375</v>
      </c>
      <c r="BI87" s="39">
        <f t="shared" ref="BI87:BI89" si="163">SUM(BH25:BI25)/SUM(BD25:BE25)*100-100</f>
        <v>2.9800412909032588</v>
      </c>
      <c r="BJ87" s="39">
        <f t="shared" ref="BJ87:BJ89" si="164">SUM(BH25:BJ25)/SUM(BD25:BF25)*100-100</f>
        <v>3.2768562657201699</v>
      </c>
      <c r="BK87" s="39">
        <f t="shared" si="104"/>
        <v>3.4241531003373069</v>
      </c>
      <c r="BL87" s="39">
        <f t="shared" si="105"/>
        <v>1.4395698657692719</v>
      </c>
      <c r="BM87" s="39">
        <f t="shared" si="160"/>
        <v>-7.7045467129862573</v>
      </c>
      <c r="BN87" s="39">
        <f>SUM(BL25:BN25)/SUM(BH25:BJ25)*100-100</f>
        <v>-7.7704478405138531</v>
      </c>
      <c r="BO87" s="38">
        <f>SUM(BL25:BO25)/SUM(BH25:BK25)*100-100</f>
        <v>-6.6689503102909526</v>
      </c>
    </row>
    <row r="88" spans="1:67" x14ac:dyDescent="0.2">
      <c r="A88" s="37" t="s">
        <v>21</v>
      </c>
      <c r="B88" s="36"/>
      <c r="C88" s="35" t="s">
        <v>22</v>
      </c>
      <c r="D88" s="34"/>
      <c r="E88" s="34"/>
      <c r="F88" s="34"/>
      <c r="G88" s="34"/>
      <c r="H88" s="33">
        <f t="shared" si="106"/>
        <v>14.844031211783019</v>
      </c>
      <c r="I88" s="33">
        <f t="shared" si="107"/>
        <v>14.070886027009053</v>
      </c>
      <c r="J88" s="33">
        <f t="shared" si="108"/>
        <v>12.8739051932411</v>
      </c>
      <c r="K88" s="33">
        <f t="shared" si="109"/>
        <v>11.945735460369207</v>
      </c>
      <c r="L88" s="33">
        <f t="shared" si="110"/>
        <v>11.105095489169642</v>
      </c>
      <c r="M88" s="33">
        <f t="shared" si="111"/>
        <v>9.1319221491271634</v>
      </c>
      <c r="N88" s="33">
        <f t="shared" si="112"/>
        <v>10.081239038854449</v>
      </c>
      <c r="O88" s="33">
        <f t="shared" si="113"/>
        <v>9.0552064631957023</v>
      </c>
      <c r="P88" s="33">
        <f t="shared" si="114"/>
        <v>7.4906351274856888</v>
      </c>
      <c r="Q88" s="33">
        <f t="shared" si="115"/>
        <v>6.3980896779875565</v>
      </c>
      <c r="R88" s="33">
        <f t="shared" si="116"/>
        <v>4.8502894187328849</v>
      </c>
      <c r="S88" s="33">
        <f t="shared" si="117"/>
        <v>3.4777240456836722</v>
      </c>
      <c r="T88" s="33">
        <f t="shared" si="118"/>
        <v>0.55589914203638102</v>
      </c>
      <c r="U88" s="33">
        <f t="shared" si="119"/>
        <v>-0.14070279499181026</v>
      </c>
      <c r="V88" s="33">
        <f t="shared" si="120"/>
        <v>-0.91498891603434629</v>
      </c>
      <c r="W88" s="33">
        <f t="shared" si="121"/>
        <v>0.40767624540126235</v>
      </c>
      <c r="X88" s="33">
        <f t="shared" si="122"/>
        <v>1.8396605290434991</v>
      </c>
      <c r="Y88" s="33">
        <f t="shared" si="123"/>
        <v>4.401074728032242</v>
      </c>
      <c r="Z88" s="33">
        <f t="shared" si="124"/>
        <v>6.2555530065695848</v>
      </c>
      <c r="AA88" s="33">
        <f t="shared" si="125"/>
        <v>7.367795603089732</v>
      </c>
      <c r="AB88" s="33">
        <f t="shared" si="126"/>
        <v>10.560471306346926</v>
      </c>
      <c r="AC88" s="33">
        <f t="shared" si="127"/>
        <v>10.634446385523717</v>
      </c>
      <c r="AD88" s="33">
        <f t="shared" si="128"/>
        <v>10.820606577327553</v>
      </c>
      <c r="AE88" s="33">
        <f t="shared" si="129"/>
        <v>10.357867552112126</v>
      </c>
      <c r="AF88" s="33">
        <f t="shared" si="130"/>
        <v>11.37829158325367</v>
      </c>
      <c r="AG88" s="33">
        <f t="shared" si="131"/>
        <v>9.3217089602740657</v>
      </c>
      <c r="AH88" s="33">
        <f t="shared" si="132"/>
        <v>7.4769167348325993</v>
      </c>
      <c r="AI88" s="33">
        <f t="shared" si="133"/>
        <v>6.0844128708734075</v>
      </c>
      <c r="AJ88" s="33">
        <f t="shared" si="134"/>
        <v>3.9466985143742335</v>
      </c>
      <c r="AK88" s="33">
        <f t="shared" si="135"/>
        <v>4.0891085870616593</v>
      </c>
      <c r="AL88" s="33">
        <f t="shared" si="136"/>
        <v>4.0060989745982454</v>
      </c>
      <c r="AM88" s="33">
        <f t="shared" si="137"/>
        <v>4.6797447411960178</v>
      </c>
      <c r="AN88" s="33">
        <f t="shared" si="138"/>
        <v>3.1762360681447177</v>
      </c>
      <c r="AO88" s="33">
        <f t="shared" si="139"/>
        <v>4.0294744435305176</v>
      </c>
      <c r="AP88" s="33">
        <f t="shared" si="140"/>
        <v>4.7811661943328403</v>
      </c>
      <c r="AQ88" s="33">
        <f t="shared" si="141"/>
        <v>4.7490027846766196</v>
      </c>
      <c r="AR88" s="33">
        <f t="shared" si="142"/>
        <v>3.223692398084836</v>
      </c>
      <c r="AS88" s="33">
        <f t="shared" si="143"/>
        <v>1.7428035508318089</v>
      </c>
      <c r="AT88" s="33">
        <f t="shared" si="144"/>
        <v>1.6591706426092969</v>
      </c>
      <c r="AU88" s="33">
        <f t="shared" si="145"/>
        <v>1.4001902417378744</v>
      </c>
      <c r="AV88" s="33">
        <f t="shared" si="146"/>
        <v>0.90785650050352729</v>
      </c>
      <c r="AW88" s="33">
        <f t="shared" si="147"/>
        <v>0.36856565577569711</v>
      </c>
      <c r="AX88" s="33">
        <f t="shared" si="148"/>
        <v>1.3401453926128397</v>
      </c>
      <c r="AY88" s="33">
        <f t="shared" si="149"/>
        <v>0.69767731323754845</v>
      </c>
      <c r="AZ88" s="33">
        <f t="shared" si="150"/>
        <v>0.37490448144804134</v>
      </c>
      <c r="BA88" s="33">
        <f t="shared" si="151"/>
        <v>0.45550426538265754</v>
      </c>
      <c r="BB88" s="33">
        <f t="shared" si="152"/>
        <v>0.61574821709741911</v>
      </c>
      <c r="BC88" s="33">
        <f t="shared" si="153"/>
        <v>0.98057110503886236</v>
      </c>
      <c r="BD88" s="33">
        <f t="shared" si="154"/>
        <v>2.214504549239976</v>
      </c>
      <c r="BE88" s="33">
        <f t="shared" si="155"/>
        <v>3.0212172252046514</v>
      </c>
      <c r="BF88" s="33">
        <f t="shared" si="156"/>
        <v>3.2840579196144404</v>
      </c>
      <c r="BG88" s="33">
        <f t="shared" si="157"/>
        <v>3.4226400308157565</v>
      </c>
      <c r="BH88" s="33">
        <f t="shared" si="102"/>
        <v>4.4759367284086409</v>
      </c>
      <c r="BI88" s="33">
        <f t="shared" si="163"/>
        <v>4.4798007833234408</v>
      </c>
      <c r="BJ88" s="33">
        <f t="shared" si="164"/>
        <v>4.7782492744931915</v>
      </c>
      <c r="BK88" s="33">
        <f t="shared" si="104"/>
        <v>4.577595070723234</v>
      </c>
      <c r="BL88" s="33">
        <f t="shared" si="105"/>
        <v>1.2878399676756516</v>
      </c>
      <c r="BM88" s="33">
        <f t="shared" si="160"/>
        <v>-7.3945794119621837</v>
      </c>
      <c r="BN88" s="33">
        <f t="shared" si="161"/>
        <v>-7.6655044590675061</v>
      </c>
      <c r="BO88" s="32">
        <f t="shared" si="162"/>
        <v>-6.3442186188360807</v>
      </c>
    </row>
    <row r="89" spans="1:67" x14ac:dyDescent="0.2">
      <c r="A89" s="31" t="s">
        <v>48</v>
      </c>
      <c r="B89" s="30"/>
      <c r="C89" s="29" t="s">
        <v>87</v>
      </c>
      <c r="D89" s="28"/>
      <c r="E89" s="27"/>
      <c r="F89" s="27"/>
      <c r="G89" s="27"/>
      <c r="H89" s="26">
        <f t="shared" si="106"/>
        <v>6.8570043935569913</v>
      </c>
      <c r="I89" s="26">
        <f t="shared" si="107"/>
        <v>6.5616234362561272</v>
      </c>
      <c r="J89" s="26">
        <f t="shared" si="108"/>
        <v>6.5853370432243707</v>
      </c>
      <c r="K89" s="26">
        <f t="shared" si="109"/>
        <v>6.6016909865560933</v>
      </c>
      <c r="L89" s="26">
        <f t="shared" si="110"/>
        <v>8.3927173992079673</v>
      </c>
      <c r="M89" s="26">
        <f t="shared" si="111"/>
        <v>6.5330575529513766</v>
      </c>
      <c r="N89" s="26">
        <f t="shared" si="112"/>
        <v>6.035726335191157</v>
      </c>
      <c r="O89" s="26">
        <f t="shared" si="113"/>
        <v>6.3253916482879333</v>
      </c>
      <c r="P89" s="26">
        <f t="shared" si="114"/>
        <v>3.4275661546828218</v>
      </c>
      <c r="Q89" s="26">
        <f t="shared" si="115"/>
        <v>4.4909761127763517</v>
      </c>
      <c r="R89" s="26">
        <f t="shared" si="116"/>
        <v>4.1426706112163174</v>
      </c>
      <c r="S89" s="26">
        <f t="shared" si="117"/>
        <v>3.2847070738547473</v>
      </c>
      <c r="T89" s="26">
        <f t="shared" si="118"/>
        <v>1.99682712262981</v>
      </c>
      <c r="U89" s="26">
        <f t="shared" si="119"/>
        <v>2.0633438913360891</v>
      </c>
      <c r="V89" s="26">
        <f t="shared" si="120"/>
        <v>1.7203751204733351</v>
      </c>
      <c r="W89" s="26">
        <f t="shared" si="121"/>
        <v>2.0950207899227422</v>
      </c>
      <c r="X89" s="26">
        <f t="shared" si="122"/>
        <v>1.8906204370048982</v>
      </c>
      <c r="Y89" s="26">
        <f t="shared" si="123"/>
        <v>2.2098857504983584</v>
      </c>
      <c r="Z89" s="26">
        <f t="shared" si="124"/>
        <v>2.9288032920331517</v>
      </c>
      <c r="AA89" s="26">
        <f t="shared" si="125"/>
        <v>3.5887443088943343</v>
      </c>
      <c r="AB89" s="26">
        <f t="shared" si="126"/>
        <v>5.9364030137780475</v>
      </c>
      <c r="AC89" s="26">
        <f t="shared" si="127"/>
        <v>6.0439735003659223</v>
      </c>
      <c r="AD89" s="26">
        <f t="shared" si="128"/>
        <v>6.2655357725467979</v>
      </c>
      <c r="AE89" s="26">
        <f t="shared" si="129"/>
        <v>5.6512940295447152</v>
      </c>
      <c r="AF89" s="26">
        <f t="shared" si="130"/>
        <v>3.5359571689880909</v>
      </c>
      <c r="AG89" s="26">
        <f t="shared" si="131"/>
        <v>3.8827536979013644</v>
      </c>
      <c r="AH89" s="26">
        <f t="shared" si="132"/>
        <v>3.3479381070077352</v>
      </c>
      <c r="AI89" s="26">
        <f t="shared" si="133"/>
        <v>3.5246565632699713</v>
      </c>
      <c r="AJ89" s="26">
        <f t="shared" si="134"/>
        <v>2.8441871746295249</v>
      </c>
      <c r="AK89" s="26">
        <f t="shared" si="135"/>
        <v>3.3175892606551685</v>
      </c>
      <c r="AL89" s="26">
        <f t="shared" si="136"/>
        <v>3.6180527936332112</v>
      </c>
      <c r="AM89" s="26">
        <f t="shared" si="137"/>
        <v>3.8537718547499793</v>
      </c>
      <c r="AN89" s="26">
        <f t="shared" si="138"/>
        <v>4.7951649223606125</v>
      </c>
      <c r="AO89" s="26">
        <f t="shared" si="139"/>
        <v>3.9586923282080306</v>
      </c>
      <c r="AP89" s="26">
        <f t="shared" si="140"/>
        <v>4.3876846912044982</v>
      </c>
      <c r="AQ89" s="26">
        <f t="shared" si="141"/>
        <v>4.6463076766106752</v>
      </c>
      <c r="AR89" s="26">
        <f t="shared" si="142"/>
        <v>4.2280470147514961</v>
      </c>
      <c r="AS89" s="26">
        <f t="shared" si="143"/>
        <v>4.4028782292174355</v>
      </c>
      <c r="AT89" s="26">
        <f t="shared" si="144"/>
        <v>4.3458957717789701</v>
      </c>
      <c r="AU89" s="26">
        <f t="shared" si="145"/>
        <v>3.7602911627571842</v>
      </c>
      <c r="AV89" s="26">
        <f t="shared" si="146"/>
        <v>1.9194221308801502</v>
      </c>
      <c r="AW89" s="26">
        <f t="shared" si="147"/>
        <v>1.8259698980692747</v>
      </c>
      <c r="AX89" s="26">
        <f t="shared" si="148"/>
        <v>1.7750914996803147</v>
      </c>
      <c r="AY89" s="26">
        <f t="shared" si="149"/>
        <v>2.0363194568625573</v>
      </c>
      <c r="AZ89" s="26">
        <f t="shared" si="150"/>
        <v>2.2680268738059652</v>
      </c>
      <c r="BA89" s="26">
        <f t="shared" si="151"/>
        <v>1.955831733705395</v>
      </c>
      <c r="BB89" s="26">
        <f t="shared" si="152"/>
        <v>1.7415422623389958</v>
      </c>
      <c r="BC89" s="26">
        <f t="shared" si="153"/>
        <v>1.8040001711904381</v>
      </c>
      <c r="BD89" s="26">
        <f t="shared" si="154"/>
        <v>2.674111832577708</v>
      </c>
      <c r="BE89" s="26">
        <f t="shared" si="155"/>
        <v>3.1881333792213269</v>
      </c>
      <c r="BF89" s="26">
        <f t="shared" si="156"/>
        <v>3.2567198480316648</v>
      </c>
      <c r="BG89" s="26">
        <f t="shared" si="157"/>
        <v>3.3421180422914034</v>
      </c>
      <c r="BH89" s="26">
        <f t="shared" si="102"/>
        <v>2.4175233942209502</v>
      </c>
      <c r="BI89" s="26">
        <f t="shared" si="163"/>
        <v>3.139912936781883</v>
      </c>
      <c r="BJ89" s="26">
        <f t="shared" si="164"/>
        <v>3.4374287541563575</v>
      </c>
      <c r="BK89" s="26">
        <f t="shared" si="104"/>
        <v>3.5462389208585421</v>
      </c>
      <c r="BL89" s="26">
        <f t="shared" si="105"/>
        <v>1.4269055227587444</v>
      </c>
      <c r="BM89" s="26">
        <f t="shared" si="160"/>
        <v>-7.6698054729081093</v>
      </c>
      <c r="BN89" s="26">
        <f t="shared" si="161"/>
        <v>-7.757862588153003</v>
      </c>
      <c r="BO89" s="25">
        <f t="shared" si="162"/>
        <v>-6.6337240641329487</v>
      </c>
    </row>
    <row r="90" spans="1:67" x14ac:dyDescent="0.2">
      <c r="A90" s="24"/>
      <c r="B90" s="23"/>
      <c r="C90" s="23"/>
      <c r="D90" s="23"/>
      <c r="E90" s="23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BD90" s="21"/>
      <c r="BE90" s="21"/>
      <c r="BF90" s="21"/>
      <c r="BG90" s="21"/>
    </row>
    <row r="91" spans="1:67" s="9" customFormat="1" x14ac:dyDescent="0.25">
      <c r="A91" s="20" t="s">
        <v>92</v>
      </c>
      <c r="B91" s="19"/>
      <c r="C91" s="19"/>
      <c r="D91" s="19"/>
      <c r="E91" s="19"/>
      <c r="F91" s="19"/>
      <c r="G91" s="168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</row>
    <row r="92" spans="1:67" s="9" customFormat="1" x14ac:dyDescent="0.25">
      <c r="A92" s="16" t="s">
        <v>90</v>
      </c>
      <c r="B92" s="15"/>
      <c r="C92" s="15"/>
      <c r="D92" s="15"/>
      <c r="E92" s="15"/>
      <c r="F92" s="15"/>
      <c r="G92" s="169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67" s="9" customFormat="1" x14ac:dyDescent="0.25">
      <c r="A93" s="16" t="s">
        <v>91</v>
      </c>
      <c r="B93" s="15"/>
      <c r="C93" s="15"/>
      <c r="D93" s="15"/>
      <c r="E93" s="15"/>
      <c r="F93" s="15"/>
      <c r="G93" s="169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67" s="9" customFormat="1" x14ac:dyDescent="0.25">
      <c r="A94" s="13" t="str">
        <f>A32</f>
        <v>Actualizado el 10 de marzo de 2021</v>
      </c>
      <c r="B94" s="12"/>
      <c r="C94" s="12"/>
      <c r="D94" s="12"/>
      <c r="E94" s="12"/>
      <c r="F94" s="12"/>
      <c r="G94" s="170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</row>
    <row r="99" spans="4:67" x14ac:dyDescent="0.2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164"/>
      <c r="BI99" s="164"/>
      <c r="BJ99" s="164"/>
      <c r="BK99" s="164"/>
      <c r="BL99" s="164"/>
      <c r="BM99" s="164"/>
      <c r="BN99" s="164"/>
      <c r="BO99" s="164"/>
    </row>
    <row r="100" spans="4:67" x14ac:dyDescent="0.2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164"/>
      <c r="BI100" s="164"/>
      <c r="BJ100" s="164"/>
      <c r="BK100" s="164"/>
      <c r="BL100" s="164"/>
      <c r="BM100" s="164"/>
      <c r="BN100" s="164"/>
      <c r="BO100" s="164"/>
    </row>
    <row r="101" spans="4:67" x14ac:dyDescent="0.2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164"/>
      <c r="BI101" s="164"/>
      <c r="BJ101" s="164"/>
      <c r="BK101" s="164"/>
      <c r="BL101" s="164"/>
      <c r="BM101" s="164"/>
      <c r="BN101" s="164"/>
      <c r="BO101" s="164"/>
    </row>
    <row r="102" spans="4:67" x14ac:dyDescent="0.2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164"/>
      <c r="BI102" s="164"/>
      <c r="BJ102" s="164"/>
      <c r="BK102" s="164"/>
      <c r="BL102" s="164"/>
      <c r="BM102" s="164"/>
      <c r="BN102" s="164"/>
      <c r="BO102" s="164"/>
    </row>
    <row r="103" spans="4:67" x14ac:dyDescent="0.2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64"/>
      <c r="BI103" s="164"/>
      <c r="BJ103" s="164"/>
      <c r="BK103" s="164"/>
      <c r="BL103" s="164"/>
      <c r="BM103" s="164"/>
      <c r="BN103" s="164"/>
      <c r="BO103" s="164"/>
    </row>
    <row r="104" spans="4:67" x14ac:dyDescent="0.2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164"/>
      <c r="BI104" s="164"/>
      <c r="BJ104" s="164"/>
      <c r="BK104" s="164"/>
      <c r="BL104" s="164"/>
      <c r="BM104" s="164"/>
      <c r="BN104" s="164"/>
      <c r="BO104" s="164"/>
    </row>
    <row r="105" spans="4:67" x14ac:dyDescent="0.2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164"/>
      <c r="BI105" s="164"/>
      <c r="BJ105" s="164"/>
      <c r="BK105" s="164"/>
      <c r="BL105" s="164"/>
      <c r="BM105" s="164"/>
      <c r="BN105" s="164"/>
      <c r="BO105" s="164"/>
    </row>
    <row r="106" spans="4:67" x14ac:dyDescent="0.2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64"/>
      <c r="BI106" s="164"/>
      <c r="BJ106" s="164"/>
      <c r="BK106" s="164"/>
      <c r="BL106" s="164"/>
      <c r="BM106" s="164"/>
      <c r="BN106" s="164"/>
      <c r="BO106" s="164"/>
    </row>
    <row r="107" spans="4:67" x14ac:dyDescent="0.2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164"/>
      <c r="BI107" s="164"/>
      <c r="BJ107" s="164"/>
      <c r="BK107" s="164"/>
      <c r="BL107" s="164"/>
      <c r="BM107" s="164"/>
      <c r="BN107" s="164"/>
      <c r="BO107" s="164"/>
    </row>
    <row r="108" spans="4:67" x14ac:dyDescent="0.2">
      <c r="D108" s="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164"/>
      <c r="BI108" s="164"/>
      <c r="BJ108" s="164"/>
      <c r="BK108" s="164"/>
      <c r="BL108" s="164"/>
      <c r="BM108" s="164"/>
      <c r="BN108" s="164"/>
      <c r="BO108" s="164"/>
    </row>
    <row r="109" spans="4:67" x14ac:dyDescent="0.2">
      <c r="D109" s="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64"/>
      <c r="BI109" s="164"/>
      <c r="BJ109" s="164"/>
      <c r="BK109" s="164"/>
      <c r="BL109" s="164"/>
      <c r="BM109" s="164"/>
      <c r="BN109" s="164"/>
      <c r="BO109" s="164"/>
    </row>
    <row r="110" spans="4:67" x14ac:dyDescent="0.2">
      <c r="D110" s="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164"/>
      <c r="BI110" s="164"/>
      <c r="BJ110" s="164"/>
      <c r="BK110" s="164"/>
      <c r="BL110" s="164"/>
      <c r="BM110" s="164"/>
      <c r="BN110" s="164"/>
      <c r="BO110" s="164"/>
    </row>
    <row r="111" spans="4:67" x14ac:dyDescent="0.2">
      <c r="D111" s="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164"/>
      <c r="BI111" s="164"/>
      <c r="BJ111" s="164"/>
      <c r="BK111" s="164"/>
      <c r="BL111" s="164"/>
      <c r="BM111" s="164"/>
      <c r="BN111" s="164"/>
      <c r="BO111" s="164"/>
    </row>
    <row r="112" spans="4:67" x14ac:dyDescent="0.2">
      <c r="D112" s="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64"/>
      <c r="BI112" s="164"/>
      <c r="BJ112" s="164"/>
      <c r="BK112" s="164"/>
      <c r="BL112" s="164"/>
      <c r="BM112" s="164"/>
      <c r="BN112" s="164"/>
      <c r="BO112" s="164"/>
    </row>
    <row r="113" spans="4:67" x14ac:dyDescent="0.2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164"/>
      <c r="BI113" s="164"/>
      <c r="BJ113" s="164"/>
      <c r="BK113" s="164"/>
      <c r="BL113" s="164"/>
      <c r="BM113" s="164"/>
      <c r="BN113" s="164"/>
      <c r="BO113" s="164"/>
    </row>
    <row r="114" spans="4:67" x14ac:dyDescent="0.2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164"/>
      <c r="BI114" s="164"/>
      <c r="BJ114" s="164"/>
      <c r="BK114" s="164"/>
      <c r="BL114" s="164"/>
      <c r="BM114" s="164"/>
      <c r="BN114" s="164"/>
      <c r="BO114" s="164"/>
    </row>
    <row r="115" spans="4:67" x14ac:dyDescent="0.2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164"/>
      <c r="BI115" s="164"/>
      <c r="BJ115" s="164"/>
      <c r="BK115" s="164"/>
      <c r="BL115" s="164"/>
      <c r="BM115" s="164"/>
      <c r="BN115" s="164"/>
      <c r="BO115" s="164"/>
    </row>
    <row r="116" spans="4:67" x14ac:dyDescent="0.2">
      <c r="D116" s="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164"/>
      <c r="BI116" s="164"/>
      <c r="BJ116" s="164"/>
      <c r="BK116" s="164"/>
      <c r="BL116" s="164"/>
      <c r="BM116" s="164"/>
      <c r="BN116" s="164"/>
      <c r="BO116" s="164"/>
    </row>
    <row r="117" spans="4:67" x14ac:dyDescent="0.2">
      <c r="D117" s="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164"/>
      <c r="BI117" s="164"/>
      <c r="BJ117" s="164"/>
      <c r="BK117" s="164"/>
      <c r="BL117" s="164"/>
      <c r="BM117" s="164"/>
      <c r="BN117" s="164"/>
      <c r="BO117" s="164"/>
    </row>
    <row r="118" spans="4:67" x14ac:dyDescent="0.2">
      <c r="D118" s="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164"/>
      <c r="BI118" s="164"/>
      <c r="BJ118" s="164"/>
      <c r="BK118" s="164"/>
      <c r="BL118" s="164"/>
      <c r="BM118" s="164"/>
      <c r="BN118" s="164"/>
      <c r="BO118" s="164"/>
    </row>
    <row r="119" spans="4:67" x14ac:dyDescent="0.2">
      <c r="D119" s="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164"/>
      <c r="BI119" s="164"/>
      <c r="BJ119" s="164"/>
      <c r="BK119" s="164"/>
      <c r="BL119" s="164"/>
      <c r="BM119" s="164"/>
      <c r="BN119" s="164"/>
      <c r="BO119" s="164"/>
    </row>
    <row r="120" spans="4:67" x14ac:dyDescent="0.2">
      <c r="D120" s="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164"/>
      <c r="BI120" s="164"/>
      <c r="BJ120" s="164"/>
      <c r="BK120" s="164"/>
      <c r="BL120" s="164"/>
      <c r="BM120" s="164"/>
      <c r="BN120" s="164"/>
      <c r="BO120" s="164"/>
    </row>
    <row r="121" spans="4:67" x14ac:dyDescent="0.2">
      <c r="D121" s="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164"/>
      <c r="BI121" s="164"/>
      <c r="BJ121" s="164"/>
      <c r="BK121" s="164"/>
      <c r="BL121" s="164"/>
      <c r="BM121" s="164"/>
      <c r="BN121" s="164"/>
      <c r="BO121" s="164"/>
    </row>
    <row r="122" spans="4:67" x14ac:dyDescent="0.2">
      <c r="D122" s="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164"/>
      <c r="BI122" s="164"/>
      <c r="BJ122" s="164"/>
      <c r="BK122" s="164"/>
      <c r="BL122" s="164"/>
      <c r="BM122" s="164"/>
      <c r="BN122" s="164"/>
      <c r="BO122" s="164"/>
    </row>
    <row r="123" spans="4:67" x14ac:dyDescent="0.2">
      <c r="D123" s="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164"/>
      <c r="BI123" s="164"/>
      <c r="BJ123" s="164"/>
      <c r="BK123" s="164"/>
      <c r="BL123" s="164"/>
      <c r="BM123" s="164"/>
      <c r="BN123" s="164"/>
      <c r="BO123" s="164"/>
    </row>
    <row r="124" spans="4:67" x14ac:dyDescent="0.2">
      <c r="D124" s="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164"/>
      <c r="BI124" s="164"/>
      <c r="BJ124" s="164"/>
      <c r="BK124" s="164"/>
      <c r="BL124" s="164"/>
      <c r="BM124" s="164"/>
      <c r="BN124" s="164"/>
      <c r="BO124" s="164"/>
    </row>
    <row r="125" spans="4:67" x14ac:dyDescent="0.2">
      <c r="D125" s="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164"/>
      <c r="BI125" s="164"/>
      <c r="BJ125" s="164"/>
      <c r="BK125" s="164"/>
      <c r="BL125" s="164"/>
      <c r="BM125" s="164"/>
      <c r="BN125" s="164"/>
      <c r="BO125" s="164"/>
    </row>
    <row r="126" spans="4:67" x14ac:dyDescent="0.2">
      <c r="D126" s="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164"/>
      <c r="BI126" s="164"/>
      <c r="BJ126" s="164"/>
      <c r="BK126" s="164"/>
      <c r="BL126" s="164"/>
      <c r="BM126" s="164"/>
      <c r="BN126" s="164"/>
      <c r="BO126" s="164"/>
    </row>
    <row r="127" spans="4:67" x14ac:dyDescent="0.2">
      <c r="D127" s="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164"/>
      <c r="BI127" s="164"/>
      <c r="BJ127" s="164"/>
      <c r="BK127" s="164"/>
      <c r="BL127" s="164"/>
      <c r="BM127" s="164"/>
      <c r="BN127" s="164"/>
      <c r="BO127" s="164"/>
    </row>
    <row r="128" spans="4:67" x14ac:dyDescent="0.2">
      <c r="D128" s="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164"/>
      <c r="BI128" s="164"/>
      <c r="BJ128" s="164"/>
      <c r="BK128" s="164"/>
      <c r="BL128" s="164"/>
      <c r="BM128" s="164"/>
      <c r="BN128" s="164"/>
      <c r="BO128" s="164"/>
    </row>
    <row r="129" spans="4:67" x14ac:dyDescent="0.2">
      <c r="D129" s="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164"/>
      <c r="BI129" s="164"/>
      <c r="BJ129" s="164"/>
      <c r="BK129" s="164"/>
      <c r="BL129" s="164"/>
      <c r="BM129" s="164"/>
      <c r="BN129" s="164"/>
      <c r="BO129" s="164"/>
    </row>
    <row r="130" spans="4:67" x14ac:dyDescent="0.2">
      <c r="D130" s="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164"/>
      <c r="BI130" s="164"/>
      <c r="BJ130" s="164"/>
      <c r="BK130" s="164"/>
      <c r="BL130" s="164"/>
      <c r="BM130" s="164"/>
      <c r="BN130" s="164"/>
      <c r="BO130" s="164"/>
    </row>
    <row r="131" spans="4:67" x14ac:dyDescent="0.2">
      <c r="D131" s="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164"/>
      <c r="BI131" s="164"/>
      <c r="BJ131" s="164"/>
      <c r="BK131" s="164"/>
      <c r="BL131" s="164"/>
      <c r="BM131" s="164"/>
      <c r="BN131" s="164"/>
      <c r="BO131" s="164"/>
    </row>
    <row r="132" spans="4:67" x14ac:dyDescent="0.2">
      <c r="D132" s="6"/>
    </row>
    <row r="133" spans="4:67" x14ac:dyDescent="0.2">
      <c r="D133" s="6"/>
    </row>
    <row r="134" spans="4:67" x14ac:dyDescent="0.2">
      <c r="D134" s="6"/>
    </row>
    <row r="135" spans="4:67" x14ac:dyDescent="0.2">
      <c r="D135" s="6"/>
    </row>
    <row r="136" spans="4:67" x14ac:dyDescent="0.2">
      <c r="D136" s="6"/>
    </row>
    <row r="137" spans="4:67" x14ac:dyDescent="0.2">
      <c r="D137" s="6"/>
    </row>
    <row r="138" spans="4:67" x14ac:dyDescent="0.2">
      <c r="D138" s="6"/>
    </row>
    <row r="139" spans="4:67" x14ac:dyDescent="0.2">
      <c r="D139" s="6"/>
    </row>
    <row r="140" spans="4:67" x14ac:dyDescent="0.2">
      <c r="D140" s="6"/>
    </row>
    <row r="141" spans="4:67" x14ac:dyDescent="0.2">
      <c r="D141" s="6"/>
    </row>
    <row r="142" spans="4:67" x14ac:dyDescent="0.2">
      <c r="D142" s="6"/>
    </row>
    <row r="143" spans="4:67" x14ac:dyDescent="0.2">
      <c r="D143" s="6"/>
    </row>
    <row r="144" spans="4:67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</sheetData>
  <mergeCells count="61">
    <mergeCell ref="BL10:BO10"/>
    <mergeCell ref="BL41:BO41"/>
    <mergeCell ref="BL72:BO72"/>
    <mergeCell ref="H72:K72"/>
    <mergeCell ref="L72:O72"/>
    <mergeCell ref="P72:S72"/>
    <mergeCell ref="T72:W72"/>
    <mergeCell ref="X72:AA72"/>
    <mergeCell ref="AZ10:BC10"/>
    <mergeCell ref="BD10:BG10"/>
    <mergeCell ref="AZ41:BC41"/>
    <mergeCell ref="H10:K10"/>
    <mergeCell ref="L10:O10"/>
    <mergeCell ref="P10:S10"/>
    <mergeCell ref="T10:W10"/>
    <mergeCell ref="H41:K41"/>
    <mergeCell ref="A1:G2"/>
    <mergeCell ref="AV72:AY72"/>
    <mergeCell ref="AZ72:BC72"/>
    <mergeCell ref="AR72:AU72"/>
    <mergeCell ref="A66:G67"/>
    <mergeCell ref="A72:A73"/>
    <mergeCell ref="B72:B73"/>
    <mergeCell ref="C72:C73"/>
    <mergeCell ref="AN10:AQ10"/>
    <mergeCell ref="AR10:AU10"/>
    <mergeCell ref="AV10:AY10"/>
    <mergeCell ref="A35:G36"/>
    <mergeCell ref="A3:G4"/>
    <mergeCell ref="A10:A11"/>
    <mergeCell ref="X41:AA41"/>
    <mergeCell ref="A41:A42"/>
    <mergeCell ref="B41:B42"/>
    <mergeCell ref="C41:C42"/>
    <mergeCell ref="D41:G41"/>
    <mergeCell ref="D72:G72"/>
    <mergeCell ref="C10:C11"/>
    <mergeCell ref="D10:G10"/>
    <mergeCell ref="B10:B11"/>
    <mergeCell ref="AF72:AI72"/>
    <mergeCell ref="BD72:BG72"/>
    <mergeCell ref="AJ72:AM72"/>
    <mergeCell ref="L41:O41"/>
    <mergeCell ref="P41:S41"/>
    <mergeCell ref="T41:W41"/>
    <mergeCell ref="BH10:BK10"/>
    <mergeCell ref="BH41:BK41"/>
    <mergeCell ref="AN72:AQ72"/>
    <mergeCell ref="BH72:BK72"/>
    <mergeCell ref="X10:AA10"/>
    <mergeCell ref="AB10:AE10"/>
    <mergeCell ref="AF10:AI10"/>
    <mergeCell ref="AJ10:AM10"/>
    <mergeCell ref="AB41:AE41"/>
    <mergeCell ref="AF41:AI41"/>
    <mergeCell ref="AJ41:AM41"/>
    <mergeCell ref="AR41:AU41"/>
    <mergeCell ref="AV41:AY41"/>
    <mergeCell ref="BD41:BG41"/>
    <mergeCell ref="AN41:AQ41"/>
    <mergeCell ref="AB72:AE72"/>
  </mergeCells>
  <hyperlinks>
    <hyperlink ref="I5" location="Indice!A3" display="Índice"/>
    <hyperlink ref="I6" location="'Cuadro 1'!A40" display="Tasa de crecimiento anual"/>
    <hyperlink ref="I7" location="'Cuadro 1'!A71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73"/>
  <sheetViews>
    <sheetView showGridLines="0" zoomScaleNormal="100" workbookViewId="0">
      <selection activeCell="BP38" sqref="BP38"/>
    </sheetView>
  </sheetViews>
  <sheetFormatPr baseColWidth="10" defaultRowHeight="12" x14ac:dyDescent="0.2"/>
  <cols>
    <col min="1" max="1" width="14" style="6" customWidth="1"/>
    <col min="2" max="2" width="14.85546875" style="6" customWidth="1"/>
    <col min="3" max="3" width="14.28515625" style="6" customWidth="1"/>
    <col min="4" max="4" width="75.28515625" style="7" customWidth="1"/>
    <col min="5" max="5" width="11.42578125" style="6" customWidth="1"/>
    <col min="6" max="6" width="12.140625" style="6" bestFit="1" customWidth="1"/>
    <col min="7" max="7" width="12.42578125" style="6" bestFit="1" customWidth="1"/>
    <col min="8" max="8" width="12" style="6" bestFit="1" customWidth="1"/>
    <col min="9" max="9" width="12.42578125" style="6" bestFit="1" customWidth="1"/>
    <col min="10" max="10" width="12.140625" style="6" bestFit="1" customWidth="1"/>
    <col min="11" max="11" width="12" style="6" bestFit="1" customWidth="1"/>
    <col min="12" max="12" width="12.42578125" style="6" bestFit="1" customWidth="1"/>
    <col min="13" max="13" width="12" style="6" bestFit="1" customWidth="1"/>
    <col min="14" max="14" width="12.42578125" style="6" bestFit="1" customWidth="1"/>
    <col min="15" max="15" width="12.140625" style="6" bestFit="1" customWidth="1"/>
    <col min="16" max="18" width="12.42578125" style="6" bestFit="1" customWidth="1"/>
    <col min="19" max="19" width="12.140625" style="6" bestFit="1" customWidth="1"/>
    <col min="20" max="20" width="12.42578125" style="6" bestFit="1" customWidth="1"/>
    <col min="21" max="21" width="12" style="6" bestFit="1" customWidth="1"/>
    <col min="22" max="22" width="12.140625" style="6" bestFit="1" customWidth="1"/>
    <col min="23" max="23" width="12.42578125" style="6" bestFit="1" customWidth="1"/>
    <col min="24" max="24" width="12.140625" style="6" bestFit="1" customWidth="1"/>
    <col min="25" max="27" width="12.140625" style="21" customWidth="1"/>
    <col min="28" max="30" width="12.42578125" style="21" bestFit="1" customWidth="1"/>
    <col min="31" max="31" width="12.140625" style="6" bestFit="1" customWidth="1"/>
    <col min="32" max="33" width="12.42578125" style="6" bestFit="1" customWidth="1"/>
    <col min="34" max="34" width="12" style="6" bestFit="1" customWidth="1"/>
    <col min="35" max="36" width="12.42578125" style="6" bestFit="1" customWidth="1"/>
    <col min="37" max="39" width="12.140625" style="6" bestFit="1" customWidth="1"/>
    <col min="40" max="41" width="12.42578125" style="6" bestFit="1" customWidth="1"/>
    <col min="42" max="43" width="12.140625" style="6" bestFit="1" customWidth="1"/>
    <col min="44" max="44" width="12.42578125" style="6" bestFit="1" customWidth="1"/>
    <col min="45" max="46" width="12" style="6" bestFit="1" customWidth="1"/>
    <col min="47" max="48" width="12.140625" style="6" bestFit="1" customWidth="1"/>
    <col min="49" max="50" width="12.42578125" style="6" bestFit="1" customWidth="1"/>
    <col min="51" max="52" width="12.140625" style="6" bestFit="1" customWidth="1"/>
    <col min="53" max="54" width="12.42578125" style="6" bestFit="1" customWidth="1"/>
    <col min="55" max="56" width="12.140625" style="6" bestFit="1" customWidth="1"/>
    <col min="57" max="59" width="12.42578125" style="6" bestFit="1" customWidth="1"/>
    <col min="60" max="61" width="11.28515625" style="88" customWidth="1"/>
    <col min="62" max="66" width="11.42578125" style="88"/>
    <col min="67" max="68" width="11.42578125" style="171"/>
    <col min="69" max="16384" width="11.42578125" style="88"/>
  </cols>
  <sheetData>
    <row r="1" spans="1:68" s="5" customFormat="1" ht="30.75" customHeight="1" x14ac:dyDescent="0.2">
      <c r="A1" s="200"/>
      <c r="B1" s="200"/>
      <c r="C1" s="200"/>
      <c r="D1" s="200"/>
      <c r="E1" s="200"/>
      <c r="F1" s="200"/>
      <c r="G1" s="200"/>
    </row>
    <row r="2" spans="1:68" s="5" customFormat="1" ht="30.75" customHeight="1" x14ac:dyDescent="0.2">
      <c r="A2" s="200"/>
      <c r="B2" s="200"/>
      <c r="C2" s="200"/>
      <c r="D2" s="200"/>
      <c r="E2" s="200"/>
      <c r="F2" s="200"/>
      <c r="G2" s="200"/>
    </row>
    <row r="3" spans="1:68" s="5" customFormat="1" ht="12" customHeight="1" x14ac:dyDescent="0.2">
      <c r="A3" s="191" t="s">
        <v>95</v>
      </c>
      <c r="B3" s="191"/>
      <c r="C3" s="191"/>
      <c r="D3" s="191"/>
      <c r="E3" s="191"/>
      <c r="F3" s="191"/>
      <c r="G3" s="191"/>
    </row>
    <row r="4" spans="1:68" s="5" customFormat="1" ht="16.5" customHeight="1" x14ac:dyDescent="0.2">
      <c r="A4" s="191"/>
      <c r="B4" s="191"/>
      <c r="C4" s="191"/>
      <c r="D4" s="191"/>
      <c r="E4" s="191"/>
      <c r="F4" s="191"/>
      <c r="G4" s="191"/>
    </row>
    <row r="5" spans="1:68" s="5" customFormat="1" ht="14.1" customHeight="1" x14ac:dyDescent="0.2">
      <c r="A5" s="66" t="s">
        <v>72</v>
      </c>
      <c r="B5" s="65"/>
      <c r="C5" s="65"/>
      <c r="D5" s="65"/>
      <c r="E5" s="65"/>
      <c r="F5" s="65"/>
      <c r="G5" s="64"/>
      <c r="I5" s="174" t="s">
        <v>73</v>
      </c>
    </row>
    <row r="6" spans="1:68" s="5" customFormat="1" ht="14.1" customHeight="1" x14ac:dyDescent="0.3">
      <c r="A6" s="66" t="s">
        <v>77</v>
      </c>
      <c r="B6" s="65"/>
      <c r="C6" s="65"/>
      <c r="D6" s="65"/>
      <c r="E6" s="65"/>
      <c r="F6" s="65"/>
      <c r="G6" s="64"/>
      <c r="H6" s="79"/>
      <c r="I6" s="174" t="s">
        <v>80</v>
      </c>
    </row>
    <row r="7" spans="1:68" s="5" customFormat="1" ht="14.1" customHeight="1" x14ac:dyDescent="0.3">
      <c r="A7" s="66" t="s">
        <v>51</v>
      </c>
      <c r="B7" s="65"/>
      <c r="C7" s="65"/>
      <c r="D7" s="65"/>
      <c r="E7" s="65"/>
      <c r="F7" s="65"/>
      <c r="G7" s="64"/>
      <c r="H7" s="79"/>
      <c r="I7" s="174" t="s">
        <v>82</v>
      </c>
    </row>
    <row r="8" spans="1:68" s="5" customFormat="1" ht="14.1" customHeight="1" x14ac:dyDescent="0.3">
      <c r="A8" s="63" t="s">
        <v>96</v>
      </c>
      <c r="B8" s="62"/>
      <c r="C8" s="62"/>
      <c r="D8" s="62"/>
      <c r="E8" s="62"/>
      <c r="F8" s="62"/>
      <c r="G8" s="61"/>
      <c r="R8" s="77"/>
    </row>
    <row r="9" spans="1:68" s="81" customFormat="1" x14ac:dyDescent="0.2">
      <c r="A9" s="80"/>
      <c r="B9" s="80"/>
      <c r="C9" s="80"/>
      <c r="D9" s="80"/>
      <c r="Y9" s="165"/>
      <c r="Z9" s="165"/>
      <c r="AA9" s="165"/>
      <c r="AB9" s="165"/>
      <c r="AC9" s="165"/>
      <c r="AD9" s="165"/>
      <c r="BO9" s="165"/>
      <c r="BP9" s="165"/>
    </row>
    <row r="10" spans="1:68" s="82" customFormat="1" ht="25.5" customHeight="1" x14ac:dyDescent="0.25">
      <c r="A10" s="204" t="s">
        <v>0</v>
      </c>
      <c r="B10" s="201" t="s">
        <v>46</v>
      </c>
      <c r="C10" s="201" t="s">
        <v>52</v>
      </c>
      <c r="D10" s="201" t="s">
        <v>1</v>
      </c>
      <c r="E10" s="201">
        <v>2005</v>
      </c>
      <c r="F10" s="201"/>
      <c r="G10" s="201"/>
      <c r="H10" s="201"/>
      <c r="I10" s="201">
        <v>2006</v>
      </c>
      <c r="J10" s="201"/>
      <c r="K10" s="201"/>
      <c r="L10" s="201"/>
      <c r="M10" s="201">
        <v>2007</v>
      </c>
      <c r="N10" s="201"/>
      <c r="O10" s="201"/>
      <c r="P10" s="201"/>
      <c r="Q10" s="201">
        <v>2008</v>
      </c>
      <c r="R10" s="201"/>
      <c r="S10" s="201"/>
      <c r="T10" s="201"/>
      <c r="U10" s="201">
        <v>2009</v>
      </c>
      <c r="V10" s="201"/>
      <c r="W10" s="201"/>
      <c r="X10" s="201"/>
      <c r="Y10" s="201">
        <v>2010</v>
      </c>
      <c r="Z10" s="201"/>
      <c r="AA10" s="201"/>
      <c r="AB10" s="201"/>
      <c r="AC10" s="201">
        <v>2011</v>
      </c>
      <c r="AD10" s="201"/>
      <c r="AE10" s="201"/>
      <c r="AF10" s="201"/>
      <c r="AG10" s="201">
        <v>2012</v>
      </c>
      <c r="AH10" s="201"/>
      <c r="AI10" s="201"/>
      <c r="AJ10" s="201"/>
      <c r="AK10" s="201">
        <v>2013</v>
      </c>
      <c r="AL10" s="201"/>
      <c r="AM10" s="201"/>
      <c r="AN10" s="201"/>
      <c r="AO10" s="201">
        <v>2014</v>
      </c>
      <c r="AP10" s="201"/>
      <c r="AQ10" s="201"/>
      <c r="AR10" s="201"/>
      <c r="AS10" s="201">
        <v>2015</v>
      </c>
      <c r="AT10" s="201"/>
      <c r="AU10" s="201"/>
      <c r="AV10" s="201"/>
      <c r="AW10" s="201">
        <v>2016</v>
      </c>
      <c r="AX10" s="201"/>
      <c r="AY10" s="201"/>
      <c r="AZ10" s="201"/>
      <c r="BA10" s="201">
        <v>2017</v>
      </c>
      <c r="BB10" s="201"/>
      <c r="BC10" s="201"/>
      <c r="BD10" s="201"/>
      <c r="BE10" s="201">
        <v>2018</v>
      </c>
      <c r="BF10" s="201"/>
      <c r="BG10" s="201"/>
      <c r="BH10" s="201"/>
      <c r="BI10" s="201" t="s">
        <v>99</v>
      </c>
      <c r="BJ10" s="201"/>
      <c r="BK10" s="201"/>
      <c r="BL10" s="201"/>
      <c r="BM10" s="201" t="s">
        <v>93</v>
      </c>
      <c r="BN10" s="201"/>
      <c r="BO10" s="201"/>
      <c r="BP10" s="206"/>
    </row>
    <row r="11" spans="1:68" s="82" customFormat="1" ht="25.5" customHeight="1" x14ac:dyDescent="0.25">
      <c r="A11" s="205"/>
      <c r="B11" s="203"/>
      <c r="C11" s="203"/>
      <c r="D11" s="203"/>
      <c r="E11" s="176" t="s">
        <v>30</v>
      </c>
      <c r="F11" s="176" t="s">
        <v>74</v>
      </c>
      <c r="G11" s="176" t="s">
        <v>75</v>
      </c>
      <c r="H11" s="176" t="s">
        <v>76</v>
      </c>
      <c r="I11" s="176" t="s">
        <v>30</v>
      </c>
      <c r="J11" s="176" t="s">
        <v>74</v>
      </c>
      <c r="K11" s="176" t="s">
        <v>75</v>
      </c>
      <c r="L11" s="176" t="s">
        <v>76</v>
      </c>
      <c r="M11" s="176" t="s">
        <v>30</v>
      </c>
      <c r="N11" s="176" t="s">
        <v>74</v>
      </c>
      <c r="O11" s="176" t="s">
        <v>75</v>
      </c>
      <c r="P11" s="176" t="s">
        <v>76</v>
      </c>
      <c r="Q11" s="176" t="s">
        <v>30</v>
      </c>
      <c r="R11" s="176" t="s">
        <v>74</v>
      </c>
      <c r="S11" s="176" t="s">
        <v>75</v>
      </c>
      <c r="T11" s="176" t="s">
        <v>76</v>
      </c>
      <c r="U11" s="176" t="s">
        <v>30</v>
      </c>
      <c r="V11" s="176" t="s">
        <v>74</v>
      </c>
      <c r="W11" s="176" t="s">
        <v>75</v>
      </c>
      <c r="X11" s="176" t="s">
        <v>76</v>
      </c>
      <c r="Y11" s="176" t="s">
        <v>30</v>
      </c>
      <c r="Z11" s="176" t="s">
        <v>74</v>
      </c>
      <c r="AA11" s="176" t="s">
        <v>75</v>
      </c>
      <c r="AB11" s="176" t="s">
        <v>76</v>
      </c>
      <c r="AC11" s="176" t="s">
        <v>30</v>
      </c>
      <c r="AD11" s="176" t="s">
        <v>74</v>
      </c>
      <c r="AE11" s="176" t="s">
        <v>75</v>
      </c>
      <c r="AF11" s="176" t="s">
        <v>76</v>
      </c>
      <c r="AG11" s="176" t="s">
        <v>30</v>
      </c>
      <c r="AH11" s="176" t="s">
        <v>74</v>
      </c>
      <c r="AI11" s="176" t="s">
        <v>75</v>
      </c>
      <c r="AJ11" s="176" t="s">
        <v>76</v>
      </c>
      <c r="AK11" s="176" t="s">
        <v>30</v>
      </c>
      <c r="AL11" s="176" t="s">
        <v>74</v>
      </c>
      <c r="AM11" s="176" t="s">
        <v>75</v>
      </c>
      <c r="AN11" s="176" t="s">
        <v>76</v>
      </c>
      <c r="AO11" s="176" t="s">
        <v>30</v>
      </c>
      <c r="AP11" s="176" t="s">
        <v>74</v>
      </c>
      <c r="AQ11" s="176" t="s">
        <v>75</v>
      </c>
      <c r="AR11" s="176" t="s">
        <v>76</v>
      </c>
      <c r="AS11" s="176" t="s">
        <v>30</v>
      </c>
      <c r="AT11" s="176" t="s">
        <v>74</v>
      </c>
      <c r="AU11" s="176" t="s">
        <v>75</v>
      </c>
      <c r="AV11" s="176" t="s">
        <v>76</v>
      </c>
      <c r="AW11" s="177" t="s">
        <v>30</v>
      </c>
      <c r="AX11" s="177" t="s">
        <v>74</v>
      </c>
      <c r="AY11" s="177" t="s">
        <v>75</v>
      </c>
      <c r="AZ11" s="177" t="s">
        <v>76</v>
      </c>
      <c r="BA11" s="177" t="s">
        <v>30</v>
      </c>
      <c r="BB11" s="177" t="s">
        <v>74</v>
      </c>
      <c r="BC11" s="177" t="s">
        <v>75</v>
      </c>
      <c r="BD11" s="177" t="s">
        <v>76</v>
      </c>
      <c r="BE11" s="177" t="s">
        <v>30</v>
      </c>
      <c r="BF11" s="177" t="s">
        <v>74</v>
      </c>
      <c r="BG11" s="177" t="s">
        <v>75</v>
      </c>
      <c r="BH11" s="177" t="s">
        <v>76</v>
      </c>
      <c r="BI11" s="177" t="s">
        <v>30</v>
      </c>
      <c r="BJ11" s="177" t="s">
        <v>74</v>
      </c>
      <c r="BK11" s="177" t="s">
        <v>75</v>
      </c>
      <c r="BL11" s="177" t="s">
        <v>76</v>
      </c>
      <c r="BM11" s="177" t="s">
        <v>30</v>
      </c>
      <c r="BN11" s="180" t="s">
        <v>74</v>
      </c>
      <c r="BO11" s="181" t="s">
        <v>75</v>
      </c>
      <c r="BP11" s="60" t="s">
        <v>76</v>
      </c>
    </row>
    <row r="12" spans="1:68" s="82" customFormat="1" x14ac:dyDescent="0.25">
      <c r="A12" s="83"/>
      <c r="B12" s="84"/>
      <c r="C12" s="84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I12" s="85"/>
      <c r="BJ12" s="85"/>
      <c r="BK12" s="85"/>
      <c r="BL12" s="85"/>
      <c r="BM12" s="85"/>
      <c r="BN12" s="85"/>
      <c r="BO12" s="85"/>
      <c r="BP12" s="140"/>
    </row>
    <row r="13" spans="1:68" x14ac:dyDescent="0.2">
      <c r="A13" s="86"/>
      <c r="B13" s="66" t="s">
        <v>2</v>
      </c>
      <c r="C13" s="66"/>
      <c r="D13" s="65" t="s">
        <v>9</v>
      </c>
      <c r="E13" s="97">
        <v>2.5388090844489768</v>
      </c>
      <c r="F13" s="149">
        <v>2.7052356724593842</v>
      </c>
      <c r="G13" s="149">
        <v>2.9588115482897832</v>
      </c>
      <c r="H13" s="149">
        <v>2.8047418188605389</v>
      </c>
      <c r="I13" s="149">
        <v>2.5323612281776549</v>
      </c>
      <c r="J13" s="149">
        <v>2.6589183521623556</v>
      </c>
      <c r="K13" s="149">
        <v>2.9826235849402991</v>
      </c>
      <c r="L13" s="149">
        <v>2.8336949587783553</v>
      </c>
      <c r="M13" s="149">
        <v>2.5626977427847257</v>
      </c>
      <c r="N13" s="149">
        <v>2.665123874899757</v>
      </c>
      <c r="O13" s="149">
        <v>2.9704600761357987</v>
      </c>
      <c r="P13" s="149">
        <v>2.8335546142171397</v>
      </c>
      <c r="Q13" s="149">
        <v>2.6200794951685937</v>
      </c>
      <c r="R13" s="149">
        <v>2.8054011815889397</v>
      </c>
      <c r="S13" s="149">
        <v>3.0812257188101673</v>
      </c>
      <c r="T13" s="149">
        <v>2.8194507179258363</v>
      </c>
      <c r="U13" s="149">
        <v>2.6738024729671324</v>
      </c>
      <c r="V13" s="149">
        <v>2.7999076780549426</v>
      </c>
      <c r="W13" s="149">
        <v>3.1119763574700703</v>
      </c>
      <c r="X13" s="149">
        <v>2.8235729500713656</v>
      </c>
      <c r="Y13" s="149">
        <v>2.6723531715507072</v>
      </c>
      <c r="Z13" s="149">
        <v>2.716798007200206</v>
      </c>
      <c r="AA13" s="149">
        <v>2.9860544030356997</v>
      </c>
      <c r="AB13" s="149">
        <v>2.8505361980807176</v>
      </c>
      <c r="AC13" s="149">
        <v>2.686279971924793</v>
      </c>
      <c r="AD13" s="149">
        <v>2.8728464785870185</v>
      </c>
      <c r="AE13" s="149">
        <v>3.0595630004720493</v>
      </c>
      <c r="AF13" s="149">
        <v>2.9013731343396088</v>
      </c>
      <c r="AG13" s="149">
        <v>2.8312909806669833</v>
      </c>
      <c r="AH13" s="149">
        <v>2.8822099263949892</v>
      </c>
      <c r="AI13" s="149">
        <v>2.9756908846974262</v>
      </c>
      <c r="AJ13" s="149">
        <v>2.8412585866978306</v>
      </c>
      <c r="AK13" s="149">
        <v>2.6911080361514648</v>
      </c>
      <c r="AL13" s="149">
        <v>3.0172384222789916</v>
      </c>
      <c r="AM13" s="149">
        <v>2.9994619384967196</v>
      </c>
      <c r="AN13" s="149">
        <v>2.8572679586425531</v>
      </c>
      <c r="AO13" s="149">
        <v>2.9738746944793966</v>
      </c>
      <c r="AP13" s="149">
        <v>3.0789922185774836</v>
      </c>
      <c r="AQ13" s="149">
        <v>3.1238816274776027</v>
      </c>
      <c r="AR13" s="149">
        <v>3.0635343687286625</v>
      </c>
      <c r="AS13" s="149">
        <v>3.0627256613513674</v>
      </c>
      <c r="AT13" s="149">
        <v>3.1484873011476147</v>
      </c>
      <c r="AU13" s="149">
        <v>3.247202999689661</v>
      </c>
      <c r="AV13" s="149">
        <v>3.0137971737991682</v>
      </c>
      <c r="AW13" s="149">
        <v>2.7480647107264327</v>
      </c>
      <c r="AX13" s="149">
        <v>2.8446578081935399</v>
      </c>
      <c r="AY13" s="149">
        <v>3.0106666057333347</v>
      </c>
      <c r="AZ13" s="149">
        <v>3.1179470523259329</v>
      </c>
      <c r="BA13" s="149">
        <v>3.030442532883515</v>
      </c>
      <c r="BB13" s="149">
        <v>3.2134060041894257</v>
      </c>
      <c r="BC13" s="149">
        <v>3.3462354486517158</v>
      </c>
      <c r="BD13" s="149">
        <v>3.2084852353260191</v>
      </c>
      <c r="BE13" s="149">
        <v>3.1787073763328517</v>
      </c>
      <c r="BF13" s="149">
        <v>3.2797771968705831</v>
      </c>
      <c r="BG13" s="149">
        <v>3.3103343231945908</v>
      </c>
      <c r="BH13" s="149">
        <v>3.1866738680879316</v>
      </c>
      <c r="BI13" s="149">
        <v>3.1829491784818336</v>
      </c>
      <c r="BJ13" s="149">
        <v>3.2357754072443465</v>
      </c>
      <c r="BK13" s="149">
        <v>3.349532133856278</v>
      </c>
      <c r="BL13" s="149">
        <v>3.2778724205042717</v>
      </c>
      <c r="BM13" s="149">
        <v>3.3547646573127579</v>
      </c>
      <c r="BN13" s="149">
        <v>3.0021906812300743</v>
      </c>
      <c r="BO13" s="149">
        <v>3.2050301637043663</v>
      </c>
      <c r="BP13" s="150">
        <v>3.1988233003443192</v>
      </c>
    </row>
    <row r="14" spans="1:68" x14ac:dyDescent="0.2">
      <c r="A14" s="89"/>
      <c r="B14" s="90"/>
      <c r="C14" s="91" t="s">
        <v>2</v>
      </c>
      <c r="D14" s="92" t="s">
        <v>9</v>
      </c>
      <c r="E14" s="98">
        <v>2.5388090844489768</v>
      </c>
      <c r="F14" s="98">
        <v>2.7052356724593842</v>
      </c>
      <c r="G14" s="98">
        <v>2.9588115482897832</v>
      </c>
      <c r="H14" s="98">
        <v>2.8047418188605389</v>
      </c>
      <c r="I14" s="98">
        <v>2.5323612281776549</v>
      </c>
      <c r="J14" s="98">
        <v>2.6589183521623556</v>
      </c>
      <c r="K14" s="98">
        <v>2.9826235849402991</v>
      </c>
      <c r="L14" s="98">
        <v>2.8336949587783553</v>
      </c>
      <c r="M14" s="98">
        <v>2.5626977427847257</v>
      </c>
      <c r="N14" s="98">
        <v>2.665123874899757</v>
      </c>
      <c r="O14" s="98">
        <v>2.9704600761357987</v>
      </c>
      <c r="P14" s="98">
        <v>2.8335546142171397</v>
      </c>
      <c r="Q14" s="98">
        <v>2.6200794951685937</v>
      </c>
      <c r="R14" s="98">
        <v>2.8054011815889397</v>
      </c>
      <c r="S14" s="98">
        <v>3.0812257188101673</v>
      </c>
      <c r="T14" s="98">
        <v>2.8194507179258363</v>
      </c>
      <c r="U14" s="98">
        <v>2.6738024729671324</v>
      </c>
      <c r="V14" s="98">
        <v>2.7999076780549426</v>
      </c>
      <c r="W14" s="98">
        <v>3.1119763574700703</v>
      </c>
      <c r="X14" s="98">
        <v>2.8235729500713656</v>
      </c>
      <c r="Y14" s="98">
        <v>2.6723531715507072</v>
      </c>
      <c r="Z14" s="98">
        <v>2.716798007200206</v>
      </c>
      <c r="AA14" s="98">
        <v>2.9860544030356997</v>
      </c>
      <c r="AB14" s="98">
        <v>2.8505361980807176</v>
      </c>
      <c r="AC14" s="98">
        <v>2.686279971924793</v>
      </c>
      <c r="AD14" s="98">
        <v>2.8728464785870185</v>
      </c>
      <c r="AE14" s="98">
        <v>3.0595630004720493</v>
      </c>
      <c r="AF14" s="98">
        <v>2.9013731343396088</v>
      </c>
      <c r="AG14" s="98">
        <v>2.8312909806669833</v>
      </c>
      <c r="AH14" s="98">
        <v>2.8822099263949892</v>
      </c>
      <c r="AI14" s="98">
        <v>2.9756908846974262</v>
      </c>
      <c r="AJ14" s="98">
        <v>2.8412585866978306</v>
      </c>
      <c r="AK14" s="98">
        <v>2.6911080361514648</v>
      </c>
      <c r="AL14" s="98">
        <v>3.0172384222789916</v>
      </c>
      <c r="AM14" s="98">
        <v>2.9994619384967196</v>
      </c>
      <c r="AN14" s="98">
        <v>2.8572679586425531</v>
      </c>
      <c r="AO14" s="98">
        <v>2.9738746944793966</v>
      </c>
      <c r="AP14" s="98">
        <v>3.0789922185774836</v>
      </c>
      <c r="AQ14" s="98">
        <v>3.1238816274776027</v>
      </c>
      <c r="AR14" s="98">
        <v>3.0635343687286625</v>
      </c>
      <c r="AS14" s="98">
        <v>3.0627256613513674</v>
      </c>
      <c r="AT14" s="98">
        <v>3.1484873011476147</v>
      </c>
      <c r="AU14" s="98">
        <v>3.247202999689661</v>
      </c>
      <c r="AV14" s="98">
        <v>3.0137971737991682</v>
      </c>
      <c r="AW14" s="98">
        <v>2.7480647107264327</v>
      </c>
      <c r="AX14" s="98">
        <v>2.8446578081935399</v>
      </c>
      <c r="AY14" s="98">
        <v>3.0106666057333347</v>
      </c>
      <c r="AZ14" s="98">
        <v>3.1179470523259329</v>
      </c>
      <c r="BA14" s="98">
        <v>3.030442532883515</v>
      </c>
      <c r="BB14" s="98">
        <v>3.2134060041894257</v>
      </c>
      <c r="BC14" s="98">
        <v>3.3462354486517158</v>
      </c>
      <c r="BD14" s="98">
        <v>3.2084852353260191</v>
      </c>
      <c r="BE14" s="98">
        <v>3.1787073763328517</v>
      </c>
      <c r="BF14" s="98">
        <v>3.2797771968705831</v>
      </c>
      <c r="BG14" s="98">
        <v>3.3103343231945908</v>
      </c>
      <c r="BH14" s="98">
        <v>3.1866738680879316</v>
      </c>
      <c r="BI14" s="98">
        <v>3.1829491784818336</v>
      </c>
      <c r="BJ14" s="98">
        <v>3.2357754072443465</v>
      </c>
      <c r="BK14" s="98">
        <v>3.349532133856278</v>
      </c>
      <c r="BL14" s="98">
        <v>3.2778724205042717</v>
      </c>
      <c r="BM14" s="98">
        <v>3.3547646573127579</v>
      </c>
      <c r="BN14" s="98">
        <v>3.0021906812300743</v>
      </c>
      <c r="BO14" s="98">
        <v>3.2050301637043663</v>
      </c>
      <c r="BP14" s="146">
        <v>3.1988233003443192</v>
      </c>
    </row>
    <row r="15" spans="1:68" x14ac:dyDescent="0.2">
      <c r="A15" s="95"/>
      <c r="B15" s="66" t="s">
        <v>3</v>
      </c>
      <c r="C15" s="66"/>
      <c r="D15" s="65" t="s">
        <v>10</v>
      </c>
      <c r="E15" s="97">
        <v>54.174513684455206</v>
      </c>
      <c r="F15" s="97">
        <v>45.329512390688777</v>
      </c>
      <c r="G15" s="97">
        <v>54.983073258582657</v>
      </c>
      <c r="H15" s="97">
        <v>81.205548791688614</v>
      </c>
      <c r="I15" s="97">
        <v>57.794041679593967</v>
      </c>
      <c r="J15" s="97">
        <v>50.334315583946719</v>
      </c>
      <c r="K15" s="97">
        <v>65.930018765332235</v>
      </c>
      <c r="L15" s="97">
        <v>93.2515785523901</v>
      </c>
      <c r="M15" s="97">
        <v>56.826723706828353</v>
      </c>
      <c r="N15" s="97">
        <v>56.137588254688005</v>
      </c>
      <c r="O15" s="97">
        <v>64.666788164473374</v>
      </c>
      <c r="P15" s="97">
        <v>88.720754259642035</v>
      </c>
      <c r="Q15" s="97">
        <v>54.605154348368188</v>
      </c>
      <c r="R15" s="97">
        <v>62.633471378359154</v>
      </c>
      <c r="S15" s="97">
        <v>75.187738595127797</v>
      </c>
      <c r="T15" s="97">
        <v>83.506492020094186</v>
      </c>
      <c r="U15" s="97">
        <v>57.004017786722265</v>
      </c>
      <c r="V15" s="97">
        <v>72.136856014525179</v>
      </c>
      <c r="W15" s="97">
        <v>77.044355346730185</v>
      </c>
      <c r="X15" s="97">
        <v>98.490633062924232</v>
      </c>
      <c r="Y15" s="97">
        <v>49.547439815593201</v>
      </c>
      <c r="Z15" s="97">
        <v>55.56515452268173</v>
      </c>
      <c r="AA15" s="97">
        <v>61.51831875299132</v>
      </c>
      <c r="AB15" s="97">
        <v>86.307538555520509</v>
      </c>
      <c r="AC15" s="97">
        <v>48.87551178240281</v>
      </c>
      <c r="AD15" s="97">
        <v>59.973039851885098</v>
      </c>
      <c r="AE15" s="97">
        <v>70.306007624748986</v>
      </c>
      <c r="AF15" s="97">
        <v>91.987796104753883</v>
      </c>
      <c r="AG15" s="97">
        <v>49.103137470216318</v>
      </c>
      <c r="AH15" s="97">
        <v>60.760948458275529</v>
      </c>
      <c r="AI15" s="97">
        <v>58.109857915578132</v>
      </c>
      <c r="AJ15" s="97">
        <v>77.299706237662264</v>
      </c>
      <c r="AK15" s="97">
        <v>44.505504249724012</v>
      </c>
      <c r="AL15" s="97">
        <v>56.05910230220551</v>
      </c>
      <c r="AM15" s="97">
        <v>65.389074222616713</v>
      </c>
      <c r="AN15" s="97">
        <v>85.068570480976661</v>
      </c>
      <c r="AO15" s="97">
        <v>51.782349919467975</v>
      </c>
      <c r="AP15" s="97">
        <v>62.739131990701352</v>
      </c>
      <c r="AQ15" s="97">
        <v>72.840287179832927</v>
      </c>
      <c r="AR15" s="97">
        <v>88.571087251946807</v>
      </c>
      <c r="AS15" s="97">
        <v>63.527327974315789</v>
      </c>
      <c r="AT15" s="97">
        <v>75.622998735001616</v>
      </c>
      <c r="AU15" s="97">
        <v>82.00487817990097</v>
      </c>
      <c r="AV15" s="97">
        <v>101.07513370612874</v>
      </c>
      <c r="AW15" s="97">
        <v>69.073229020758092</v>
      </c>
      <c r="AX15" s="97">
        <v>79.71149197474108</v>
      </c>
      <c r="AY15" s="97">
        <v>86.927788066925402</v>
      </c>
      <c r="AZ15" s="97">
        <v>102.03156634023804</v>
      </c>
      <c r="BA15" s="97">
        <v>84.779649401373135</v>
      </c>
      <c r="BB15" s="97">
        <v>85.570641078495314</v>
      </c>
      <c r="BC15" s="97">
        <v>69.654847702080403</v>
      </c>
      <c r="BD15" s="97">
        <v>93.229574473309995</v>
      </c>
      <c r="BE15" s="97">
        <v>69.81098305996079</v>
      </c>
      <c r="BF15" s="97">
        <v>80.300958336312377</v>
      </c>
      <c r="BG15" s="97">
        <v>72.875774415529051</v>
      </c>
      <c r="BH15" s="97">
        <v>110.83379692650418</v>
      </c>
      <c r="BI15" s="97">
        <v>62.319212505379156</v>
      </c>
      <c r="BJ15" s="97">
        <v>80.998585908996901</v>
      </c>
      <c r="BK15" s="97">
        <v>66.548971887241635</v>
      </c>
      <c r="BL15" s="97">
        <v>116.20462014780095</v>
      </c>
      <c r="BM15" s="97">
        <v>51.448263847430297</v>
      </c>
      <c r="BN15" s="97">
        <v>34.83299643057282</v>
      </c>
      <c r="BO15" s="97">
        <v>47.7913014798511</v>
      </c>
      <c r="BP15" s="145">
        <v>77.529000375099827</v>
      </c>
    </row>
    <row r="16" spans="1:68" x14ac:dyDescent="0.2">
      <c r="A16" s="96"/>
      <c r="B16" s="90"/>
      <c r="C16" s="91" t="s">
        <v>3</v>
      </c>
      <c r="D16" s="92" t="s">
        <v>10</v>
      </c>
      <c r="E16" s="98">
        <v>54.174513684455206</v>
      </c>
      <c r="F16" s="98">
        <v>45.329512390688777</v>
      </c>
      <c r="G16" s="98">
        <v>54.983073258582657</v>
      </c>
      <c r="H16" s="98">
        <v>81.205548791688614</v>
      </c>
      <c r="I16" s="98">
        <v>57.794041679593967</v>
      </c>
      <c r="J16" s="98">
        <v>50.334315583946719</v>
      </c>
      <c r="K16" s="98">
        <v>65.930018765332235</v>
      </c>
      <c r="L16" s="98">
        <v>93.2515785523901</v>
      </c>
      <c r="M16" s="98">
        <v>56.826723706828353</v>
      </c>
      <c r="N16" s="98">
        <v>56.137588254688005</v>
      </c>
      <c r="O16" s="98">
        <v>64.666788164473374</v>
      </c>
      <c r="P16" s="98">
        <v>88.720754259642035</v>
      </c>
      <c r="Q16" s="98">
        <v>54.605154348368188</v>
      </c>
      <c r="R16" s="98">
        <v>62.633471378359154</v>
      </c>
      <c r="S16" s="98">
        <v>75.187738595127797</v>
      </c>
      <c r="T16" s="98">
        <v>83.506492020094186</v>
      </c>
      <c r="U16" s="98">
        <v>57.004017786722265</v>
      </c>
      <c r="V16" s="98">
        <v>72.136856014525179</v>
      </c>
      <c r="W16" s="98">
        <v>77.044355346730185</v>
      </c>
      <c r="X16" s="98">
        <v>98.490633062924232</v>
      </c>
      <c r="Y16" s="98">
        <v>49.547439815593201</v>
      </c>
      <c r="Z16" s="98">
        <v>55.56515452268173</v>
      </c>
      <c r="AA16" s="98">
        <v>61.51831875299132</v>
      </c>
      <c r="AB16" s="98">
        <v>86.307538555520509</v>
      </c>
      <c r="AC16" s="98">
        <v>48.87551178240281</v>
      </c>
      <c r="AD16" s="98">
        <v>59.973039851885098</v>
      </c>
      <c r="AE16" s="98">
        <v>70.306007624748986</v>
      </c>
      <c r="AF16" s="98">
        <v>91.987796104753883</v>
      </c>
      <c r="AG16" s="98">
        <v>49.103137470216318</v>
      </c>
      <c r="AH16" s="98">
        <v>60.760948458275529</v>
      </c>
      <c r="AI16" s="98">
        <v>58.109857915578132</v>
      </c>
      <c r="AJ16" s="98">
        <v>77.299706237662264</v>
      </c>
      <c r="AK16" s="98">
        <v>44.505504249724012</v>
      </c>
      <c r="AL16" s="98">
        <v>56.05910230220551</v>
      </c>
      <c r="AM16" s="98">
        <v>65.389074222616713</v>
      </c>
      <c r="AN16" s="98">
        <v>85.068570480976661</v>
      </c>
      <c r="AO16" s="98">
        <v>51.782349919467975</v>
      </c>
      <c r="AP16" s="98">
        <v>62.739131990701352</v>
      </c>
      <c r="AQ16" s="98">
        <v>72.840287179832927</v>
      </c>
      <c r="AR16" s="98">
        <v>88.571087251946807</v>
      </c>
      <c r="AS16" s="98">
        <v>63.527327974315789</v>
      </c>
      <c r="AT16" s="98">
        <v>75.622998735001616</v>
      </c>
      <c r="AU16" s="98">
        <v>82.00487817990097</v>
      </c>
      <c r="AV16" s="98">
        <v>101.07513370612874</v>
      </c>
      <c r="AW16" s="98">
        <v>69.073229020758092</v>
      </c>
      <c r="AX16" s="98">
        <v>79.71149197474108</v>
      </c>
      <c r="AY16" s="98">
        <v>86.927788066925402</v>
      </c>
      <c r="AZ16" s="98">
        <v>102.03156634023804</v>
      </c>
      <c r="BA16" s="98">
        <v>84.779649401373135</v>
      </c>
      <c r="BB16" s="98">
        <v>85.570641078495314</v>
      </c>
      <c r="BC16" s="98">
        <v>69.654847702080403</v>
      </c>
      <c r="BD16" s="98">
        <v>93.229574473309995</v>
      </c>
      <c r="BE16" s="98">
        <v>69.81098305996079</v>
      </c>
      <c r="BF16" s="98">
        <v>80.300958336312377</v>
      </c>
      <c r="BG16" s="98">
        <v>72.875774415529051</v>
      </c>
      <c r="BH16" s="98">
        <v>110.83379692650418</v>
      </c>
      <c r="BI16" s="98">
        <v>62.319212505379156</v>
      </c>
      <c r="BJ16" s="98">
        <v>80.998585908996901</v>
      </c>
      <c r="BK16" s="98">
        <v>66.548971887241635</v>
      </c>
      <c r="BL16" s="98">
        <v>116.20462014780095</v>
      </c>
      <c r="BM16" s="98">
        <v>51.448263847430297</v>
      </c>
      <c r="BN16" s="98">
        <v>34.83299643057282</v>
      </c>
      <c r="BO16" s="98">
        <v>47.7913014798511</v>
      </c>
      <c r="BP16" s="146">
        <v>77.529000375099827</v>
      </c>
    </row>
    <row r="17" spans="1:68" x14ac:dyDescent="0.2">
      <c r="A17" s="95"/>
      <c r="B17" s="66" t="s">
        <v>4</v>
      </c>
      <c r="C17" s="66"/>
      <c r="D17" s="65" t="s">
        <v>11</v>
      </c>
      <c r="E17" s="97">
        <v>3949.254091107603</v>
      </c>
      <c r="F17" s="97">
        <v>4468.2762621853008</v>
      </c>
      <c r="G17" s="97">
        <v>4608.4065700533029</v>
      </c>
      <c r="H17" s="97">
        <v>5008.9344895842833</v>
      </c>
      <c r="I17" s="97">
        <v>4435.8157294405128</v>
      </c>
      <c r="J17" s="97">
        <v>4668.8395233570291</v>
      </c>
      <c r="K17" s="97">
        <v>5176.8565814921485</v>
      </c>
      <c r="L17" s="97">
        <v>5603.7835268753142</v>
      </c>
      <c r="M17" s="97">
        <v>4812.4494093083258</v>
      </c>
      <c r="N17" s="97">
        <v>5043.9808449047623</v>
      </c>
      <c r="O17" s="97">
        <v>5174.1004945484328</v>
      </c>
      <c r="P17" s="97">
        <v>5818.9580024551597</v>
      </c>
      <c r="Q17" s="97">
        <v>4643.9951168958205</v>
      </c>
      <c r="R17" s="97">
        <v>5076.3114430478663</v>
      </c>
      <c r="S17" s="97">
        <v>5068.7866052304062</v>
      </c>
      <c r="T17" s="97">
        <v>5565.5702654055222</v>
      </c>
      <c r="U17" s="97">
        <v>4684.0964679907111</v>
      </c>
      <c r="V17" s="97">
        <v>4755.1197954044846</v>
      </c>
      <c r="W17" s="97">
        <v>4960.7903553837441</v>
      </c>
      <c r="X17" s="97">
        <v>5313.4522966342529</v>
      </c>
      <c r="Y17" s="97">
        <v>4594.249223675627</v>
      </c>
      <c r="Z17" s="97">
        <v>4681.9697400809127</v>
      </c>
      <c r="AA17" s="97">
        <v>4919.5931612731392</v>
      </c>
      <c r="AB17" s="97">
        <v>5656.0705939057889</v>
      </c>
      <c r="AC17" s="97">
        <v>4757.3620681813036</v>
      </c>
      <c r="AD17" s="97">
        <v>4880.2708588998285</v>
      </c>
      <c r="AE17" s="97">
        <v>5165.8401673302942</v>
      </c>
      <c r="AF17" s="97">
        <v>5482.7739735077494</v>
      </c>
      <c r="AG17" s="97">
        <v>4651.4852772888407</v>
      </c>
      <c r="AH17" s="97">
        <v>4828.2018080352109</v>
      </c>
      <c r="AI17" s="97">
        <v>5057.7946512751541</v>
      </c>
      <c r="AJ17" s="97">
        <v>5374.8619539896881</v>
      </c>
      <c r="AK17" s="97">
        <v>4389.0878797542982</v>
      </c>
      <c r="AL17" s="97">
        <v>4866.2968676251321</v>
      </c>
      <c r="AM17" s="97">
        <v>5005.5858816839782</v>
      </c>
      <c r="AN17" s="97">
        <v>5430.2131915301243</v>
      </c>
      <c r="AO17" s="97">
        <v>4511.2134424355017</v>
      </c>
      <c r="AP17" s="97">
        <v>4766.7922239825921</v>
      </c>
      <c r="AQ17" s="97">
        <v>4994.3588074449481</v>
      </c>
      <c r="AR17" s="97">
        <v>5280.3955432082257</v>
      </c>
      <c r="AS17" s="97">
        <v>4538.9248924895701</v>
      </c>
      <c r="AT17" s="97">
        <v>4767.065550134811</v>
      </c>
      <c r="AU17" s="97">
        <v>4967.9541507033291</v>
      </c>
      <c r="AV17" s="97">
        <v>5405.7317545649721</v>
      </c>
      <c r="AW17" s="97">
        <v>4536.1356245920124</v>
      </c>
      <c r="AX17" s="97">
        <v>4967.1689095867005</v>
      </c>
      <c r="AY17" s="97">
        <v>5044.3012261396616</v>
      </c>
      <c r="AZ17" s="97">
        <v>5521.1763000591391</v>
      </c>
      <c r="BA17" s="97">
        <v>4579.3543936804035</v>
      </c>
      <c r="BB17" s="97">
        <v>4508.8153300021186</v>
      </c>
      <c r="BC17" s="97">
        <v>4914.8406383176516</v>
      </c>
      <c r="BD17" s="97">
        <v>5240.0402910114708</v>
      </c>
      <c r="BE17" s="97">
        <v>4404.9945736343725</v>
      </c>
      <c r="BF17" s="97">
        <v>4812.6555189021356</v>
      </c>
      <c r="BG17" s="97">
        <v>4900.6037103757544</v>
      </c>
      <c r="BH17" s="97">
        <v>5228.409294423006</v>
      </c>
      <c r="BI17" s="97">
        <v>4472.7834135681351</v>
      </c>
      <c r="BJ17" s="97">
        <v>4815.9661867967989</v>
      </c>
      <c r="BK17" s="97">
        <v>5013.1914704909732</v>
      </c>
      <c r="BL17" s="97">
        <v>5215.1028318134968</v>
      </c>
      <c r="BM17" s="97">
        <v>4318.7309637781909</v>
      </c>
      <c r="BN17" s="97">
        <v>3240.6372521601288</v>
      </c>
      <c r="BO17" s="97">
        <v>4340.0998713951585</v>
      </c>
      <c r="BP17" s="145">
        <v>4964.9183473737576</v>
      </c>
    </row>
    <row r="18" spans="1:68" ht="24" x14ac:dyDescent="0.2">
      <c r="A18" s="96"/>
      <c r="B18" s="90"/>
      <c r="C18" s="91" t="s">
        <v>53</v>
      </c>
      <c r="D18" s="92" t="s">
        <v>54</v>
      </c>
      <c r="E18" s="98">
        <v>986.6062027164312</v>
      </c>
      <c r="F18" s="98">
        <v>1029.5554155713085</v>
      </c>
      <c r="G18" s="98">
        <v>1084.4658790324543</v>
      </c>
      <c r="H18" s="98">
        <v>1104.0107361332409</v>
      </c>
      <c r="I18" s="98">
        <v>1030.3718162330083</v>
      </c>
      <c r="J18" s="98">
        <v>1071.0125038079373</v>
      </c>
      <c r="K18" s="98">
        <v>1201.5928825472599</v>
      </c>
      <c r="L18" s="98">
        <v>1198.5275051238252</v>
      </c>
      <c r="M18" s="98">
        <v>1086.7633355760036</v>
      </c>
      <c r="N18" s="98">
        <v>1094.2095522008653</v>
      </c>
      <c r="O18" s="98">
        <v>1169.2172332699793</v>
      </c>
      <c r="P18" s="98">
        <v>1215.3446105248781</v>
      </c>
      <c r="Q18" s="98">
        <v>1137.340813127144</v>
      </c>
      <c r="R18" s="98">
        <v>1141.9455789478372</v>
      </c>
      <c r="S18" s="98">
        <v>1175.8169168334421</v>
      </c>
      <c r="T18" s="98">
        <v>1156.9987127430843</v>
      </c>
      <c r="U18" s="98">
        <v>1064.5334765781224</v>
      </c>
      <c r="V18" s="98">
        <v>1046.3494174914254</v>
      </c>
      <c r="W18" s="98">
        <v>1111.1375965334003</v>
      </c>
      <c r="X18" s="98">
        <v>1132.0211318564413</v>
      </c>
      <c r="Y18" s="98">
        <v>1023.9737828484845</v>
      </c>
      <c r="Z18" s="98">
        <v>990.90439657247293</v>
      </c>
      <c r="AA18" s="98">
        <v>1028.4645875405122</v>
      </c>
      <c r="AB18" s="98">
        <v>1027.4145075125957</v>
      </c>
      <c r="AC18" s="98">
        <v>947.7114019918605</v>
      </c>
      <c r="AD18" s="98">
        <v>947.41574722132816</v>
      </c>
      <c r="AE18" s="98">
        <v>1008.5593883640809</v>
      </c>
      <c r="AF18" s="98">
        <v>1033.1897779174287</v>
      </c>
      <c r="AG18" s="98">
        <v>913.63328838326038</v>
      </c>
      <c r="AH18" s="98">
        <v>909.37612756227736</v>
      </c>
      <c r="AI18" s="98">
        <v>988.23102091449505</v>
      </c>
      <c r="AJ18" s="98">
        <v>1028.6206909684563</v>
      </c>
      <c r="AK18" s="98">
        <v>932.33980212298286</v>
      </c>
      <c r="AL18" s="98">
        <v>989.49647989423738</v>
      </c>
      <c r="AM18" s="98">
        <v>1021.7791975114172</v>
      </c>
      <c r="AN18" s="98">
        <v>1047.5893410591314</v>
      </c>
      <c r="AO18" s="98">
        <v>941.70696364756861</v>
      </c>
      <c r="AP18" s="98">
        <v>1010.5529137593895</v>
      </c>
      <c r="AQ18" s="98">
        <v>1075.95886928747</v>
      </c>
      <c r="AR18" s="98">
        <v>1054.1803502995767</v>
      </c>
      <c r="AS18" s="98">
        <v>1033.5433549740912</v>
      </c>
      <c r="AT18" s="98">
        <v>980.1393025602963</v>
      </c>
      <c r="AU18" s="98">
        <v>1093.9210222938868</v>
      </c>
      <c r="AV18" s="98">
        <v>1098.9524421698375</v>
      </c>
      <c r="AW18" s="98">
        <v>1027.7938123800561</v>
      </c>
      <c r="AX18" s="98">
        <v>1055.4715369302885</v>
      </c>
      <c r="AY18" s="98">
        <v>1104.0882034228221</v>
      </c>
      <c r="AZ18" s="98">
        <v>1083.6224477822332</v>
      </c>
      <c r="BA18" s="98">
        <v>996.35255129035124</v>
      </c>
      <c r="BB18" s="98">
        <v>1007.1670770095928</v>
      </c>
      <c r="BC18" s="98">
        <v>1097.2142364122901</v>
      </c>
      <c r="BD18" s="98">
        <v>1085.0978704382148</v>
      </c>
      <c r="BE18" s="98">
        <v>1025.2884726699713</v>
      </c>
      <c r="BF18" s="98">
        <v>1060.5784933279799</v>
      </c>
      <c r="BG18" s="98">
        <v>1079.0751520485869</v>
      </c>
      <c r="BH18" s="98">
        <v>1098.1366699582336</v>
      </c>
      <c r="BI18" s="98">
        <v>1052.2833202689096</v>
      </c>
      <c r="BJ18" s="98">
        <v>1086.9661454034483</v>
      </c>
      <c r="BK18" s="98">
        <v>1135.4693312045456</v>
      </c>
      <c r="BL18" s="98">
        <v>1141.7479541579626</v>
      </c>
      <c r="BM18" s="98">
        <v>1065.7817788139901</v>
      </c>
      <c r="BN18" s="98">
        <v>922.98247087291179</v>
      </c>
      <c r="BO18" s="98">
        <v>977.24333388704747</v>
      </c>
      <c r="BP18" s="146">
        <v>1035.5382876127198</v>
      </c>
    </row>
    <row r="19" spans="1:68" ht="48" x14ac:dyDescent="0.2">
      <c r="A19" s="95"/>
      <c r="B19" s="99"/>
      <c r="C19" s="66" t="s">
        <v>55</v>
      </c>
      <c r="D19" s="100" t="s">
        <v>56</v>
      </c>
      <c r="E19" s="101">
        <v>506.98999392644259</v>
      </c>
      <c r="F19" s="101">
        <v>607.04159760207892</v>
      </c>
      <c r="G19" s="101">
        <v>649.28470547764516</v>
      </c>
      <c r="H19" s="101">
        <v>791.89129344069909</v>
      </c>
      <c r="I19" s="101">
        <v>581.03477738261904</v>
      </c>
      <c r="J19" s="101">
        <v>690.13777598470256</v>
      </c>
      <c r="K19" s="101">
        <v>689.0412369826056</v>
      </c>
      <c r="L19" s="101">
        <v>897.3982644638071</v>
      </c>
      <c r="M19" s="101">
        <v>685.29388951606768</v>
      </c>
      <c r="N19" s="101">
        <v>808.1983104513148</v>
      </c>
      <c r="O19" s="101">
        <v>776.8041386765774</v>
      </c>
      <c r="P19" s="101">
        <v>1059.6298489448973</v>
      </c>
      <c r="Q19" s="101">
        <v>700.40422671334397</v>
      </c>
      <c r="R19" s="101">
        <v>798.91686029379969</v>
      </c>
      <c r="S19" s="101">
        <v>800.23444873675612</v>
      </c>
      <c r="T19" s="101">
        <v>922.23836158736924</v>
      </c>
      <c r="U19" s="101">
        <v>671.01460699175561</v>
      </c>
      <c r="V19" s="101">
        <v>712.34232546574094</v>
      </c>
      <c r="W19" s="101">
        <v>721.61638243735047</v>
      </c>
      <c r="X19" s="101">
        <v>795.52565145383176</v>
      </c>
      <c r="Y19" s="101">
        <v>704.05053582295136</v>
      </c>
      <c r="Z19" s="101">
        <v>667.8285848169063</v>
      </c>
      <c r="AA19" s="101">
        <v>699.64838842374354</v>
      </c>
      <c r="AB19" s="101">
        <v>828.21873033802706</v>
      </c>
      <c r="AC19" s="101">
        <v>648.84763733093598</v>
      </c>
      <c r="AD19" s="101">
        <v>696.88963680291295</v>
      </c>
      <c r="AE19" s="101">
        <v>817.97526519428129</v>
      </c>
      <c r="AF19" s="101">
        <v>860.44540111669096</v>
      </c>
      <c r="AG19" s="101">
        <v>730.61438394313086</v>
      </c>
      <c r="AH19" s="101">
        <v>747.80808392573158</v>
      </c>
      <c r="AI19" s="101">
        <v>708.7602872174283</v>
      </c>
      <c r="AJ19" s="101">
        <v>810.38140131318528</v>
      </c>
      <c r="AK19" s="101">
        <v>601.48086209861594</v>
      </c>
      <c r="AL19" s="101">
        <v>817.67940186828639</v>
      </c>
      <c r="AM19" s="101">
        <v>793.45936259686209</v>
      </c>
      <c r="AN19" s="101">
        <v>954.15462973460899</v>
      </c>
      <c r="AO19" s="101">
        <v>689.94792424149193</v>
      </c>
      <c r="AP19" s="101">
        <v>753.43511770265241</v>
      </c>
      <c r="AQ19" s="101">
        <v>814.5553587255115</v>
      </c>
      <c r="AR19" s="101">
        <v>849.41115627143256</v>
      </c>
      <c r="AS19" s="101">
        <v>658.68003157867236</v>
      </c>
      <c r="AT19" s="101">
        <v>758.1630933544626</v>
      </c>
      <c r="AU19" s="101">
        <v>815.45278406577359</v>
      </c>
      <c r="AV19" s="101">
        <v>918.2307239365407</v>
      </c>
      <c r="AW19" s="101">
        <v>701.16991157779523</v>
      </c>
      <c r="AX19" s="101">
        <v>817.61949841199839</v>
      </c>
      <c r="AY19" s="101">
        <v>816.12090663109336</v>
      </c>
      <c r="AZ19" s="101">
        <v>907.98134370930245</v>
      </c>
      <c r="BA19" s="101">
        <v>721.02808261274936</v>
      </c>
      <c r="BB19" s="101">
        <v>733.01019954630124</v>
      </c>
      <c r="BC19" s="101">
        <v>815.60876806565329</v>
      </c>
      <c r="BD19" s="101">
        <v>889.30488674636001</v>
      </c>
      <c r="BE19" s="101">
        <v>671.21062341146114</v>
      </c>
      <c r="BF19" s="101">
        <v>760.77779729793644</v>
      </c>
      <c r="BG19" s="101">
        <v>789.51605694702198</v>
      </c>
      <c r="BH19" s="101">
        <v>857.81021654628717</v>
      </c>
      <c r="BI19" s="101">
        <v>668.41397698843036</v>
      </c>
      <c r="BJ19" s="101">
        <v>789.04356813730044</v>
      </c>
      <c r="BK19" s="101">
        <v>802.80061873456111</v>
      </c>
      <c r="BL19" s="101">
        <v>852.85837448464156</v>
      </c>
      <c r="BM19" s="101">
        <v>632.04835314560546</v>
      </c>
      <c r="BN19" s="101">
        <v>310.2123445113192</v>
      </c>
      <c r="BO19" s="101">
        <v>633.04555227705418</v>
      </c>
      <c r="BP19" s="147">
        <v>786.00333855437259</v>
      </c>
    </row>
    <row r="20" spans="1:68" ht="48" x14ac:dyDescent="0.2">
      <c r="A20" s="89"/>
      <c r="B20" s="90"/>
      <c r="C20" s="91" t="s">
        <v>57</v>
      </c>
      <c r="D20" s="92" t="s">
        <v>58</v>
      </c>
      <c r="E20" s="98">
        <v>287.21090437698774</v>
      </c>
      <c r="F20" s="98">
        <v>304.51187139643491</v>
      </c>
      <c r="G20" s="98">
        <v>326.99287936769434</v>
      </c>
      <c r="H20" s="98">
        <v>333.84542351322511</v>
      </c>
      <c r="I20" s="98">
        <v>325.44884918330752</v>
      </c>
      <c r="J20" s="98">
        <v>313.62910825031872</v>
      </c>
      <c r="K20" s="98">
        <v>356.31822084082256</v>
      </c>
      <c r="L20" s="98">
        <v>353.6700584528844</v>
      </c>
      <c r="M20" s="98">
        <v>344.47737600828498</v>
      </c>
      <c r="N20" s="98">
        <v>345.23196248615398</v>
      </c>
      <c r="O20" s="98">
        <v>375.75601379510834</v>
      </c>
      <c r="P20" s="98">
        <v>417.98061424083056</v>
      </c>
      <c r="Q20" s="98">
        <v>366.04864360160229</v>
      </c>
      <c r="R20" s="98">
        <v>354.15359856295322</v>
      </c>
      <c r="S20" s="98">
        <v>330.94459836421669</v>
      </c>
      <c r="T20" s="98">
        <v>442.84733803111533</v>
      </c>
      <c r="U20" s="98">
        <v>348.12399039833099</v>
      </c>
      <c r="V20" s="98">
        <v>370.32342966002</v>
      </c>
      <c r="W20" s="98">
        <v>343.26099347511348</v>
      </c>
      <c r="X20" s="98">
        <v>380.12657552844877</v>
      </c>
      <c r="Y20" s="98">
        <v>345.73694042843766</v>
      </c>
      <c r="Z20" s="98">
        <v>380.65151875390728</v>
      </c>
      <c r="AA20" s="98">
        <v>348.88523185929989</v>
      </c>
      <c r="AB20" s="98">
        <v>420.44616248520725</v>
      </c>
      <c r="AC20" s="98">
        <v>316.17297691953013</v>
      </c>
      <c r="AD20" s="98">
        <v>344.57196333436008</v>
      </c>
      <c r="AE20" s="98">
        <v>363.1199145736328</v>
      </c>
      <c r="AF20" s="98">
        <v>446.08133011649562</v>
      </c>
      <c r="AG20" s="98">
        <v>406.55362591742221</v>
      </c>
      <c r="AH20" s="98">
        <v>456.0221776046302</v>
      </c>
      <c r="AI20" s="98">
        <v>479.84284046967781</v>
      </c>
      <c r="AJ20" s="98">
        <v>481.41523056841555</v>
      </c>
      <c r="AK20" s="98">
        <v>329.21951947546052</v>
      </c>
      <c r="AL20" s="98">
        <v>257.31267998324159</v>
      </c>
      <c r="AM20" s="98">
        <v>240.8845910392067</v>
      </c>
      <c r="AN20" s="98">
        <v>293.32737300368461</v>
      </c>
      <c r="AO20" s="98">
        <v>267.04478186082099</v>
      </c>
      <c r="AP20" s="98">
        <v>275.98966904806758</v>
      </c>
      <c r="AQ20" s="98">
        <v>270.70518137613669</v>
      </c>
      <c r="AR20" s="98">
        <v>305.1899076104736</v>
      </c>
      <c r="AS20" s="98">
        <v>249.34449283538075</v>
      </c>
      <c r="AT20" s="98">
        <v>266.43035271677184</v>
      </c>
      <c r="AU20" s="98">
        <v>278.71594880915512</v>
      </c>
      <c r="AV20" s="98">
        <v>345.54258027510053</v>
      </c>
      <c r="AW20" s="98">
        <v>275.8208626422786</v>
      </c>
      <c r="AX20" s="98">
        <v>287.17155503452159</v>
      </c>
      <c r="AY20" s="98">
        <v>300.35706662560642</v>
      </c>
      <c r="AZ20" s="98">
        <v>329.35358364155832</v>
      </c>
      <c r="BA20" s="98">
        <v>280.90954162317809</v>
      </c>
      <c r="BB20" s="98">
        <v>271.08333781200531</v>
      </c>
      <c r="BC20" s="98">
        <v>289.24048222568427</v>
      </c>
      <c r="BD20" s="98">
        <v>306.51197924045596</v>
      </c>
      <c r="BE20" s="98">
        <v>267.47824099402504</v>
      </c>
      <c r="BF20" s="98">
        <v>288.01827531653561</v>
      </c>
      <c r="BG20" s="98">
        <v>284.33289418343657</v>
      </c>
      <c r="BH20" s="98">
        <v>313.69512875454819</v>
      </c>
      <c r="BI20" s="98">
        <v>254.96337086532287</v>
      </c>
      <c r="BJ20" s="98">
        <v>266.22991655248245</v>
      </c>
      <c r="BK20" s="98">
        <v>289.78007841844794</v>
      </c>
      <c r="BL20" s="98">
        <v>305.53034891345186</v>
      </c>
      <c r="BM20" s="98">
        <v>252.19965361864254</v>
      </c>
      <c r="BN20" s="98">
        <v>173.19842422677294</v>
      </c>
      <c r="BO20" s="98">
        <v>217.25663005382901</v>
      </c>
      <c r="BP20" s="146">
        <v>264.82531638784104</v>
      </c>
    </row>
    <row r="21" spans="1:68" ht="60" x14ac:dyDescent="0.2">
      <c r="A21" s="75"/>
      <c r="B21" s="102"/>
      <c r="C21" s="66" t="s">
        <v>59</v>
      </c>
      <c r="D21" s="100" t="s">
        <v>60</v>
      </c>
      <c r="E21" s="101">
        <v>913.14744264562785</v>
      </c>
      <c r="F21" s="101">
        <v>1086.4494373973232</v>
      </c>
      <c r="G21" s="101">
        <v>990.34190052517795</v>
      </c>
      <c r="H21" s="101">
        <v>964.78407703126641</v>
      </c>
      <c r="I21" s="101">
        <v>971.37872539437956</v>
      </c>
      <c r="J21" s="101">
        <v>1000.8992744105535</v>
      </c>
      <c r="K21" s="101">
        <v>1082.1555534044232</v>
      </c>
      <c r="L21" s="101">
        <v>1048.4166040699208</v>
      </c>
      <c r="M21" s="101">
        <v>1019.9381790389513</v>
      </c>
      <c r="N21" s="101">
        <v>1075.1778925889969</v>
      </c>
      <c r="O21" s="101">
        <v>1059.3508459611203</v>
      </c>
      <c r="P21" s="101">
        <v>1111.7605847591578</v>
      </c>
      <c r="Q21" s="101">
        <v>930.41186965745953</v>
      </c>
      <c r="R21" s="101">
        <v>1001.6409306679635</v>
      </c>
      <c r="S21" s="101">
        <v>1047.1882224672481</v>
      </c>
      <c r="T21" s="101">
        <v>1022.5682710927304</v>
      </c>
      <c r="U21" s="101">
        <v>1020.9819161881605</v>
      </c>
      <c r="V21" s="101">
        <v>1088.5434314566905</v>
      </c>
      <c r="W21" s="101">
        <v>1093.1157221282022</v>
      </c>
      <c r="X21" s="101">
        <v>1101.2829823530317</v>
      </c>
      <c r="Y21" s="101">
        <v>1001.5653731717173</v>
      </c>
      <c r="Z21" s="101">
        <v>1094.2730156557338</v>
      </c>
      <c r="AA21" s="101">
        <v>1115.8912835785775</v>
      </c>
      <c r="AB21" s="101">
        <v>1078.0278820157771</v>
      </c>
      <c r="AC21" s="101">
        <v>1063.7595900572269</v>
      </c>
      <c r="AD21" s="101">
        <v>1163.7451792662171</v>
      </c>
      <c r="AE21" s="101">
        <v>1193.15220100185</v>
      </c>
      <c r="AF21" s="101">
        <v>1156.0261199184654</v>
      </c>
      <c r="AG21" s="101">
        <v>1043.0046600693006</v>
      </c>
      <c r="AH21" s="101">
        <v>1098.3233448037254</v>
      </c>
      <c r="AI21" s="101">
        <v>1118.0510367744712</v>
      </c>
      <c r="AJ21" s="101">
        <v>1163.6969098948002</v>
      </c>
      <c r="AK21" s="101">
        <v>1071.1116404750785</v>
      </c>
      <c r="AL21" s="101">
        <v>1264.2738627879321</v>
      </c>
      <c r="AM21" s="101">
        <v>1271.0734535320996</v>
      </c>
      <c r="AN21" s="101">
        <v>1208.1839191497397</v>
      </c>
      <c r="AO21" s="101">
        <v>1121.5883628662916</v>
      </c>
      <c r="AP21" s="101">
        <v>1249.4595044830965</v>
      </c>
      <c r="AQ21" s="101">
        <v>1256.8093063398321</v>
      </c>
      <c r="AR21" s="101">
        <v>1223.3155626891642</v>
      </c>
      <c r="AS21" s="101">
        <v>1200.5709432874662</v>
      </c>
      <c r="AT21" s="101">
        <v>1247.9982060376071</v>
      </c>
      <c r="AU21" s="101">
        <v>1258.2307301844805</v>
      </c>
      <c r="AV21" s="101">
        <v>1234.6781413284418</v>
      </c>
      <c r="AW21" s="101">
        <v>1205.9581320482378</v>
      </c>
      <c r="AX21" s="101">
        <v>1273.8005748726184</v>
      </c>
      <c r="AY21" s="101">
        <v>1261.8559190770118</v>
      </c>
      <c r="AZ21" s="101">
        <v>1321.2439602627376</v>
      </c>
      <c r="BA21" s="101">
        <v>1228.7908266915742</v>
      </c>
      <c r="BB21" s="101">
        <v>1237.4219382337128</v>
      </c>
      <c r="BC21" s="101">
        <v>1294.0691294006845</v>
      </c>
      <c r="BD21" s="101">
        <v>1265.8426336987563</v>
      </c>
      <c r="BE21" s="101">
        <v>1171.7181659442897</v>
      </c>
      <c r="BF21" s="101">
        <v>1251.0889931330344</v>
      </c>
      <c r="BG21" s="101">
        <v>1234.6192527225578</v>
      </c>
      <c r="BH21" s="101">
        <v>1249.6476603763035</v>
      </c>
      <c r="BI21" s="101">
        <v>1168.5808076049811</v>
      </c>
      <c r="BJ21" s="101">
        <v>1218.4790546325385</v>
      </c>
      <c r="BK21" s="101">
        <v>1264.9976705067472</v>
      </c>
      <c r="BL21" s="101">
        <v>1254.3259861484726</v>
      </c>
      <c r="BM21" s="101">
        <v>1135.889271489468</v>
      </c>
      <c r="BN21" s="101">
        <v>1033.2586134524656</v>
      </c>
      <c r="BO21" s="101">
        <v>1249.3228514739087</v>
      </c>
      <c r="BP21" s="147">
        <v>1299.0475557082764</v>
      </c>
    </row>
    <row r="22" spans="1:68" ht="72" x14ac:dyDescent="0.2">
      <c r="A22" s="96"/>
      <c r="B22" s="103"/>
      <c r="C22" s="91" t="s">
        <v>61</v>
      </c>
      <c r="D22" s="92" t="s">
        <v>62</v>
      </c>
      <c r="E22" s="98">
        <v>1021.9910020764772</v>
      </c>
      <c r="F22" s="98">
        <v>1215.4149618376048</v>
      </c>
      <c r="G22" s="98">
        <v>1236.4512982286528</v>
      </c>
      <c r="H22" s="98">
        <v>1373.7412470681727</v>
      </c>
      <c r="I22" s="98">
        <v>1232.22722918259</v>
      </c>
      <c r="J22" s="98">
        <v>1277.0336974856866</v>
      </c>
      <c r="K22" s="98">
        <v>1362.4187298064905</v>
      </c>
      <c r="L22" s="98">
        <v>1512.8204958817423</v>
      </c>
      <c r="M22" s="98">
        <v>1313.6828974322073</v>
      </c>
      <c r="N22" s="98">
        <v>1296.6364341303579</v>
      </c>
      <c r="O22" s="98">
        <v>1412.6601236829708</v>
      </c>
      <c r="P22" s="98">
        <v>1447.8041886542228</v>
      </c>
      <c r="Q22" s="98">
        <v>1064.5720044082889</v>
      </c>
      <c r="R22" s="98">
        <v>1371.6872789524577</v>
      </c>
      <c r="S22" s="98">
        <v>1285.9102564866112</v>
      </c>
      <c r="T22" s="98">
        <v>1505.6649012803246</v>
      </c>
      <c r="U22" s="98">
        <v>1149.1210405902359</v>
      </c>
      <c r="V22" s="98">
        <v>1121.7251670414471</v>
      </c>
      <c r="W22" s="98">
        <v>1298.4233562211784</v>
      </c>
      <c r="X22" s="98">
        <v>1378.5003630269546</v>
      </c>
      <c r="Y22" s="98">
        <v>1115.8345806266641</v>
      </c>
      <c r="Z22" s="98">
        <v>1137.4873279939043</v>
      </c>
      <c r="AA22" s="98">
        <v>1286.5438412890799</v>
      </c>
      <c r="AB22" s="98">
        <v>1652.3185782942351</v>
      </c>
      <c r="AC22" s="98">
        <v>1159.1935625024712</v>
      </c>
      <c r="AD22" s="98">
        <v>1314.5299904885635</v>
      </c>
      <c r="AE22" s="98">
        <v>1307.7586260312464</v>
      </c>
      <c r="AF22" s="98">
        <v>1521.6760017634369</v>
      </c>
      <c r="AG22" s="98">
        <v>1025.7384518028887</v>
      </c>
      <c r="AH22" s="98">
        <v>1104.8884774911846</v>
      </c>
      <c r="AI22" s="98">
        <v>1177.9048516736852</v>
      </c>
      <c r="AJ22" s="98">
        <v>1285.6097437357239</v>
      </c>
      <c r="AK22" s="98">
        <v>984.41863461462174</v>
      </c>
      <c r="AL22" s="98">
        <v>1085.5898293417479</v>
      </c>
      <c r="AM22" s="98">
        <v>1241.406218163148</v>
      </c>
      <c r="AN22" s="98">
        <v>1439.5922382079116</v>
      </c>
      <c r="AO22" s="98">
        <v>1077.4511237096099</v>
      </c>
      <c r="AP22" s="98">
        <v>1054.126694707152</v>
      </c>
      <c r="AQ22" s="98">
        <v>1138.4481161312449</v>
      </c>
      <c r="AR22" s="98">
        <v>1381.7230113131659</v>
      </c>
      <c r="AS22" s="98">
        <v>1004.5972397392948</v>
      </c>
      <c r="AT22" s="98">
        <v>1088.5068720600941</v>
      </c>
      <c r="AU22" s="98">
        <v>1096.3734907089145</v>
      </c>
      <c r="AV22" s="98">
        <v>1313.9130887428876</v>
      </c>
      <c r="AW22" s="98">
        <v>979.99215323129806</v>
      </c>
      <c r="AX22" s="98">
        <v>1100.9460815039181</v>
      </c>
      <c r="AY22" s="98">
        <v>1129.8769554730893</v>
      </c>
      <c r="AZ22" s="98">
        <v>1334.2123029177269</v>
      </c>
      <c r="BA22" s="98">
        <v>950.82049606832163</v>
      </c>
      <c r="BB22" s="98">
        <v>887.32999387240534</v>
      </c>
      <c r="BC22" s="98">
        <v>974.5317503485727</v>
      </c>
      <c r="BD22" s="98">
        <v>1189.4241657854193</v>
      </c>
      <c r="BE22" s="98">
        <v>860.12927763062248</v>
      </c>
      <c r="BF22" s="98">
        <v>1030.5568381532228</v>
      </c>
      <c r="BG22" s="98">
        <v>1087.2736157682682</v>
      </c>
      <c r="BH22" s="98">
        <v>1250.9630475098547</v>
      </c>
      <c r="BI22" s="98">
        <v>958.57520741738369</v>
      </c>
      <c r="BJ22" s="98">
        <v>1042.4864510363038</v>
      </c>
      <c r="BK22" s="98">
        <v>1058.7997009277233</v>
      </c>
      <c r="BL22" s="98">
        <v>1185.01117787154</v>
      </c>
      <c r="BM22" s="98">
        <v>852.62906344825194</v>
      </c>
      <c r="BN22" s="98">
        <v>530.4266729116714</v>
      </c>
      <c r="BO22" s="98">
        <v>865.87819182912517</v>
      </c>
      <c r="BP22" s="146">
        <v>1118.048104755703</v>
      </c>
    </row>
    <row r="23" spans="1:68" x14ac:dyDescent="0.2">
      <c r="A23" s="95"/>
      <c r="B23" s="99"/>
      <c r="C23" s="66" t="s">
        <v>63</v>
      </c>
      <c r="D23" s="100" t="s">
        <v>64</v>
      </c>
      <c r="E23" s="101">
        <v>270.05374201837441</v>
      </c>
      <c r="F23" s="101">
        <v>264.12072382299476</v>
      </c>
      <c r="G23" s="101">
        <v>385.38757621335742</v>
      </c>
      <c r="H23" s="101">
        <v>543.65601062957921</v>
      </c>
      <c r="I23" s="101">
        <v>363.30001263922873</v>
      </c>
      <c r="J23" s="101">
        <v>392.40415881546676</v>
      </c>
      <c r="K23" s="101">
        <v>577.02213791909946</v>
      </c>
      <c r="L23" s="101">
        <v>720.71580090072553</v>
      </c>
      <c r="M23" s="101">
        <v>426.82302877457221</v>
      </c>
      <c r="N23" s="101">
        <v>460.06814302493672</v>
      </c>
      <c r="O23" s="101">
        <v>448.71812844251059</v>
      </c>
      <c r="P23" s="101">
        <v>588.10754289489876</v>
      </c>
      <c r="Q23" s="101">
        <v>452.87186923109959</v>
      </c>
      <c r="R23" s="101">
        <v>479.99786825445301</v>
      </c>
      <c r="S23" s="101">
        <v>489.40378652613316</v>
      </c>
      <c r="T23" s="101">
        <v>560.48356251208895</v>
      </c>
      <c r="U23" s="101">
        <v>442.17943829218916</v>
      </c>
      <c r="V23" s="101">
        <v>391.20785667270525</v>
      </c>
      <c r="W23" s="101">
        <v>429.54374247472526</v>
      </c>
      <c r="X23" s="101">
        <v>570.12651049027886</v>
      </c>
      <c r="Y23" s="101">
        <v>416.45560162686979</v>
      </c>
      <c r="Z23" s="101">
        <v>409.10171652233862</v>
      </c>
      <c r="AA23" s="101">
        <v>481.41717928213797</v>
      </c>
      <c r="AB23" s="101">
        <v>722.04416737289398</v>
      </c>
      <c r="AC23" s="101">
        <v>659.16786544989316</v>
      </c>
      <c r="AD23" s="101">
        <v>439.3972570837206</v>
      </c>
      <c r="AE23" s="101">
        <v>493.68912520996344</v>
      </c>
      <c r="AF23" s="101">
        <v>483.27548818169265</v>
      </c>
      <c r="AG23" s="101">
        <v>440.91502167211905</v>
      </c>
      <c r="AH23" s="101">
        <v>409.13600698600595</v>
      </c>
      <c r="AI23" s="101">
        <v>494.64399741775037</v>
      </c>
      <c r="AJ23" s="101">
        <v>523.45852398119496</v>
      </c>
      <c r="AK23" s="101">
        <v>480.21374037359794</v>
      </c>
      <c r="AL23" s="101">
        <v>458.63678085246812</v>
      </c>
      <c r="AM23" s="101">
        <v>455.28653689281055</v>
      </c>
      <c r="AN23" s="101">
        <v>498.46597126458107</v>
      </c>
      <c r="AO23" s="101">
        <v>413.63724134901759</v>
      </c>
      <c r="AP23" s="101">
        <v>419.21684535570722</v>
      </c>
      <c r="AQ23" s="101">
        <v>435.47346733930362</v>
      </c>
      <c r="AR23" s="101">
        <v>470.00688650228142</v>
      </c>
      <c r="AS23" s="101">
        <v>395.2278778869304</v>
      </c>
      <c r="AT23" s="101">
        <v>430.00297811877846</v>
      </c>
      <c r="AU23" s="101">
        <v>425.18830576247478</v>
      </c>
      <c r="AV23" s="101">
        <v>487.27234446534089</v>
      </c>
      <c r="AW23" s="101">
        <v>345.40075271234707</v>
      </c>
      <c r="AX23" s="101">
        <v>432.1596628333545</v>
      </c>
      <c r="AY23" s="101">
        <v>432.00217491003639</v>
      </c>
      <c r="AZ23" s="101">
        <v>544.76266174558009</v>
      </c>
      <c r="BA23" s="101">
        <v>397.82703212253455</v>
      </c>
      <c r="BB23" s="101">
        <v>367.45441723828668</v>
      </c>
      <c r="BC23" s="101">
        <v>441.53654992295782</v>
      </c>
      <c r="BD23" s="101">
        <v>509.05491914388398</v>
      </c>
      <c r="BE23" s="101">
        <v>399.93587975128696</v>
      </c>
      <c r="BF23" s="101">
        <v>420.11811071631723</v>
      </c>
      <c r="BG23" s="101">
        <v>427.94252821916598</v>
      </c>
      <c r="BH23" s="101">
        <v>473.17699569696623</v>
      </c>
      <c r="BI23" s="101">
        <v>362.64956589396405</v>
      </c>
      <c r="BJ23" s="101">
        <v>412.00152962982895</v>
      </c>
      <c r="BK23" s="101">
        <v>460.87635203349396</v>
      </c>
      <c r="BL23" s="101">
        <v>486.00168383190606</v>
      </c>
      <c r="BM23" s="101">
        <v>375.96948028963322</v>
      </c>
      <c r="BN23" s="101">
        <v>243.85478717819501</v>
      </c>
      <c r="BO23" s="101">
        <v>374.92341812462507</v>
      </c>
      <c r="BP23" s="147">
        <v>452.71420521316929</v>
      </c>
    </row>
    <row r="24" spans="1:68" ht="36" x14ac:dyDescent="0.2">
      <c r="A24" s="96"/>
      <c r="B24" s="91" t="s">
        <v>69</v>
      </c>
      <c r="C24" s="91"/>
      <c r="D24" s="104" t="s">
        <v>12</v>
      </c>
      <c r="E24" s="105">
        <v>797.40390435735333</v>
      </c>
      <c r="F24" s="105">
        <v>855.54738825989591</v>
      </c>
      <c r="G24" s="105">
        <v>799.11450474020546</v>
      </c>
      <c r="H24" s="105">
        <v>781.86968745462514</v>
      </c>
      <c r="I24" s="105">
        <v>841.56798371546029</v>
      </c>
      <c r="J24" s="105">
        <v>902.87260469324667</v>
      </c>
      <c r="K24" s="105">
        <v>835.08557127812867</v>
      </c>
      <c r="L24" s="105">
        <v>846.28131663531167</v>
      </c>
      <c r="M24" s="105">
        <v>893.21513953289207</v>
      </c>
      <c r="N24" s="105">
        <v>935.6539574078389</v>
      </c>
      <c r="O24" s="105">
        <v>881.83539201541464</v>
      </c>
      <c r="P24" s="105">
        <v>898.05070020117603</v>
      </c>
      <c r="Q24" s="105">
        <v>874.0931792837747</v>
      </c>
      <c r="R24" s="105">
        <v>952.28716491199339</v>
      </c>
      <c r="S24" s="105">
        <v>886.16560326082651</v>
      </c>
      <c r="T24" s="105">
        <v>875.01407984787215</v>
      </c>
      <c r="U24" s="105">
        <v>877.92383622997977</v>
      </c>
      <c r="V24" s="105">
        <v>936.52780048996317</v>
      </c>
      <c r="W24" s="105">
        <v>895.71032007904591</v>
      </c>
      <c r="X24" s="105">
        <v>929.82820772043942</v>
      </c>
      <c r="Y24" s="105">
        <v>945.64603960563761</v>
      </c>
      <c r="Z24" s="105">
        <v>983.30076502766519</v>
      </c>
      <c r="AA24" s="105">
        <v>919.49092244702422</v>
      </c>
      <c r="AB24" s="105">
        <v>914.26126921879199</v>
      </c>
      <c r="AC24" s="105">
        <v>958.20448163289416</v>
      </c>
      <c r="AD24" s="105">
        <v>1012.6033423746321</v>
      </c>
      <c r="AE24" s="105">
        <v>943.40026753353754</v>
      </c>
      <c r="AF24" s="105">
        <v>945.54243534744762</v>
      </c>
      <c r="AG24" s="105">
        <v>978.86572852172685</v>
      </c>
      <c r="AH24" s="105">
        <v>1031.1058986742014</v>
      </c>
      <c r="AI24" s="105">
        <v>962.16170260220167</v>
      </c>
      <c r="AJ24" s="105">
        <v>951.20268264894958</v>
      </c>
      <c r="AK24" s="105">
        <v>978.6367140644046</v>
      </c>
      <c r="AL24" s="105">
        <v>1043.2479391510017</v>
      </c>
      <c r="AM24" s="105">
        <v>980.39168889576194</v>
      </c>
      <c r="AN24" s="105">
        <v>990.22283006628606</v>
      </c>
      <c r="AO24" s="105">
        <v>1005.8683168002723</v>
      </c>
      <c r="AP24" s="105">
        <v>1083.3705416198077</v>
      </c>
      <c r="AQ24" s="105">
        <v>1006.653681369657</v>
      </c>
      <c r="AR24" s="105">
        <v>993.65816297711172</v>
      </c>
      <c r="AS24" s="105">
        <v>1011.5616943393616</v>
      </c>
      <c r="AT24" s="105">
        <v>1061.1710227184051</v>
      </c>
      <c r="AU24" s="105">
        <v>1005.7972698052116</v>
      </c>
      <c r="AV24" s="105">
        <v>997.39781269315768</v>
      </c>
      <c r="AW24" s="105">
        <v>1004.0091496335405</v>
      </c>
      <c r="AX24" s="105">
        <v>1028.5625311164663</v>
      </c>
      <c r="AY24" s="105">
        <v>985.18380201066225</v>
      </c>
      <c r="AZ24" s="105">
        <v>998.15605051241675</v>
      </c>
      <c r="BA24" s="105">
        <v>1007.1169152186653</v>
      </c>
      <c r="BB24" s="105">
        <v>1045.6085223393259</v>
      </c>
      <c r="BC24" s="105">
        <v>1013.2648060966314</v>
      </c>
      <c r="BD24" s="105">
        <v>1022.4226421709452</v>
      </c>
      <c r="BE24" s="105">
        <v>1019.1979163963214</v>
      </c>
      <c r="BF24" s="105">
        <v>1071.433023371359</v>
      </c>
      <c r="BG24" s="105">
        <v>1043.8981121796867</v>
      </c>
      <c r="BH24" s="105">
        <v>1046.6423557382275</v>
      </c>
      <c r="BI24" s="105">
        <v>1057.6680913218609</v>
      </c>
      <c r="BJ24" s="105">
        <v>1104.0254952538978</v>
      </c>
      <c r="BK24" s="105">
        <v>1082.4175530910538</v>
      </c>
      <c r="BL24" s="105">
        <v>1085.2189623784132</v>
      </c>
      <c r="BM24" s="105">
        <v>1064.3863798642078</v>
      </c>
      <c r="BN24" s="105">
        <v>1049.4556738881918</v>
      </c>
      <c r="BO24" s="105">
        <v>1048.5560910446111</v>
      </c>
      <c r="BP24" s="148">
        <v>1084.0803689238717</v>
      </c>
    </row>
    <row r="25" spans="1:68" x14ac:dyDescent="0.2">
      <c r="A25" s="95"/>
      <c r="B25" s="106"/>
      <c r="C25" s="66" t="s">
        <v>26</v>
      </c>
      <c r="D25" s="100" t="s">
        <v>36</v>
      </c>
      <c r="E25" s="101">
        <v>348.88672173337432</v>
      </c>
      <c r="F25" s="101">
        <v>374.4279411071895</v>
      </c>
      <c r="G25" s="101">
        <v>337.29878413464974</v>
      </c>
      <c r="H25" s="101">
        <v>313.95803427562299</v>
      </c>
      <c r="I25" s="101">
        <v>376.08353897781535</v>
      </c>
      <c r="J25" s="101">
        <v>388.28379210681743</v>
      </c>
      <c r="K25" s="101">
        <v>347.85156664695199</v>
      </c>
      <c r="L25" s="101">
        <v>365.46846155012622</v>
      </c>
      <c r="M25" s="101">
        <v>393.34287234222757</v>
      </c>
      <c r="N25" s="101">
        <v>398.26537813039874</v>
      </c>
      <c r="O25" s="101">
        <v>377.43434143508671</v>
      </c>
      <c r="P25" s="101">
        <v>388.74370834440754</v>
      </c>
      <c r="Q25" s="101">
        <v>388.78240523190652</v>
      </c>
      <c r="R25" s="101">
        <v>417.41717239176285</v>
      </c>
      <c r="S25" s="101">
        <v>371.61253869019043</v>
      </c>
      <c r="T25" s="101">
        <v>361.56063428989177</v>
      </c>
      <c r="U25" s="101">
        <v>373.75938477368607</v>
      </c>
      <c r="V25" s="101">
        <v>398.8189055063815</v>
      </c>
      <c r="W25" s="101">
        <v>381.02370908927134</v>
      </c>
      <c r="X25" s="101">
        <v>418.91514060147955</v>
      </c>
      <c r="Y25" s="101">
        <v>416.23444544479628</v>
      </c>
      <c r="Z25" s="101">
        <v>433.20033498886278</v>
      </c>
      <c r="AA25" s="101">
        <v>395.58015105187945</v>
      </c>
      <c r="AB25" s="101">
        <v>402.07708456117837</v>
      </c>
      <c r="AC25" s="101">
        <v>423.91018253005404</v>
      </c>
      <c r="AD25" s="101">
        <v>447.703144701138</v>
      </c>
      <c r="AE25" s="101">
        <v>412.39466547489059</v>
      </c>
      <c r="AF25" s="101">
        <v>430.29347955718475</v>
      </c>
      <c r="AG25" s="101">
        <v>431.78060802376427</v>
      </c>
      <c r="AH25" s="101">
        <v>459.92909622876454</v>
      </c>
      <c r="AI25" s="101">
        <v>425.43388829531125</v>
      </c>
      <c r="AJ25" s="101">
        <v>433.98497901217002</v>
      </c>
      <c r="AK25" s="101">
        <v>434.64788233684033</v>
      </c>
      <c r="AL25" s="101">
        <v>469.59230988203086</v>
      </c>
      <c r="AM25" s="101">
        <v>426.23348634506874</v>
      </c>
      <c r="AN25" s="101">
        <v>445.51318502136826</v>
      </c>
      <c r="AO25" s="101">
        <v>451.68948497906865</v>
      </c>
      <c r="AP25" s="101">
        <v>485.77882890832086</v>
      </c>
      <c r="AQ25" s="101">
        <v>433.77668454942392</v>
      </c>
      <c r="AR25" s="101">
        <v>446.17235185732716</v>
      </c>
      <c r="AS25" s="101">
        <v>455.05250436981891</v>
      </c>
      <c r="AT25" s="101">
        <v>480.50412945856209</v>
      </c>
      <c r="AU25" s="101">
        <v>439.59846021744255</v>
      </c>
      <c r="AV25" s="101">
        <v>444.01262199340908</v>
      </c>
      <c r="AW25" s="101">
        <v>458.71269074663553</v>
      </c>
      <c r="AX25" s="101">
        <v>480.68658154530976</v>
      </c>
      <c r="AY25" s="101">
        <v>444.98392659762658</v>
      </c>
      <c r="AZ25" s="101">
        <v>461.15841393742306</v>
      </c>
      <c r="BA25" s="101">
        <v>463.65093549719489</v>
      </c>
      <c r="BB25" s="101">
        <v>497.15752447274497</v>
      </c>
      <c r="BC25" s="101">
        <v>460.77361929479741</v>
      </c>
      <c r="BD25" s="101">
        <v>476.32874290345194</v>
      </c>
      <c r="BE25" s="101">
        <v>468.80065376592063</v>
      </c>
      <c r="BF25" s="101">
        <v>512.5821999476118</v>
      </c>
      <c r="BG25" s="101">
        <v>473.98174366738465</v>
      </c>
      <c r="BH25" s="101">
        <v>487.40170505419366</v>
      </c>
      <c r="BI25" s="101">
        <v>485.05810736297826</v>
      </c>
      <c r="BJ25" s="101">
        <v>527.27627853468982</v>
      </c>
      <c r="BK25" s="101">
        <v>491.40701129228967</v>
      </c>
      <c r="BL25" s="101">
        <v>502.6405884657957</v>
      </c>
      <c r="BM25" s="101">
        <v>489.80059974832051</v>
      </c>
      <c r="BN25" s="101">
        <v>514.63987665793297</v>
      </c>
      <c r="BO25" s="101">
        <v>479.27592144408936</v>
      </c>
      <c r="BP25" s="147">
        <v>505.94090634160284</v>
      </c>
    </row>
    <row r="26" spans="1:68" ht="24" x14ac:dyDescent="0.2">
      <c r="A26" s="89"/>
      <c r="B26" s="90"/>
      <c r="C26" s="91" t="s">
        <v>27</v>
      </c>
      <c r="D26" s="92" t="s">
        <v>37</v>
      </c>
      <c r="E26" s="98">
        <v>459.05580406029458</v>
      </c>
      <c r="F26" s="98">
        <v>492.43489698085443</v>
      </c>
      <c r="G26" s="98">
        <v>471.359716171184</v>
      </c>
      <c r="H26" s="98">
        <v>475.92525927474031</v>
      </c>
      <c r="I26" s="98">
        <v>474.29512280786338</v>
      </c>
      <c r="J26" s="98">
        <v>523.00398029527241</v>
      </c>
      <c r="K26" s="98">
        <v>493.86492709038953</v>
      </c>
      <c r="L26" s="98">
        <v>488.64048028304052</v>
      </c>
      <c r="M26" s="98">
        <v>508.20799552013602</v>
      </c>
      <c r="N26" s="98">
        <v>545.74968436307734</v>
      </c>
      <c r="O26" s="98">
        <v>512.32977477488475</v>
      </c>
      <c r="P26" s="98">
        <v>517.50405943831197</v>
      </c>
      <c r="Q26" s="98">
        <v>495.19421289583238</v>
      </c>
      <c r="R26" s="98">
        <v>545.39892423374909</v>
      </c>
      <c r="S26" s="98">
        <v>524.25904725109842</v>
      </c>
      <c r="T26" s="98">
        <v>522.99077141520456</v>
      </c>
      <c r="U26" s="98">
        <v>504.72656567445972</v>
      </c>
      <c r="V26" s="98">
        <v>538.92209198006447</v>
      </c>
      <c r="W26" s="98">
        <v>515.45930940324854</v>
      </c>
      <c r="X26" s="98">
        <v>511.17874137372388</v>
      </c>
      <c r="Y26" s="98">
        <v>527.0484348474705</v>
      </c>
      <c r="Z26" s="98">
        <v>547.82221858174876</v>
      </c>
      <c r="AA26" s="98">
        <v>520.77964561197484</v>
      </c>
      <c r="AB26" s="98">
        <v>509.74890411908115</v>
      </c>
      <c r="AC26" s="98">
        <v>530.22852251644076</v>
      </c>
      <c r="AD26" s="98">
        <v>560.68513619409953</v>
      </c>
      <c r="AE26" s="98">
        <v>526.54400495051755</v>
      </c>
      <c r="AF26" s="98">
        <v>512.25018969606515</v>
      </c>
      <c r="AG26" s="98">
        <v>544.26540527415136</v>
      </c>
      <c r="AH26" s="98">
        <v>568.43895958789733</v>
      </c>
      <c r="AI26" s="98">
        <v>534.04016405450147</v>
      </c>
      <c r="AJ26" s="98">
        <v>515.37485803636775</v>
      </c>
      <c r="AK26" s="98">
        <v>543.58604895155725</v>
      </c>
      <c r="AL26" s="98">
        <v>573.29176016441045</v>
      </c>
      <c r="AM26" s="98">
        <v>553.44203874838183</v>
      </c>
      <c r="AN26" s="98">
        <v>544.46828118174187</v>
      </c>
      <c r="AO26" s="98">
        <v>554.17757865786393</v>
      </c>
      <c r="AP26" s="98">
        <v>597.54480133963239</v>
      </c>
      <c r="AQ26" s="98">
        <v>572.29880707160214</v>
      </c>
      <c r="AR26" s="98">
        <v>547.48712576963749</v>
      </c>
      <c r="AS26" s="98">
        <v>556.79434034614292</v>
      </c>
      <c r="AT26" s="98">
        <v>581.21624993176931</v>
      </c>
      <c r="AU26" s="98">
        <v>565.45576731824804</v>
      </c>
      <c r="AV26" s="98">
        <v>553.29372592074287</v>
      </c>
      <c r="AW26" s="98">
        <v>545.29645888690482</v>
      </c>
      <c r="AX26" s="98">
        <v>547.87594957115641</v>
      </c>
      <c r="AY26" s="98">
        <v>540.19987541303556</v>
      </c>
      <c r="AZ26" s="98">
        <v>536.99763657499363</v>
      </c>
      <c r="BA26" s="98">
        <v>543.37493029988616</v>
      </c>
      <c r="BB26" s="98">
        <v>546.60997193372623</v>
      </c>
      <c r="BC26" s="98">
        <v>553.03105037609328</v>
      </c>
      <c r="BD26" s="98">
        <v>545.37842853370285</v>
      </c>
      <c r="BE26" s="98">
        <v>550.03009809034904</v>
      </c>
      <c r="BF26" s="98">
        <v>557.7425385318777</v>
      </c>
      <c r="BG26" s="98">
        <v>569.76627547586759</v>
      </c>
      <c r="BH26" s="98">
        <v>558.64504593876882</v>
      </c>
      <c r="BI26" s="98">
        <v>572.12852695049378</v>
      </c>
      <c r="BJ26" s="98">
        <v>575.98268073843747</v>
      </c>
      <c r="BK26" s="98">
        <v>590.58081427434365</v>
      </c>
      <c r="BL26" s="98">
        <v>582.02206161750507</v>
      </c>
      <c r="BM26" s="98">
        <v>574.03130343222153</v>
      </c>
      <c r="BN26" s="98">
        <v>534.31677449451195</v>
      </c>
      <c r="BO26" s="98">
        <v>568.72906809011613</v>
      </c>
      <c r="BP26" s="146">
        <v>577.58536792138977</v>
      </c>
    </row>
    <row r="27" spans="1:68" ht="18.75" customHeight="1" x14ac:dyDescent="0.2">
      <c r="A27" s="75"/>
      <c r="B27" s="66" t="s">
        <v>5</v>
      </c>
      <c r="C27" s="66"/>
      <c r="D27" s="65" t="s">
        <v>13</v>
      </c>
      <c r="E27" s="97">
        <v>1972.6762562069018</v>
      </c>
      <c r="F27" s="97">
        <v>1811.2202432124679</v>
      </c>
      <c r="G27" s="97">
        <v>2196.0717565794271</v>
      </c>
      <c r="H27" s="97">
        <v>1988.014087275641</v>
      </c>
      <c r="I27" s="97">
        <v>1793.9200342457343</v>
      </c>
      <c r="J27" s="97">
        <v>2146.7685380110261</v>
      </c>
      <c r="K27" s="97">
        <v>2200.4570902814876</v>
      </c>
      <c r="L27" s="97">
        <v>1708.9443720226088</v>
      </c>
      <c r="M27" s="97">
        <v>2212.2902146380266</v>
      </c>
      <c r="N27" s="97">
        <v>1570.548520940642</v>
      </c>
      <c r="O27" s="97">
        <v>1933.7749739952965</v>
      </c>
      <c r="P27" s="97">
        <v>1879.751573624985</v>
      </c>
      <c r="Q27" s="97">
        <v>2194.9098219120715</v>
      </c>
      <c r="R27" s="97">
        <v>2275.5444410928303</v>
      </c>
      <c r="S27" s="97">
        <v>2382.0396250604012</v>
      </c>
      <c r="T27" s="97">
        <v>1920.2316059933783</v>
      </c>
      <c r="U27" s="97">
        <v>2002.085688721907</v>
      </c>
      <c r="V27" s="97">
        <v>2556.7161901081549</v>
      </c>
      <c r="W27" s="97">
        <v>2071.4856114690388</v>
      </c>
      <c r="X27" s="97">
        <v>2246.2344929531064</v>
      </c>
      <c r="Y27" s="97">
        <v>1990.5590557832725</v>
      </c>
      <c r="Z27" s="97">
        <v>2141.9931564216954</v>
      </c>
      <c r="AA27" s="97">
        <v>2145.1288808814274</v>
      </c>
      <c r="AB27" s="97">
        <v>2161.8704850425233</v>
      </c>
      <c r="AC27" s="97">
        <v>2083.1898476643928</v>
      </c>
      <c r="AD27" s="97">
        <v>2277.0751188033182</v>
      </c>
      <c r="AE27" s="97">
        <v>2326.0068435676239</v>
      </c>
      <c r="AF27" s="97">
        <v>1859.6391335634717</v>
      </c>
      <c r="AG27" s="97">
        <v>1764.5997249529776</v>
      </c>
      <c r="AH27" s="97">
        <v>2331.0666390662459</v>
      </c>
      <c r="AI27" s="97">
        <v>1894.4129083471701</v>
      </c>
      <c r="AJ27" s="97">
        <v>1821.5676180487255</v>
      </c>
      <c r="AK27" s="97">
        <v>1699.6935773273174</v>
      </c>
      <c r="AL27" s="97">
        <v>2022.6501373679432</v>
      </c>
      <c r="AM27" s="97">
        <v>1957.700338190609</v>
      </c>
      <c r="AN27" s="97">
        <v>1718.9797570315834</v>
      </c>
      <c r="AO27" s="97">
        <v>1683.7493214549495</v>
      </c>
      <c r="AP27" s="97">
        <v>1849.3713460510232</v>
      </c>
      <c r="AQ27" s="97">
        <v>2390.7457781083317</v>
      </c>
      <c r="AR27" s="97">
        <v>1883.936130386234</v>
      </c>
      <c r="AS27" s="97">
        <v>2013.1740783897005</v>
      </c>
      <c r="AT27" s="97">
        <v>2652.8429604921862</v>
      </c>
      <c r="AU27" s="97">
        <v>2664.6985160047047</v>
      </c>
      <c r="AV27" s="97">
        <v>2399.4480785820938</v>
      </c>
      <c r="AW27" s="97">
        <v>2362.4343045942542</v>
      </c>
      <c r="AX27" s="97">
        <v>2661.3697724296412</v>
      </c>
      <c r="AY27" s="97">
        <v>3064.3946847820794</v>
      </c>
      <c r="AZ27" s="97">
        <v>2488.2836048525423</v>
      </c>
      <c r="BA27" s="97">
        <v>2739.7405667341995</v>
      </c>
      <c r="BB27" s="97">
        <v>2789.7517126715816</v>
      </c>
      <c r="BC27" s="97">
        <v>2774.413469899629</v>
      </c>
      <c r="BD27" s="97">
        <v>2550.6698335132564</v>
      </c>
      <c r="BE27" s="97">
        <v>2707.8196631418746</v>
      </c>
      <c r="BF27" s="97">
        <v>2582.9527077535963</v>
      </c>
      <c r="BG27" s="97">
        <v>2842.4835659361743</v>
      </c>
      <c r="BH27" s="97">
        <v>2739.3081417837338</v>
      </c>
      <c r="BI27" s="97">
        <v>2046.17120419451</v>
      </c>
      <c r="BJ27" s="97">
        <v>2596.9397134456381</v>
      </c>
      <c r="BK27" s="97">
        <v>2509.8105867281538</v>
      </c>
      <c r="BL27" s="97">
        <v>2785.5907701056499</v>
      </c>
      <c r="BM27" s="97">
        <v>1950.7082414529677</v>
      </c>
      <c r="BN27" s="97">
        <v>1236.4660148740613</v>
      </c>
      <c r="BO27" s="97">
        <v>1909.571591467276</v>
      </c>
      <c r="BP27" s="145">
        <v>1817.1078358494588</v>
      </c>
    </row>
    <row r="28" spans="1:68" x14ac:dyDescent="0.2">
      <c r="A28" s="107"/>
      <c r="B28" s="90"/>
      <c r="C28" s="91" t="s">
        <v>65</v>
      </c>
      <c r="D28" s="92" t="s">
        <v>23</v>
      </c>
      <c r="E28" s="98">
        <v>1204.8560134004572</v>
      </c>
      <c r="F28" s="98">
        <v>1342.9009450308899</v>
      </c>
      <c r="G28" s="98">
        <v>1633.5017791168223</v>
      </c>
      <c r="H28" s="98">
        <v>1571.9187627482572</v>
      </c>
      <c r="I28" s="98">
        <v>1123.9594103662428</v>
      </c>
      <c r="J28" s="98">
        <v>1520.3516486943561</v>
      </c>
      <c r="K28" s="98">
        <v>1696.9669797259605</v>
      </c>
      <c r="L28" s="98">
        <v>1398.0792677018937</v>
      </c>
      <c r="M28" s="98">
        <v>1494.0320254181079</v>
      </c>
      <c r="N28" s="98">
        <v>1111.9497872433824</v>
      </c>
      <c r="O28" s="98">
        <v>1461.5116544993391</v>
      </c>
      <c r="P28" s="98">
        <v>1427.7512336999882</v>
      </c>
      <c r="Q28" s="98">
        <v>1421.2032146285112</v>
      </c>
      <c r="R28" s="98">
        <v>1666.2313274391838</v>
      </c>
      <c r="S28" s="98">
        <v>1906.2371514081287</v>
      </c>
      <c r="T28" s="98">
        <v>1497.6982662328201</v>
      </c>
      <c r="U28" s="98">
        <v>1381.8931535383861</v>
      </c>
      <c r="V28" s="98">
        <v>1706.9229967829051</v>
      </c>
      <c r="W28" s="98">
        <v>1583.5732178937644</v>
      </c>
      <c r="X28" s="98">
        <v>1762.0790853087474</v>
      </c>
      <c r="Y28" s="98">
        <v>1520.8146952457039</v>
      </c>
      <c r="Z28" s="98">
        <v>1426.2174265945032</v>
      </c>
      <c r="AA28" s="98">
        <v>1544.6264876984492</v>
      </c>
      <c r="AB28" s="98">
        <v>1688.9042686965495</v>
      </c>
      <c r="AC28" s="98">
        <v>1340.22475635716</v>
      </c>
      <c r="AD28" s="98">
        <v>1498.4385105295137</v>
      </c>
      <c r="AE28" s="98">
        <v>1766.6336937160158</v>
      </c>
      <c r="AF28" s="98">
        <v>1464.1680542721681</v>
      </c>
      <c r="AG28" s="98">
        <v>1244.0476243450091</v>
      </c>
      <c r="AH28" s="98">
        <v>1480.6234215872357</v>
      </c>
      <c r="AI28" s="98">
        <v>1405.7932418734658</v>
      </c>
      <c r="AJ28" s="98">
        <v>1477.5192347870322</v>
      </c>
      <c r="AK28" s="98">
        <v>1306.4371291386992</v>
      </c>
      <c r="AL28" s="98">
        <v>1414.2959861894467</v>
      </c>
      <c r="AM28" s="98">
        <v>1400.645693054985</v>
      </c>
      <c r="AN28" s="98">
        <v>1349.6241735939618</v>
      </c>
      <c r="AO28" s="98">
        <v>1176.864138771122</v>
      </c>
      <c r="AP28" s="98">
        <v>1329.1654229599083</v>
      </c>
      <c r="AQ28" s="98">
        <v>1879.8976108998347</v>
      </c>
      <c r="AR28" s="98">
        <v>1454.9863836420006</v>
      </c>
      <c r="AS28" s="98">
        <v>1398.0837718500466</v>
      </c>
      <c r="AT28" s="98">
        <v>1811.5112254439953</v>
      </c>
      <c r="AU28" s="98">
        <v>1869.8488053698018</v>
      </c>
      <c r="AV28" s="98">
        <v>1741.7212527226848</v>
      </c>
      <c r="AW28" s="98">
        <v>1612.9931189865808</v>
      </c>
      <c r="AX28" s="98">
        <v>1534.0809929168709</v>
      </c>
      <c r="AY28" s="98">
        <v>1981.9791918637575</v>
      </c>
      <c r="AZ28" s="98">
        <v>1666.4678408902296</v>
      </c>
      <c r="BA28" s="98">
        <v>1547.0413676314997</v>
      </c>
      <c r="BB28" s="98">
        <v>1599.6924389748453</v>
      </c>
      <c r="BC28" s="98">
        <v>1684.8164097052393</v>
      </c>
      <c r="BD28" s="98">
        <v>1569.5209369631134</v>
      </c>
      <c r="BE28" s="98">
        <v>1593.2434752939828</v>
      </c>
      <c r="BF28" s="98">
        <v>1316.631544474807</v>
      </c>
      <c r="BG28" s="98">
        <v>1744.7498625303911</v>
      </c>
      <c r="BH28" s="98">
        <v>1630.5569548611497</v>
      </c>
      <c r="BI28" s="98">
        <v>1166.4213738144902</v>
      </c>
      <c r="BJ28" s="98">
        <v>1298.9968461919127</v>
      </c>
      <c r="BK28" s="98">
        <v>1316.4864848890254</v>
      </c>
      <c r="BL28" s="98">
        <v>1354.5516329739112</v>
      </c>
      <c r="BM28" s="98">
        <v>939.04272114941193</v>
      </c>
      <c r="BN28" s="98">
        <v>696.8635146869949</v>
      </c>
      <c r="BO28" s="98">
        <v>931.16488084911839</v>
      </c>
      <c r="BP28" s="146">
        <v>926.1306411435944</v>
      </c>
    </row>
    <row r="29" spans="1:68" ht="24" x14ac:dyDescent="0.2">
      <c r="A29" s="95"/>
      <c r="B29" s="99"/>
      <c r="C29" s="66" t="s">
        <v>66</v>
      </c>
      <c r="D29" s="100" t="s">
        <v>24</v>
      </c>
      <c r="E29" s="101">
        <v>485.61050370359709</v>
      </c>
      <c r="F29" s="101">
        <v>206.52887965197476</v>
      </c>
      <c r="G29" s="101">
        <v>254.85594996337028</v>
      </c>
      <c r="H29" s="101">
        <v>136.55985968455852</v>
      </c>
      <c r="I29" s="101">
        <v>405.43820849903915</v>
      </c>
      <c r="J29" s="101">
        <v>267.89516734565075</v>
      </c>
      <c r="K29" s="101">
        <v>217.62601543588733</v>
      </c>
      <c r="L29" s="101">
        <v>105.21940357021033</v>
      </c>
      <c r="M29" s="101">
        <v>428.44160847603484</v>
      </c>
      <c r="N29" s="101">
        <v>210.07031000295405</v>
      </c>
      <c r="O29" s="101">
        <v>217.94220223019377</v>
      </c>
      <c r="P29" s="101">
        <v>164.19767648423999</v>
      </c>
      <c r="Q29" s="101">
        <v>454.45946541576211</v>
      </c>
      <c r="R29" s="101">
        <v>245.20452565578901</v>
      </c>
      <c r="S29" s="101">
        <v>186.40235383976002</v>
      </c>
      <c r="T29" s="101">
        <v>146.64111871376269</v>
      </c>
      <c r="U29" s="101">
        <v>364.26467720739913</v>
      </c>
      <c r="V29" s="101">
        <v>409.83857217170487</v>
      </c>
      <c r="W29" s="101">
        <v>224.0026140046329</v>
      </c>
      <c r="X29" s="101">
        <v>184.93867324804839</v>
      </c>
      <c r="Y29" s="101">
        <v>261.81181638835437</v>
      </c>
      <c r="Z29" s="101">
        <v>341.60703554820236</v>
      </c>
      <c r="AA29" s="101">
        <v>282.41541663821448</v>
      </c>
      <c r="AB29" s="101">
        <v>173.49668261133201</v>
      </c>
      <c r="AC29" s="101">
        <v>478.47968040366294</v>
      </c>
      <c r="AD29" s="101">
        <v>402.6550244499582</v>
      </c>
      <c r="AE29" s="101">
        <v>251.86278520274152</v>
      </c>
      <c r="AF29" s="101">
        <v>146.84412490444595</v>
      </c>
      <c r="AG29" s="101">
        <v>314.31748711242199</v>
      </c>
      <c r="AH29" s="101">
        <v>453.8606585810769</v>
      </c>
      <c r="AI29" s="101">
        <v>222.84781182391353</v>
      </c>
      <c r="AJ29" s="101">
        <v>112.92920917627784</v>
      </c>
      <c r="AK29" s="101">
        <v>200.51069954701163</v>
      </c>
      <c r="AL29" s="101">
        <v>272.76075582873796</v>
      </c>
      <c r="AM29" s="101">
        <v>256.92788048660731</v>
      </c>
      <c r="AN29" s="101">
        <v>122.89654471940283</v>
      </c>
      <c r="AO29" s="101">
        <v>292.07437889837735</v>
      </c>
      <c r="AP29" s="101">
        <v>223.20335403298395</v>
      </c>
      <c r="AQ29" s="101">
        <v>170.18844357220559</v>
      </c>
      <c r="AR29" s="101">
        <v>127.8325115659851</v>
      </c>
      <c r="AS29" s="101">
        <v>320.88315280252976</v>
      </c>
      <c r="AT29" s="101">
        <v>326.1050974792945</v>
      </c>
      <c r="AU29" s="101">
        <v>292.76323748753964</v>
      </c>
      <c r="AV29" s="101">
        <v>228.78798605347944</v>
      </c>
      <c r="AW29" s="101">
        <v>438.55563858660713</v>
      </c>
      <c r="AX29" s="101">
        <v>682.24253800998611</v>
      </c>
      <c r="AY29" s="101">
        <v>605.41778221493053</v>
      </c>
      <c r="AZ29" s="101">
        <v>415.38537135973775</v>
      </c>
      <c r="BA29" s="101">
        <v>841.18210244517331</v>
      </c>
      <c r="BB29" s="101">
        <v>693.47561125585798</v>
      </c>
      <c r="BC29" s="101">
        <v>584.88932360214221</v>
      </c>
      <c r="BD29" s="101">
        <v>487.19630425997963</v>
      </c>
      <c r="BE29" s="101">
        <v>726.14122971094332</v>
      </c>
      <c r="BF29" s="101">
        <v>801.42021566133951</v>
      </c>
      <c r="BG29" s="101">
        <v>605.9191744231689</v>
      </c>
      <c r="BH29" s="101">
        <v>609.24216963194954</v>
      </c>
      <c r="BI29" s="101">
        <v>602.47712310864063</v>
      </c>
      <c r="BJ29" s="101">
        <v>857.80101324882855</v>
      </c>
      <c r="BK29" s="101">
        <v>764.62001553808636</v>
      </c>
      <c r="BL29" s="101">
        <v>925.7273040065536</v>
      </c>
      <c r="BM29" s="101">
        <v>747.55509800460641</v>
      </c>
      <c r="BN29" s="101">
        <v>326.05274741501029</v>
      </c>
      <c r="BO29" s="101">
        <v>656.47352253048359</v>
      </c>
      <c r="BP29" s="147">
        <v>560.01175035599886</v>
      </c>
    </row>
    <row r="30" spans="1:68" ht="24" x14ac:dyDescent="0.2">
      <c r="A30" s="96"/>
      <c r="B30" s="103"/>
      <c r="C30" s="91" t="s">
        <v>67</v>
      </c>
      <c r="D30" s="92" t="s">
        <v>25</v>
      </c>
      <c r="E30" s="98">
        <v>252.57988638819373</v>
      </c>
      <c r="F30" s="98">
        <v>283.04568986530745</v>
      </c>
      <c r="G30" s="98">
        <v>337.20470500688475</v>
      </c>
      <c r="H30" s="98">
        <v>325.33339680331977</v>
      </c>
      <c r="I30" s="98">
        <v>241.32117221974653</v>
      </c>
      <c r="J30" s="98">
        <v>355.83365764879835</v>
      </c>
      <c r="K30" s="98">
        <v>334.00637510859218</v>
      </c>
      <c r="L30" s="98">
        <v>264.12426287253578</v>
      </c>
      <c r="M30" s="98">
        <v>289.03951658350843</v>
      </c>
      <c r="N30" s="98">
        <v>250.54830198670277</v>
      </c>
      <c r="O30" s="98">
        <v>289.83333726358262</v>
      </c>
      <c r="P30" s="98">
        <v>315.02512664302077</v>
      </c>
      <c r="Q30" s="98">
        <v>302.20568450464214</v>
      </c>
      <c r="R30" s="98">
        <v>378.22689782367064</v>
      </c>
      <c r="S30" s="98">
        <v>357.91072934540836</v>
      </c>
      <c r="T30" s="98">
        <v>313.55721741581954</v>
      </c>
      <c r="U30" s="98">
        <v>267.73442691627827</v>
      </c>
      <c r="V30" s="98">
        <v>419.4872156580268</v>
      </c>
      <c r="W30" s="98">
        <v>304.3943414008653</v>
      </c>
      <c r="X30" s="98">
        <v>348.43416887718718</v>
      </c>
      <c r="Y30" s="98">
        <v>254.70224588961173</v>
      </c>
      <c r="Z30" s="98">
        <v>357.44353849007229</v>
      </c>
      <c r="AA30" s="98">
        <v>333.07807779898417</v>
      </c>
      <c r="AB30" s="98">
        <v>341.94760963995037</v>
      </c>
      <c r="AC30" s="98">
        <v>268.27320480132801</v>
      </c>
      <c r="AD30" s="98">
        <v>365.90285923138282</v>
      </c>
      <c r="AE30" s="98">
        <v>344.99098687502646</v>
      </c>
      <c r="AF30" s="98">
        <v>284.86704602856844</v>
      </c>
      <c r="AG30" s="98">
        <v>226.71082313129637</v>
      </c>
      <c r="AH30" s="98">
        <v>379.23360721424615</v>
      </c>
      <c r="AI30" s="98">
        <v>288.36660408784815</v>
      </c>
      <c r="AJ30" s="98">
        <v>273.61437089335425</v>
      </c>
      <c r="AK30" s="98">
        <v>222.85485998578002</v>
      </c>
      <c r="AL30" s="98">
        <v>339.3307440719405</v>
      </c>
      <c r="AM30" s="98">
        <v>311.16144139019667</v>
      </c>
      <c r="AN30" s="98">
        <v>266.05062744596404</v>
      </c>
      <c r="AO30" s="98">
        <v>237.38003064229281</v>
      </c>
      <c r="AP30" s="98">
        <v>305.96391080400554</v>
      </c>
      <c r="AQ30" s="98">
        <v>362.82216580425217</v>
      </c>
      <c r="AR30" s="98">
        <v>310.26958754167708</v>
      </c>
      <c r="AS30" s="98">
        <v>309.48467073785957</v>
      </c>
      <c r="AT30" s="98">
        <v>504.90783341034546</v>
      </c>
      <c r="AU30" s="98">
        <v>496.13555139245108</v>
      </c>
      <c r="AV30" s="98">
        <v>429.93104871865427</v>
      </c>
      <c r="AW30" s="98">
        <v>310.88554702106541</v>
      </c>
      <c r="AX30" s="98">
        <v>445.04624150278335</v>
      </c>
      <c r="AY30" s="98">
        <v>476.99771070339034</v>
      </c>
      <c r="AZ30" s="98">
        <v>406.43039260257405</v>
      </c>
      <c r="BA30" s="98">
        <v>371.59279378172954</v>
      </c>
      <c r="BB30" s="98">
        <v>498.72448201970786</v>
      </c>
      <c r="BC30" s="98">
        <v>500.61951773287592</v>
      </c>
      <c r="BD30" s="98">
        <v>485.44528333903742</v>
      </c>
      <c r="BE30" s="98">
        <v>384.95852742959198</v>
      </c>
      <c r="BF30" s="98">
        <v>469.23572429365714</v>
      </c>
      <c r="BG30" s="98">
        <v>495.00894175959434</v>
      </c>
      <c r="BH30" s="98">
        <v>504.65889409602113</v>
      </c>
      <c r="BI30" s="98">
        <v>275.19789544143975</v>
      </c>
      <c r="BJ30" s="98">
        <v>444.71151962672701</v>
      </c>
      <c r="BK30" s="98">
        <v>432.58693024531186</v>
      </c>
      <c r="BL30" s="98">
        <v>512.57438199760907</v>
      </c>
      <c r="BM30" s="98">
        <v>263.49667663291706</v>
      </c>
      <c r="BN30" s="98">
        <v>214.31418482477463</v>
      </c>
      <c r="BO30" s="98">
        <v>326.54065900567264</v>
      </c>
      <c r="BP30" s="146">
        <v>336.36766833577377</v>
      </c>
    </row>
    <row r="31" spans="1:68" ht="24" x14ac:dyDescent="0.2">
      <c r="A31" s="95"/>
      <c r="B31" s="66" t="s">
        <v>70</v>
      </c>
      <c r="C31" s="66"/>
      <c r="D31" s="65" t="s">
        <v>14</v>
      </c>
      <c r="E31" s="97">
        <v>5496.1946926541987</v>
      </c>
      <c r="F31" s="97">
        <v>5788.3871050783891</v>
      </c>
      <c r="G31" s="97">
        <v>6079.8443504141705</v>
      </c>
      <c r="H31" s="97">
        <v>6550.7818972481746</v>
      </c>
      <c r="I31" s="97">
        <v>5826.7386033775456</v>
      </c>
      <c r="J31" s="97">
        <v>6140.102200300802</v>
      </c>
      <c r="K31" s="97">
        <v>6635.1165986705892</v>
      </c>
      <c r="L31" s="97">
        <v>7164.8537776406902</v>
      </c>
      <c r="M31" s="97">
        <v>6322.670446168343</v>
      </c>
      <c r="N31" s="97">
        <v>6537.4246286121688</v>
      </c>
      <c r="O31" s="97">
        <v>7032.2810338871232</v>
      </c>
      <c r="P31" s="97">
        <v>7780.5163174063455</v>
      </c>
      <c r="Q31" s="97">
        <v>6784.1020588190804</v>
      </c>
      <c r="R31" s="97">
        <v>6893.5067371493542</v>
      </c>
      <c r="S31" s="97">
        <v>7212.1093449810323</v>
      </c>
      <c r="T31" s="97">
        <v>7688.8338726860547</v>
      </c>
      <c r="U31" s="97">
        <v>6677.1824345525802</v>
      </c>
      <c r="V31" s="97">
        <v>6748.9407908328276</v>
      </c>
      <c r="W31" s="97">
        <v>7152.3701009125025</v>
      </c>
      <c r="X31" s="97">
        <v>7871.097425639593</v>
      </c>
      <c r="Y31" s="97">
        <v>6963.1119631515458</v>
      </c>
      <c r="Z31" s="97">
        <v>7169.3030707085682</v>
      </c>
      <c r="AA31" s="97">
        <v>7710.443233730839</v>
      </c>
      <c r="AB31" s="97">
        <v>8600.2181369628506</v>
      </c>
      <c r="AC31" s="97">
        <v>7561.6324905324536</v>
      </c>
      <c r="AD31" s="97">
        <v>7925.4165184898284</v>
      </c>
      <c r="AE31" s="97">
        <v>8429.0168856906239</v>
      </c>
      <c r="AF31" s="97">
        <v>9212.1406592059411</v>
      </c>
      <c r="AG31" s="97">
        <v>8142.7767951070682</v>
      </c>
      <c r="AH31" s="97">
        <v>8403.2380017373034</v>
      </c>
      <c r="AI31" s="97">
        <v>8815.5565425887235</v>
      </c>
      <c r="AJ31" s="97">
        <v>9619.8364795516045</v>
      </c>
      <c r="AK31" s="97">
        <v>8463.3958128713875</v>
      </c>
      <c r="AL31" s="97">
        <v>8932.9285653491879</v>
      </c>
      <c r="AM31" s="97">
        <v>9310.5710023527263</v>
      </c>
      <c r="AN31" s="97">
        <v>10207.808156378373</v>
      </c>
      <c r="AO31" s="97">
        <v>8850.5261656926905</v>
      </c>
      <c r="AP31" s="97">
        <v>9264.2513075494826</v>
      </c>
      <c r="AQ31" s="97">
        <v>9750.6000985164683</v>
      </c>
      <c r="AR31" s="97">
        <v>10827.826285582225</v>
      </c>
      <c r="AS31" s="97">
        <v>9105.0566333739462</v>
      </c>
      <c r="AT31" s="97">
        <v>9462.9020546329957</v>
      </c>
      <c r="AU31" s="97">
        <v>10066.435429526184</v>
      </c>
      <c r="AV31" s="97">
        <v>11125.52999115258</v>
      </c>
      <c r="AW31" s="97">
        <v>9382.922983895287</v>
      </c>
      <c r="AX31" s="97">
        <v>9674.3351793626971</v>
      </c>
      <c r="AY31" s="97">
        <v>10181.333246472026</v>
      </c>
      <c r="AZ31" s="97">
        <v>11328.63071455964</v>
      </c>
      <c r="BA31" s="97">
        <v>9457.4083154563577</v>
      </c>
      <c r="BB31" s="97">
        <v>9879.3441315298114</v>
      </c>
      <c r="BC31" s="97">
        <v>10491.697704427705</v>
      </c>
      <c r="BD31" s="97">
        <v>11425.940457427507</v>
      </c>
      <c r="BE31" s="97">
        <v>9910.3034570778564</v>
      </c>
      <c r="BF31" s="97">
        <v>10265.61013279812</v>
      </c>
      <c r="BG31" s="97">
        <v>10755.817858128014</v>
      </c>
      <c r="BH31" s="97">
        <v>11775.740776293796</v>
      </c>
      <c r="BI31" s="97">
        <v>10139.605888231323</v>
      </c>
      <c r="BJ31" s="97">
        <v>10706.63631145713</v>
      </c>
      <c r="BK31" s="97">
        <v>11338.470399380672</v>
      </c>
      <c r="BL31" s="97">
        <v>12208.401680341773</v>
      </c>
      <c r="BM31" s="97">
        <v>10274.095642606108</v>
      </c>
      <c r="BN31" s="97">
        <v>6927.0308487241091</v>
      </c>
      <c r="BO31" s="97">
        <v>9003.8577268446279</v>
      </c>
      <c r="BP31" s="145">
        <v>11343.533242882364</v>
      </c>
    </row>
    <row r="32" spans="1:68" x14ac:dyDescent="0.2">
      <c r="A32" s="96"/>
      <c r="B32" s="90"/>
      <c r="C32" s="91" t="s">
        <v>28</v>
      </c>
      <c r="D32" s="92" t="s">
        <v>45</v>
      </c>
      <c r="E32" s="98">
        <v>3257.811066533764</v>
      </c>
      <c r="F32" s="98">
        <v>3464.3521687964744</v>
      </c>
      <c r="G32" s="98">
        <v>3621.3862489736507</v>
      </c>
      <c r="H32" s="98">
        <v>4072.3608420979594</v>
      </c>
      <c r="I32" s="98">
        <v>3459.2839500004156</v>
      </c>
      <c r="J32" s="98">
        <v>3689.468076835989</v>
      </c>
      <c r="K32" s="98">
        <v>3997.9305070010532</v>
      </c>
      <c r="L32" s="98">
        <v>4502.2575252479264</v>
      </c>
      <c r="M32" s="98">
        <v>3807.9401353967455</v>
      </c>
      <c r="N32" s="98">
        <v>3957.5009039592815</v>
      </c>
      <c r="O32" s="98">
        <v>4286.8482824947678</v>
      </c>
      <c r="P32" s="98">
        <v>4940.5299797376028</v>
      </c>
      <c r="Q32" s="98">
        <v>4101.860803343754</v>
      </c>
      <c r="R32" s="98">
        <v>4199.137105484514</v>
      </c>
      <c r="S32" s="98">
        <v>4376.647679470414</v>
      </c>
      <c r="T32" s="98">
        <v>4831.1029133137799</v>
      </c>
      <c r="U32" s="98">
        <v>4014.3431845819564</v>
      </c>
      <c r="V32" s="98">
        <v>4102.221807052837</v>
      </c>
      <c r="W32" s="98">
        <v>4333.8997789952655</v>
      </c>
      <c r="X32" s="98">
        <v>4940.591658828379</v>
      </c>
      <c r="Y32" s="98">
        <v>4175.2144921689605</v>
      </c>
      <c r="Z32" s="98">
        <v>4357.9704645762158</v>
      </c>
      <c r="AA32" s="98">
        <v>4679.0047795195096</v>
      </c>
      <c r="AB32" s="98">
        <v>5455.6888248183195</v>
      </c>
      <c r="AC32" s="98">
        <v>4614.0713149305593</v>
      </c>
      <c r="AD32" s="98">
        <v>4858.767754051235</v>
      </c>
      <c r="AE32" s="98">
        <v>5159.45240172584</v>
      </c>
      <c r="AF32" s="98">
        <v>5852.971646428331</v>
      </c>
      <c r="AG32" s="98">
        <v>5015.453704422247</v>
      </c>
      <c r="AH32" s="98">
        <v>5196.6797229015328</v>
      </c>
      <c r="AI32" s="98">
        <v>5419.2326195681753</v>
      </c>
      <c r="AJ32" s="98">
        <v>6100.6119275966257</v>
      </c>
      <c r="AK32" s="98">
        <v>5246.5164588703092</v>
      </c>
      <c r="AL32" s="98">
        <v>5483.7343657815218</v>
      </c>
      <c r="AM32" s="98">
        <v>5706.7359195313211</v>
      </c>
      <c r="AN32" s="98">
        <v>6486.9655889817132</v>
      </c>
      <c r="AO32" s="98">
        <v>5468.2993338584029</v>
      </c>
      <c r="AP32" s="98">
        <v>5714.5219939522467</v>
      </c>
      <c r="AQ32" s="98">
        <v>5972.4660238149745</v>
      </c>
      <c r="AR32" s="98">
        <v>6875.7915672673198</v>
      </c>
      <c r="AS32" s="98">
        <v>5566.5198779521634</v>
      </c>
      <c r="AT32" s="98">
        <v>5790.5808366642423</v>
      </c>
      <c r="AU32" s="98">
        <v>6155.80435890648</v>
      </c>
      <c r="AV32" s="98">
        <v>7048.0557724743203</v>
      </c>
      <c r="AW32" s="98">
        <v>5738.2174105921031</v>
      </c>
      <c r="AX32" s="98">
        <v>5968.9880245867544</v>
      </c>
      <c r="AY32" s="98">
        <v>6310.677240312667</v>
      </c>
      <c r="AZ32" s="98">
        <v>7349.6430620660358</v>
      </c>
      <c r="BA32" s="98">
        <v>5868.0941820282369</v>
      </c>
      <c r="BB32" s="98">
        <v>6131.7485218707361</v>
      </c>
      <c r="BC32" s="98">
        <v>6566.8369414384142</v>
      </c>
      <c r="BD32" s="98">
        <v>7382.270630673067</v>
      </c>
      <c r="BE32" s="98">
        <v>6180.056662642116</v>
      </c>
      <c r="BF32" s="98">
        <v>6381.5574736150875</v>
      </c>
      <c r="BG32" s="98">
        <v>6756.3409810954654</v>
      </c>
      <c r="BH32" s="98">
        <v>7574.2542329518246</v>
      </c>
      <c r="BI32" s="98">
        <v>6287.4055210486586</v>
      </c>
      <c r="BJ32" s="98">
        <v>6633.0205090864756</v>
      </c>
      <c r="BK32" s="98">
        <v>7125.4757809959001</v>
      </c>
      <c r="BL32" s="98">
        <v>7943.9624002301925</v>
      </c>
      <c r="BM32" s="98">
        <v>6740.4125157863582</v>
      </c>
      <c r="BN32" s="98">
        <v>5162.8678154922527</v>
      </c>
      <c r="BO32" s="98">
        <v>6792.2395626314137</v>
      </c>
      <c r="BP32" s="146">
        <v>8277.6675147573715</v>
      </c>
    </row>
    <row r="33" spans="1:68" x14ac:dyDescent="0.2">
      <c r="A33" s="95"/>
      <c r="B33" s="99"/>
      <c r="C33" s="66" t="s">
        <v>29</v>
      </c>
      <c r="D33" s="100" t="s">
        <v>38</v>
      </c>
      <c r="E33" s="101">
        <v>1402.6368208216327</v>
      </c>
      <c r="F33" s="101">
        <v>1475.5644464756504</v>
      </c>
      <c r="G33" s="101">
        <v>1561.9830121018392</v>
      </c>
      <c r="H33" s="101">
        <v>1574.5936953985927</v>
      </c>
      <c r="I33" s="101">
        <v>1482.0179295526586</v>
      </c>
      <c r="J33" s="101">
        <v>1536.2232227371428</v>
      </c>
      <c r="K33" s="101">
        <v>1630.1275315651292</v>
      </c>
      <c r="L33" s="101">
        <v>1674.1230582220212</v>
      </c>
      <c r="M33" s="101">
        <v>1509.321928657123</v>
      </c>
      <c r="N33" s="101">
        <v>1568.744704186938</v>
      </c>
      <c r="O33" s="101">
        <v>1681.5385086439037</v>
      </c>
      <c r="P33" s="101">
        <v>1791.7675215161078</v>
      </c>
      <c r="Q33" s="101">
        <v>1618.3071063644636</v>
      </c>
      <c r="R33" s="101">
        <v>1667.9380928173778</v>
      </c>
      <c r="S33" s="101">
        <v>1741.8317438340703</v>
      </c>
      <c r="T33" s="101">
        <v>1774.0787874786968</v>
      </c>
      <c r="U33" s="101">
        <v>1618.1369128834585</v>
      </c>
      <c r="V33" s="101">
        <v>1621.9097557375758</v>
      </c>
      <c r="W33" s="101">
        <v>1720.0032402779441</v>
      </c>
      <c r="X33" s="101">
        <v>1784.9553716761109</v>
      </c>
      <c r="Y33" s="101">
        <v>1685.5284957917704</v>
      </c>
      <c r="Z33" s="101">
        <v>1717.6653712725135</v>
      </c>
      <c r="AA33" s="101">
        <v>1845.2811326208789</v>
      </c>
      <c r="AB33" s="101">
        <v>1952.8456271931429</v>
      </c>
      <c r="AC33" s="101">
        <v>1806.2533062295399</v>
      </c>
      <c r="AD33" s="101">
        <v>1913.7321474414484</v>
      </c>
      <c r="AE33" s="101">
        <v>2004.7384712971259</v>
      </c>
      <c r="AF33" s="101">
        <v>2049.2092042889626</v>
      </c>
      <c r="AG33" s="101">
        <v>1932.2857334434138</v>
      </c>
      <c r="AH33" s="101">
        <v>1982.6829558626316</v>
      </c>
      <c r="AI33" s="101">
        <v>2086.6918775161562</v>
      </c>
      <c r="AJ33" s="101">
        <v>2141.9921005067458</v>
      </c>
      <c r="AK33" s="101">
        <v>1982.9019469364878</v>
      </c>
      <c r="AL33" s="101">
        <v>2109.4273718953909</v>
      </c>
      <c r="AM33" s="101">
        <v>2246.190684939977</v>
      </c>
      <c r="AN33" s="101">
        <v>2258.0484370678414</v>
      </c>
      <c r="AO33" s="101">
        <v>2106.125779733416</v>
      </c>
      <c r="AP33" s="101">
        <v>2184.9185861757446</v>
      </c>
      <c r="AQ33" s="101">
        <v>2315.3623975982928</v>
      </c>
      <c r="AR33" s="101">
        <v>2387.1502765469459</v>
      </c>
      <c r="AS33" s="101">
        <v>2212.4781125166846</v>
      </c>
      <c r="AT33" s="101">
        <v>2263.2143235491744</v>
      </c>
      <c r="AU33" s="101">
        <v>2432.2508126618136</v>
      </c>
      <c r="AV33" s="101">
        <v>2493.9819051907198</v>
      </c>
      <c r="AW33" s="101">
        <v>2257.3132420371267</v>
      </c>
      <c r="AX33" s="101">
        <v>2242.1725288201828</v>
      </c>
      <c r="AY33" s="101">
        <v>2328.1322837382586</v>
      </c>
      <c r="AZ33" s="101">
        <v>2382.9963188401689</v>
      </c>
      <c r="BA33" s="101">
        <v>2190.3040266252065</v>
      </c>
      <c r="BB33" s="101">
        <v>2260.8457966659671</v>
      </c>
      <c r="BC33" s="101">
        <v>2357.1962271762436</v>
      </c>
      <c r="BD33" s="101">
        <v>2380.7520772358671</v>
      </c>
      <c r="BE33" s="101">
        <v>2279.5713567578364</v>
      </c>
      <c r="BF33" s="101">
        <v>2324.4015041273628</v>
      </c>
      <c r="BG33" s="101">
        <v>2398.7467011012864</v>
      </c>
      <c r="BH33" s="101">
        <v>2505.9371851831634</v>
      </c>
      <c r="BI33" s="101">
        <v>2370.4729954779864</v>
      </c>
      <c r="BJ33" s="101">
        <v>2473.1177655984634</v>
      </c>
      <c r="BK33" s="101">
        <v>2549.4532354877979</v>
      </c>
      <c r="BL33" s="101">
        <v>2526.7397265434802</v>
      </c>
      <c r="BM33" s="101">
        <v>2192.7964690939771</v>
      </c>
      <c r="BN33" s="101">
        <v>1159.6494746257272</v>
      </c>
      <c r="BO33" s="101">
        <v>1347.982652046745</v>
      </c>
      <c r="BP33" s="147">
        <v>1791.3368933252411</v>
      </c>
    </row>
    <row r="34" spans="1:68" x14ac:dyDescent="0.2">
      <c r="A34" s="96"/>
      <c r="B34" s="103"/>
      <c r="C34" s="91" t="s">
        <v>30</v>
      </c>
      <c r="D34" s="92" t="s">
        <v>39</v>
      </c>
      <c r="E34" s="98">
        <v>881.92194156976348</v>
      </c>
      <c r="F34" s="98">
        <v>877.52197733362368</v>
      </c>
      <c r="G34" s="98">
        <v>932.87293878186802</v>
      </c>
      <c r="H34" s="98">
        <v>881.43376864507763</v>
      </c>
      <c r="I34" s="98">
        <v>932.94126034797432</v>
      </c>
      <c r="J34" s="98">
        <v>947.52826146040672</v>
      </c>
      <c r="K34" s="98">
        <v>1047.6900077728117</v>
      </c>
      <c r="L34" s="98">
        <v>953.29410270623862</v>
      </c>
      <c r="M34" s="98">
        <v>1057.8310971801518</v>
      </c>
      <c r="N34" s="98">
        <v>1051.2897163075197</v>
      </c>
      <c r="O34" s="98">
        <v>1093.0713088934235</v>
      </c>
      <c r="P34" s="98">
        <v>997.95390893333308</v>
      </c>
      <c r="Q34" s="98">
        <v>1105.9848215641766</v>
      </c>
      <c r="R34" s="98">
        <v>1047.7709824151791</v>
      </c>
      <c r="S34" s="98">
        <v>1124.0555590554814</v>
      </c>
      <c r="T34" s="98">
        <v>1073.9882926441569</v>
      </c>
      <c r="U34" s="98">
        <v>1087.5341915657962</v>
      </c>
      <c r="V34" s="98">
        <v>1055.6850789124003</v>
      </c>
      <c r="W34" s="98">
        <v>1135.464086895455</v>
      </c>
      <c r="X34" s="98">
        <v>1152.2399284086025</v>
      </c>
      <c r="Y34" s="98">
        <v>1140.7204802191709</v>
      </c>
      <c r="Z34" s="98">
        <v>1121.3061255519401</v>
      </c>
      <c r="AA34" s="98">
        <v>1218.9313344917528</v>
      </c>
      <c r="AB34" s="98">
        <v>1189.5341144431343</v>
      </c>
      <c r="AC34" s="98">
        <v>1153.4597135914103</v>
      </c>
      <c r="AD34" s="98">
        <v>1159.4925972990784</v>
      </c>
      <c r="AE34" s="98">
        <v>1278.0589910185354</v>
      </c>
      <c r="AF34" s="98">
        <v>1303.6643714228626</v>
      </c>
      <c r="AG34" s="98">
        <v>1198.1773852244255</v>
      </c>
      <c r="AH34" s="98">
        <v>1224.404728884678</v>
      </c>
      <c r="AI34" s="98">
        <v>1315.3134400812096</v>
      </c>
      <c r="AJ34" s="98">
        <v>1358.984951627669</v>
      </c>
      <c r="AK34" s="98">
        <v>1234.1516858601551</v>
      </c>
      <c r="AL34" s="98">
        <v>1343.6083408168599</v>
      </c>
      <c r="AM34" s="98">
        <v>1365.1743116218206</v>
      </c>
      <c r="AN34" s="98">
        <v>1446.2640231783914</v>
      </c>
      <c r="AO34" s="98">
        <v>1279.0518667035305</v>
      </c>
      <c r="AP34" s="98">
        <v>1367.085328199471</v>
      </c>
      <c r="AQ34" s="98">
        <v>1466.6637476654012</v>
      </c>
      <c r="AR34" s="98">
        <v>1555.5280028841912</v>
      </c>
      <c r="AS34" s="98">
        <v>1325.5513914400617</v>
      </c>
      <c r="AT34" s="98">
        <v>1406.8543686570947</v>
      </c>
      <c r="AU34" s="98">
        <v>1477.1271495513301</v>
      </c>
      <c r="AV34" s="98">
        <v>1587.505199121623</v>
      </c>
      <c r="AW34" s="98">
        <v>1387.3923312660568</v>
      </c>
      <c r="AX34" s="98">
        <v>1463.1746259557578</v>
      </c>
      <c r="AY34" s="98">
        <v>1542.5237224211023</v>
      </c>
      <c r="AZ34" s="98">
        <v>1595.9913336534337</v>
      </c>
      <c r="BA34" s="98">
        <v>1401.7163947622216</v>
      </c>
      <c r="BB34" s="98">
        <v>1488.9598992862377</v>
      </c>
      <c r="BC34" s="98">
        <v>1566.9193607395628</v>
      </c>
      <c r="BD34" s="98">
        <v>1649.0865277559287</v>
      </c>
      <c r="BE34" s="98">
        <v>1456.0512717142519</v>
      </c>
      <c r="BF34" s="98">
        <v>1562.269403478223</v>
      </c>
      <c r="BG34" s="98">
        <v>1598.6711015767598</v>
      </c>
      <c r="BH34" s="98">
        <v>1678.6305560732442</v>
      </c>
      <c r="BI34" s="98">
        <v>1490.4072437783971</v>
      </c>
      <c r="BJ34" s="98">
        <v>1607.9472303357531</v>
      </c>
      <c r="BK34" s="98">
        <v>1662.8275798970299</v>
      </c>
      <c r="BL34" s="98">
        <v>1711.7567027353659</v>
      </c>
      <c r="BM34" s="98">
        <v>1306.9734757604683</v>
      </c>
      <c r="BN34" s="98">
        <v>502.93847063901774</v>
      </c>
      <c r="BO34" s="98">
        <v>714.17304247554489</v>
      </c>
      <c r="BP34" s="146">
        <v>1118.741171885652</v>
      </c>
    </row>
    <row r="35" spans="1:68" x14ac:dyDescent="0.2">
      <c r="A35" s="95"/>
      <c r="B35" s="66" t="s">
        <v>6</v>
      </c>
      <c r="C35" s="66"/>
      <c r="D35" s="65" t="s">
        <v>15</v>
      </c>
      <c r="E35" s="97">
        <v>1233.8939918018382</v>
      </c>
      <c r="F35" s="97">
        <v>1318.8965832978697</v>
      </c>
      <c r="G35" s="97">
        <v>1342.8465995145341</v>
      </c>
      <c r="H35" s="97">
        <v>1468.8262882801828</v>
      </c>
      <c r="I35" s="97">
        <v>1404.3230447056471</v>
      </c>
      <c r="J35" s="97">
        <v>1384.426972213902</v>
      </c>
      <c r="K35" s="97">
        <v>1387.2578895993554</v>
      </c>
      <c r="L35" s="97">
        <v>1573.138097165916</v>
      </c>
      <c r="M35" s="97">
        <v>1530.3050462185911</v>
      </c>
      <c r="N35" s="97">
        <v>1523.5356506631006</v>
      </c>
      <c r="O35" s="97">
        <v>1571.232649348219</v>
      </c>
      <c r="P35" s="97">
        <v>1820.2412876522974</v>
      </c>
      <c r="Q35" s="97">
        <v>1586.3614401939851</v>
      </c>
      <c r="R35" s="97">
        <v>1664.4953593824544</v>
      </c>
      <c r="S35" s="97">
        <v>1752.8013291901204</v>
      </c>
      <c r="T35" s="97">
        <v>1953.8651292565589</v>
      </c>
      <c r="U35" s="97">
        <v>1713.1525331352461</v>
      </c>
      <c r="V35" s="97">
        <v>1691.6834129504905</v>
      </c>
      <c r="W35" s="97">
        <v>1684.9286473818095</v>
      </c>
      <c r="X35" s="97">
        <v>1879.4372981840781</v>
      </c>
      <c r="Y35" s="97">
        <v>1783.258513399335</v>
      </c>
      <c r="Z35" s="97">
        <v>1867.1077744299989</v>
      </c>
      <c r="AA35" s="97">
        <v>1874.3726623942507</v>
      </c>
      <c r="AB35" s="97">
        <v>2080.7114241883869</v>
      </c>
      <c r="AC35" s="97">
        <v>1941.6719790683837</v>
      </c>
      <c r="AD35" s="97">
        <v>1939.0956559582819</v>
      </c>
      <c r="AE35" s="97">
        <v>2012.4884462201233</v>
      </c>
      <c r="AF35" s="97">
        <v>2214.9685056276676</v>
      </c>
      <c r="AG35" s="97">
        <v>2000.9678586170787</v>
      </c>
      <c r="AH35" s="97">
        <v>2018.4920372017009</v>
      </c>
      <c r="AI35" s="97">
        <v>2134.1630834085313</v>
      </c>
      <c r="AJ35" s="97">
        <v>2437.1471061063157</v>
      </c>
      <c r="AK35" s="97">
        <v>2221.1715837749161</v>
      </c>
      <c r="AL35" s="97">
        <v>2164.3280098985233</v>
      </c>
      <c r="AM35" s="97">
        <v>2249.2754604968177</v>
      </c>
      <c r="AN35" s="97">
        <v>2469.1582287660112</v>
      </c>
      <c r="AO35" s="97">
        <v>2328.6092352393366</v>
      </c>
      <c r="AP35" s="97">
        <v>2361.8661340362728</v>
      </c>
      <c r="AQ35" s="97">
        <v>2326.314390333036</v>
      </c>
      <c r="AR35" s="97">
        <v>2633.7455046029186</v>
      </c>
      <c r="AS35" s="97">
        <v>2376.3292857186611</v>
      </c>
      <c r="AT35" s="97">
        <v>2368.8280381560917</v>
      </c>
      <c r="AU35" s="97">
        <v>2438.6797682837218</v>
      </c>
      <c r="AV35" s="97">
        <v>2583.4846968529405</v>
      </c>
      <c r="AW35" s="97">
        <v>2296.6864609170939</v>
      </c>
      <c r="AX35" s="97">
        <v>2354.6686095675136</v>
      </c>
      <c r="AY35" s="97">
        <v>2381.9275257918862</v>
      </c>
      <c r="AZ35" s="97">
        <v>2640.1745894609112</v>
      </c>
      <c r="BA35" s="97">
        <v>2281.9931534068583</v>
      </c>
      <c r="BB35" s="97">
        <v>2346.7114750862174</v>
      </c>
      <c r="BC35" s="97">
        <v>2368.1738611342175</v>
      </c>
      <c r="BD35" s="97">
        <v>2686.7815931486102</v>
      </c>
      <c r="BE35" s="97">
        <v>2379.3608396988038</v>
      </c>
      <c r="BF35" s="97">
        <v>2426.3513846024148</v>
      </c>
      <c r="BG35" s="97">
        <v>2490.7624426963948</v>
      </c>
      <c r="BH35" s="97">
        <v>2699.6844534656957</v>
      </c>
      <c r="BI35" s="97">
        <v>2411.1286091934517</v>
      </c>
      <c r="BJ35" s="97">
        <v>2482.3043178557245</v>
      </c>
      <c r="BK35" s="97">
        <v>2495.6263331880245</v>
      </c>
      <c r="BL35" s="97">
        <v>2733.1070360829517</v>
      </c>
      <c r="BM35" s="97">
        <v>2439.8428122480805</v>
      </c>
      <c r="BN35" s="97">
        <v>2379.7630327686429</v>
      </c>
      <c r="BO35" s="97">
        <v>2460.4677447193458</v>
      </c>
      <c r="BP35" s="145">
        <v>2577.1809604505052</v>
      </c>
    </row>
    <row r="36" spans="1:68" x14ac:dyDescent="0.2">
      <c r="A36" s="96"/>
      <c r="B36" s="90"/>
      <c r="C36" s="91" t="s">
        <v>6</v>
      </c>
      <c r="D36" s="92" t="s">
        <v>15</v>
      </c>
      <c r="E36" s="98">
        <v>1233.8939918018382</v>
      </c>
      <c r="F36" s="98">
        <v>1318.8965832978697</v>
      </c>
      <c r="G36" s="98">
        <v>1342.8465995145341</v>
      </c>
      <c r="H36" s="98">
        <v>1468.8262882801828</v>
      </c>
      <c r="I36" s="98">
        <v>1404.3230447056471</v>
      </c>
      <c r="J36" s="98">
        <v>1384.426972213902</v>
      </c>
      <c r="K36" s="98">
        <v>1387.2578895993554</v>
      </c>
      <c r="L36" s="98">
        <v>1573.138097165916</v>
      </c>
      <c r="M36" s="98">
        <v>1530.3050462185911</v>
      </c>
      <c r="N36" s="98">
        <v>1523.5356506631006</v>
      </c>
      <c r="O36" s="98">
        <v>1571.232649348219</v>
      </c>
      <c r="P36" s="98">
        <v>1820.2412876522974</v>
      </c>
      <c r="Q36" s="98">
        <v>1586.3614401939851</v>
      </c>
      <c r="R36" s="98">
        <v>1664.4953593824544</v>
      </c>
      <c r="S36" s="98">
        <v>1752.8013291901204</v>
      </c>
      <c r="T36" s="98">
        <v>1953.8651292565589</v>
      </c>
      <c r="U36" s="98">
        <v>1713.1525331352461</v>
      </c>
      <c r="V36" s="98">
        <v>1691.6834129504905</v>
      </c>
      <c r="W36" s="98">
        <v>1684.9286473818095</v>
      </c>
      <c r="X36" s="98">
        <v>1879.4372981840781</v>
      </c>
      <c r="Y36" s="98">
        <v>1783.258513399335</v>
      </c>
      <c r="Z36" s="98">
        <v>1867.1077744299989</v>
      </c>
      <c r="AA36" s="98">
        <v>1874.3726623942507</v>
      </c>
      <c r="AB36" s="98">
        <v>2080.7114241883869</v>
      </c>
      <c r="AC36" s="98">
        <v>1941.6719790683837</v>
      </c>
      <c r="AD36" s="98">
        <v>1939.0956559582819</v>
      </c>
      <c r="AE36" s="98">
        <v>2012.4884462201233</v>
      </c>
      <c r="AF36" s="98">
        <v>2214.9685056276676</v>
      </c>
      <c r="AG36" s="98">
        <v>2000.9678586170787</v>
      </c>
      <c r="AH36" s="98">
        <v>2018.4920372017009</v>
      </c>
      <c r="AI36" s="98">
        <v>2134.1630834085313</v>
      </c>
      <c r="AJ36" s="98">
        <v>2437.1471061063157</v>
      </c>
      <c r="AK36" s="98">
        <v>2221.1715837749161</v>
      </c>
      <c r="AL36" s="98">
        <v>2164.3280098985233</v>
      </c>
      <c r="AM36" s="98">
        <v>2249.2754604968177</v>
      </c>
      <c r="AN36" s="98">
        <v>2469.1582287660112</v>
      </c>
      <c r="AO36" s="98">
        <v>2328.6092352393366</v>
      </c>
      <c r="AP36" s="98">
        <v>2361.8661340362728</v>
      </c>
      <c r="AQ36" s="98">
        <v>2326.314390333036</v>
      </c>
      <c r="AR36" s="98">
        <v>2633.7455046029186</v>
      </c>
      <c r="AS36" s="98">
        <v>2376.3292857186611</v>
      </c>
      <c r="AT36" s="98">
        <v>2368.8280381560917</v>
      </c>
      <c r="AU36" s="98">
        <v>2438.6797682837218</v>
      </c>
      <c r="AV36" s="98">
        <v>2583.4846968529405</v>
      </c>
      <c r="AW36" s="98">
        <v>2296.6864609170939</v>
      </c>
      <c r="AX36" s="98">
        <v>2354.6686095675136</v>
      </c>
      <c r="AY36" s="98">
        <v>2381.9275257918862</v>
      </c>
      <c r="AZ36" s="98">
        <v>2640.1745894609112</v>
      </c>
      <c r="BA36" s="98">
        <v>2281.9931534068583</v>
      </c>
      <c r="BB36" s="98">
        <v>2346.7114750862174</v>
      </c>
      <c r="BC36" s="98">
        <v>2368.1738611342175</v>
      </c>
      <c r="BD36" s="98">
        <v>2686.7815931486102</v>
      </c>
      <c r="BE36" s="98">
        <v>2379.3608396988038</v>
      </c>
      <c r="BF36" s="98">
        <v>2426.3513846024148</v>
      </c>
      <c r="BG36" s="98">
        <v>2490.7624426963948</v>
      </c>
      <c r="BH36" s="98">
        <v>2699.6844534656957</v>
      </c>
      <c r="BI36" s="98">
        <v>2411.1286091934517</v>
      </c>
      <c r="BJ36" s="98">
        <v>2482.3043178557245</v>
      </c>
      <c r="BK36" s="98">
        <v>2495.6263331880245</v>
      </c>
      <c r="BL36" s="98">
        <v>2733.1070360829517</v>
      </c>
      <c r="BM36" s="98">
        <v>2439.8428122480805</v>
      </c>
      <c r="BN36" s="98">
        <v>2379.7630327686429</v>
      </c>
      <c r="BO36" s="98">
        <v>2460.4677447193458</v>
      </c>
      <c r="BP36" s="146">
        <v>2577.1809604505052</v>
      </c>
    </row>
    <row r="37" spans="1:68" x14ac:dyDescent="0.2">
      <c r="A37" s="95"/>
      <c r="B37" s="66" t="s">
        <v>7</v>
      </c>
      <c r="C37" s="66"/>
      <c r="D37" s="65" t="s">
        <v>16</v>
      </c>
      <c r="E37" s="97">
        <v>1755.2283814954719</v>
      </c>
      <c r="F37" s="97">
        <v>1756.1875448760584</v>
      </c>
      <c r="G37" s="97">
        <v>1827.4268433398233</v>
      </c>
      <c r="H37" s="97">
        <v>1826.0140641933604</v>
      </c>
      <c r="I37" s="97">
        <v>2014.039415876741</v>
      </c>
      <c r="J37" s="97">
        <v>1916.5505875240367</v>
      </c>
      <c r="K37" s="97">
        <v>1974.8659329193781</v>
      </c>
      <c r="L37" s="97">
        <v>2061.5895810744182</v>
      </c>
      <c r="M37" s="97">
        <v>2258.8044171208303</v>
      </c>
      <c r="N37" s="97">
        <v>2269.7673358127254</v>
      </c>
      <c r="O37" s="97">
        <v>2255.1207416804755</v>
      </c>
      <c r="P37" s="97">
        <v>2422.1216064002656</v>
      </c>
      <c r="Q37" s="97">
        <v>2490.3814204808118</v>
      </c>
      <c r="R37" s="97">
        <v>2378.2011660004232</v>
      </c>
      <c r="S37" s="97">
        <v>2469.4454280733485</v>
      </c>
      <c r="T37" s="97">
        <v>2695.7824487749845</v>
      </c>
      <c r="U37" s="97">
        <v>2711.0232303376397</v>
      </c>
      <c r="V37" s="97">
        <v>2563.191018355883</v>
      </c>
      <c r="W37" s="97">
        <v>2624.2720306806</v>
      </c>
      <c r="X37" s="97">
        <v>2683.7373589954232</v>
      </c>
      <c r="Y37" s="97">
        <v>2595.8012315973979</v>
      </c>
      <c r="Z37" s="97">
        <v>2676.7017211012344</v>
      </c>
      <c r="AA37" s="97">
        <v>2780.8078979636684</v>
      </c>
      <c r="AB37" s="97">
        <v>2925.7058496479385</v>
      </c>
      <c r="AC37" s="97">
        <v>3009.0355288594678</v>
      </c>
      <c r="AD37" s="97">
        <v>3048.436105472193</v>
      </c>
      <c r="AE37" s="97">
        <v>3125.5202681125079</v>
      </c>
      <c r="AF37" s="97">
        <v>3318.6778485653117</v>
      </c>
      <c r="AG37" s="97">
        <v>3354.8263177706417</v>
      </c>
      <c r="AH37" s="97">
        <v>3401.7547352575898</v>
      </c>
      <c r="AI37" s="97">
        <v>3385.4429913898753</v>
      </c>
      <c r="AJ37" s="97">
        <v>3518.8406138327396</v>
      </c>
      <c r="AK37" s="97">
        <v>3636.8117447907839</v>
      </c>
      <c r="AL37" s="97">
        <v>3622.3221844093582</v>
      </c>
      <c r="AM37" s="97">
        <v>3552.083449437001</v>
      </c>
      <c r="AN37" s="97">
        <v>3849.6948340983768</v>
      </c>
      <c r="AO37" s="97">
        <v>3858.9150978650341</v>
      </c>
      <c r="AP37" s="97">
        <v>3899.3366495904147</v>
      </c>
      <c r="AQ37" s="97">
        <v>3945.2846686987364</v>
      </c>
      <c r="AR37" s="97">
        <v>4075.7085456824757</v>
      </c>
      <c r="AS37" s="97">
        <v>4295.4929357161336</v>
      </c>
      <c r="AT37" s="97">
        <v>4258.2922606684988</v>
      </c>
      <c r="AU37" s="97">
        <v>4303.1766349681175</v>
      </c>
      <c r="AV37" s="97">
        <v>4265.8108674270343</v>
      </c>
      <c r="AW37" s="97">
        <v>4418.6838358278374</v>
      </c>
      <c r="AX37" s="97">
        <v>4345.4813254416413</v>
      </c>
      <c r="AY37" s="97">
        <v>4427.6576337112228</v>
      </c>
      <c r="AZ37" s="97">
        <v>4525.2876863570254</v>
      </c>
      <c r="BA37" s="97">
        <v>4549.5104989571746</v>
      </c>
      <c r="BB37" s="97">
        <v>4679.759954068355</v>
      </c>
      <c r="BC37" s="97">
        <v>4633.753773079553</v>
      </c>
      <c r="BD37" s="97">
        <v>4858.8852966274153</v>
      </c>
      <c r="BE37" s="97">
        <v>4707.313118989061</v>
      </c>
      <c r="BF37" s="97">
        <v>4872.77998988326</v>
      </c>
      <c r="BG37" s="97">
        <v>4839.6513766001026</v>
      </c>
      <c r="BH37" s="97">
        <v>4984.2791051313498</v>
      </c>
      <c r="BI37" s="97">
        <v>5018.3754284819734</v>
      </c>
      <c r="BJ37" s="97">
        <v>5111.5115272420644</v>
      </c>
      <c r="BK37" s="97">
        <v>5247.3781884326554</v>
      </c>
      <c r="BL37" s="97">
        <v>5223.2187635725613</v>
      </c>
      <c r="BM37" s="97">
        <v>5145.5768191532843</v>
      </c>
      <c r="BN37" s="97">
        <v>5179.4093069056726</v>
      </c>
      <c r="BO37" s="97">
        <v>5369.2714144194233</v>
      </c>
      <c r="BP37" s="145">
        <v>5354.6569375187573</v>
      </c>
    </row>
    <row r="38" spans="1:68" x14ac:dyDescent="0.2">
      <c r="A38" s="96"/>
      <c r="B38" s="90"/>
      <c r="C38" s="91" t="s">
        <v>7</v>
      </c>
      <c r="D38" s="92" t="s">
        <v>16</v>
      </c>
      <c r="E38" s="178">
        <v>1755.2283814954719</v>
      </c>
      <c r="F38" s="178">
        <v>1756.1875448760584</v>
      </c>
      <c r="G38" s="178">
        <v>1827.4268433398233</v>
      </c>
      <c r="H38" s="178">
        <v>1826.0140641933604</v>
      </c>
      <c r="I38" s="178">
        <v>2014.039415876741</v>
      </c>
      <c r="J38" s="178">
        <v>1916.5505875240367</v>
      </c>
      <c r="K38" s="178">
        <v>1974.8659329193781</v>
      </c>
      <c r="L38" s="178">
        <v>2061.5895810744182</v>
      </c>
      <c r="M38" s="178">
        <v>2258.8044171208303</v>
      </c>
      <c r="N38" s="178">
        <v>2269.7673358127254</v>
      </c>
      <c r="O38" s="178">
        <v>2255.1207416804755</v>
      </c>
      <c r="P38" s="178">
        <v>2422.1216064002656</v>
      </c>
      <c r="Q38" s="178">
        <v>2490.3814204808118</v>
      </c>
      <c r="R38" s="178">
        <v>2378.2011660004232</v>
      </c>
      <c r="S38" s="178">
        <v>2469.4454280733485</v>
      </c>
      <c r="T38" s="178">
        <v>2695.7824487749845</v>
      </c>
      <c r="U38" s="178">
        <v>2711.0232303376397</v>
      </c>
      <c r="V38" s="178">
        <v>2563.191018355883</v>
      </c>
      <c r="W38" s="178">
        <v>2624.2720306806</v>
      </c>
      <c r="X38" s="178">
        <v>2683.7373589954232</v>
      </c>
      <c r="Y38" s="178">
        <v>2595.8012315973979</v>
      </c>
      <c r="Z38" s="178">
        <v>2676.7017211012344</v>
      </c>
      <c r="AA38" s="178">
        <v>2780.8078979636684</v>
      </c>
      <c r="AB38" s="178">
        <v>2925.7058496479385</v>
      </c>
      <c r="AC38" s="178">
        <v>3009.0355288594678</v>
      </c>
      <c r="AD38" s="178">
        <v>3048.436105472193</v>
      </c>
      <c r="AE38" s="178">
        <v>3125.5202681125079</v>
      </c>
      <c r="AF38" s="178">
        <v>3318.6778485653117</v>
      </c>
      <c r="AG38" s="178">
        <v>3354.8263177706417</v>
      </c>
      <c r="AH38" s="178">
        <v>3401.7547352575898</v>
      </c>
      <c r="AI38" s="178">
        <v>3385.4429913898753</v>
      </c>
      <c r="AJ38" s="178">
        <v>3518.8406138327396</v>
      </c>
      <c r="AK38" s="178">
        <v>3636.8117447907839</v>
      </c>
      <c r="AL38" s="178">
        <v>3622.3221844093582</v>
      </c>
      <c r="AM38" s="178">
        <v>3552.083449437001</v>
      </c>
      <c r="AN38" s="178">
        <v>3849.6948340983768</v>
      </c>
      <c r="AO38" s="178">
        <v>3858.9150978650341</v>
      </c>
      <c r="AP38" s="178">
        <v>3899.3366495904147</v>
      </c>
      <c r="AQ38" s="178">
        <v>3945.2846686987364</v>
      </c>
      <c r="AR38" s="178">
        <v>4075.7085456824757</v>
      </c>
      <c r="AS38" s="178">
        <v>4295.4929357161336</v>
      </c>
      <c r="AT38" s="178">
        <v>4258.2922606684988</v>
      </c>
      <c r="AU38" s="178">
        <v>4303.1766349681175</v>
      </c>
      <c r="AV38" s="178">
        <v>4265.8108674270343</v>
      </c>
      <c r="AW38" s="178">
        <v>4418.6838358278374</v>
      </c>
      <c r="AX38" s="178">
        <v>4345.4813254416413</v>
      </c>
      <c r="AY38" s="178">
        <v>4427.6576337112228</v>
      </c>
      <c r="AZ38" s="178">
        <v>4525.2876863570254</v>
      </c>
      <c r="BA38" s="178">
        <v>4549.5104989571746</v>
      </c>
      <c r="BB38" s="178">
        <v>4679.759954068355</v>
      </c>
      <c r="BC38" s="178">
        <v>4633.753773079553</v>
      </c>
      <c r="BD38" s="178">
        <v>4858.8852966274153</v>
      </c>
      <c r="BE38" s="178">
        <v>4707.313118989061</v>
      </c>
      <c r="BF38" s="178">
        <v>4872.77998988326</v>
      </c>
      <c r="BG38" s="178">
        <v>4839.6513766001026</v>
      </c>
      <c r="BH38" s="178">
        <v>4984.2791051313498</v>
      </c>
      <c r="BI38" s="178">
        <v>5018.3754284819734</v>
      </c>
      <c r="BJ38" s="178">
        <v>5111.5115272420644</v>
      </c>
      <c r="BK38" s="178">
        <v>5247.3781884326554</v>
      </c>
      <c r="BL38" s="178">
        <v>5223.2187635725613</v>
      </c>
      <c r="BM38" s="178">
        <v>5145.5768191532843</v>
      </c>
      <c r="BN38" s="178">
        <v>5179.4093069056726</v>
      </c>
      <c r="BO38" s="178">
        <v>5369.2714144194233</v>
      </c>
      <c r="BP38" s="179">
        <v>5354.6569375187573</v>
      </c>
    </row>
    <row r="39" spans="1:68" x14ac:dyDescent="0.2">
      <c r="A39" s="75"/>
      <c r="B39" s="66" t="s">
        <v>8</v>
      </c>
      <c r="C39" s="66"/>
      <c r="D39" s="65" t="s">
        <v>17</v>
      </c>
      <c r="E39" s="97">
        <v>4896.7582810384629</v>
      </c>
      <c r="F39" s="97">
        <v>4853.2719821269657</v>
      </c>
      <c r="G39" s="97">
        <v>4872.2640810979701</v>
      </c>
      <c r="H39" s="97">
        <v>4930.8305405487517</v>
      </c>
      <c r="I39" s="97">
        <v>5121.6791159932754</v>
      </c>
      <c r="J39" s="97">
        <v>5129.1645466654063</v>
      </c>
      <c r="K39" s="97">
        <v>5138.995036674426</v>
      </c>
      <c r="L39" s="97">
        <v>5128.096903517122</v>
      </c>
      <c r="M39" s="97">
        <v>5359.5879638051038</v>
      </c>
      <c r="N39" s="97">
        <v>5339.855231500278</v>
      </c>
      <c r="O39" s="97">
        <v>5338.0671951298873</v>
      </c>
      <c r="P39" s="97">
        <v>5362.8570124150428</v>
      </c>
      <c r="Q39" s="97">
        <v>5407.3509031640679</v>
      </c>
      <c r="R39" s="97">
        <v>5420.5999181292691</v>
      </c>
      <c r="S39" s="97">
        <v>5469.3673021566883</v>
      </c>
      <c r="T39" s="97">
        <v>5521.925133830714</v>
      </c>
      <c r="U39" s="97">
        <v>5620.8567817162084</v>
      </c>
      <c r="V39" s="97">
        <v>5664.1587882354534</v>
      </c>
      <c r="W39" s="97">
        <v>5713.2314181785023</v>
      </c>
      <c r="X39" s="97">
        <v>5762.0706887709166</v>
      </c>
      <c r="Y39" s="97">
        <v>5859.4368979316123</v>
      </c>
      <c r="Z39" s="97">
        <v>5888.1931139576354</v>
      </c>
      <c r="AA39" s="97">
        <v>5935.8553319457524</v>
      </c>
      <c r="AB39" s="97">
        <v>5974.6229143952878</v>
      </c>
      <c r="AC39" s="97">
        <v>6050.654172779633</v>
      </c>
      <c r="AD39" s="97">
        <v>6084.6403772328704</v>
      </c>
      <c r="AE39" s="97">
        <v>6121.9741754613769</v>
      </c>
      <c r="AF39" s="97">
        <v>6171.5711049083993</v>
      </c>
      <c r="AG39" s="97">
        <v>6256.7970941806534</v>
      </c>
      <c r="AH39" s="97">
        <v>6296.7254965671627</v>
      </c>
      <c r="AI39" s="97">
        <v>6344.2659798515169</v>
      </c>
      <c r="AJ39" s="97">
        <v>6381.3692442767042</v>
      </c>
      <c r="AK39" s="97">
        <v>6414.2917008649965</v>
      </c>
      <c r="AL39" s="97">
        <v>6466.8584277801647</v>
      </c>
      <c r="AM39" s="97">
        <v>6534.8874828894823</v>
      </c>
      <c r="AN39" s="97">
        <v>6601.7379599870537</v>
      </c>
      <c r="AO39" s="97">
        <v>6632.6425163411241</v>
      </c>
      <c r="AP39" s="97">
        <v>6680.6942499927154</v>
      </c>
      <c r="AQ39" s="97">
        <v>6737.2933536019736</v>
      </c>
      <c r="AR39" s="97">
        <v>6797.9158962062284</v>
      </c>
      <c r="AS39" s="97">
        <v>6817.0178539428171</v>
      </c>
      <c r="AT39" s="97">
        <v>6858.8735007978821</v>
      </c>
      <c r="AU39" s="97">
        <v>6920.3285674387444</v>
      </c>
      <c r="AV39" s="97">
        <v>6988.0795375199541</v>
      </c>
      <c r="AW39" s="97">
        <v>7009.0938440252066</v>
      </c>
      <c r="AX39" s="97">
        <v>7053.2162455099624</v>
      </c>
      <c r="AY39" s="97">
        <v>7100.2160830433613</v>
      </c>
      <c r="AZ39" s="97">
        <v>7171.953652246686</v>
      </c>
      <c r="BA39" s="97">
        <v>7174.0116247313927</v>
      </c>
      <c r="BB39" s="97">
        <v>7208.8862822950132</v>
      </c>
      <c r="BC39" s="97">
        <v>7273.0689429322365</v>
      </c>
      <c r="BD39" s="97">
        <v>7366.4914094783398</v>
      </c>
      <c r="BE39" s="97">
        <v>7409.84151228055</v>
      </c>
      <c r="BF39" s="97">
        <v>7485.2390356228607</v>
      </c>
      <c r="BG39" s="97">
        <v>7582.8392977312988</v>
      </c>
      <c r="BH39" s="97">
        <v>7659.9738913536321</v>
      </c>
      <c r="BI39" s="97">
        <v>7701.699171817867</v>
      </c>
      <c r="BJ39" s="97">
        <v>7758.9086201007722</v>
      </c>
      <c r="BK39" s="97">
        <v>7791.2749044134216</v>
      </c>
      <c r="BL39" s="97">
        <v>7825.9069343136071</v>
      </c>
      <c r="BM39" s="97">
        <v>7837.413701372956</v>
      </c>
      <c r="BN39" s="97">
        <v>7850.5535358528068</v>
      </c>
      <c r="BO39" s="97">
        <v>7895.9691543341014</v>
      </c>
      <c r="BP39" s="145">
        <v>7936.9926468549593</v>
      </c>
    </row>
    <row r="40" spans="1:68" x14ac:dyDescent="0.2">
      <c r="A40" s="107"/>
      <c r="B40" s="90"/>
      <c r="C40" s="91" t="s">
        <v>8</v>
      </c>
      <c r="D40" s="92" t="s">
        <v>17</v>
      </c>
      <c r="E40" s="178">
        <v>4896.7582810384629</v>
      </c>
      <c r="F40" s="178">
        <v>4853.2719821269657</v>
      </c>
      <c r="G40" s="178">
        <v>4872.2640810979701</v>
      </c>
      <c r="H40" s="178">
        <v>4930.8305405487517</v>
      </c>
      <c r="I40" s="178">
        <v>5121.6791159932754</v>
      </c>
      <c r="J40" s="178">
        <v>5129.1645466654063</v>
      </c>
      <c r="K40" s="178">
        <v>5138.995036674426</v>
      </c>
      <c r="L40" s="178">
        <v>5128.096903517122</v>
      </c>
      <c r="M40" s="178">
        <v>5359.5879638051038</v>
      </c>
      <c r="N40" s="178">
        <v>5339.855231500278</v>
      </c>
      <c r="O40" s="178">
        <v>5338.0671951298873</v>
      </c>
      <c r="P40" s="178">
        <v>5362.8570124150428</v>
      </c>
      <c r="Q40" s="178">
        <v>5407.3509031640679</v>
      </c>
      <c r="R40" s="178">
        <v>5420.5999181292691</v>
      </c>
      <c r="S40" s="178">
        <v>5469.3673021566883</v>
      </c>
      <c r="T40" s="178">
        <v>5521.925133830714</v>
      </c>
      <c r="U40" s="178">
        <v>5620.8567817162084</v>
      </c>
      <c r="V40" s="178">
        <v>5664.1587882354534</v>
      </c>
      <c r="W40" s="178">
        <v>5713.2314181785023</v>
      </c>
      <c r="X40" s="178">
        <v>5762.0706887709166</v>
      </c>
      <c r="Y40" s="178">
        <v>5859.4368979316123</v>
      </c>
      <c r="Z40" s="178">
        <v>5888.1931139576354</v>
      </c>
      <c r="AA40" s="178">
        <v>5935.8553319457524</v>
      </c>
      <c r="AB40" s="178">
        <v>5974.6229143952878</v>
      </c>
      <c r="AC40" s="178">
        <v>6050.654172779633</v>
      </c>
      <c r="AD40" s="178">
        <v>6084.6403772328704</v>
      </c>
      <c r="AE40" s="178">
        <v>6121.9741754613769</v>
      </c>
      <c r="AF40" s="178">
        <v>6171.5711049083993</v>
      </c>
      <c r="AG40" s="178">
        <v>6256.7970941806534</v>
      </c>
      <c r="AH40" s="178">
        <v>6296.7254965671627</v>
      </c>
      <c r="AI40" s="178">
        <v>6344.2659798515169</v>
      </c>
      <c r="AJ40" s="178">
        <v>6381.3692442767042</v>
      </c>
      <c r="AK40" s="178">
        <v>6414.2917008649965</v>
      </c>
      <c r="AL40" s="178">
        <v>6466.8584277801647</v>
      </c>
      <c r="AM40" s="178">
        <v>6534.8874828894823</v>
      </c>
      <c r="AN40" s="178">
        <v>6601.7379599870537</v>
      </c>
      <c r="AO40" s="178">
        <v>6632.6425163411241</v>
      </c>
      <c r="AP40" s="178">
        <v>6680.6942499927154</v>
      </c>
      <c r="AQ40" s="178">
        <v>6737.2933536019736</v>
      </c>
      <c r="AR40" s="178">
        <v>6797.9158962062284</v>
      </c>
      <c r="AS40" s="178">
        <v>6817.0178539428171</v>
      </c>
      <c r="AT40" s="178">
        <v>6858.8735007978821</v>
      </c>
      <c r="AU40" s="178">
        <v>6920.3285674387444</v>
      </c>
      <c r="AV40" s="178">
        <v>6988.0795375199541</v>
      </c>
      <c r="AW40" s="178">
        <v>7009.0938440252066</v>
      </c>
      <c r="AX40" s="178">
        <v>7053.2162455099624</v>
      </c>
      <c r="AY40" s="178">
        <v>7100.2160830433613</v>
      </c>
      <c r="AZ40" s="178">
        <v>7171.953652246686</v>
      </c>
      <c r="BA40" s="178">
        <v>7174.0116247313927</v>
      </c>
      <c r="BB40" s="178">
        <v>7208.8862822950132</v>
      </c>
      <c r="BC40" s="178">
        <v>7273.0689429322365</v>
      </c>
      <c r="BD40" s="178">
        <v>7366.4914094783398</v>
      </c>
      <c r="BE40" s="178">
        <v>7409.84151228055</v>
      </c>
      <c r="BF40" s="178">
        <v>7485.2390356228607</v>
      </c>
      <c r="BG40" s="178">
        <v>7582.8392977312988</v>
      </c>
      <c r="BH40" s="178">
        <v>7659.9738913536321</v>
      </c>
      <c r="BI40" s="178">
        <v>7701.699171817867</v>
      </c>
      <c r="BJ40" s="178">
        <v>7758.9086201007722</v>
      </c>
      <c r="BK40" s="178">
        <v>7791.2749044134216</v>
      </c>
      <c r="BL40" s="178">
        <v>7825.9069343136071</v>
      </c>
      <c r="BM40" s="178">
        <v>7837.413701372956</v>
      </c>
      <c r="BN40" s="178">
        <v>7850.5535358528068</v>
      </c>
      <c r="BO40" s="178">
        <v>7895.9691543341014</v>
      </c>
      <c r="BP40" s="179">
        <v>7936.9926468549593</v>
      </c>
    </row>
    <row r="41" spans="1:68" ht="24" x14ac:dyDescent="0.2">
      <c r="A41" s="95"/>
      <c r="B41" s="66" t="s">
        <v>68</v>
      </c>
      <c r="C41" s="66"/>
      <c r="D41" s="65" t="s">
        <v>18</v>
      </c>
      <c r="E41" s="97">
        <v>2660.0425666362871</v>
      </c>
      <c r="F41" s="97">
        <v>3027.0680833835527</v>
      </c>
      <c r="G41" s="97">
        <v>3045.0599505416981</v>
      </c>
      <c r="H41" s="97">
        <v>3471.3947387664525</v>
      </c>
      <c r="I41" s="97">
        <v>2781.9011695321892</v>
      </c>
      <c r="J41" s="97">
        <v>3135.5686410510357</v>
      </c>
      <c r="K41" s="97">
        <v>3126.3087273517244</v>
      </c>
      <c r="L41" s="97">
        <v>3628.0794003248857</v>
      </c>
      <c r="M41" s="97">
        <v>3034.6474827729594</v>
      </c>
      <c r="N41" s="97">
        <v>3232.3149098056715</v>
      </c>
      <c r="O41" s="97">
        <v>3330.4813206542008</v>
      </c>
      <c r="P41" s="97">
        <v>3895.6736336014847</v>
      </c>
      <c r="Q41" s="97">
        <v>3223.9882136117476</v>
      </c>
      <c r="R41" s="97">
        <v>3478.5754393926481</v>
      </c>
      <c r="S41" s="97">
        <v>3484.5250424015057</v>
      </c>
      <c r="T41" s="97">
        <v>4050.4042004767698</v>
      </c>
      <c r="U41" s="97">
        <v>3351.634701178913</v>
      </c>
      <c r="V41" s="97">
        <v>3663.0922101096749</v>
      </c>
      <c r="W41" s="97">
        <v>3649.9946047934959</v>
      </c>
      <c r="X41" s="97">
        <v>4215.8000231099495</v>
      </c>
      <c r="Y41" s="97">
        <v>3431.860314014843</v>
      </c>
      <c r="Z41" s="97">
        <v>3743.914407450914</v>
      </c>
      <c r="AA41" s="97">
        <v>3758.4738751869681</v>
      </c>
      <c r="AB41" s="97">
        <v>4318.4607170635136</v>
      </c>
      <c r="AC41" s="97">
        <v>3562.4643440262666</v>
      </c>
      <c r="AD41" s="97">
        <v>3879.4728252104755</v>
      </c>
      <c r="AE41" s="97">
        <v>3918.5055714293539</v>
      </c>
      <c r="AF41" s="97">
        <v>4598.2001923354155</v>
      </c>
      <c r="AG41" s="97">
        <v>3714.8043574865869</v>
      </c>
      <c r="AH41" s="97">
        <v>4122.1548751882101</v>
      </c>
      <c r="AI41" s="97">
        <v>4177.5146858779208</v>
      </c>
      <c r="AJ41" s="97">
        <v>4910.4593398566458</v>
      </c>
      <c r="AK41" s="97">
        <v>3886.2588990884774</v>
      </c>
      <c r="AL41" s="97">
        <v>4353.8316841202886</v>
      </c>
      <c r="AM41" s="97">
        <v>4403.6738954780503</v>
      </c>
      <c r="AN41" s="97">
        <v>5203.7750940360002</v>
      </c>
      <c r="AO41" s="97">
        <v>4239.7521984802033</v>
      </c>
      <c r="AP41" s="97">
        <v>4626.9650033073558</v>
      </c>
      <c r="AQ41" s="97">
        <v>4707.2254017811138</v>
      </c>
      <c r="AR41" s="97">
        <v>5610.3277086424032</v>
      </c>
      <c r="AS41" s="97">
        <v>4405.7385199335677</v>
      </c>
      <c r="AT41" s="97">
        <v>4702.0172548213222</v>
      </c>
      <c r="AU41" s="97">
        <v>4802.5014550673695</v>
      </c>
      <c r="AV41" s="97">
        <v>5320.4906713619193</v>
      </c>
      <c r="AW41" s="97">
        <v>4216.0568716036714</v>
      </c>
      <c r="AX41" s="97">
        <v>4566.3977899373349</v>
      </c>
      <c r="AY41" s="97">
        <v>4580.3668659266086</v>
      </c>
      <c r="AZ41" s="97">
        <v>5292.9101040203768</v>
      </c>
      <c r="BA41" s="97">
        <v>4263.9345419377396</v>
      </c>
      <c r="BB41" s="97">
        <v>4580.9292646843514</v>
      </c>
      <c r="BC41" s="97">
        <v>4652.9191916670425</v>
      </c>
      <c r="BD41" s="97">
        <v>5358.8113751586779</v>
      </c>
      <c r="BE41" s="97">
        <v>4394.3458814206779</v>
      </c>
      <c r="BF41" s="97">
        <v>4799.0496102930892</v>
      </c>
      <c r="BG41" s="97">
        <v>4846.5707192715981</v>
      </c>
      <c r="BH41" s="97">
        <v>5579.2990927784822</v>
      </c>
      <c r="BI41" s="97">
        <v>4454.508303229255</v>
      </c>
      <c r="BJ41" s="97">
        <v>4962.1212687279021</v>
      </c>
      <c r="BK41" s="97">
        <v>5050.0942953634021</v>
      </c>
      <c r="BL41" s="97">
        <v>5889.203349522576</v>
      </c>
      <c r="BM41" s="97">
        <v>4609.9397110762202</v>
      </c>
      <c r="BN41" s="97">
        <v>4340.7009020190962</v>
      </c>
      <c r="BO41" s="97">
        <v>4709.6829079235322</v>
      </c>
      <c r="BP41" s="145">
        <v>5659.2660441861526</v>
      </c>
    </row>
    <row r="42" spans="1:68" ht="24" x14ac:dyDescent="0.2">
      <c r="A42" s="96"/>
      <c r="B42" s="90"/>
      <c r="C42" s="91" t="s">
        <v>68</v>
      </c>
      <c r="D42" s="92" t="s">
        <v>18</v>
      </c>
      <c r="E42" s="178">
        <v>2660.0425666362871</v>
      </c>
      <c r="F42" s="178">
        <v>3027.0680833835527</v>
      </c>
      <c r="G42" s="178">
        <v>3045.0599505416981</v>
      </c>
      <c r="H42" s="178">
        <v>3471.3947387664525</v>
      </c>
      <c r="I42" s="178">
        <v>2781.9011695321892</v>
      </c>
      <c r="J42" s="178">
        <v>3135.5686410510357</v>
      </c>
      <c r="K42" s="178">
        <v>3126.3087273517244</v>
      </c>
      <c r="L42" s="178">
        <v>3628.0794003248857</v>
      </c>
      <c r="M42" s="178">
        <v>3034.6474827729594</v>
      </c>
      <c r="N42" s="178">
        <v>3232.3149098056715</v>
      </c>
      <c r="O42" s="178">
        <v>3330.4813206542008</v>
      </c>
      <c r="P42" s="178">
        <v>3895.6736336014847</v>
      </c>
      <c r="Q42" s="178">
        <v>3223.9882136117476</v>
      </c>
      <c r="R42" s="178">
        <v>3478.5754393926481</v>
      </c>
      <c r="S42" s="178">
        <v>3484.5250424015057</v>
      </c>
      <c r="T42" s="178">
        <v>4050.4042004767698</v>
      </c>
      <c r="U42" s="178">
        <v>3351.634701178913</v>
      </c>
      <c r="V42" s="178">
        <v>3663.0922101096749</v>
      </c>
      <c r="W42" s="178">
        <v>3649.9946047934959</v>
      </c>
      <c r="X42" s="178">
        <v>4215.8000231099495</v>
      </c>
      <c r="Y42" s="178">
        <v>3431.860314014843</v>
      </c>
      <c r="Z42" s="178">
        <v>3743.914407450914</v>
      </c>
      <c r="AA42" s="178">
        <v>3758.4738751869681</v>
      </c>
      <c r="AB42" s="178">
        <v>4318.4607170635136</v>
      </c>
      <c r="AC42" s="178">
        <v>3562.4643440262666</v>
      </c>
      <c r="AD42" s="178">
        <v>3879.4728252104755</v>
      </c>
      <c r="AE42" s="178">
        <v>3918.5055714293539</v>
      </c>
      <c r="AF42" s="178">
        <v>4598.2001923354155</v>
      </c>
      <c r="AG42" s="178">
        <v>3714.8043574865869</v>
      </c>
      <c r="AH42" s="178">
        <v>4122.1548751882101</v>
      </c>
      <c r="AI42" s="178">
        <v>4177.5146858779208</v>
      </c>
      <c r="AJ42" s="178">
        <v>4910.4593398566458</v>
      </c>
      <c r="AK42" s="178">
        <v>3886.2588990884774</v>
      </c>
      <c r="AL42" s="178">
        <v>4353.8316841202886</v>
      </c>
      <c r="AM42" s="178">
        <v>4403.6738954780503</v>
      </c>
      <c r="AN42" s="178">
        <v>5203.7750940360002</v>
      </c>
      <c r="AO42" s="178">
        <v>4239.7521984802033</v>
      </c>
      <c r="AP42" s="178">
        <v>4626.9650033073558</v>
      </c>
      <c r="AQ42" s="178">
        <v>4707.2254017811138</v>
      </c>
      <c r="AR42" s="178">
        <v>5610.3277086424032</v>
      </c>
      <c r="AS42" s="178">
        <v>4405.7385199335677</v>
      </c>
      <c r="AT42" s="178">
        <v>4702.0172548213222</v>
      </c>
      <c r="AU42" s="178">
        <v>4802.5014550673695</v>
      </c>
      <c r="AV42" s="178">
        <v>5320.4906713619193</v>
      </c>
      <c r="AW42" s="178">
        <v>4216.0568716036714</v>
      </c>
      <c r="AX42" s="178">
        <v>4566.3977899373349</v>
      </c>
      <c r="AY42" s="178">
        <v>4580.3668659266086</v>
      </c>
      <c r="AZ42" s="178">
        <v>5292.9101040203768</v>
      </c>
      <c r="BA42" s="178">
        <v>4263.9345419377396</v>
      </c>
      <c r="BB42" s="178">
        <v>4580.9292646843514</v>
      </c>
      <c r="BC42" s="178">
        <v>4652.9191916670425</v>
      </c>
      <c r="BD42" s="178">
        <v>5358.8113751586779</v>
      </c>
      <c r="BE42" s="178">
        <v>4394.3458814206779</v>
      </c>
      <c r="BF42" s="178">
        <v>4799.0496102930892</v>
      </c>
      <c r="BG42" s="178">
        <v>4846.5707192715981</v>
      </c>
      <c r="BH42" s="178">
        <v>5579.2990927784822</v>
      </c>
      <c r="BI42" s="178">
        <v>4454.508303229255</v>
      </c>
      <c r="BJ42" s="178">
        <v>4962.1212687279021</v>
      </c>
      <c r="BK42" s="178">
        <v>5050.0942953634021</v>
      </c>
      <c r="BL42" s="178">
        <v>5889.203349522576</v>
      </c>
      <c r="BM42" s="178">
        <v>4609.9397110762202</v>
      </c>
      <c r="BN42" s="178">
        <v>4340.7009020190962</v>
      </c>
      <c r="BO42" s="178">
        <v>4709.6829079235322</v>
      </c>
      <c r="BP42" s="179">
        <v>5659.2660441861526</v>
      </c>
    </row>
    <row r="43" spans="1:68" ht="24" x14ac:dyDescent="0.2">
      <c r="A43" s="95"/>
      <c r="B43" s="66" t="s">
        <v>71</v>
      </c>
      <c r="C43" s="66"/>
      <c r="D43" s="65" t="s">
        <v>19</v>
      </c>
      <c r="E43" s="97">
        <v>4349.5679149884554</v>
      </c>
      <c r="F43" s="97">
        <v>4900.8632951964273</v>
      </c>
      <c r="G43" s="97">
        <v>4864.3338551239167</v>
      </c>
      <c r="H43" s="97">
        <v>5708.3903525335654</v>
      </c>
      <c r="I43" s="97">
        <v>4447.4555253491753</v>
      </c>
      <c r="J43" s="97">
        <v>4987.3327732453818</v>
      </c>
      <c r="K43" s="97">
        <v>5061.2748179085993</v>
      </c>
      <c r="L43" s="97">
        <v>6078.5297565440706</v>
      </c>
      <c r="M43" s="97">
        <v>4693.8222000163723</v>
      </c>
      <c r="N43" s="97">
        <v>5263.0263691406344</v>
      </c>
      <c r="O43" s="97">
        <v>5374.2564850829967</v>
      </c>
      <c r="P43" s="97">
        <v>6347.9495818264622</v>
      </c>
      <c r="Q43" s="97">
        <v>4782.3760998080825</v>
      </c>
      <c r="R43" s="97">
        <v>5345.0504371231191</v>
      </c>
      <c r="S43" s="97">
        <v>5241.6588701240371</v>
      </c>
      <c r="T43" s="97">
        <v>6241.0454355807888</v>
      </c>
      <c r="U43" s="97">
        <v>4913.5591674013167</v>
      </c>
      <c r="V43" s="97">
        <v>5592.7694611637053</v>
      </c>
      <c r="W43" s="97">
        <v>5612.6405940505865</v>
      </c>
      <c r="X43" s="97">
        <v>6693.125334721658</v>
      </c>
      <c r="Y43" s="97">
        <v>5163.77405501881</v>
      </c>
      <c r="Z43" s="97">
        <v>5878.0441705943176</v>
      </c>
      <c r="AA43" s="97">
        <v>5742.9533133413306</v>
      </c>
      <c r="AB43" s="97">
        <v>6889.7109703293672</v>
      </c>
      <c r="AC43" s="97">
        <v>5266.4371862713078</v>
      </c>
      <c r="AD43" s="97">
        <v>5930.1935695345901</v>
      </c>
      <c r="AE43" s="97">
        <v>5846.1435510595729</v>
      </c>
      <c r="AF43" s="97">
        <v>7050.2941673982168</v>
      </c>
      <c r="AG43" s="97">
        <v>5349.2271006633773</v>
      </c>
      <c r="AH43" s="97">
        <v>6069.712545484379</v>
      </c>
      <c r="AI43" s="97">
        <v>6102.5121916519329</v>
      </c>
      <c r="AJ43" s="97">
        <v>7580.2575159335747</v>
      </c>
      <c r="AK43" s="97">
        <v>5570.2703324058339</v>
      </c>
      <c r="AL43" s="97">
        <v>6467.3514161920602</v>
      </c>
      <c r="AM43" s="97">
        <v>6522.8676081236208</v>
      </c>
      <c r="AN43" s="97">
        <v>8042.4138392890109</v>
      </c>
      <c r="AO43" s="97">
        <v>5989.7026094335215</v>
      </c>
      <c r="AP43" s="97">
        <v>6626.8226365137361</v>
      </c>
      <c r="AQ43" s="97">
        <v>6790.2222929705531</v>
      </c>
      <c r="AR43" s="97">
        <v>8791.4893147870371</v>
      </c>
      <c r="AS43" s="97">
        <v>6264.5551278829271</v>
      </c>
      <c r="AT43" s="97">
        <v>7046.9089169868248</v>
      </c>
      <c r="AU43" s="97">
        <v>7419.6342459510215</v>
      </c>
      <c r="AV43" s="97">
        <v>8588.8722827670663</v>
      </c>
      <c r="AW43" s="97">
        <v>6375.3458581282239</v>
      </c>
      <c r="AX43" s="97">
        <v>7376.5059444279232</v>
      </c>
      <c r="AY43" s="97">
        <v>7464.365430760643</v>
      </c>
      <c r="AZ43" s="97">
        <v>9255.4080857099907</v>
      </c>
      <c r="BA43" s="97">
        <v>6586.0796601511911</v>
      </c>
      <c r="BB43" s="97">
        <v>7699.7526896591944</v>
      </c>
      <c r="BC43" s="97">
        <v>7716.8510812504237</v>
      </c>
      <c r="BD43" s="97">
        <v>9613.2597910246641</v>
      </c>
      <c r="BE43" s="97">
        <v>6894.7575118552249</v>
      </c>
      <c r="BF43" s="97">
        <v>8108.8042270420992</v>
      </c>
      <c r="BG43" s="97">
        <v>8120.5188199136965</v>
      </c>
      <c r="BH43" s="97">
        <v>10111.84979453403</v>
      </c>
      <c r="BI43" s="97">
        <v>7146.7223540164387</v>
      </c>
      <c r="BJ43" s="97">
        <v>8376.7239899312463</v>
      </c>
      <c r="BK43" s="97">
        <v>8464.1972300397538</v>
      </c>
      <c r="BL43" s="97">
        <v>10593.532126203991</v>
      </c>
      <c r="BM43" s="97">
        <v>7330.8702391693769</v>
      </c>
      <c r="BN43" s="97">
        <v>8310.7500580635206</v>
      </c>
      <c r="BO43" s="97">
        <v>8479.2546330512923</v>
      </c>
      <c r="BP43" s="145">
        <v>10877.708047434628</v>
      </c>
    </row>
    <row r="44" spans="1:68" x14ac:dyDescent="0.2">
      <c r="A44" s="96"/>
      <c r="B44" s="90"/>
      <c r="C44" s="91" t="s">
        <v>31</v>
      </c>
      <c r="D44" s="92" t="s">
        <v>40</v>
      </c>
      <c r="E44" s="98">
        <v>1998.920005532945</v>
      </c>
      <c r="F44" s="98">
        <v>2340.8326388639071</v>
      </c>
      <c r="G44" s="98">
        <v>2316.9175465807843</v>
      </c>
      <c r="H44" s="98">
        <v>2958.1276951561704</v>
      </c>
      <c r="I44" s="98">
        <v>2022.4201692566101</v>
      </c>
      <c r="J44" s="98">
        <v>2325.5188832652047</v>
      </c>
      <c r="K44" s="98">
        <v>2391.113719005692</v>
      </c>
      <c r="L44" s="98">
        <v>3196.8796599797224</v>
      </c>
      <c r="M44" s="98">
        <v>2130.2547142954868</v>
      </c>
      <c r="N44" s="98">
        <v>2472.2180786341169</v>
      </c>
      <c r="O44" s="98">
        <v>2592.1591539182054</v>
      </c>
      <c r="P44" s="98">
        <v>3368.7707484305338</v>
      </c>
      <c r="Q44" s="98">
        <v>2140.8607298533911</v>
      </c>
      <c r="R44" s="98">
        <v>2474.4466290975474</v>
      </c>
      <c r="S44" s="98">
        <v>2439.8250332411153</v>
      </c>
      <c r="T44" s="98">
        <v>3262.6097752891114</v>
      </c>
      <c r="U44" s="98">
        <v>2195.8280745014108</v>
      </c>
      <c r="V44" s="98">
        <v>2641.1369058628366</v>
      </c>
      <c r="W44" s="98">
        <v>2721.0469168127474</v>
      </c>
      <c r="X44" s="98">
        <v>3581.0651674573446</v>
      </c>
      <c r="Y44" s="98">
        <v>2354.3637933456521</v>
      </c>
      <c r="Z44" s="98">
        <v>2796.7017702841927</v>
      </c>
      <c r="AA44" s="98">
        <v>2790.8568401030107</v>
      </c>
      <c r="AB44" s="98">
        <v>3676.6366549152826</v>
      </c>
      <c r="AC44" s="98">
        <v>2363.8493684861196</v>
      </c>
      <c r="AD44" s="98">
        <v>2840.4310210062408</v>
      </c>
      <c r="AE44" s="98">
        <v>2829.1042879404031</v>
      </c>
      <c r="AF44" s="98">
        <v>3737.6022990653964</v>
      </c>
      <c r="AG44" s="98">
        <v>2304.0851065899146</v>
      </c>
      <c r="AH44" s="98">
        <v>2836.0085227237282</v>
      </c>
      <c r="AI44" s="98">
        <v>2950.0824708949772</v>
      </c>
      <c r="AJ44" s="98">
        <v>4271.2840726212826</v>
      </c>
      <c r="AK44" s="98">
        <v>2312.3488506100393</v>
      </c>
      <c r="AL44" s="98">
        <v>3078.2156468741337</v>
      </c>
      <c r="AM44" s="98">
        <v>3263.8847374885336</v>
      </c>
      <c r="AN44" s="98">
        <v>4599.3802044939248</v>
      </c>
      <c r="AO44" s="98">
        <v>2704.6320681710417</v>
      </c>
      <c r="AP44" s="98">
        <v>3131.47965604299</v>
      </c>
      <c r="AQ44" s="98">
        <v>3294.8684871660143</v>
      </c>
      <c r="AR44" s="98">
        <v>5058.1350929528662</v>
      </c>
      <c r="AS44" s="98">
        <v>2816.8219080456984</v>
      </c>
      <c r="AT44" s="98">
        <v>3375.0568293479632</v>
      </c>
      <c r="AU44" s="98">
        <v>3661.6658195198575</v>
      </c>
      <c r="AV44" s="98">
        <v>4735.935960905842</v>
      </c>
      <c r="AW44" s="98">
        <v>2795.9248807136751</v>
      </c>
      <c r="AX44" s="98">
        <v>3554.8522897707867</v>
      </c>
      <c r="AY44" s="98">
        <v>3623.7412479292661</v>
      </c>
      <c r="AZ44" s="98">
        <v>5196.0689330964678</v>
      </c>
      <c r="BA44" s="98">
        <v>2947.8315708421214</v>
      </c>
      <c r="BB44" s="98">
        <v>3712.3292922210826</v>
      </c>
      <c r="BC44" s="98">
        <v>3766.9421551492146</v>
      </c>
      <c r="BD44" s="98">
        <v>5406.8383729046709</v>
      </c>
      <c r="BE44" s="98">
        <v>3066.4767029375548</v>
      </c>
      <c r="BF44" s="98">
        <v>3982.9391945111124</v>
      </c>
      <c r="BG44" s="98">
        <v>4062.8991075020426</v>
      </c>
      <c r="BH44" s="98">
        <v>5806.5546173532575</v>
      </c>
      <c r="BI44" s="98">
        <v>3160.1639143221601</v>
      </c>
      <c r="BJ44" s="98">
        <v>4064.7459544627995</v>
      </c>
      <c r="BK44" s="98">
        <v>4223.6106811165591</v>
      </c>
      <c r="BL44" s="98">
        <v>6101.3766000500045</v>
      </c>
      <c r="BM44" s="98">
        <v>3227.2638542076197</v>
      </c>
      <c r="BN44" s="98">
        <v>4191.211747155201</v>
      </c>
      <c r="BO44" s="98">
        <v>4348.2831441754679</v>
      </c>
      <c r="BP44" s="146">
        <v>6364.3037885029244</v>
      </c>
    </row>
    <row r="45" spans="1:68" x14ac:dyDescent="0.2">
      <c r="A45" s="95"/>
      <c r="B45" s="106"/>
      <c r="C45" s="66" t="s">
        <v>32</v>
      </c>
      <c r="D45" s="100" t="s">
        <v>41</v>
      </c>
      <c r="E45" s="101">
        <v>1612.7159456596826</v>
      </c>
      <c r="F45" s="101">
        <v>1809.3963563111784</v>
      </c>
      <c r="G45" s="101">
        <v>1793.3111133287609</v>
      </c>
      <c r="H45" s="101">
        <v>1952.199300432274</v>
      </c>
      <c r="I45" s="101">
        <v>1651.2346399310488</v>
      </c>
      <c r="J45" s="101">
        <v>1879.1009291076209</v>
      </c>
      <c r="K45" s="101">
        <v>1875.5109507928905</v>
      </c>
      <c r="L45" s="101">
        <v>2026.0612205586067</v>
      </c>
      <c r="M45" s="101">
        <v>1764.240460437886</v>
      </c>
      <c r="N45" s="101">
        <v>1985.1367126107482</v>
      </c>
      <c r="O45" s="101">
        <v>1970.743225466796</v>
      </c>
      <c r="P45" s="101">
        <v>2137.4813413243037</v>
      </c>
      <c r="Q45" s="101">
        <v>1859.488546286047</v>
      </c>
      <c r="R45" s="101">
        <v>2093.6205106945972</v>
      </c>
      <c r="S45" s="101">
        <v>2023.0834255357324</v>
      </c>
      <c r="T45" s="101">
        <v>2147.4680069793117</v>
      </c>
      <c r="U45" s="101">
        <v>1942.5336220158467</v>
      </c>
      <c r="V45" s="101">
        <v>2148.6185300726379</v>
      </c>
      <c r="W45" s="101">
        <v>2062.8628368178779</v>
      </c>
      <c r="X45" s="101">
        <v>2216.1932752705284</v>
      </c>
      <c r="Y45" s="101">
        <v>1963.3754812485997</v>
      </c>
      <c r="Z45" s="101">
        <v>2210.7908921859612</v>
      </c>
      <c r="AA45" s="101">
        <v>2066.1558852672156</v>
      </c>
      <c r="AB45" s="101">
        <v>2284.200080275587</v>
      </c>
      <c r="AC45" s="101">
        <v>2020.4805950280243</v>
      </c>
      <c r="AD45" s="101">
        <v>2190.4367258270718</v>
      </c>
      <c r="AE45" s="101">
        <v>2102.7772818325002</v>
      </c>
      <c r="AF45" s="101">
        <v>2349.1782861108777</v>
      </c>
      <c r="AG45" s="101">
        <v>2119.1013187194258</v>
      </c>
      <c r="AH45" s="101">
        <v>2274.1746976177083</v>
      </c>
      <c r="AI45" s="101">
        <v>2172.6598905344572</v>
      </c>
      <c r="AJ45" s="101">
        <v>2283.1781066860708</v>
      </c>
      <c r="AK45" s="101">
        <v>2230.4697619274611</v>
      </c>
      <c r="AL45" s="101">
        <v>2358.0439052847087</v>
      </c>
      <c r="AM45" s="101">
        <v>2227.2257104767004</v>
      </c>
      <c r="AN45" s="101">
        <v>2389.893360407792</v>
      </c>
      <c r="AO45" s="101">
        <v>2177.6878330028062</v>
      </c>
      <c r="AP45" s="101">
        <v>2383.8231891373061</v>
      </c>
      <c r="AQ45" s="101">
        <v>2371.8420727932221</v>
      </c>
      <c r="AR45" s="101">
        <v>2570.2654427779985</v>
      </c>
      <c r="AS45" s="101">
        <v>2259.9367869411012</v>
      </c>
      <c r="AT45" s="101">
        <v>2465.3886388010715</v>
      </c>
      <c r="AU45" s="101">
        <v>2537.5589435121865</v>
      </c>
      <c r="AV45" s="101">
        <v>2625.5210804293133</v>
      </c>
      <c r="AW45" s="101">
        <v>2339.7568261584001</v>
      </c>
      <c r="AX45" s="101">
        <v>2574.7069985494645</v>
      </c>
      <c r="AY45" s="101">
        <v>2581.1301267208469</v>
      </c>
      <c r="AZ45" s="101">
        <v>2781.9251722792883</v>
      </c>
      <c r="BA45" s="101">
        <v>2338.9934988826371</v>
      </c>
      <c r="BB45" s="101">
        <v>2664.6531593267282</v>
      </c>
      <c r="BC45" s="101">
        <v>2614.1435845347701</v>
      </c>
      <c r="BD45" s="101">
        <v>2847.9162588823888</v>
      </c>
      <c r="BE45" s="101">
        <v>2441.2137475254076</v>
      </c>
      <c r="BF45" s="101">
        <v>2713.3903141411952</v>
      </c>
      <c r="BG45" s="101">
        <v>2643.8120082971113</v>
      </c>
      <c r="BH45" s="101">
        <v>2894.9003655448746</v>
      </c>
      <c r="BI45" s="101">
        <v>2509.1894103485765</v>
      </c>
      <c r="BJ45" s="101">
        <v>2791.9308035500703</v>
      </c>
      <c r="BK45" s="101">
        <v>2717.19539434228</v>
      </c>
      <c r="BL45" s="101">
        <v>2989.4006483170579</v>
      </c>
      <c r="BM45" s="101">
        <v>2580.1986621185229</v>
      </c>
      <c r="BN45" s="101">
        <v>2782.8449172614801</v>
      </c>
      <c r="BO45" s="101">
        <v>2638.4502204612768</v>
      </c>
      <c r="BP45" s="147">
        <v>2963.9294846773714</v>
      </c>
    </row>
    <row r="46" spans="1:68" x14ac:dyDescent="0.2">
      <c r="A46" s="96"/>
      <c r="B46" s="103"/>
      <c r="C46" s="91" t="s">
        <v>33</v>
      </c>
      <c r="D46" s="92" t="s">
        <v>42</v>
      </c>
      <c r="E46" s="98">
        <v>767.50973067016037</v>
      </c>
      <c r="F46" s="98">
        <v>770.32664567082395</v>
      </c>
      <c r="G46" s="98">
        <v>774.51957208137947</v>
      </c>
      <c r="H46" s="98">
        <v>779.92149446768383</v>
      </c>
      <c r="I46" s="98">
        <v>813.75275464499907</v>
      </c>
      <c r="J46" s="98">
        <v>819.17373623788842</v>
      </c>
      <c r="K46" s="98">
        <v>825.61290151183539</v>
      </c>
      <c r="L46" s="98">
        <v>833.4784594858337</v>
      </c>
      <c r="M46" s="98">
        <v>821.92657017393901</v>
      </c>
      <c r="N46" s="98">
        <v>823.85215879340058</v>
      </c>
      <c r="O46" s="98">
        <v>819.58329754497788</v>
      </c>
      <c r="P46" s="98">
        <v>809.3943085418972</v>
      </c>
      <c r="Q46" s="98">
        <v>809.52441575929242</v>
      </c>
      <c r="R46" s="98">
        <v>800.73053330966263</v>
      </c>
      <c r="S46" s="98">
        <v>798.87218362757631</v>
      </c>
      <c r="T46" s="98">
        <v>803.98092797790127</v>
      </c>
      <c r="U46" s="98">
        <v>797.11755009971637</v>
      </c>
      <c r="V46" s="98">
        <v>808.85466714923041</v>
      </c>
      <c r="W46" s="98">
        <v>821.87357120728052</v>
      </c>
      <c r="X46" s="98">
        <v>837.04682269721991</v>
      </c>
      <c r="Y46" s="98">
        <v>865.07996300375748</v>
      </c>
      <c r="Z46" s="98">
        <v>877.86935227372089</v>
      </c>
      <c r="AA46" s="98">
        <v>885.57659905856997</v>
      </c>
      <c r="AB46" s="98">
        <v>887.89165628692513</v>
      </c>
      <c r="AC46" s="98">
        <v>907.3741520983541</v>
      </c>
      <c r="AD46" s="98">
        <v>911.12413168201931</v>
      </c>
      <c r="AE46" s="98">
        <v>922.69093444188934</v>
      </c>
      <c r="AF46" s="98">
        <v>942.91165871373619</v>
      </c>
      <c r="AG46" s="98">
        <v>958.19463607598425</v>
      </c>
      <c r="AH46" s="98">
        <v>979.10003091526437</v>
      </c>
      <c r="AI46" s="98">
        <v>990.94965783003022</v>
      </c>
      <c r="AJ46" s="98">
        <v>992.58592573308522</v>
      </c>
      <c r="AK46" s="98">
        <v>1048.6113838902413</v>
      </c>
      <c r="AL46" s="98">
        <v>1037.9249306906593</v>
      </c>
      <c r="AM46" s="98">
        <v>1029.6333132112438</v>
      </c>
      <c r="AN46" s="98">
        <v>1024.1284795542595</v>
      </c>
      <c r="AO46" s="98">
        <v>1116.3633552525528</v>
      </c>
      <c r="AP46" s="98">
        <v>1118.5746021411687</v>
      </c>
      <c r="AQ46" s="98">
        <v>1127.8083019187927</v>
      </c>
      <c r="AR46" s="98">
        <v>1144.9755633373993</v>
      </c>
      <c r="AS46" s="98">
        <v>1186.2338438848931</v>
      </c>
      <c r="AT46" s="98">
        <v>1206.2604076852667</v>
      </c>
      <c r="AU46" s="98">
        <v>1220.6539419446708</v>
      </c>
      <c r="AV46" s="98">
        <v>1228.936412569971</v>
      </c>
      <c r="AW46" s="98">
        <v>1239.6641512561484</v>
      </c>
      <c r="AX46" s="98">
        <v>1246.9466561076711</v>
      </c>
      <c r="AY46" s="98">
        <v>1259.49405611053</v>
      </c>
      <c r="AZ46" s="98">
        <v>1277.4139803342357</v>
      </c>
      <c r="BA46" s="98">
        <v>1307.6921441563557</v>
      </c>
      <c r="BB46" s="98">
        <v>1325.6112078709516</v>
      </c>
      <c r="BC46" s="98">
        <v>1337.826514884641</v>
      </c>
      <c r="BD46" s="98">
        <v>1344.4075506606496</v>
      </c>
      <c r="BE46" s="98">
        <v>1386.2169655142734</v>
      </c>
      <c r="BF46" s="98">
        <v>1412.1959705884717</v>
      </c>
      <c r="BG46" s="98">
        <v>1414.4495089491286</v>
      </c>
      <c r="BH46" s="98">
        <v>1414.172055198959</v>
      </c>
      <c r="BI46" s="98">
        <v>1472.1471628692407</v>
      </c>
      <c r="BJ46" s="98">
        <v>1518.2371730929021</v>
      </c>
      <c r="BK46" s="98">
        <v>1523.9468662507079</v>
      </c>
      <c r="BL46" s="98">
        <v>1514.5174113519818</v>
      </c>
      <c r="BM46" s="98">
        <v>1516.4900621070233</v>
      </c>
      <c r="BN46" s="98">
        <v>1331.5623863839307</v>
      </c>
      <c r="BO46" s="98">
        <v>1496.3831197760437</v>
      </c>
      <c r="BP46" s="146">
        <v>1568.5712548253734</v>
      </c>
    </row>
    <row r="47" spans="1:68" ht="48" x14ac:dyDescent="0.2">
      <c r="A47" s="95"/>
      <c r="B47" s="66" t="s">
        <v>79</v>
      </c>
      <c r="C47" s="66"/>
      <c r="D47" s="65" t="s">
        <v>20</v>
      </c>
      <c r="E47" s="97">
        <v>1200.922443664291</v>
      </c>
      <c r="F47" s="97">
        <v>1346.7134628583672</v>
      </c>
      <c r="G47" s="97">
        <v>1483.4214248349062</v>
      </c>
      <c r="H47" s="97">
        <v>1509.3136021868506</v>
      </c>
      <c r="I47" s="97">
        <v>1288.1447598950501</v>
      </c>
      <c r="J47" s="97">
        <v>1421.3837271869925</v>
      </c>
      <c r="K47" s="97">
        <v>1525.6344767191426</v>
      </c>
      <c r="L47" s="97">
        <v>1517.4047578590416</v>
      </c>
      <c r="M47" s="97">
        <v>1387.9683594125868</v>
      </c>
      <c r="N47" s="97">
        <v>1453.1566456915577</v>
      </c>
      <c r="O47" s="97">
        <v>1595.1144013636138</v>
      </c>
      <c r="P47" s="97">
        <v>1633.1700947078639</v>
      </c>
      <c r="Q47" s="97">
        <v>1404.9021852343694</v>
      </c>
      <c r="R47" s="97">
        <v>1477.0047523706178</v>
      </c>
      <c r="S47" s="97">
        <v>1635.9589361293495</v>
      </c>
      <c r="T47" s="97">
        <v>1647.4682028908999</v>
      </c>
      <c r="U47" s="97">
        <v>1436.1900000672822</v>
      </c>
      <c r="V47" s="97">
        <v>1578.3626418754213</v>
      </c>
      <c r="W47" s="97">
        <v>1728.2919107004116</v>
      </c>
      <c r="X47" s="97">
        <v>1721.8904715975877</v>
      </c>
      <c r="Y47" s="97">
        <v>1517.3146765168344</v>
      </c>
      <c r="Z47" s="97">
        <v>1585.5092708259938</v>
      </c>
      <c r="AA47" s="97">
        <v>1756.8638163918824</v>
      </c>
      <c r="AB47" s="97">
        <v>1747.480721022074</v>
      </c>
      <c r="AC47" s="97">
        <v>1514.8436855114603</v>
      </c>
      <c r="AD47" s="97">
        <v>1669.1551350516802</v>
      </c>
      <c r="AE47" s="97">
        <v>1958.5384847729492</v>
      </c>
      <c r="AF47" s="97">
        <v>1841.0624679275204</v>
      </c>
      <c r="AG47" s="97">
        <v>1563.1188932730474</v>
      </c>
      <c r="AH47" s="97">
        <v>1693.3422511992428</v>
      </c>
      <c r="AI47" s="97">
        <v>1964.2098277249083</v>
      </c>
      <c r="AJ47" s="97">
        <v>2011.4606556404142</v>
      </c>
      <c r="AK47" s="97">
        <v>1633.4121998886135</v>
      </c>
      <c r="AL47" s="97">
        <v>1851.8640578723148</v>
      </c>
      <c r="AM47" s="97">
        <v>2131.9633178159756</v>
      </c>
      <c r="AN47" s="97">
        <v>2079.980902925498</v>
      </c>
      <c r="AO47" s="97">
        <v>1748.2152522855429</v>
      </c>
      <c r="AP47" s="97">
        <v>1857.7335379742553</v>
      </c>
      <c r="AQ47" s="97">
        <v>2058.6184483327297</v>
      </c>
      <c r="AR47" s="97">
        <v>2186.7139216925812</v>
      </c>
      <c r="AS47" s="97">
        <v>1793.4118650746238</v>
      </c>
      <c r="AT47" s="97">
        <v>1928.2634497482791</v>
      </c>
      <c r="AU47" s="97">
        <v>2126.3694709152128</v>
      </c>
      <c r="AV47" s="97">
        <v>2427.9993347770351</v>
      </c>
      <c r="AW47" s="97">
        <v>1862.8571365998441</v>
      </c>
      <c r="AX47" s="97">
        <v>2002.0021814510028</v>
      </c>
      <c r="AY47" s="97">
        <v>2212.8913601713693</v>
      </c>
      <c r="AZ47" s="97">
        <v>2427.4160041147588</v>
      </c>
      <c r="BA47" s="97">
        <v>1926.7377918391851</v>
      </c>
      <c r="BB47" s="97">
        <v>2117.3140407776636</v>
      </c>
      <c r="BC47" s="97">
        <v>2281.3417915304549</v>
      </c>
      <c r="BD47" s="97">
        <v>2532.9538288609192</v>
      </c>
      <c r="BE47" s="97">
        <v>1951.7865366217382</v>
      </c>
      <c r="BF47" s="97">
        <v>2144.036499877715</v>
      </c>
      <c r="BG47" s="97">
        <v>2302.4464041634155</v>
      </c>
      <c r="BH47" s="97">
        <v>2633.9170021195018</v>
      </c>
      <c r="BI47" s="97">
        <v>2281.1033044503938</v>
      </c>
      <c r="BJ47" s="97">
        <v>2458.9539761374685</v>
      </c>
      <c r="BK47" s="97">
        <v>2621.954086143206</v>
      </c>
      <c r="BL47" s="97">
        <v>2961.2517081746337</v>
      </c>
      <c r="BM47" s="97">
        <v>2419.6196617427927</v>
      </c>
      <c r="BN47" s="97">
        <v>1701.2102768304458</v>
      </c>
      <c r="BO47" s="97">
        <v>2364.7129210428111</v>
      </c>
      <c r="BP47" s="145">
        <v>2761.5122578900737</v>
      </c>
    </row>
    <row r="48" spans="1:68" x14ac:dyDescent="0.2">
      <c r="A48" s="96"/>
      <c r="B48" s="90"/>
      <c r="C48" s="91" t="s">
        <v>34</v>
      </c>
      <c r="D48" s="92" t="s">
        <v>43</v>
      </c>
      <c r="E48" s="98">
        <v>852.01696534668122</v>
      </c>
      <c r="F48" s="98">
        <v>997.96402092243784</v>
      </c>
      <c r="G48" s="98">
        <v>1134.5266371544055</v>
      </c>
      <c r="H48" s="98">
        <v>1160.1490296801328</v>
      </c>
      <c r="I48" s="98">
        <v>936.72328220729685</v>
      </c>
      <c r="J48" s="98">
        <v>1068.863643883818</v>
      </c>
      <c r="K48" s="98">
        <v>1171.5233758897471</v>
      </c>
      <c r="L48" s="98">
        <v>1161.4398913488872</v>
      </c>
      <c r="M48" s="98">
        <v>1028.6113282424869</v>
      </c>
      <c r="N48" s="98">
        <v>1092.8004038261327</v>
      </c>
      <c r="O48" s="98">
        <v>1236.96947841575</v>
      </c>
      <c r="P48" s="98">
        <v>1276.1117547694193</v>
      </c>
      <c r="Q48" s="98">
        <v>1049.4085343617055</v>
      </c>
      <c r="R48" s="98">
        <v>1123.2466319806149</v>
      </c>
      <c r="S48" s="98">
        <v>1282.1028961381287</v>
      </c>
      <c r="T48" s="98">
        <v>1291.9890576410783</v>
      </c>
      <c r="U48" s="98">
        <v>1075.9950664981541</v>
      </c>
      <c r="V48" s="98">
        <v>1215.0504196295833</v>
      </c>
      <c r="W48" s="98">
        <v>1362.5451603170782</v>
      </c>
      <c r="X48" s="98">
        <v>1354.1109375900298</v>
      </c>
      <c r="Y48" s="98">
        <v>1148.3123905976693</v>
      </c>
      <c r="Z48" s="98">
        <v>1214.3474241633216</v>
      </c>
      <c r="AA48" s="98">
        <v>1383.0927597453051</v>
      </c>
      <c r="AB48" s="98">
        <v>1371.2874720620493</v>
      </c>
      <c r="AC48" s="98">
        <v>1135.958561798393</v>
      </c>
      <c r="AD48" s="98">
        <v>1286.9374863727442</v>
      </c>
      <c r="AE48" s="98">
        <v>1572.3412317013767</v>
      </c>
      <c r="AF48" s="98">
        <v>1452.7338466305962</v>
      </c>
      <c r="AG48" s="98">
        <v>1172.3137750751737</v>
      </c>
      <c r="AH48" s="98">
        <v>1299.5331769168338</v>
      </c>
      <c r="AI48" s="98">
        <v>1566.6523344501784</v>
      </c>
      <c r="AJ48" s="98">
        <v>1612.1124572896997</v>
      </c>
      <c r="AK48" s="98">
        <v>1231.9925689387976</v>
      </c>
      <c r="AL48" s="98">
        <v>1447.9655940238463</v>
      </c>
      <c r="AM48" s="98">
        <v>1725.1709066439007</v>
      </c>
      <c r="AN48" s="98">
        <v>1669.7159087553562</v>
      </c>
      <c r="AO48" s="98">
        <v>1332.5550615409948</v>
      </c>
      <c r="AP48" s="98">
        <v>1437.510929208684</v>
      </c>
      <c r="AQ48" s="98">
        <v>1634.5628038478208</v>
      </c>
      <c r="AR48" s="98">
        <v>1759.1447999583186</v>
      </c>
      <c r="AS48" s="98">
        <v>1363.6004289410905</v>
      </c>
      <c r="AT48" s="98">
        <v>1493.9105296608136</v>
      </c>
      <c r="AU48" s="98">
        <v>1686.002622245087</v>
      </c>
      <c r="AV48" s="98">
        <v>1980.8110410990771</v>
      </c>
      <c r="AW48" s="98">
        <v>1411.027871836699</v>
      </c>
      <c r="AX48" s="98">
        <v>1544.7528465627679</v>
      </c>
      <c r="AY48" s="98">
        <v>1751.522201221529</v>
      </c>
      <c r="AZ48" s="98">
        <v>1962.7779547642313</v>
      </c>
      <c r="BA48" s="98">
        <v>1458.3455717903857</v>
      </c>
      <c r="BB48" s="98">
        <v>1647.9757336998603</v>
      </c>
      <c r="BC48" s="98">
        <v>1810.7871865641437</v>
      </c>
      <c r="BD48" s="98">
        <v>2061.0611009069048</v>
      </c>
      <c r="BE48" s="98">
        <v>1477.1490058810368</v>
      </c>
      <c r="BF48" s="98">
        <v>1664.8757790561551</v>
      </c>
      <c r="BG48" s="98">
        <v>1819.9685518609147</v>
      </c>
      <c r="BH48" s="98">
        <v>2150.2790854448199</v>
      </c>
      <c r="BI48" s="98">
        <v>1789.7712322135726</v>
      </c>
      <c r="BJ48" s="98">
        <v>1966.4671709415106</v>
      </c>
      <c r="BK48" s="98">
        <v>2124.7921982657631</v>
      </c>
      <c r="BL48" s="98">
        <v>2465.3047249953329</v>
      </c>
      <c r="BM48" s="98">
        <v>1937.8205028860634</v>
      </c>
      <c r="BN48" s="98">
        <v>1430.3226787673782</v>
      </c>
      <c r="BO48" s="98">
        <v>2044.4027866201507</v>
      </c>
      <c r="BP48" s="146">
        <v>2365.1858019175138</v>
      </c>
    </row>
    <row r="49" spans="1:68" ht="36" x14ac:dyDescent="0.2">
      <c r="A49" s="95"/>
      <c r="B49" s="106"/>
      <c r="C49" s="66" t="s">
        <v>35</v>
      </c>
      <c r="D49" s="100" t="s">
        <v>44</v>
      </c>
      <c r="E49" s="101">
        <v>347.79426345681776</v>
      </c>
      <c r="F49" s="101">
        <v>348.08002628280212</v>
      </c>
      <c r="G49" s="101">
        <v>348.63568984135213</v>
      </c>
      <c r="H49" s="101">
        <v>348.9799016457747</v>
      </c>
      <c r="I49" s="101">
        <v>350.53918118603946</v>
      </c>
      <c r="J49" s="101">
        <v>352.02471142719662</v>
      </c>
      <c r="K49" s="101">
        <v>353.90855001138607</v>
      </c>
      <c r="L49" s="101">
        <v>355.71234928937747</v>
      </c>
      <c r="M49" s="101">
        <v>358.37587387275903</v>
      </c>
      <c r="N49" s="101">
        <v>359.69352526151181</v>
      </c>
      <c r="O49" s="101">
        <v>358.27471266001407</v>
      </c>
      <c r="P49" s="101">
        <v>357.41173091269849</v>
      </c>
      <c r="Q49" s="101">
        <v>355.2364159769981</v>
      </c>
      <c r="R49" s="101">
        <v>353.5556694923863</v>
      </c>
      <c r="S49" s="101">
        <v>353.76003699418777</v>
      </c>
      <c r="T49" s="101">
        <v>355.38494966188955</v>
      </c>
      <c r="U49" s="101">
        <v>359.84667680683657</v>
      </c>
      <c r="V49" s="101">
        <v>363.18677086541118</v>
      </c>
      <c r="W49" s="101">
        <v>365.86311247386567</v>
      </c>
      <c r="X49" s="101">
        <v>367.86840340671966</v>
      </c>
      <c r="Y49" s="101">
        <v>369.19718398612417</v>
      </c>
      <c r="Z49" s="101">
        <v>371.22502163134737</v>
      </c>
      <c r="AA49" s="101">
        <v>373.47576022096183</v>
      </c>
      <c r="AB49" s="101">
        <v>375.94260893030776</v>
      </c>
      <c r="AC49" s="101">
        <v>379.55831758095576</v>
      </c>
      <c r="AD49" s="101">
        <v>382.47940240693435</v>
      </c>
      <c r="AE49" s="101">
        <v>385.65823211551793</v>
      </c>
      <c r="AF49" s="101">
        <v>388.16286435703199</v>
      </c>
      <c r="AG49" s="101">
        <v>391.41174464320409</v>
      </c>
      <c r="AH49" s="101">
        <v>394.1467221096791</v>
      </c>
      <c r="AI49" s="101">
        <v>397.30900633192033</v>
      </c>
      <c r="AJ49" s="101">
        <v>399.00958506733554</v>
      </c>
      <c r="AK49" s="101">
        <v>401.60711902912061</v>
      </c>
      <c r="AL49" s="101">
        <v>404.17259285658582</v>
      </c>
      <c r="AM49" s="101">
        <v>407.17810761308999</v>
      </c>
      <c r="AN49" s="101">
        <v>410.62327018644407</v>
      </c>
      <c r="AO49" s="101">
        <v>415.9269355410558</v>
      </c>
      <c r="AP49" s="101">
        <v>420.45728587164388</v>
      </c>
      <c r="AQ49" s="101">
        <v>424.21944746876062</v>
      </c>
      <c r="AR49" s="101">
        <v>427.69057318273104</v>
      </c>
      <c r="AS49" s="101">
        <v>431.34888283232567</v>
      </c>
      <c r="AT49" s="101">
        <v>435.15551337456293</v>
      </c>
      <c r="AU49" s="101">
        <v>440.06975259444954</v>
      </c>
      <c r="AV49" s="101">
        <v>445.14534976774252</v>
      </c>
      <c r="AW49" s="101">
        <v>451.82926476314486</v>
      </c>
      <c r="AX49" s="101">
        <v>457.24933488823473</v>
      </c>
      <c r="AY49" s="101">
        <v>461.36915894983991</v>
      </c>
      <c r="AZ49" s="101">
        <v>464.63804935052752</v>
      </c>
      <c r="BA49" s="101">
        <v>467.02433172984672</v>
      </c>
      <c r="BB49" s="101">
        <v>469.0136115634001</v>
      </c>
      <c r="BC49" s="101">
        <v>471.11733963810059</v>
      </c>
      <c r="BD49" s="101">
        <v>473.83044645237032</v>
      </c>
      <c r="BE49" s="101">
        <v>474.757202192921</v>
      </c>
      <c r="BF49" s="101">
        <v>479.33297892184243</v>
      </c>
      <c r="BG49" s="101">
        <v>482.69383669713329</v>
      </c>
      <c r="BH49" s="101">
        <v>483.95098307474569</v>
      </c>
      <c r="BI49" s="101">
        <v>491.4516166834506</v>
      </c>
      <c r="BJ49" s="101">
        <v>493.12118984615205</v>
      </c>
      <c r="BK49" s="101">
        <v>498.21891206548497</v>
      </c>
      <c r="BL49" s="101">
        <v>498.03270749922325</v>
      </c>
      <c r="BM49" s="101">
        <v>482.38401750354944</v>
      </c>
      <c r="BN49" s="101">
        <v>272.5078013859432</v>
      </c>
      <c r="BO49" s="101">
        <v>323.56400623857729</v>
      </c>
      <c r="BP49" s="147">
        <v>399.72960049602085</v>
      </c>
    </row>
    <row r="50" spans="1:68" x14ac:dyDescent="0.2">
      <c r="A50" s="107" t="s">
        <v>48</v>
      </c>
      <c r="B50" s="90"/>
      <c r="C50" s="91"/>
      <c r="D50" s="104" t="s">
        <v>49</v>
      </c>
      <c r="E50" s="182">
        <v>28457.920471680303</v>
      </c>
      <c r="F50" s="182">
        <v>30129.710933341154</v>
      </c>
      <c r="G50" s="182">
        <v>31121.281812636847</v>
      </c>
      <c r="H50" s="182">
        <v>33158.470404349799</v>
      </c>
      <c r="I50" s="182">
        <v>30195.850596868935</v>
      </c>
      <c r="J50" s="182">
        <v>31809.591876605304</v>
      </c>
      <c r="K50" s="182">
        <v>33074.255340193682</v>
      </c>
      <c r="L50" s="182">
        <v>35266.453668000038</v>
      </c>
      <c r="M50" s="182">
        <v>32648.027950693842</v>
      </c>
      <c r="N50" s="182">
        <v>33241.404391569893</v>
      </c>
      <c r="O50" s="182">
        <v>34512.497948001292</v>
      </c>
      <c r="P50" s="182">
        <v>37816.999683828064</v>
      </c>
      <c r="Q50" s="182">
        <v>33605.482079197711</v>
      </c>
      <c r="R50" s="182">
        <v>35089.110359875478</v>
      </c>
      <c r="S50" s="182">
        <v>35781.183614578797</v>
      </c>
      <c r="T50" s="182">
        <v>38255.690790036992</v>
      </c>
      <c r="U50" s="182">
        <v>34324.613684150398</v>
      </c>
      <c r="V50" s="182">
        <v>35948.966997690863</v>
      </c>
      <c r="W50" s="182">
        <v>36294.358986412961</v>
      </c>
      <c r="X50" s="182">
        <v>39392.92753153426</v>
      </c>
      <c r="Y50" s="182">
        <v>35003.726635214924</v>
      </c>
      <c r="Z50" s="182">
        <v>36702.998192538464</v>
      </c>
      <c r="AA50" s="182">
        <v>37661.734455708473</v>
      </c>
      <c r="AB50" s="182">
        <v>41316.075011781744</v>
      </c>
      <c r="AC50" s="182">
        <v>36930.062739887893</v>
      </c>
      <c r="AD50" s="182">
        <v>38797.273004334304</v>
      </c>
      <c r="AE50" s="182">
        <v>40020.630992200349</v>
      </c>
      <c r="AF50" s="182">
        <v>42764.741073951998</v>
      </c>
      <c r="AG50" s="182">
        <v>37903.876386322831</v>
      </c>
      <c r="AH50" s="182">
        <v>40293.826479056152</v>
      </c>
      <c r="AI50" s="182">
        <v>40895.448158501575</v>
      </c>
      <c r="AJ50" s="182">
        <v>44574.405329126268</v>
      </c>
      <c r="AK50" s="182">
        <v>38941.340769458067</v>
      </c>
      <c r="AL50" s="182">
        <v>41795.730861689313</v>
      </c>
      <c r="AM50" s="182">
        <v>42628.309096137695</v>
      </c>
      <c r="AN50" s="182">
        <v>46471.043985508622</v>
      </c>
      <c r="AO50" s="183">
        <v>40891.250599462204</v>
      </c>
      <c r="AP50" s="183">
        <v>43043.425472858522</v>
      </c>
      <c r="AQ50" s="183">
        <v>44787.158866497513</v>
      </c>
      <c r="AR50" s="183">
        <v>48987.36826640051</v>
      </c>
      <c r="AS50" s="183">
        <v>42668.520591904955</v>
      </c>
      <c r="AT50" s="183">
        <v>45226.493075576996</v>
      </c>
      <c r="AU50" s="183">
        <v>46825.517579808613</v>
      </c>
      <c r="AV50" s="183">
        <v>50161.019736821705</v>
      </c>
      <c r="AW50" s="183">
        <v>43536.047363548452</v>
      </c>
      <c r="AX50" s="183">
        <v>46112.264638613808</v>
      </c>
      <c r="AY50" s="183">
        <v>47532.57631348219</v>
      </c>
      <c r="AZ50" s="183">
        <v>51754.54630528605</v>
      </c>
      <c r="BA50" s="183">
        <v>44624.15711451455</v>
      </c>
      <c r="BB50" s="183">
        <v>46932.724721741964</v>
      </c>
      <c r="BC50" s="183">
        <v>48189.231692271715</v>
      </c>
      <c r="BD50" s="183">
        <v>52767.535050748535</v>
      </c>
      <c r="BE50" s="183">
        <v>45835.48755479345</v>
      </c>
      <c r="BF50" s="183">
        <v>48654.623805552845</v>
      </c>
      <c r="BG50" s="183">
        <v>49798.108849669326</v>
      </c>
      <c r="BH50" s="183">
        <v>54641.573957565364</v>
      </c>
      <c r="BI50" s="183">
        <v>46828.470962251122</v>
      </c>
      <c r="BJ50" s="183">
        <v>50477.484732453951</v>
      </c>
      <c r="BK50" s="183">
        <v>51710.382099958544</v>
      </c>
      <c r="BL50" s="183">
        <v>56725.117087401166</v>
      </c>
      <c r="BM50" s="183">
        <v>47502.599518824201</v>
      </c>
      <c r="BN50" s="183">
        <v>42306.373364864616</v>
      </c>
      <c r="BO50" s="183">
        <v>47628.128108796547</v>
      </c>
      <c r="BP50" s="184">
        <v>54583.558495824829</v>
      </c>
    </row>
    <row r="51" spans="1:68" x14ac:dyDescent="0.2">
      <c r="A51" s="95" t="s">
        <v>21</v>
      </c>
      <c r="B51" s="99"/>
      <c r="C51" s="74"/>
      <c r="D51" s="73" t="s">
        <v>22</v>
      </c>
      <c r="E51" s="188">
        <v>2678.6692923695596</v>
      </c>
      <c r="F51" s="188">
        <v>2982.7504452892317</v>
      </c>
      <c r="G51" s="188">
        <v>3018.9906348830946</v>
      </c>
      <c r="H51" s="188">
        <v>3502.2627985106487</v>
      </c>
      <c r="I51" s="188">
        <v>3076.2917981893443</v>
      </c>
      <c r="J51" s="188">
        <v>3381.7398582660098</v>
      </c>
      <c r="K51" s="188">
        <v>3339.8865178318401</v>
      </c>
      <c r="L51" s="188">
        <v>3840.0649057806472</v>
      </c>
      <c r="M51" s="188">
        <v>3417.9169399037651</v>
      </c>
      <c r="N51" s="188">
        <v>3629.8571397850797</v>
      </c>
      <c r="O51" s="188">
        <v>3737.8956465796045</v>
      </c>
      <c r="P51" s="188">
        <v>4087.2608791152343</v>
      </c>
      <c r="Q51" s="188">
        <v>3673.9406268324801</v>
      </c>
      <c r="R51" s="188">
        <v>3824.7563587768191</v>
      </c>
      <c r="S51" s="188">
        <v>3810.1089381318261</v>
      </c>
      <c r="T51" s="188">
        <v>4081.3641656038344</v>
      </c>
      <c r="U51" s="188">
        <v>3694.3640312559678</v>
      </c>
      <c r="V51" s="188">
        <v>3793.7820781066121</v>
      </c>
      <c r="W51" s="188">
        <v>3717.185493640477</v>
      </c>
      <c r="X51" s="188">
        <v>4247.5805539230087</v>
      </c>
      <c r="Y51" s="188">
        <v>3762.3277881381637</v>
      </c>
      <c r="Z51" s="188">
        <v>4055.3772272417023</v>
      </c>
      <c r="AA51" s="188">
        <v>4088.5820456109436</v>
      </c>
      <c r="AB51" s="188">
        <v>4685.1640783825733</v>
      </c>
      <c r="AC51" s="188">
        <v>4159.6473346552111</v>
      </c>
      <c r="AD51" s="188">
        <v>4489.4273291636255</v>
      </c>
      <c r="AE51" s="188">
        <v>4545.5448780090455</v>
      </c>
      <c r="AF51" s="188">
        <v>5115.3521315351982</v>
      </c>
      <c r="AG51" s="188">
        <v>4632.9441372273204</v>
      </c>
      <c r="AH51" s="188">
        <v>4822.3720945095092</v>
      </c>
      <c r="AI51" s="188">
        <v>4725.8540267114713</v>
      </c>
      <c r="AJ51" s="188">
        <v>5242.8556880621509</v>
      </c>
      <c r="AK51" s="188">
        <v>4815.7924746630597</v>
      </c>
      <c r="AL51" s="188">
        <v>5026.1619050395566</v>
      </c>
      <c r="AM51" s="188">
        <v>4907.3275950554125</v>
      </c>
      <c r="AN51" s="188">
        <v>5583.7388045127955</v>
      </c>
      <c r="AO51" s="189">
        <v>4968.753412210307</v>
      </c>
      <c r="AP51" s="189">
        <v>5269.780003966358</v>
      </c>
      <c r="AQ51" s="189">
        <v>5215.9362422653203</v>
      </c>
      <c r="AR51" s="189">
        <v>5844.1668438452871</v>
      </c>
      <c r="AS51" s="189">
        <v>5128.9307382393117</v>
      </c>
      <c r="AT51" s="189">
        <v>5288.0402018675823</v>
      </c>
      <c r="AU51" s="189">
        <v>5293.9147418789244</v>
      </c>
      <c r="AV51" s="189">
        <v>5885.9722502297036</v>
      </c>
      <c r="AW51" s="189">
        <v>5175.4940693527415</v>
      </c>
      <c r="AX51" s="189">
        <v>5279.8702480115226</v>
      </c>
      <c r="AY51" s="189">
        <v>5466.0700752273578</v>
      </c>
      <c r="AZ51" s="189">
        <v>5826.099917789119</v>
      </c>
      <c r="BA51" s="189">
        <v>5194.897228555822</v>
      </c>
      <c r="BB51" s="189">
        <v>5308.0917192353309</v>
      </c>
      <c r="BC51" s="189">
        <v>5516.4813932091874</v>
      </c>
      <c r="BD51" s="189">
        <v>5941.3140068864022</v>
      </c>
      <c r="BE51" s="189">
        <v>5309.9384640105318</v>
      </c>
      <c r="BF51" s="189">
        <v>5510.3685950326289</v>
      </c>
      <c r="BG51" s="189">
        <v>5725.2519663710873</v>
      </c>
      <c r="BH51" s="189">
        <v>6166.8639186443852</v>
      </c>
      <c r="BI51" s="189">
        <v>5547.6079499770767</v>
      </c>
      <c r="BJ51" s="189">
        <v>5757.427309455099</v>
      </c>
      <c r="BK51" s="189">
        <v>6031.1118200747705</v>
      </c>
      <c r="BL51" s="189">
        <v>6415.9586176807315</v>
      </c>
      <c r="BM51" s="189">
        <v>5619.0522624068335</v>
      </c>
      <c r="BN51" s="189">
        <v>4850.0231872163058</v>
      </c>
      <c r="BO51" s="189">
        <v>5538.1685024737008</v>
      </c>
      <c r="BP51" s="190">
        <v>6237.9762330842323</v>
      </c>
    </row>
    <row r="52" spans="1:68" x14ac:dyDescent="0.2">
      <c r="A52" s="108" t="s">
        <v>48</v>
      </c>
      <c r="B52" s="109"/>
      <c r="C52" s="110"/>
      <c r="D52" s="185" t="s">
        <v>50</v>
      </c>
      <c r="E52" s="186">
        <v>31158.21900388569</v>
      </c>
      <c r="F52" s="186">
        <v>33153.1538224049</v>
      </c>
      <c r="G52" s="186">
        <v>34171.95070689408</v>
      </c>
      <c r="H52" s="186">
        <v>36731.536466359881</v>
      </c>
      <c r="I52" s="186">
        <v>33294.739449936242</v>
      </c>
      <c r="J52" s="186">
        <v>35236.503487902286</v>
      </c>
      <c r="K52" s="186">
        <v>36437.539381375471</v>
      </c>
      <c r="L52" s="186">
        <v>39172.54490540496</v>
      </c>
      <c r="M52" s="186">
        <v>36089.072840772002</v>
      </c>
      <c r="N52" s="186">
        <v>36919.355639948437</v>
      </c>
      <c r="O52" s="186">
        <v>38295.982276663839</v>
      </c>
      <c r="P52" s="186">
        <v>41954.419941232125</v>
      </c>
      <c r="Q52" s="186">
        <v>37326.049687001134</v>
      </c>
      <c r="R52" s="186">
        <v>38961.169877101878</v>
      </c>
      <c r="S52" s="186">
        <v>39628.16630671492</v>
      </c>
      <c r="T52" s="186">
        <v>42377.548481062993</v>
      </c>
      <c r="U52" s="186">
        <v>38071.386370957451</v>
      </c>
      <c r="V52" s="186">
        <v>39789.900877891632</v>
      </c>
      <c r="W52" s="186">
        <v>40048.278081291071</v>
      </c>
      <c r="X52" s="186">
        <v>43699.638905391446</v>
      </c>
      <c r="Y52" s="186">
        <v>38791.171782337871</v>
      </c>
      <c r="Z52" s="186">
        <v>40790.760958578139</v>
      </c>
      <c r="AA52" s="186">
        <v>41780.971820235281</v>
      </c>
      <c r="AB52" s="186">
        <v>46046.040794032364</v>
      </c>
      <c r="AC52" s="186">
        <v>41093.9720731044</v>
      </c>
      <c r="AD52" s="186">
        <v>43297.871593751588</v>
      </c>
      <c r="AE52" s="186">
        <v>44575.097094176053</v>
      </c>
      <c r="AF52" s="186">
        <v>47902.776327932857</v>
      </c>
      <c r="AG52" s="186">
        <v>42547.037324645302</v>
      </c>
      <c r="AH52" s="186">
        <v>45121.533772912677</v>
      </c>
      <c r="AI52" s="186">
        <v>45616.103018654736</v>
      </c>
      <c r="AJ52" s="186">
        <v>49819.093064565415</v>
      </c>
      <c r="AK52" s="186">
        <v>43757.154703417706</v>
      </c>
      <c r="AL52" s="186">
        <v>46819.899493842713</v>
      </c>
      <c r="AM52" s="186">
        <v>47529.929794298871</v>
      </c>
      <c r="AN52" s="186">
        <v>52053.18463381863</v>
      </c>
      <c r="AO52" s="186">
        <v>45855.382436779058</v>
      </c>
      <c r="AP52" s="186">
        <v>48307.338656105123</v>
      </c>
      <c r="AQ52" s="186">
        <v>50003.961892757005</v>
      </c>
      <c r="AR52" s="186">
        <v>54828.912152433477</v>
      </c>
      <c r="AS52" s="186">
        <v>47794.169565000178</v>
      </c>
      <c r="AT52" s="186">
        <v>50514.421474921335</v>
      </c>
      <c r="AU52" s="186">
        <v>52123.425725906658</v>
      </c>
      <c r="AV52" s="186">
        <v>56046.392150499596</v>
      </c>
      <c r="AW52" s="186">
        <v>48711.541432901176</v>
      </c>
      <c r="AX52" s="186">
        <v>51392.134886625317</v>
      </c>
      <c r="AY52" s="186">
        <v>52998.646388709523</v>
      </c>
      <c r="AZ52" s="186">
        <v>57580.646223075142</v>
      </c>
      <c r="BA52" s="186">
        <v>49816.332283244497</v>
      </c>
      <c r="BB52" s="186">
        <v>52245.203504345038</v>
      </c>
      <c r="BC52" s="186">
        <v>53707.12857523308</v>
      </c>
      <c r="BD52" s="186">
        <v>58715.025688678514</v>
      </c>
      <c r="BE52" s="186">
        <v>51148.476719386963</v>
      </c>
      <c r="BF52" s="186">
        <v>54166.916957992617</v>
      </c>
      <c r="BG52" s="186">
        <v>55526.21969476089</v>
      </c>
      <c r="BH52" s="186">
        <v>60810.374782344239</v>
      </c>
      <c r="BI52" s="186">
        <v>52385.0031098658</v>
      </c>
      <c r="BJ52" s="186">
        <v>56237.202238012585</v>
      </c>
      <c r="BK52" s="186">
        <v>57748.223890965048</v>
      </c>
      <c r="BL52" s="186">
        <v>63141.867988432416</v>
      </c>
      <c r="BM52" s="186">
        <v>53132.487612337813</v>
      </c>
      <c r="BN52" s="186">
        <v>47158.605884975521</v>
      </c>
      <c r="BO52" s="186">
        <v>53172.546453860319</v>
      </c>
      <c r="BP52" s="187">
        <v>60823.444784792067</v>
      </c>
    </row>
    <row r="53" spans="1:68" x14ac:dyDescent="0.2">
      <c r="A53" s="24"/>
      <c r="B53" s="23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1"/>
      <c r="Y53" s="131"/>
    </row>
    <row r="54" spans="1:68" s="171" customFormat="1" x14ac:dyDescent="0.2">
      <c r="A54" s="20" t="s">
        <v>92</v>
      </c>
      <c r="B54" s="19"/>
      <c r="C54" s="19"/>
      <c r="D54" s="19"/>
      <c r="E54" s="19"/>
      <c r="F54" s="19"/>
      <c r="G54" s="1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</row>
    <row r="55" spans="1:68" s="112" customFormat="1" x14ac:dyDescent="0.25">
      <c r="A55" s="16" t="s">
        <v>90</v>
      </c>
      <c r="B55" s="15"/>
      <c r="C55" s="15"/>
      <c r="D55" s="15"/>
      <c r="E55" s="15"/>
      <c r="F55" s="15"/>
      <c r="G55" s="14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</row>
    <row r="56" spans="1:68" s="112" customFormat="1" x14ac:dyDescent="0.25">
      <c r="A56" s="16" t="s">
        <v>91</v>
      </c>
      <c r="B56" s="15"/>
      <c r="C56" s="15"/>
      <c r="D56" s="15"/>
      <c r="E56" s="15"/>
      <c r="F56" s="15"/>
      <c r="G56" s="14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</row>
    <row r="57" spans="1:68" s="112" customFormat="1" x14ac:dyDescent="0.25">
      <c r="A57" s="13" t="str">
        <f>'Cuadro 1'!A32</f>
        <v>Actualizado el 10 de marzo de 2021</v>
      </c>
      <c r="B57" s="113"/>
      <c r="C57" s="113"/>
      <c r="D57" s="113"/>
      <c r="E57" s="113"/>
      <c r="F57" s="113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</row>
    <row r="58" spans="1:68" s="112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68" s="114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68" s="114" customFormat="1" x14ac:dyDescent="0.2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6"/>
      <c r="S60" s="6"/>
      <c r="T60" s="6"/>
      <c r="U60" s="6"/>
      <c r="V60" s="6"/>
      <c r="W60" s="6"/>
      <c r="X60" s="6"/>
      <c r="Y60" s="21"/>
      <c r="Z60" s="21"/>
      <c r="AA60" s="21"/>
      <c r="AB60" s="21"/>
      <c r="AC60" s="21"/>
      <c r="AD60" s="2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</row>
    <row r="62" spans="1:68" ht="12" customHeight="1" x14ac:dyDescent="0.2">
      <c r="A62" s="191" t="s">
        <v>95</v>
      </c>
      <c r="B62" s="191"/>
      <c r="C62" s="191"/>
      <c r="D62" s="191"/>
      <c r="E62" s="191"/>
      <c r="F62" s="191"/>
      <c r="G62" s="19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68" s="114" customFormat="1" ht="12" customHeight="1" x14ac:dyDescent="0.2">
      <c r="A63" s="191"/>
      <c r="B63" s="191"/>
      <c r="C63" s="191"/>
      <c r="D63" s="191"/>
      <c r="E63" s="191"/>
      <c r="F63" s="191"/>
      <c r="G63" s="19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68" s="114" customFormat="1" x14ac:dyDescent="0.2">
      <c r="A64" s="66" t="s">
        <v>80</v>
      </c>
      <c r="B64" s="65"/>
      <c r="C64" s="65"/>
      <c r="D64" s="65"/>
      <c r="E64" s="65"/>
      <c r="F64" s="65"/>
      <c r="G64" s="6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68" s="114" customFormat="1" x14ac:dyDescent="0.2">
      <c r="A65" s="66" t="s">
        <v>47</v>
      </c>
      <c r="B65" s="65"/>
      <c r="C65" s="65"/>
      <c r="D65" s="65"/>
      <c r="E65" s="65"/>
      <c r="F65" s="65"/>
      <c r="G65" s="6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68" s="114" customFormat="1" ht="14.25" x14ac:dyDescent="0.2">
      <c r="A66" s="63" t="s">
        <v>97</v>
      </c>
      <c r="B66" s="62"/>
      <c r="C66" s="62"/>
      <c r="D66" s="62"/>
      <c r="E66" s="62"/>
      <c r="F66" s="62"/>
      <c r="G66" s="6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68" s="114" customFormat="1" x14ac:dyDescent="0.2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1"/>
      <c r="Z67" s="21"/>
      <c r="AA67" s="21"/>
      <c r="AB67" s="21"/>
      <c r="AC67" s="21"/>
      <c r="AD67" s="2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  <row r="68" spans="1:68" ht="25.5" customHeight="1" x14ac:dyDescent="0.2">
      <c r="A68" s="204" t="s">
        <v>0</v>
      </c>
      <c r="B68" s="201" t="s">
        <v>46</v>
      </c>
      <c r="C68" s="201" t="s">
        <v>52</v>
      </c>
      <c r="D68" s="201" t="s">
        <v>1</v>
      </c>
      <c r="E68" s="201"/>
      <c r="F68" s="201"/>
      <c r="G68" s="201"/>
      <c r="H68" s="201"/>
      <c r="I68" s="201">
        <v>2006</v>
      </c>
      <c r="J68" s="201"/>
      <c r="K68" s="201"/>
      <c r="L68" s="201"/>
      <c r="M68" s="201">
        <v>2007</v>
      </c>
      <c r="N68" s="201"/>
      <c r="O68" s="201"/>
      <c r="P68" s="201"/>
      <c r="Q68" s="201">
        <v>2008</v>
      </c>
      <c r="R68" s="201"/>
      <c r="S68" s="201"/>
      <c r="T68" s="201"/>
      <c r="U68" s="201">
        <v>2009</v>
      </c>
      <c r="V68" s="201"/>
      <c r="W68" s="201"/>
      <c r="X68" s="201"/>
      <c r="Y68" s="201">
        <v>2010</v>
      </c>
      <c r="Z68" s="201"/>
      <c r="AA68" s="201"/>
      <c r="AB68" s="201"/>
      <c r="AC68" s="201">
        <v>2011</v>
      </c>
      <c r="AD68" s="201"/>
      <c r="AE68" s="201"/>
      <c r="AF68" s="201"/>
      <c r="AG68" s="201">
        <v>2012</v>
      </c>
      <c r="AH68" s="201"/>
      <c r="AI68" s="201"/>
      <c r="AJ68" s="201"/>
      <c r="AK68" s="201">
        <v>2013</v>
      </c>
      <c r="AL68" s="201"/>
      <c r="AM68" s="201"/>
      <c r="AN68" s="201"/>
      <c r="AO68" s="201">
        <v>2014</v>
      </c>
      <c r="AP68" s="201"/>
      <c r="AQ68" s="201"/>
      <c r="AR68" s="201"/>
      <c r="AS68" s="201">
        <v>2015</v>
      </c>
      <c r="AT68" s="201"/>
      <c r="AU68" s="201"/>
      <c r="AV68" s="201"/>
      <c r="AW68" s="201">
        <v>2016</v>
      </c>
      <c r="AX68" s="201"/>
      <c r="AY68" s="201"/>
      <c r="AZ68" s="201"/>
      <c r="BA68" s="201">
        <v>2017</v>
      </c>
      <c r="BB68" s="201"/>
      <c r="BC68" s="201"/>
      <c r="BD68" s="201"/>
      <c r="BE68" s="201">
        <v>2018</v>
      </c>
      <c r="BF68" s="201"/>
      <c r="BG68" s="201"/>
      <c r="BH68" s="201"/>
      <c r="BI68" s="201" t="s">
        <v>99</v>
      </c>
      <c r="BJ68" s="201"/>
      <c r="BK68" s="201"/>
      <c r="BL68" s="201"/>
      <c r="BM68" s="201" t="s">
        <v>93</v>
      </c>
      <c r="BN68" s="201"/>
      <c r="BO68" s="201"/>
      <c r="BP68" s="206"/>
    </row>
    <row r="69" spans="1:68" s="82" customFormat="1" ht="25.5" customHeight="1" x14ac:dyDescent="0.25">
      <c r="A69" s="205"/>
      <c r="B69" s="203"/>
      <c r="C69" s="203"/>
      <c r="D69" s="203"/>
      <c r="E69" s="163"/>
      <c r="F69" s="163"/>
      <c r="G69" s="163"/>
      <c r="H69" s="163"/>
      <c r="I69" s="177" t="s">
        <v>30</v>
      </c>
      <c r="J69" s="177" t="s">
        <v>74</v>
      </c>
      <c r="K69" s="177" t="s">
        <v>75</v>
      </c>
      <c r="L69" s="177" t="s">
        <v>76</v>
      </c>
      <c r="M69" s="177" t="s">
        <v>30</v>
      </c>
      <c r="N69" s="177" t="s">
        <v>74</v>
      </c>
      <c r="O69" s="177" t="s">
        <v>75</v>
      </c>
      <c r="P69" s="177" t="s">
        <v>76</v>
      </c>
      <c r="Q69" s="177" t="s">
        <v>30</v>
      </c>
      <c r="R69" s="177" t="s">
        <v>74</v>
      </c>
      <c r="S69" s="177" t="s">
        <v>75</v>
      </c>
      <c r="T69" s="177" t="s">
        <v>76</v>
      </c>
      <c r="U69" s="177" t="s">
        <v>30</v>
      </c>
      <c r="V69" s="177" t="s">
        <v>74</v>
      </c>
      <c r="W69" s="177" t="s">
        <v>75</v>
      </c>
      <c r="X69" s="177" t="s">
        <v>76</v>
      </c>
      <c r="Y69" s="177" t="s">
        <v>30</v>
      </c>
      <c r="Z69" s="177" t="s">
        <v>74</v>
      </c>
      <c r="AA69" s="177" t="s">
        <v>75</v>
      </c>
      <c r="AB69" s="177" t="s">
        <v>76</v>
      </c>
      <c r="AC69" s="177" t="s">
        <v>30</v>
      </c>
      <c r="AD69" s="177" t="s">
        <v>74</v>
      </c>
      <c r="AE69" s="177" t="s">
        <v>75</v>
      </c>
      <c r="AF69" s="177" t="s">
        <v>76</v>
      </c>
      <c r="AG69" s="177" t="s">
        <v>30</v>
      </c>
      <c r="AH69" s="177" t="s">
        <v>74</v>
      </c>
      <c r="AI69" s="177" t="s">
        <v>75</v>
      </c>
      <c r="AJ69" s="177" t="s">
        <v>76</v>
      </c>
      <c r="AK69" s="177" t="s">
        <v>30</v>
      </c>
      <c r="AL69" s="177" t="s">
        <v>74</v>
      </c>
      <c r="AM69" s="177" t="s">
        <v>75</v>
      </c>
      <c r="AN69" s="177" t="s">
        <v>76</v>
      </c>
      <c r="AO69" s="177" t="s">
        <v>30</v>
      </c>
      <c r="AP69" s="177" t="s">
        <v>74</v>
      </c>
      <c r="AQ69" s="177" t="s">
        <v>75</v>
      </c>
      <c r="AR69" s="177" t="s">
        <v>76</v>
      </c>
      <c r="AS69" s="177" t="s">
        <v>30</v>
      </c>
      <c r="AT69" s="177" t="s">
        <v>74</v>
      </c>
      <c r="AU69" s="177" t="s">
        <v>75</v>
      </c>
      <c r="AV69" s="177" t="s">
        <v>76</v>
      </c>
      <c r="AW69" s="177" t="s">
        <v>30</v>
      </c>
      <c r="AX69" s="177" t="s">
        <v>74</v>
      </c>
      <c r="AY69" s="177" t="s">
        <v>75</v>
      </c>
      <c r="AZ69" s="177" t="s">
        <v>76</v>
      </c>
      <c r="BA69" s="177" t="s">
        <v>30</v>
      </c>
      <c r="BB69" s="177" t="s">
        <v>74</v>
      </c>
      <c r="BC69" s="177" t="s">
        <v>75</v>
      </c>
      <c r="BD69" s="177" t="s">
        <v>76</v>
      </c>
      <c r="BE69" s="177" t="s">
        <v>30</v>
      </c>
      <c r="BF69" s="177" t="s">
        <v>74</v>
      </c>
      <c r="BG69" s="177" t="s">
        <v>75</v>
      </c>
      <c r="BH69" s="177" t="s">
        <v>76</v>
      </c>
      <c r="BI69" s="177" t="s">
        <v>30</v>
      </c>
      <c r="BJ69" s="177" t="s">
        <v>74</v>
      </c>
      <c r="BK69" s="177" t="s">
        <v>75</v>
      </c>
      <c r="BL69" s="177" t="s">
        <v>76</v>
      </c>
      <c r="BM69" s="177" t="s">
        <v>30</v>
      </c>
      <c r="BN69" s="180" t="s">
        <v>74</v>
      </c>
      <c r="BO69" s="181" t="s">
        <v>75</v>
      </c>
      <c r="BP69" s="60" t="s">
        <v>76</v>
      </c>
    </row>
    <row r="70" spans="1:68" s="82" customFormat="1" x14ac:dyDescent="0.25">
      <c r="A70" s="83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5"/>
      <c r="BI70" s="85"/>
      <c r="BJ70" s="85"/>
      <c r="BK70" s="85"/>
      <c r="BL70" s="85"/>
      <c r="BM70" s="85"/>
      <c r="BN70" s="85"/>
      <c r="BO70" s="85"/>
      <c r="BP70" s="140"/>
    </row>
    <row r="71" spans="1:68" x14ac:dyDescent="0.2">
      <c r="A71" s="86"/>
      <c r="B71" s="66" t="s">
        <v>2</v>
      </c>
      <c r="C71" s="66"/>
      <c r="D71" s="65" t="s">
        <v>9</v>
      </c>
      <c r="E71" s="115"/>
      <c r="F71" s="115"/>
      <c r="G71" s="115"/>
      <c r="H71" s="115"/>
      <c r="I71" s="116">
        <f>+IFERROR(I13/E13*100-100,0)</f>
        <v>-0.25397168738749087</v>
      </c>
      <c r="J71" s="116">
        <f t="shared" ref="J71:Y86" si="0">+IFERROR(J13/F13*100-100,0)</f>
        <v>-1.7121362389444101</v>
      </c>
      <c r="K71" s="116">
        <f>+IFERROR(K13/G13*100-100,0)</f>
        <v>0.80478382154076655</v>
      </c>
      <c r="L71" s="116">
        <f t="shared" ref="L71:BE76" si="1">+IFERROR(L13/H13*100-100,0)</f>
        <v>1.0322925170195987</v>
      </c>
      <c r="M71" s="116">
        <f t="shared" si="1"/>
        <v>1.1979536832863857</v>
      </c>
      <c r="N71" s="116">
        <f t="shared" si="1"/>
        <v>0.23338523096636266</v>
      </c>
      <c r="O71" s="116">
        <f t="shared" si="1"/>
        <v>-0.40781239932238122</v>
      </c>
      <c r="P71" s="116">
        <f t="shared" si="1"/>
        <v>-4.9527053284492695E-3</v>
      </c>
      <c r="Q71" s="116">
        <f t="shared" si="1"/>
        <v>2.2391151100603395</v>
      </c>
      <c r="R71" s="116">
        <f t="shared" si="1"/>
        <v>5.2634441502070501</v>
      </c>
      <c r="S71" s="116">
        <f t="shared" si="1"/>
        <v>3.7289052818532156</v>
      </c>
      <c r="T71" s="116">
        <f t="shared" si="1"/>
        <v>-0.49774570147820896</v>
      </c>
      <c r="U71" s="116">
        <f t="shared" si="1"/>
        <v>2.0504331222622483</v>
      </c>
      <c r="V71" s="116">
        <f t="shared" si="1"/>
        <v>-0.19581882156639097</v>
      </c>
      <c r="W71" s="116">
        <f t="shared" si="1"/>
        <v>0.99800019427908637</v>
      </c>
      <c r="X71" s="116">
        <f t="shared" si="1"/>
        <v>0.14620692318969475</v>
      </c>
      <c r="Y71" s="116">
        <f t="shared" si="1"/>
        <v>-5.4203757797296248E-2</v>
      </c>
      <c r="Z71" s="116">
        <f t="shared" si="1"/>
        <v>-2.9683004016929431</v>
      </c>
      <c r="AA71" s="116">
        <f t="shared" si="1"/>
        <v>-4.0463660378429438</v>
      </c>
      <c r="AB71" s="116">
        <f t="shared" si="1"/>
        <v>0.95493364209593778</v>
      </c>
      <c r="AC71" s="116">
        <f t="shared" si="1"/>
        <v>0.52114370669069388</v>
      </c>
      <c r="AD71" s="116">
        <f t="shared" si="1"/>
        <v>5.7438378183892951</v>
      </c>
      <c r="AE71" s="116">
        <f t="shared" si="1"/>
        <v>2.461730012742521</v>
      </c>
      <c r="AF71" s="116">
        <f t="shared" si="1"/>
        <v>1.7834166180075215</v>
      </c>
      <c r="AG71" s="116">
        <f t="shared" si="1"/>
        <v>5.3982090570509769</v>
      </c>
      <c r="AH71" s="116">
        <f t="shared" si="1"/>
        <v>0.32592927877497857</v>
      </c>
      <c r="AI71" s="116">
        <f t="shared" si="1"/>
        <v>-2.74131030351991</v>
      </c>
      <c r="AJ71" s="116">
        <f t="shared" si="1"/>
        <v>-2.0719343861802457</v>
      </c>
      <c r="AK71" s="116">
        <f t="shared" si="1"/>
        <v>-4.9512023127518603</v>
      </c>
      <c r="AL71" s="116">
        <f t="shared" si="1"/>
        <v>4.6848945542594009</v>
      </c>
      <c r="AM71" s="116">
        <f t="shared" si="1"/>
        <v>0.7988415033811691</v>
      </c>
      <c r="AN71" s="116">
        <f t="shared" si="1"/>
        <v>0.56346057411582251</v>
      </c>
      <c r="AO71" s="116">
        <f t="shared" si="1"/>
        <v>10.507443570801954</v>
      </c>
      <c r="AP71" s="116">
        <f t="shared" si="1"/>
        <v>2.0466992546067218</v>
      </c>
      <c r="AQ71" s="116">
        <f t="shared" si="1"/>
        <v>4.1480669377401682</v>
      </c>
      <c r="AR71" s="116">
        <f t="shared" si="1"/>
        <v>7.2190082649477461</v>
      </c>
      <c r="AS71" s="116">
        <f t="shared" si="1"/>
        <v>2.9877172376129693</v>
      </c>
      <c r="AT71" s="116">
        <f t="shared" si="1"/>
        <v>2.2570723677320075</v>
      </c>
      <c r="AU71" s="116">
        <f t="shared" si="1"/>
        <v>3.9476967093543465</v>
      </c>
      <c r="AV71" s="116">
        <f t="shared" si="1"/>
        <v>-1.6235233212067612</v>
      </c>
      <c r="AW71" s="116">
        <f t="shared" si="1"/>
        <v>-10.273886250918622</v>
      </c>
      <c r="AX71" s="116">
        <f t="shared" si="1"/>
        <v>-9.6500148767736675</v>
      </c>
      <c r="AY71" s="116">
        <f t="shared" si="1"/>
        <v>-7.2843118825318953</v>
      </c>
      <c r="AZ71" s="116">
        <f t="shared" si="1"/>
        <v>3.4557693341876075</v>
      </c>
      <c r="BA71" s="116">
        <f t="shared" si="1"/>
        <v>10.275515749497671</v>
      </c>
      <c r="BB71" s="116">
        <f t="shared" si="1"/>
        <v>12.962831414512181</v>
      </c>
      <c r="BC71" s="116">
        <f t="shared" si="1"/>
        <v>11.145998108171256</v>
      </c>
      <c r="BD71" s="116">
        <f t="shared" si="1"/>
        <v>2.9037755125619071</v>
      </c>
      <c r="BE71" s="116">
        <f t="shared" si="1"/>
        <v>4.8925146027521009</v>
      </c>
      <c r="BF71" s="116">
        <f>+IFERROR(BF13/BB13*100-100,0)</f>
        <v>2.0654468372383548</v>
      </c>
      <c r="BG71" s="116">
        <f t="shared" ref="BF71:BH86" si="2">+IFERROR(BG13/BC13*100-100,0)</f>
        <v>-1.0728810332695105</v>
      </c>
      <c r="BH71" s="87">
        <f>+IFERROR(BH13/BD13*100-100,0)</f>
        <v>-0.6798026370182555</v>
      </c>
      <c r="BI71" s="87">
        <f t="shared" ref="BI71:BP86" si="3">+IFERROR(BI13/BE13*100-100,0)</f>
        <v>0.13344424782741271</v>
      </c>
      <c r="BJ71" s="87">
        <f t="shared" si="3"/>
        <v>-1.3416091089425493</v>
      </c>
      <c r="BK71" s="87">
        <f t="shared" si="3"/>
        <v>1.1841042878068038</v>
      </c>
      <c r="BL71" s="87">
        <f t="shared" si="3"/>
        <v>2.8618727924944807</v>
      </c>
      <c r="BM71" s="87">
        <f t="shared" si="3"/>
        <v>5.397996298290721</v>
      </c>
      <c r="BN71" s="87">
        <f>+IFERROR(BN13/BJ13*100-100,0)</f>
        <v>-7.2188176438734359</v>
      </c>
      <c r="BO71" s="87">
        <f>+IFERROR(BO13/BK13*100-100,0)</f>
        <v>-4.3140941593400441</v>
      </c>
      <c r="BP71" s="144">
        <f>+IFERROR(BP13/BL13*100-100,0)</f>
        <v>-2.4115984400573893</v>
      </c>
    </row>
    <row r="72" spans="1:68" x14ac:dyDescent="0.2">
      <c r="A72" s="89"/>
      <c r="B72" s="91"/>
      <c r="C72" s="91" t="s">
        <v>2</v>
      </c>
      <c r="D72" s="92" t="s">
        <v>9</v>
      </c>
      <c r="E72" s="118"/>
      <c r="F72" s="118"/>
      <c r="G72" s="118"/>
      <c r="H72" s="118"/>
      <c r="I72" s="93">
        <f t="shared" ref="I72:X87" si="4">+IFERROR(I14/E14*100-100,0)</f>
        <v>-0.25397168738749087</v>
      </c>
      <c r="J72" s="93">
        <f t="shared" si="0"/>
        <v>-1.7121362389444101</v>
      </c>
      <c r="K72" s="93">
        <f t="shared" si="0"/>
        <v>0.80478382154076655</v>
      </c>
      <c r="L72" s="93">
        <f t="shared" si="1"/>
        <v>1.0322925170195987</v>
      </c>
      <c r="M72" s="93">
        <f t="shared" si="1"/>
        <v>1.1979536832863857</v>
      </c>
      <c r="N72" s="93">
        <f t="shared" si="1"/>
        <v>0.23338523096636266</v>
      </c>
      <c r="O72" s="93">
        <f t="shared" si="1"/>
        <v>-0.40781239932238122</v>
      </c>
      <c r="P72" s="93">
        <f t="shared" si="1"/>
        <v>-4.9527053284492695E-3</v>
      </c>
      <c r="Q72" s="93">
        <f t="shared" si="1"/>
        <v>2.2391151100603395</v>
      </c>
      <c r="R72" s="93">
        <f t="shared" si="1"/>
        <v>5.2634441502070501</v>
      </c>
      <c r="S72" s="93">
        <f t="shared" si="1"/>
        <v>3.7289052818532156</v>
      </c>
      <c r="T72" s="93">
        <f t="shared" si="1"/>
        <v>-0.49774570147820896</v>
      </c>
      <c r="U72" s="93">
        <f t="shared" si="1"/>
        <v>2.0504331222622483</v>
      </c>
      <c r="V72" s="93">
        <f t="shared" si="1"/>
        <v>-0.19581882156639097</v>
      </c>
      <c r="W72" s="93">
        <f t="shared" si="1"/>
        <v>0.99800019427908637</v>
      </c>
      <c r="X72" s="93">
        <f t="shared" si="1"/>
        <v>0.14620692318969475</v>
      </c>
      <c r="Y72" s="93">
        <f t="shared" si="1"/>
        <v>-5.4203757797296248E-2</v>
      </c>
      <c r="Z72" s="93">
        <f t="shared" si="1"/>
        <v>-2.9683004016929431</v>
      </c>
      <c r="AA72" s="93">
        <f t="shared" si="1"/>
        <v>-4.0463660378429438</v>
      </c>
      <c r="AB72" s="93">
        <f t="shared" si="1"/>
        <v>0.95493364209593778</v>
      </c>
      <c r="AC72" s="93">
        <f t="shared" si="1"/>
        <v>0.52114370669069388</v>
      </c>
      <c r="AD72" s="93">
        <f t="shared" si="1"/>
        <v>5.7438378183892951</v>
      </c>
      <c r="AE72" s="93">
        <f t="shared" si="1"/>
        <v>2.461730012742521</v>
      </c>
      <c r="AF72" s="93">
        <f t="shared" si="1"/>
        <v>1.7834166180075215</v>
      </c>
      <c r="AG72" s="93">
        <f t="shared" si="1"/>
        <v>5.3982090570509769</v>
      </c>
      <c r="AH72" s="93">
        <f t="shared" si="1"/>
        <v>0.32592927877497857</v>
      </c>
      <c r="AI72" s="93">
        <f t="shared" si="1"/>
        <v>-2.74131030351991</v>
      </c>
      <c r="AJ72" s="93">
        <f t="shared" si="1"/>
        <v>-2.0719343861802457</v>
      </c>
      <c r="AK72" s="93">
        <f t="shared" si="1"/>
        <v>-4.9512023127518603</v>
      </c>
      <c r="AL72" s="93">
        <f t="shared" si="1"/>
        <v>4.6848945542594009</v>
      </c>
      <c r="AM72" s="93">
        <f t="shared" si="1"/>
        <v>0.7988415033811691</v>
      </c>
      <c r="AN72" s="93">
        <f t="shared" si="1"/>
        <v>0.56346057411582251</v>
      </c>
      <c r="AO72" s="93">
        <f t="shared" si="1"/>
        <v>10.507443570801954</v>
      </c>
      <c r="AP72" s="93">
        <f t="shared" si="1"/>
        <v>2.0466992546067218</v>
      </c>
      <c r="AQ72" s="93">
        <f t="shared" si="1"/>
        <v>4.1480669377401682</v>
      </c>
      <c r="AR72" s="93">
        <f t="shared" si="1"/>
        <v>7.2190082649477461</v>
      </c>
      <c r="AS72" s="93">
        <f t="shared" si="1"/>
        <v>2.9877172376129693</v>
      </c>
      <c r="AT72" s="93">
        <f t="shared" si="1"/>
        <v>2.2570723677320075</v>
      </c>
      <c r="AU72" s="93">
        <f t="shared" si="1"/>
        <v>3.9476967093543465</v>
      </c>
      <c r="AV72" s="93">
        <f t="shared" si="1"/>
        <v>-1.6235233212067612</v>
      </c>
      <c r="AW72" s="93">
        <f t="shared" si="1"/>
        <v>-10.273886250918622</v>
      </c>
      <c r="AX72" s="93">
        <f t="shared" si="1"/>
        <v>-9.6500148767736675</v>
      </c>
      <c r="AY72" s="93">
        <f t="shared" si="1"/>
        <v>-7.2843118825318953</v>
      </c>
      <c r="AZ72" s="93">
        <f t="shared" si="1"/>
        <v>3.4557693341876075</v>
      </c>
      <c r="BA72" s="93">
        <f t="shared" si="1"/>
        <v>10.275515749497671</v>
      </c>
      <c r="BB72" s="93">
        <f t="shared" si="1"/>
        <v>12.962831414512181</v>
      </c>
      <c r="BC72" s="93">
        <f t="shared" si="1"/>
        <v>11.145998108171256</v>
      </c>
      <c r="BD72" s="93">
        <f t="shared" si="1"/>
        <v>2.9037755125619071</v>
      </c>
      <c r="BE72" s="93">
        <f t="shared" si="1"/>
        <v>4.8925146027521009</v>
      </c>
      <c r="BF72" s="93">
        <f t="shared" si="2"/>
        <v>2.0654468372383548</v>
      </c>
      <c r="BG72" s="93">
        <f t="shared" si="2"/>
        <v>-1.0728810332695105</v>
      </c>
      <c r="BH72" s="93">
        <f t="shared" si="2"/>
        <v>-0.6798026370182555</v>
      </c>
      <c r="BI72" s="93">
        <f t="shared" si="3"/>
        <v>0.13344424782741271</v>
      </c>
      <c r="BJ72" s="93">
        <f t="shared" si="3"/>
        <v>-1.3416091089425493</v>
      </c>
      <c r="BK72" s="93">
        <f t="shared" si="3"/>
        <v>1.1841042878068038</v>
      </c>
      <c r="BL72" s="93">
        <f t="shared" si="3"/>
        <v>2.8618727924944807</v>
      </c>
      <c r="BM72" s="93">
        <f t="shared" si="3"/>
        <v>5.397996298290721</v>
      </c>
      <c r="BN72" s="93">
        <f t="shared" si="3"/>
        <v>-7.2188176438734359</v>
      </c>
      <c r="BO72" s="93">
        <f t="shared" si="3"/>
        <v>-4.3140941593400441</v>
      </c>
      <c r="BP72" s="94">
        <f t="shared" si="3"/>
        <v>-2.4115984400573893</v>
      </c>
    </row>
    <row r="73" spans="1:68" x14ac:dyDescent="0.2">
      <c r="A73" s="95"/>
      <c r="B73" s="66" t="s">
        <v>3</v>
      </c>
      <c r="C73" s="66"/>
      <c r="D73" s="65" t="s">
        <v>10</v>
      </c>
      <c r="E73" s="119"/>
      <c r="F73" s="119"/>
      <c r="G73" s="119"/>
      <c r="H73" s="119"/>
      <c r="I73" s="116">
        <f t="shared" si="4"/>
        <v>6.6812376318153213</v>
      </c>
      <c r="J73" s="116">
        <f t="shared" si="0"/>
        <v>11.040937634894973</v>
      </c>
      <c r="K73" s="116">
        <f t="shared" si="0"/>
        <v>19.909664662189101</v>
      </c>
      <c r="L73" s="116">
        <f t="shared" si="1"/>
        <v>14.83399834117543</v>
      </c>
      <c r="M73" s="116">
        <f t="shared" si="1"/>
        <v>-1.6737330435001496</v>
      </c>
      <c r="N73" s="116">
        <f t="shared" si="1"/>
        <v>11.529455806472001</v>
      </c>
      <c r="O73" s="116">
        <f t="shared" si="1"/>
        <v>-1.9160173537264455</v>
      </c>
      <c r="P73" s="116">
        <f t="shared" si="1"/>
        <v>-4.8587105581302126</v>
      </c>
      <c r="Q73" s="116">
        <f t="shared" si="1"/>
        <v>-3.9093743463398312</v>
      </c>
      <c r="R73" s="116">
        <f t="shared" si="1"/>
        <v>11.571361231623058</v>
      </c>
      <c r="S73" s="116">
        <f t="shared" si="1"/>
        <v>16.26948040761738</v>
      </c>
      <c r="T73" s="116">
        <f t="shared" si="1"/>
        <v>-5.8771617566373067</v>
      </c>
      <c r="U73" s="116">
        <f t="shared" si="1"/>
        <v>4.3931080627478707</v>
      </c>
      <c r="V73" s="116">
        <f t="shared" si="1"/>
        <v>15.173012810925869</v>
      </c>
      <c r="W73" s="116">
        <f t="shared" si="1"/>
        <v>2.4693078769131915</v>
      </c>
      <c r="X73" s="116">
        <f t="shared" si="1"/>
        <v>17.943683994322754</v>
      </c>
      <c r="Y73" s="116">
        <f t="shared" si="1"/>
        <v>-13.080793706554999</v>
      </c>
      <c r="Z73" s="116">
        <f t="shared" si="1"/>
        <v>-22.972586285860089</v>
      </c>
      <c r="AA73" s="116">
        <f t="shared" si="1"/>
        <v>-20.152075416642191</v>
      </c>
      <c r="AB73" s="116">
        <f t="shared" si="1"/>
        <v>-12.369800181526017</v>
      </c>
      <c r="AC73" s="116">
        <f t="shared" si="1"/>
        <v>-1.3561306814059151</v>
      </c>
      <c r="AD73" s="116">
        <f t="shared" si="1"/>
        <v>7.9328229482454873</v>
      </c>
      <c r="AE73" s="116">
        <f t="shared" si="1"/>
        <v>14.284670078585933</v>
      </c>
      <c r="AF73" s="116">
        <f t="shared" si="1"/>
        <v>6.5814153019545785</v>
      </c>
      <c r="AG73" s="116">
        <f t="shared" si="1"/>
        <v>0.46572543081883566</v>
      </c>
      <c r="AH73" s="116">
        <f t="shared" si="1"/>
        <v>1.3137713351471376</v>
      </c>
      <c r="AI73" s="116">
        <f t="shared" si="1"/>
        <v>-17.347236916461725</v>
      </c>
      <c r="AJ73" s="116">
        <f t="shared" si="1"/>
        <v>-15.967433169466432</v>
      </c>
      <c r="AK73" s="116">
        <f t="shared" si="1"/>
        <v>-9.3632168072376487</v>
      </c>
      <c r="AL73" s="116">
        <f t="shared" si="1"/>
        <v>-7.738269851562265</v>
      </c>
      <c r="AM73" s="116">
        <f t="shared" si="1"/>
        <v>12.526646197644837</v>
      </c>
      <c r="AN73" s="116">
        <f t="shared" si="1"/>
        <v>10.050315352336</v>
      </c>
      <c r="AO73" s="116">
        <f t="shared" si="1"/>
        <v>16.350439776871156</v>
      </c>
      <c r="AP73" s="116">
        <f t="shared" si="1"/>
        <v>11.916048267210712</v>
      </c>
      <c r="AQ73" s="116">
        <f t="shared" si="1"/>
        <v>11.395195674201773</v>
      </c>
      <c r="AR73" s="116">
        <f t="shared" si="1"/>
        <v>4.1172865033078097</v>
      </c>
      <c r="AS73" s="116">
        <f t="shared" si="1"/>
        <v>22.681431169334004</v>
      </c>
      <c r="AT73" s="116">
        <f t="shared" si="1"/>
        <v>20.535615230076502</v>
      </c>
      <c r="AU73" s="116">
        <f t="shared" si="1"/>
        <v>12.581761213326772</v>
      </c>
      <c r="AV73" s="116">
        <f t="shared" si="1"/>
        <v>14.117526206507193</v>
      </c>
      <c r="AW73" s="116">
        <f t="shared" si="1"/>
        <v>8.7299454003236576</v>
      </c>
      <c r="AX73" s="116">
        <f t="shared" si="1"/>
        <v>5.4064151225559982</v>
      </c>
      <c r="AY73" s="116">
        <f t="shared" si="1"/>
        <v>6.0031915128568585</v>
      </c>
      <c r="AZ73" s="116">
        <f t="shared" si="1"/>
        <v>0.94625908375256529</v>
      </c>
      <c r="BA73" s="116">
        <f t="shared" si="1"/>
        <v>22.738795627890653</v>
      </c>
      <c r="BB73" s="116">
        <f t="shared" si="1"/>
        <v>7.3504446581063405</v>
      </c>
      <c r="BC73" s="116">
        <f t="shared" si="1"/>
        <v>-19.870447355161758</v>
      </c>
      <c r="BD73" s="116">
        <f t="shared" si="1"/>
        <v>-8.6267340418715293</v>
      </c>
      <c r="BE73" s="116">
        <f t="shared" si="1"/>
        <v>-17.655966316333817</v>
      </c>
      <c r="BF73" s="116">
        <f t="shared" si="2"/>
        <v>-6.1582835839093235</v>
      </c>
      <c r="BG73" s="116">
        <f t="shared" si="2"/>
        <v>4.624124263719338</v>
      </c>
      <c r="BH73" s="116">
        <f t="shared" si="2"/>
        <v>18.882658805049005</v>
      </c>
      <c r="BI73" s="116">
        <f t="shared" si="3"/>
        <v>-10.731507029698946</v>
      </c>
      <c r="BJ73" s="116">
        <f t="shared" si="3"/>
        <v>0.86876618553262119</v>
      </c>
      <c r="BK73" s="116">
        <f t="shared" si="3"/>
        <v>-8.6816264787976536</v>
      </c>
      <c r="BL73" s="116">
        <f t="shared" si="3"/>
        <v>4.8458352688740263</v>
      </c>
      <c r="BM73" s="116">
        <f t="shared" si="3"/>
        <v>-17.44397629705368</v>
      </c>
      <c r="BN73" s="116">
        <f t="shared" si="3"/>
        <v>-56.995549935022069</v>
      </c>
      <c r="BO73" s="116">
        <f t="shared" si="3"/>
        <v>-28.186266256934672</v>
      </c>
      <c r="BP73" s="117">
        <f t="shared" si="3"/>
        <v>-33.282342581137911</v>
      </c>
    </row>
    <row r="74" spans="1:68" x14ac:dyDescent="0.2">
      <c r="A74" s="96"/>
      <c r="B74" s="91"/>
      <c r="C74" s="91" t="s">
        <v>3</v>
      </c>
      <c r="D74" s="92" t="s">
        <v>10</v>
      </c>
      <c r="E74" s="120"/>
      <c r="F74" s="120"/>
      <c r="G74" s="120"/>
      <c r="H74" s="120"/>
      <c r="I74" s="93">
        <f t="shared" si="4"/>
        <v>6.6812376318153213</v>
      </c>
      <c r="J74" s="93">
        <f t="shared" si="0"/>
        <v>11.040937634894973</v>
      </c>
      <c r="K74" s="93">
        <f t="shared" si="0"/>
        <v>19.909664662189101</v>
      </c>
      <c r="L74" s="93">
        <f t="shared" si="1"/>
        <v>14.83399834117543</v>
      </c>
      <c r="M74" s="93">
        <f t="shared" si="1"/>
        <v>-1.6737330435001496</v>
      </c>
      <c r="N74" s="93">
        <f t="shared" si="1"/>
        <v>11.529455806472001</v>
      </c>
      <c r="O74" s="93">
        <f t="shared" si="1"/>
        <v>-1.9160173537264455</v>
      </c>
      <c r="P74" s="93">
        <f t="shared" si="1"/>
        <v>-4.8587105581302126</v>
      </c>
      <c r="Q74" s="93">
        <f t="shared" si="1"/>
        <v>-3.9093743463398312</v>
      </c>
      <c r="R74" s="93">
        <f t="shared" si="1"/>
        <v>11.571361231623058</v>
      </c>
      <c r="S74" s="93">
        <f t="shared" si="1"/>
        <v>16.26948040761738</v>
      </c>
      <c r="T74" s="93">
        <f t="shared" si="1"/>
        <v>-5.8771617566373067</v>
      </c>
      <c r="U74" s="93">
        <f t="shared" si="1"/>
        <v>4.3931080627478707</v>
      </c>
      <c r="V74" s="93">
        <f t="shared" si="1"/>
        <v>15.173012810925869</v>
      </c>
      <c r="W74" s="93">
        <f t="shared" si="1"/>
        <v>2.4693078769131915</v>
      </c>
      <c r="X74" s="93">
        <f t="shared" si="1"/>
        <v>17.943683994322754</v>
      </c>
      <c r="Y74" s="93">
        <f t="shared" si="1"/>
        <v>-13.080793706554999</v>
      </c>
      <c r="Z74" s="93">
        <f t="shared" si="1"/>
        <v>-22.972586285860089</v>
      </c>
      <c r="AA74" s="93">
        <f t="shared" si="1"/>
        <v>-20.152075416642191</v>
      </c>
      <c r="AB74" s="93">
        <f t="shared" si="1"/>
        <v>-12.369800181526017</v>
      </c>
      <c r="AC74" s="93">
        <f t="shared" si="1"/>
        <v>-1.3561306814059151</v>
      </c>
      <c r="AD74" s="93">
        <f t="shared" si="1"/>
        <v>7.9328229482454873</v>
      </c>
      <c r="AE74" s="93">
        <f t="shared" si="1"/>
        <v>14.284670078585933</v>
      </c>
      <c r="AF74" s="93">
        <f t="shared" si="1"/>
        <v>6.5814153019545785</v>
      </c>
      <c r="AG74" s="93">
        <f t="shared" si="1"/>
        <v>0.46572543081883566</v>
      </c>
      <c r="AH74" s="93">
        <f t="shared" si="1"/>
        <v>1.3137713351471376</v>
      </c>
      <c r="AI74" s="93">
        <f t="shared" si="1"/>
        <v>-17.347236916461725</v>
      </c>
      <c r="AJ74" s="93">
        <f t="shared" si="1"/>
        <v>-15.967433169466432</v>
      </c>
      <c r="AK74" s="93">
        <f t="shared" si="1"/>
        <v>-9.3632168072376487</v>
      </c>
      <c r="AL74" s="93">
        <f t="shared" si="1"/>
        <v>-7.738269851562265</v>
      </c>
      <c r="AM74" s="93">
        <f t="shared" si="1"/>
        <v>12.526646197644837</v>
      </c>
      <c r="AN74" s="93">
        <f t="shared" si="1"/>
        <v>10.050315352336</v>
      </c>
      <c r="AO74" s="93">
        <f t="shared" si="1"/>
        <v>16.350439776871156</v>
      </c>
      <c r="AP74" s="93">
        <f t="shared" si="1"/>
        <v>11.916048267210712</v>
      </c>
      <c r="AQ74" s="93">
        <f t="shared" si="1"/>
        <v>11.395195674201773</v>
      </c>
      <c r="AR74" s="93">
        <f t="shared" si="1"/>
        <v>4.1172865033078097</v>
      </c>
      <c r="AS74" s="93">
        <f t="shared" si="1"/>
        <v>22.681431169334004</v>
      </c>
      <c r="AT74" s="93">
        <f t="shared" si="1"/>
        <v>20.535615230076502</v>
      </c>
      <c r="AU74" s="93">
        <f t="shared" si="1"/>
        <v>12.581761213326772</v>
      </c>
      <c r="AV74" s="93">
        <f t="shared" si="1"/>
        <v>14.117526206507193</v>
      </c>
      <c r="AW74" s="93">
        <f t="shared" si="1"/>
        <v>8.7299454003236576</v>
      </c>
      <c r="AX74" s="93">
        <f t="shared" si="1"/>
        <v>5.4064151225559982</v>
      </c>
      <c r="AY74" s="93">
        <f t="shared" si="1"/>
        <v>6.0031915128568585</v>
      </c>
      <c r="AZ74" s="93">
        <f t="shared" si="1"/>
        <v>0.94625908375256529</v>
      </c>
      <c r="BA74" s="93">
        <f t="shared" si="1"/>
        <v>22.738795627890653</v>
      </c>
      <c r="BB74" s="93">
        <f t="shared" si="1"/>
        <v>7.3504446581063405</v>
      </c>
      <c r="BC74" s="93">
        <f t="shared" si="1"/>
        <v>-19.870447355161758</v>
      </c>
      <c r="BD74" s="93">
        <f t="shared" si="1"/>
        <v>-8.6267340418715293</v>
      </c>
      <c r="BE74" s="93">
        <f t="shared" si="1"/>
        <v>-17.655966316333817</v>
      </c>
      <c r="BF74" s="93">
        <f t="shared" si="2"/>
        <v>-6.1582835839093235</v>
      </c>
      <c r="BG74" s="93">
        <f t="shared" si="2"/>
        <v>4.624124263719338</v>
      </c>
      <c r="BH74" s="93">
        <f t="shared" si="2"/>
        <v>18.882658805049005</v>
      </c>
      <c r="BI74" s="93">
        <f t="shared" si="3"/>
        <v>-10.731507029698946</v>
      </c>
      <c r="BJ74" s="93">
        <f t="shared" si="3"/>
        <v>0.86876618553262119</v>
      </c>
      <c r="BK74" s="93">
        <f t="shared" si="3"/>
        <v>-8.6816264787976536</v>
      </c>
      <c r="BL74" s="93">
        <f t="shared" si="3"/>
        <v>4.8458352688740263</v>
      </c>
      <c r="BM74" s="93">
        <f t="shared" si="3"/>
        <v>-17.44397629705368</v>
      </c>
      <c r="BN74" s="93">
        <f t="shared" si="3"/>
        <v>-56.995549935022069</v>
      </c>
      <c r="BO74" s="93">
        <f t="shared" si="3"/>
        <v>-28.186266256934672</v>
      </c>
      <c r="BP74" s="94">
        <f t="shared" si="3"/>
        <v>-33.282342581137911</v>
      </c>
    </row>
    <row r="75" spans="1:68" x14ac:dyDescent="0.2">
      <c r="A75" s="95"/>
      <c r="B75" s="66" t="s">
        <v>4</v>
      </c>
      <c r="C75" s="66"/>
      <c r="D75" s="65" t="s">
        <v>11</v>
      </c>
      <c r="E75" s="121"/>
      <c r="F75" s="121"/>
      <c r="G75" s="121"/>
      <c r="H75" s="121"/>
      <c r="I75" s="116">
        <f t="shared" si="4"/>
        <v>12.320342705436033</v>
      </c>
      <c r="J75" s="116">
        <f t="shared" si="0"/>
        <v>4.488604763968624</v>
      </c>
      <c r="K75" s="116">
        <f t="shared" si="0"/>
        <v>12.335066422585001</v>
      </c>
      <c r="L75" s="116">
        <f t="shared" si="1"/>
        <v>11.875759975060092</v>
      </c>
      <c r="M75" s="116">
        <f t="shared" si="1"/>
        <v>8.4907422408936952</v>
      </c>
      <c r="N75" s="116">
        <f t="shared" si="1"/>
        <v>8.0350014103289595</v>
      </c>
      <c r="O75" s="116">
        <f t="shared" si="1"/>
        <v>-5.323861884775738E-2</v>
      </c>
      <c r="P75" s="116">
        <f t="shared" si="1"/>
        <v>3.8398070615662618</v>
      </c>
      <c r="Q75" s="116">
        <f t="shared" si="1"/>
        <v>-3.500385730532102</v>
      </c>
      <c r="R75" s="116">
        <f t="shared" si="1"/>
        <v>0.64097384857761597</v>
      </c>
      <c r="S75" s="116">
        <f t="shared" si="1"/>
        <v>-2.035404790243021</v>
      </c>
      <c r="T75" s="116">
        <f t="shared" si="1"/>
        <v>-4.3545208084115217</v>
      </c>
      <c r="U75" s="116">
        <f t="shared" si="1"/>
        <v>0.86350976014151115</v>
      </c>
      <c r="V75" s="116">
        <f t="shared" si="1"/>
        <v>-6.3272644172228922</v>
      </c>
      <c r="W75" s="116">
        <f t="shared" si="1"/>
        <v>-2.1306134634908886</v>
      </c>
      <c r="X75" s="116">
        <f t="shared" si="1"/>
        <v>-4.5299575200475743</v>
      </c>
      <c r="Y75" s="116">
        <f t="shared" si="1"/>
        <v>-1.9181339438473373</v>
      </c>
      <c r="Z75" s="116">
        <f t="shared" si="1"/>
        <v>-1.5383430590805887</v>
      </c>
      <c r="AA75" s="116">
        <f t="shared" si="1"/>
        <v>-0.83045626118618543</v>
      </c>
      <c r="AB75" s="116">
        <f t="shared" si="1"/>
        <v>6.4481297308072811</v>
      </c>
      <c r="AC75" s="116">
        <f t="shared" si="1"/>
        <v>3.5503699639345569</v>
      </c>
      <c r="AD75" s="116">
        <f t="shared" si="1"/>
        <v>4.2354207700515474</v>
      </c>
      <c r="AE75" s="116">
        <f t="shared" si="1"/>
        <v>5.0054343516777493</v>
      </c>
      <c r="AF75" s="116">
        <f t="shared" si="1"/>
        <v>-3.0639048350061415</v>
      </c>
      <c r="AG75" s="116">
        <f t="shared" si="1"/>
        <v>-2.2255356934171431</v>
      </c>
      <c r="AH75" s="116">
        <f t="shared" si="1"/>
        <v>-1.066929528504815</v>
      </c>
      <c r="AI75" s="116">
        <f t="shared" si="1"/>
        <v>-2.0915381149118559</v>
      </c>
      <c r="AJ75" s="116">
        <f t="shared" si="1"/>
        <v>-1.9682011339420882</v>
      </c>
      <c r="AK75" s="116">
        <f t="shared" si="1"/>
        <v>-5.6411529198149566</v>
      </c>
      <c r="AL75" s="116">
        <f t="shared" si="1"/>
        <v>0.78901133599103446</v>
      </c>
      <c r="AM75" s="116">
        <f t="shared" si="1"/>
        <v>-1.0322437582161115</v>
      </c>
      <c r="AN75" s="116">
        <f t="shared" si="1"/>
        <v>1.0298169146344236</v>
      </c>
      <c r="AO75" s="116">
        <f t="shared" si="1"/>
        <v>2.7824816004376771</v>
      </c>
      <c r="AP75" s="116">
        <f t="shared" si="1"/>
        <v>-2.0447713394661946</v>
      </c>
      <c r="AQ75" s="116">
        <f t="shared" si="1"/>
        <v>-0.22429091228084985</v>
      </c>
      <c r="AR75" s="116">
        <f t="shared" si="1"/>
        <v>-2.7589643912246231</v>
      </c>
      <c r="AS75" s="116">
        <f t="shared" si="1"/>
        <v>0.61427929331377129</v>
      </c>
      <c r="AT75" s="116">
        <f t="shared" si="1"/>
        <v>5.7339640449072249E-3</v>
      </c>
      <c r="AU75" s="116">
        <f t="shared" si="1"/>
        <v>-0.52868962282521181</v>
      </c>
      <c r="AV75" s="116">
        <f t="shared" si="1"/>
        <v>2.3736140660515019</v>
      </c>
      <c r="AW75" s="116">
        <f t="shared" si="1"/>
        <v>-6.1452171243743692E-2</v>
      </c>
      <c r="AX75" s="116">
        <f t="shared" si="1"/>
        <v>4.1976213112116909</v>
      </c>
      <c r="AY75" s="116">
        <f t="shared" si="1"/>
        <v>1.5367910636921494</v>
      </c>
      <c r="AZ75" s="116">
        <f t="shared" si="1"/>
        <v>2.1355951559504973</v>
      </c>
      <c r="BA75" s="116">
        <f t="shared" si="1"/>
        <v>0.95276624565823909</v>
      </c>
      <c r="BB75" s="116">
        <f t="shared" si="1"/>
        <v>-9.2276624356371997</v>
      </c>
      <c r="BC75" s="116">
        <f t="shared" si="1"/>
        <v>-2.5664721835235156</v>
      </c>
      <c r="BD75" s="116">
        <f t="shared" si="1"/>
        <v>-5.0919585568143759</v>
      </c>
      <c r="BE75" s="116">
        <f t="shared" si="1"/>
        <v>-3.8075196863263301</v>
      </c>
      <c r="BF75" s="116">
        <f t="shared" si="2"/>
        <v>6.7388031370065846</v>
      </c>
      <c r="BG75" s="116">
        <f t="shared" si="2"/>
        <v>-0.2896722190929637</v>
      </c>
      <c r="BH75" s="116">
        <f t="shared" si="2"/>
        <v>-0.22196387704147469</v>
      </c>
      <c r="BI75" s="116">
        <f t="shared" si="3"/>
        <v>1.5389085911593554</v>
      </c>
      <c r="BJ75" s="116">
        <f t="shared" si="3"/>
        <v>6.8790876090346842E-2</v>
      </c>
      <c r="BK75" s="116">
        <f t="shared" si="3"/>
        <v>2.2974263329402334</v>
      </c>
      <c r="BL75" s="116">
        <f t="shared" si="3"/>
        <v>-0.25450307847366105</v>
      </c>
      <c r="BM75" s="116">
        <f t="shared" si="3"/>
        <v>-3.444218857605037</v>
      </c>
      <c r="BN75" s="116">
        <f t="shared" si="3"/>
        <v>-32.710548071444308</v>
      </c>
      <c r="BO75" s="116">
        <f t="shared" si="3"/>
        <v>-13.426409165854068</v>
      </c>
      <c r="BP75" s="117">
        <f t="shared" si="3"/>
        <v>-4.7973068318720067</v>
      </c>
    </row>
    <row r="76" spans="1:68" ht="24" x14ac:dyDescent="0.2">
      <c r="A76" s="96"/>
      <c r="B76" s="91"/>
      <c r="C76" s="91" t="s">
        <v>53</v>
      </c>
      <c r="D76" s="92" t="s">
        <v>54</v>
      </c>
      <c r="E76" s="122"/>
      <c r="F76" s="122"/>
      <c r="G76" s="122"/>
      <c r="H76" s="122"/>
      <c r="I76" s="93">
        <f t="shared" si="4"/>
        <v>4.4359759138019541</v>
      </c>
      <c r="J76" s="93">
        <f t="shared" si="0"/>
        <v>4.0266980882834673</v>
      </c>
      <c r="K76" s="93">
        <f t="shared" si="0"/>
        <v>10.800432339955663</v>
      </c>
      <c r="L76" s="93">
        <f t="shared" si="1"/>
        <v>8.5612182832230417</v>
      </c>
      <c r="M76" s="93">
        <f t="shared" si="1"/>
        <v>5.472929136315102</v>
      </c>
      <c r="N76" s="93">
        <f t="shared" si="1"/>
        <v>2.165898933061186</v>
      </c>
      <c r="O76" s="93">
        <f t="shared" si="1"/>
        <v>-2.6943942284883917</v>
      </c>
      <c r="P76" s="93">
        <f t="shared" si="1"/>
        <v>1.4031472226676556</v>
      </c>
      <c r="Q76" s="93">
        <f t="shared" si="1"/>
        <v>4.6539550880535927</v>
      </c>
      <c r="R76" s="93">
        <f t="shared" si="1"/>
        <v>4.3626037307896723</v>
      </c>
      <c r="S76" s="93">
        <f t="shared" si="1"/>
        <v>0.56445315512543459</v>
      </c>
      <c r="T76" s="93">
        <f t="shared" si="1"/>
        <v>-4.8007698620225625</v>
      </c>
      <c r="U76" s="93">
        <f t="shared" si="1"/>
        <v>-6.4015408317965949</v>
      </c>
      <c r="V76" s="93">
        <f t="shared" si="1"/>
        <v>-8.3713412634332371</v>
      </c>
      <c r="W76" s="93">
        <f t="shared" si="1"/>
        <v>-5.5007985830164614</v>
      </c>
      <c r="X76" s="93">
        <f t="shared" si="1"/>
        <v>-2.1588252961340544</v>
      </c>
      <c r="Y76" s="93">
        <f t="shared" si="1"/>
        <v>-3.8100909574036734</v>
      </c>
      <c r="Z76" s="93">
        <f t="shared" si="1"/>
        <v>-5.2989011120089629</v>
      </c>
      <c r="AA76" s="93">
        <f t="shared" si="1"/>
        <v>-7.4403934535935718</v>
      </c>
      <c r="AB76" s="93">
        <f t="shared" si="1"/>
        <v>-9.2406953722054226</v>
      </c>
      <c r="AC76" s="93">
        <f t="shared" si="1"/>
        <v>-7.4476888113754001</v>
      </c>
      <c r="AD76" s="93">
        <f t="shared" si="1"/>
        <v>-4.3887835699964057</v>
      </c>
      <c r="AE76" s="93">
        <f t="shared" si="1"/>
        <v>-1.9354287369322947</v>
      </c>
      <c r="AF76" s="93">
        <f t="shared" si="1"/>
        <v>0.5621168829720915</v>
      </c>
      <c r="AG76" s="93">
        <f t="shared" si="1"/>
        <v>-3.5958323954925646</v>
      </c>
      <c r="AH76" s="93">
        <f t="shared" si="1"/>
        <v>-4.0150926106745715</v>
      </c>
      <c r="AI76" s="93">
        <f t="shared" si="1"/>
        <v>-2.0155845738106848</v>
      </c>
      <c r="AJ76" s="93">
        <f t="shared" si="1"/>
        <v>-0.44223114152195819</v>
      </c>
      <c r="AK76" s="93">
        <f t="shared" ref="AK76:BE88" si="5">+IFERROR(AK18/AG18*100-100,0)</f>
        <v>2.0474860075233181</v>
      </c>
      <c r="AL76" s="93">
        <f t="shared" si="5"/>
        <v>8.8104745554224166</v>
      </c>
      <c r="AM76" s="93">
        <f t="shared" si="5"/>
        <v>3.3947706444063215</v>
      </c>
      <c r="AN76" s="93">
        <f t="shared" si="5"/>
        <v>1.8440859937219187</v>
      </c>
      <c r="AO76" s="93">
        <f t="shared" si="5"/>
        <v>1.0046939434802766</v>
      </c>
      <c r="AP76" s="93">
        <f t="shared" si="5"/>
        <v>2.1279948229227443</v>
      </c>
      <c r="AQ76" s="93">
        <f t="shared" si="5"/>
        <v>5.3024833455221483</v>
      </c>
      <c r="AR76" s="93">
        <f t="shared" si="5"/>
        <v>0.62915963174860678</v>
      </c>
      <c r="AS76" s="93">
        <f t="shared" si="5"/>
        <v>9.7521198070796231</v>
      </c>
      <c r="AT76" s="93">
        <f t="shared" si="5"/>
        <v>-3.0096010594784843</v>
      </c>
      <c r="AU76" s="93">
        <f t="shared" si="5"/>
        <v>1.669408889050942</v>
      </c>
      <c r="AV76" s="93">
        <f t="shared" si="5"/>
        <v>4.247099830454772</v>
      </c>
      <c r="AW76" s="93">
        <f t="shared" si="5"/>
        <v>-0.55629428280531101</v>
      </c>
      <c r="AX76" s="93">
        <f t="shared" si="5"/>
        <v>7.6858701791889388</v>
      </c>
      <c r="AY76" s="93">
        <f t="shared" si="5"/>
        <v>0.92942551808860685</v>
      </c>
      <c r="AZ76" s="93">
        <f t="shared" si="5"/>
        <v>-1.3949643132268648</v>
      </c>
      <c r="BA76" s="93">
        <f t="shared" si="5"/>
        <v>-3.0591020018788129</v>
      </c>
      <c r="BB76" s="93">
        <f t="shared" si="5"/>
        <v>-4.5765762723629138</v>
      </c>
      <c r="BC76" s="93">
        <f t="shared" si="5"/>
        <v>-0.62259219772674612</v>
      </c>
      <c r="BD76" s="93">
        <f t="shared" si="5"/>
        <v>0.13615652379677101</v>
      </c>
      <c r="BE76" s="93">
        <f t="shared" si="5"/>
        <v>2.9041850038067167</v>
      </c>
      <c r="BF76" s="93">
        <f t="shared" si="2"/>
        <v>5.3031336644732647</v>
      </c>
      <c r="BG76" s="93">
        <f t="shared" si="2"/>
        <v>-1.6531944046784304</v>
      </c>
      <c r="BH76" s="93">
        <f t="shared" si="2"/>
        <v>1.2016242843378819</v>
      </c>
      <c r="BI76" s="93">
        <f t="shared" si="3"/>
        <v>2.6329026726147333</v>
      </c>
      <c r="BJ76" s="93">
        <f t="shared" si="3"/>
        <v>2.4880432934922823</v>
      </c>
      <c r="BK76" s="93">
        <f t="shared" si="3"/>
        <v>5.226158627496531</v>
      </c>
      <c r="BL76" s="93">
        <f t="shared" si="3"/>
        <v>3.9713894811824986</v>
      </c>
      <c r="BM76" s="93">
        <f t="shared" si="3"/>
        <v>1.2827779634130252</v>
      </c>
      <c r="BN76" s="93">
        <f t="shared" si="3"/>
        <v>-15.08636448559038</v>
      </c>
      <c r="BO76" s="93">
        <f t="shared" si="3"/>
        <v>-13.934854334607735</v>
      </c>
      <c r="BP76" s="94">
        <f t="shared" si="3"/>
        <v>-9.3023741499560799</v>
      </c>
    </row>
    <row r="77" spans="1:68" ht="48" x14ac:dyDescent="0.2">
      <c r="A77" s="95"/>
      <c r="B77" s="74"/>
      <c r="C77" s="66" t="s">
        <v>55</v>
      </c>
      <c r="D77" s="100" t="s">
        <v>56</v>
      </c>
      <c r="E77" s="121"/>
      <c r="F77" s="121"/>
      <c r="G77" s="121"/>
      <c r="H77" s="121"/>
      <c r="I77" s="123">
        <f t="shared" si="4"/>
        <v>14.604782016056774</v>
      </c>
      <c r="J77" s="123">
        <f t="shared" si="0"/>
        <v>13.688712389870503</v>
      </c>
      <c r="K77" s="123">
        <f t="shared" si="0"/>
        <v>6.1231276772049767</v>
      </c>
      <c r="L77" s="123">
        <f t="shared" si="0"/>
        <v>13.323415965932554</v>
      </c>
      <c r="M77" s="123">
        <f t="shared" si="0"/>
        <v>17.943695660198415</v>
      </c>
      <c r="N77" s="123">
        <f t="shared" si="0"/>
        <v>17.106806579043024</v>
      </c>
      <c r="O77" s="123">
        <f t="shared" si="0"/>
        <v>12.736959267967208</v>
      </c>
      <c r="P77" s="123">
        <f t="shared" si="0"/>
        <v>18.07799177971701</v>
      </c>
      <c r="Q77" s="123">
        <f t="shared" si="0"/>
        <v>2.2049426426298311</v>
      </c>
      <c r="R77" s="123">
        <f t="shared" si="0"/>
        <v>-1.1484124672733032</v>
      </c>
      <c r="S77" s="123">
        <f t="shared" si="0"/>
        <v>3.0162442363008495</v>
      </c>
      <c r="T77" s="123">
        <f t="shared" si="0"/>
        <v>-12.965988783189957</v>
      </c>
      <c r="U77" s="123">
        <f t="shared" si="0"/>
        <v>-4.1960939983899834</v>
      </c>
      <c r="V77" s="123">
        <f t="shared" si="0"/>
        <v>-10.836488642412817</v>
      </c>
      <c r="W77" s="123">
        <f t="shared" si="0"/>
        <v>-9.8243791458255174</v>
      </c>
      <c r="X77" s="123">
        <f t="shared" si="0"/>
        <v>-13.739691972413496</v>
      </c>
      <c r="Y77" s="123">
        <f t="shared" si="0"/>
        <v>4.9232801323506408</v>
      </c>
      <c r="Z77" s="123">
        <f t="shared" ref="Z77:AM92" si="6">+IFERROR(Z19/V19*100-100,0)</f>
        <v>-6.2489254193523891</v>
      </c>
      <c r="AA77" s="123">
        <f t="shared" si="6"/>
        <v>-3.0442759544076949</v>
      </c>
      <c r="AB77" s="123">
        <f t="shared" si="6"/>
        <v>4.1096196991823319</v>
      </c>
      <c r="AC77" s="123">
        <f t="shared" si="6"/>
        <v>-7.8407579688139464</v>
      </c>
      <c r="AD77" s="123">
        <f t="shared" si="6"/>
        <v>4.3515735394845478</v>
      </c>
      <c r="AE77" s="123">
        <f t="shared" si="6"/>
        <v>16.912334642422252</v>
      </c>
      <c r="AF77" s="123">
        <f t="shared" si="6"/>
        <v>3.8910821016461483</v>
      </c>
      <c r="AG77" s="123">
        <f t="shared" si="6"/>
        <v>12.601840849501443</v>
      </c>
      <c r="AH77" s="123">
        <f t="shared" si="6"/>
        <v>7.3065295326265414</v>
      </c>
      <c r="AI77" s="123">
        <f t="shared" si="6"/>
        <v>-13.351868036121218</v>
      </c>
      <c r="AJ77" s="123">
        <f t="shared" si="6"/>
        <v>-5.8183819378350279</v>
      </c>
      <c r="AK77" s="123">
        <f t="shared" si="5"/>
        <v>-17.674648170431624</v>
      </c>
      <c r="AL77" s="123">
        <f t="shared" si="5"/>
        <v>9.3434825651729625</v>
      </c>
      <c r="AM77" s="123">
        <f t="shared" si="5"/>
        <v>11.950313372093675</v>
      </c>
      <c r="AN77" s="123">
        <f t="shared" si="5"/>
        <v>17.741427454831253</v>
      </c>
      <c r="AO77" s="123">
        <f t="shared" si="5"/>
        <v>14.708208975129679</v>
      </c>
      <c r="AP77" s="123">
        <f t="shared" si="5"/>
        <v>-7.8569038205982196</v>
      </c>
      <c r="AQ77" s="123">
        <f t="shared" si="5"/>
        <v>2.6587368078442779</v>
      </c>
      <c r="AR77" s="123">
        <f t="shared" si="5"/>
        <v>-10.97762041906249</v>
      </c>
      <c r="AS77" s="123">
        <f t="shared" si="5"/>
        <v>-4.5319206804186791</v>
      </c>
      <c r="AT77" s="123">
        <f t="shared" si="5"/>
        <v>0.62752260157803619</v>
      </c>
      <c r="AU77" s="123">
        <f t="shared" si="5"/>
        <v>0.11017364635182503</v>
      </c>
      <c r="AV77" s="123">
        <f t="shared" si="5"/>
        <v>8.1020324676682947</v>
      </c>
      <c r="AW77" s="123">
        <f t="shared" si="5"/>
        <v>6.450761820923347</v>
      </c>
      <c r="AX77" s="123">
        <f t="shared" si="5"/>
        <v>7.8421655681594018</v>
      </c>
      <c r="AY77" s="123">
        <f t="shared" si="5"/>
        <v>8.1932710069196446E-2</v>
      </c>
      <c r="AZ77" s="123">
        <f t="shared" si="5"/>
        <v>-1.1162096802095931</v>
      </c>
      <c r="BA77" s="123">
        <f t="shared" si="5"/>
        <v>2.832148200750467</v>
      </c>
      <c r="BB77" s="123">
        <f t="shared" si="5"/>
        <v>-10.348248669463914</v>
      </c>
      <c r="BC77" s="123">
        <f t="shared" si="5"/>
        <v>-6.2752781025324111E-2</v>
      </c>
      <c r="BD77" s="123">
        <f t="shared" si="5"/>
        <v>-2.0569207828263387</v>
      </c>
      <c r="BE77" s="123">
        <f t="shared" si="5"/>
        <v>-6.909225923734823</v>
      </c>
      <c r="BF77" s="123">
        <f t="shared" si="2"/>
        <v>3.7881598058010724</v>
      </c>
      <c r="BG77" s="123">
        <f t="shared" si="2"/>
        <v>-3.1991700114399606</v>
      </c>
      <c r="BH77" s="123">
        <f t="shared" si="2"/>
        <v>-3.5414929873263503</v>
      </c>
      <c r="BI77" s="123">
        <f t="shared" si="3"/>
        <v>-0.41665705599484681</v>
      </c>
      <c r="BJ77" s="123">
        <f t="shared" si="3"/>
        <v>3.7153779907557691</v>
      </c>
      <c r="BK77" s="123">
        <f t="shared" si="3"/>
        <v>1.6826208499050921</v>
      </c>
      <c r="BL77" s="123">
        <f t="shared" si="3"/>
        <v>-0.57726545640626625</v>
      </c>
      <c r="BM77" s="123">
        <f t="shared" si="3"/>
        <v>-5.4405839935711526</v>
      </c>
      <c r="BN77" s="123">
        <f t="shared" si="3"/>
        <v>-60.685017020842182</v>
      </c>
      <c r="BO77" s="123">
        <f t="shared" si="3"/>
        <v>-21.145358199285951</v>
      </c>
      <c r="BP77" s="124">
        <f t="shared" si="3"/>
        <v>-7.8389376161859872</v>
      </c>
    </row>
    <row r="78" spans="1:68" ht="48" x14ac:dyDescent="0.2">
      <c r="A78" s="89"/>
      <c r="B78" s="91"/>
      <c r="C78" s="91" t="s">
        <v>57</v>
      </c>
      <c r="D78" s="92" t="s">
        <v>58</v>
      </c>
      <c r="E78" s="118"/>
      <c r="F78" s="118"/>
      <c r="G78" s="118"/>
      <c r="H78" s="118"/>
      <c r="I78" s="93">
        <f t="shared" si="4"/>
        <v>13.313542147455991</v>
      </c>
      <c r="J78" s="93">
        <f t="shared" si="0"/>
        <v>2.9940497268871269</v>
      </c>
      <c r="K78" s="93">
        <f t="shared" si="0"/>
        <v>8.9681896223045072</v>
      </c>
      <c r="L78" s="93">
        <f t="shared" si="0"/>
        <v>5.9382676961794516</v>
      </c>
      <c r="M78" s="93">
        <f t="shared" si="0"/>
        <v>5.8468563870262074</v>
      </c>
      <c r="N78" s="93">
        <f t="shared" si="0"/>
        <v>10.076505466007916</v>
      </c>
      <c r="O78" s="93">
        <f t="shared" si="0"/>
        <v>5.4551779329211456</v>
      </c>
      <c r="P78" s="93">
        <f t="shared" si="0"/>
        <v>18.183771639948858</v>
      </c>
      <c r="Q78" s="93">
        <f t="shared" si="0"/>
        <v>6.2620273770311456</v>
      </c>
      <c r="R78" s="93">
        <f t="shared" si="0"/>
        <v>2.5842439421167569</v>
      </c>
      <c r="S78" s="93">
        <f t="shared" si="0"/>
        <v>-11.925668195779394</v>
      </c>
      <c r="T78" s="93">
        <f t="shared" si="0"/>
        <v>5.9492528942878522</v>
      </c>
      <c r="U78" s="93">
        <f t="shared" si="0"/>
        <v>-4.8967954168353742</v>
      </c>
      <c r="V78" s="93">
        <f t="shared" si="0"/>
        <v>4.5657678370850903</v>
      </c>
      <c r="W78" s="93">
        <f t="shared" si="0"/>
        <v>3.7215881968685665</v>
      </c>
      <c r="X78" s="93">
        <f t="shared" si="0"/>
        <v>-14.163066392477603</v>
      </c>
      <c r="Y78" s="93">
        <f t="shared" si="0"/>
        <v>-0.68568959213698122</v>
      </c>
      <c r="Z78" s="93">
        <f t="shared" si="6"/>
        <v>2.7889375250626358</v>
      </c>
      <c r="AA78" s="93">
        <f t="shared" si="6"/>
        <v>1.6384729086889962</v>
      </c>
      <c r="AB78" s="93">
        <f t="shared" si="6"/>
        <v>10.606884535948737</v>
      </c>
      <c r="AC78" s="93">
        <f t="shared" si="6"/>
        <v>-8.5509993442620953</v>
      </c>
      <c r="AD78" s="93">
        <f t="shared" si="6"/>
        <v>-9.4783689653088743</v>
      </c>
      <c r="AE78" s="93">
        <f t="shared" si="6"/>
        <v>4.0800473664283743</v>
      </c>
      <c r="AF78" s="93">
        <f t="shared" si="6"/>
        <v>6.0971344059277186</v>
      </c>
      <c r="AG78" s="93">
        <f t="shared" si="6"/>
        <v>28.585823456030226</v>
      </c>
      <c r="AH78" s="93">
        <f t="shared" si="6"/>
        <v>32.344539350151052</v>
      </c>
      <c r="AI78" s="93">
        <f t="shared" si="6"/>
        <v>32.144457302238152</v>
      </c>
      <c r="AJ78" s="93">
        <f t="shared" si="6"/>
        <v>7.9209547825488187</v>
      </c>
      <c r="AK78" s="93">
        <f t="shared" si="5"/>
        <v>-19.021871042830043</v>
      </c>
      <c r="AL78" s="93">
        <f t="shared" si="5"/>
        <v>-43.574524963930394</v>
      </c>
      <c r="AM78" s="93">
        <f t="shared" si="5"/>
        <v>-49.799273694815362</v>
      </c>
      <c r="AN78" s="93">
        <f t="shared" si="5"/>
        <v>-39.069777111673901</v>
      </c>
      <c r="AO78" s="93">
        <f t="shared" si="5"/>
        <v>-18.885495523990016</v>
      </c>
      <c r="AP78" s="93">
        <f t="shared" si="5"/>
        <v>7.2584798642812274</v>
      </c>
      <c r="AQ78" s="93">
        <f t="shared" si="5"/>
        <v>12.37961723009353</v>
      </c>
      <c r="AR78" s="93">
        <f t="shared" si="5"/>
        <v>4.0441280625521472</v>
      </c>
      <c r="AS78" s="93">
        <f t="shared" si="5"/>
        <v>-6.6282100335760674</v>
      </c>
      <c r="AT78" s="93">
        <f t="shared" si="5"/>
        <v>-3.4636500577240383</v>
      </c>
      <c r="AU78" s="93">
        <f t="shared" si="5"/>
        <v>2.9592220556309456</v>
      </c>
      <c r="AV78" s="93">
        <f t="shared" si="5"/>
        <v>13.222151735151982</v>
      </c>
      <c r="AW78" s="93">
        <f t="shared" si="5"/>
        <v>10.618389644714469</v>
      </c>
      <c r="AX78" s="93">
        <f t="shared" si="5"/>
        <v>7.7848496262731004</v>
      </c>
      <c r="AY78" s="93">
        <f t="shared" si="5"/>
        <v>7.7645782054867709</v>
      </c>
      <c r="AZ78" s="93">
        <f t="shared" si="5"/>
        <v>-4.6850945607495049</v>
      </c>
      <c r="BA78" s="93">
        <f t="shared" si="5"/>
        <v>1.8449217119225665</v>
      </c>
      <c r="BB78" s="93">
        <f t="shared" si="5"/>
        <v>-5.6023018089595524</v>
      </c>
      <c r="BC78" s="93">
        <f t="shared" si="5"/>
        <v>-3.7011229750019226</v>
      </c>
      <c r="BD78" s="93">
        <f t="shared" si="5"/>
        <v>-6.935283396205989</v>
      </c>
      <c r="BE78" s="93">
        <f t="shared" si="5"/>
        <v>-4.7813614843920931</v>
      </c>
      <c r="BF78" s="93">
        <f t="shared" si="2"/>
        <v>6.2471333137688276</v>
      </c>
      <c r="BG78" s="93">
        <f t="shared" si="2"/>
        <v>-1.6967154820390959</v>
      </c>
      <c r="BH78" s="93">
        <f t="shared" si="2"/>
        <v>2.3435134678560559</v>
      </c>
      <c r="BI78" s="93">
        <f t="shared" si="3"/>
        <v>-4.6788367091817946</v>
      </c>
      <c r="BJ78" s="93">
        <f t="shared" si="3"/>
        <v>-7.5649223092206626</v>
      </c>
      <c r="BK78" s="93">
        <f t="shared" si="3"/>
        <v>1.9157770157599572</v>
      </c>
      <c r="BL78" s="93">
        <f t="shared" si="3"/>
        <v>-2.6027754633974212</v>
      </c>
      <c r="BM78" s="93">
        <f t="shared" si="3"/>
        <v>-1.0839663898780856</v>
      </c>
      <c r="BN78" s="93">
        <f t="shared" si="3"/>
        <v>-34.944041424950072</v>
      </c>
      <c r="BO78" s="93">
        <f t="shared" si="3"/>
        <v>-25.027064924695651</v>
      </c>
      <c r="BP78" s="94">
        <f t="shared" si="3"/>
        <v>-13.322746061191253</v>
      </c>
    </row>
    <row r="79" spans="1:68" ht="60" x14ac:dyDescent="0.2">
      <c r="A79" s="75"/>
      <c r="B79" s="66"/>
      <c r="C79" s="66" t="s">
        <v>59</v>
      </c>
      <c r="D79" s="100" t="s">
        <v>60</v>
      </c>
      <c r="E79" s="119"/>
      <c r="F79" s="119"/>
      <c r="G79" s="119"/>
      <c r="H79" s="119"/>
      <c r="I79" s="123">
        <f t="shared" si="4"/>
        <v>6.3769857998003516</v>
      </c>
      <c r="J79" s="123">
        <f t="shared" si="0"/>
        <v>-7.874288488906771</v>
      </c>
      <c r="K79" s="123">
        <f t="shared" si="0"/>
        <v>9.2709046068389682</v>
      </c>
      <c r="L79" s="123">
        <f t="shared" si="0"/>
        <v>8.6685227326719314</v>
      </c>
      <c r="M79" s="123">
        <f t="shared" si="0"/>
        <v>4.9990237973203193</v>
      </c>
      <c r="N79" s="123">
        <f t="shared" si="0"/>
        <v>7.4211881332601877</v>
      </c>
      <c r="O79" s="123">
        <f t="shared" si="0"/>
        <v>-2.1073409799136726</v>
      </c>
      <c r="P79" s="123">
        <f t="shared" si="0"/>
        <v>6.0418711839680554</v>
      </c>
      <c r="Q79" s="123">
        <f t="shared" si="0"/>
        <v>-8.7776211560046704</v>
      </c>
      <c r="R79" s="123">
        <f t="shared" si="0"/>
        <v>-6.8395158073756903</v>
      </c>
      <c r="S79" s="123">
        <f t="shared" si="0"/>
        <v>-1.1481204305677721</v>
      </c>
      <c r="T79" s="123">
        <f t="shared" si="0"/>
        <v>-8.0226187984303579</v>
      </c>
      <c r="U79" s="123">
        <f t="shared" si="0"/>
        <v>9.7344035995634073</v>
      </c>
      <c r="V79" s="123">
        <f t="shared" si="0"/>
        <v>8.6760133425033246</v>
      </c>
      <c r="W79" s="123">
        <f t="shared" si="0"/>
        <v>4.3857922268019536</v>
      </c>
      <c r="X79" s="123">
        <f t="shared" si="0"/>
        <v>7.6977463007125806</v>
      </c>
      <c r="Y79" s="123">
        <f t="shared" si="0"/>
        <v>-1.9017519026130287</v>
      </c>
      <c r="Z79" s="123">
        <f t="shared" si="6"/>
        <v>0.52635329316865409</v>
      </c>
      <c r="AA79" s="123">
        <f t="shared" si="6"/>
        <v>2.0835453181510672</v>
      </c>
      <c r="AB79" s="123">
        <f t="shared" si="6"/>
        <v>-2.1116371277768309</v>
      </c>
      <c r="AC79" s="123">
        <f t="shared" si="6"/>
        <v>6.2097011889054698</v>
      </c>
      <c r="AD79" s="123">
        <f t="shared" si="6"/>
        <v>6.3487048128343559</v>
      </c>
      <c r="AE79" s="123">
        <f t="shared" si="6"/>
        <v>6.9236957542586595</v>
      </c>
      <c r="AF79" s="123">
        <f t="shared" si="6"/>
        <v>7.2352709242400408</v>
      </c>
      <c r="AG79" s="123">
        <f t="shared" si="6"/>
        <v>-1.9510921623568862</v>
      </c>
      <c r="AH79" s="123">
        <f t="shared" si="6"/>
        <v>-5.6216631981017144</v>
      </c>
      <c r="AI79" s="123">
        <f t="shared" si="6"/>
        <v>-6.2943490498797132</v>
      </c>
      <c r="AJ79" s="123">
        <f t="shared" si="6"/>
        <v>0.66354815381470189</v>
      </c>
      <c r="AK79" s="123">
        <f t="shared" si="5"/>
        <v>2.6948087081327401</v>
      </c>
      <c r="AL79" s="123">
        <f t="shared" si="5"/>
        <v>15.109441019289534</v>
      </c>
      <c r="AM79" s="123">
        <f t="shared" si="5"/>
        <v>13.686532342842924</v>
      </c>
      <c r="AN79" s="123">
        <f t="shared" si="5"/>
        <v>3.8229034447604846</v>
      </c>
      <c r="AO79" s="123">
        <f t="shared" si="5"/>
        <v>4.7125547406827479</v>
      </c>
      <c r="AP79" s="123">
        <f t="shared" si="5"/>
        <v>-1.1717681382867084</v>
      </c>
      <c r="AQ79" s="123">
        <f t="shared" si="5"/>
        <v>-1.1222126583345613</v>
      </c>
      <c r="AR79" s="123">
        <f t="shared" si="5"/>
        <v>1.2524288148176481</v>
      </c>
      <c r="AS79" s="123">
        <f t="shared" si="5"/>
        <v>7.0420292360496148</v>
      </c>
      <c r="AT79" s="123">
        <f t="shared" si="5"/>
        <v>-0.11695444632228202</v>
      </c>
      <c r="AU79" s="123">
        <f t="shared" si="5"/>
        <v>0.11309781344537839</v>
      </c>
      <c r="AV79" s="123">
        <f t="shared" si="5"/>
        <v>0.92883463480998785</v>
      </c>
      <c r="AW79" s="123">
        <f t="shared" si="5"/>
        <v>0.44871890252649393</v>
      </c>
      <c r="AX79" s="123">
        <f t="shared" si="5"/>
        <v>2.0675004747750165</v>
      </c>
      <c r="AY79" s="123">
        <f t="shared" si="5"/>
        <v>0.28811797435592723</v>
      </c>
      <c r="AZ79" s="123">
        <f t="shared" si="5"/>
        <v>7.0112052717768165</v>
      </c>
      <c r="BA79" s="123">
        <f t="shared" si="5"/>
        <v>1.8933239916510729</v>
      </c>
      <c r="BB79" s="123">
        <f t="shared" si="5"/>
        <v>-2.8559130335251695</v>
      </c>
      <c r="BC79" s="123">
        <f t="shared" si="5"/>
        <v>2.5528437784905833</v>
      </c>
      <c r="BD79" s="123">
        <f t="shared" si="5"/>
        <v>-4.1931186238281271</v>
      </c>
      <c r="BE79" s="123">
        <f t="shared" si="5"/>
        <v>-4.6446196950337253</v>
      </c>
      <c r="BF79" s="123">
        <f t="shared" si="2"/>
        <v>1.1044781474320615</v>
      </c>
      <c r="BG79" s="123">
        <f t="shared" si="2"/>
        <v>-4.5940263412093998</v>
      </c>
      <c r="BH79" s="123">
        <f t="shared" si="2"/>
        <v>-1.2793828309551856</v>
      </c>
      <c r="BI79" s="123">
        <f t="shared" si="3"/>
        <v>-0.26775707934682202</v>
      </c>
      <c r="BJ79" s="123">
        <f t="shared" si="3"/>
        <v>-2.6065242903970045</v>
      </c>
      <c r="BK79" s="123">
        <f t="shared" si="3"/>
        <v>2.4605494946883084</v>
      </c>
      <c r="BL79" s="123">
        <f t="shared" si="3"/>
        <v>0.37437158652866742</v>
      </c>
      <c r="BM79" s="123">
        <f t="shared" si="3"/>
        <v>-2.7975417620040162</v>
      </c>
      <c r="BN79" s="123">
        <f t="shared" si="3"/>
        <v>-15.200954048071878</v>
      </c>
      <c r="BO79" s="123">
        <f t="shared" si="3"/>
        <v>-1.2391184109105353</v>
      </c>
      <c r="BP79" s="124">
        <f t="shared" si="3"/>
        <v>3.5653865146432651</v>
      </c>
    </row>
    <row r="80" spans="1:68" ht="72" x14ac:dyDescent="0.2">
      <c r="A80" s="96"/>
      <c r="B80" s="112"/>
      <c r="C80" s="91" t="s">
        <v>61</v>
      </c>
      <c r="D80" s="92" t="s">
        <v>62</v>
      </c>
      <c r="E80" s="122"/>
      <c r="F80" s="122"/>
      <c r="G80" s="122"/>
      <c r="H80" s="122"/>
      <c r="I80" s="93">
        <f t="shared" si="4"/>
        <v>20.571240517671455</v>
      </c>
      <c r="J80" s="93">
        <f t="shared" si="0"/>
        <v>5.0697693859979722</v>
      </c>
      <c r="K80" s="93">
        <f t="shared" si="0"/>
        <v>10.187819913190225</v>
      </c>
      <c r="L80" s="93">
        <f t="shared" si="0"/>
        <v>10.124122654858866</v>
      </c>
      <c r="M80" s="93">
        <f t="shared" si="0"/>
        <v>6.6104421587609039</v>
      </c>
      <c r="N80" s="93">
        <f t="shared" si="0"/>
        <v>1.5350210948439837</v>
      </c>
      <c r="O80" s="93">
        <f t="shared" si="0"/>
        <v>3.6876617134892484</v>
      </c>
      <c r="P80" s="93">
        <f t="shared" si="0"/>
        <v>-4.2976881529903466</v>
      </c>
      <c r="Q80" s="93">
        <f t="shared" si="0"/>
        <v>-18.96278725336559</v>
      </c>
      <c r="R80" s="93">
        <f t="shared" si="0"/>
        <v>5.7881178444932289</v>
      </c>
      <c r="S80" s="93">
        <f t="shared" si="0"/>
        <v>-8.9724247942886564</v>
      </c>
      <c r="T80" s="93">
        <f t="shared" si="0"/>
        <v>3.9964460028179047</v>
      </c>
      <c r="U80" s="93">
        <f t="shared" si="0"/>
        <v>7.9420683459491528</v>
      </c>
      <c r="V80" s="93">
        <f t="shared" si="0"/>
        <v>-18.222966396677819</v>
      </c>
      <c r="W80" s="93">
        <f t="shared" si="0"/>
        <v>0.97309277000059069</v>
      </c>
      <c r="X80" s="93">
        <f t="shared" si="0"/>
        <v>-8.445739695813927</v>
      </c>
      <c r="Y80" s="93">
        <f t="shared" si="0"/>
        <v>-2.8966887549526206</v>
      </c>
      <c r="Z80" s="93">
        <f t="shared" si="6"/>
        <v>1.4051713749126264</v>
      </c>
      <c r="AA80" s="93">
        <f t="shared" si="6"/>
        <v>-0.91491845669440863</v>
      </c>
      <c r="AB80" s="93">
        <f t="shared" si="6"/>
        <v>19.863485176458127</v>
      </c>
      <c r="AC80" s="93">
        <f t="shared" si="6"/>
        <v>3.8857894018176324</v>
      </c>
      <c r="AD80" s="93">
        <f t="shared" si="6"/>
        <v>15.564363499934132</v>
      </c>
      <c r="AE80" s="93">
        <f t="shared" si="6"/>
        <v>1.6489748783772455</v>
      </c>
      <c r="AF80" s="93">
        <f t="shared" si="6"/>
        <v>-7.9066215345509505</v>
      </c>
      <c r="AG80" s="93">
        <f t="shared" si="6"/>
        <v>-11.512754643968108</v>
      </c>
      <c r="AH80" s="93">
        <f t="shared" si="6"/>
        <v>-15.948020548353</v>
      </c>
      <c r="AI80" s="93">
        <f t="shared" si="6"/>
        <v>-9.9294909452547984</v>
      </c>
      <c r="AJ80" s="93">
        <f t="shared" si="6"/>
        <v>-15.513569101053122</v>
      </c>
      <c r="AK80" s="93">
        <f t="shared" si="5"/>
        <v>-4.0282995256384453</v>
      </c>
      <c r="AL80" s="93">
        <f t="shared" si="5"/>
        <v>-1.7466602777193572</v>
      </c>
      <c r="AM80" s="93">
        <f t="shared" si="5"/>
        <v>5.3910438011383945</v>
      </c>
      <c r="AN80" s="93">
        <f t="shared" si="5"/>
        <v>11.977390123440216</v>
      </c>
      <c r="AO80" s="93">
        <f t="shared" si="5"/>
        <v>9.4505006126187681</v>
      </c>
      <c r="AP80" s="93">
        <f t="shared" si="5"/>
        <v>-2.8982525244984743</v>
      </c>
      <c r="AQ80" s="93">
        <f t="shared" si="5"/>
        <v>-8.2936673367276654</v>
      </c>
      <c r="AR80" s="93">
        <f t="shared" si="5"/>
        <v>-4.019834600302147</v>
      </c>
      <c r="AS80" s="93">
        <f t="shared" si="5"/>
        <v>-6.7616880587105186</v>
      </c>
      <c r="AT80" s="93">
        <f t="shared" si="5"/>
        <v>3.2614843666864317</v>
      </c>
      <c r="AU80" s="93">
        <f t="shared" si="5"/>
        <v>-3.6957876978453328</v>
      </c>
      <c r="AV80" s="93">
        <f t="shared" si="5"/>
        <v>-4.9076350335826646</v>
      </c>
      <c r="AW80" s="93">
        <f t="shared" si="5"/>
        <v>-2.449248866578813</v>
      </c>
      <c r="AX80" s="93">
        <f t="shared" si="5"/>
        <v>1.1427773000901311</v>
      </c>
      <c r="AY80" s="93">
        <f t="shared" si="5"/>
        <v>3.0558441122569917</v>
      </c>
      <c r="AZ80" s="93">
        <f t="shared" si="5"/>
        <v>1.544943447839529</v>
      </c>
      <c r="BA80" s="93">
        <f t="shared" si="5"/>
        <v>-2.9767235448559148</v>
      </c>
      <c r="BB80" s="93">
        <f t="shared" si="5"/>
        <v>-19.402956350024709</v>
      </c>
      <c r="BC80" s="93">
        <f t="shared" si="5"/>
        <v>-13.748860384489575</v>
      </c>
      <c r="BD80" s="93">
        <f t="shared" si="5"/>
        <v>-10.85195638023103</v>
      </c>
      <c r="BE80" s="93">
        <f t="shared" si="5"/>
        <v>-9.538206087553931</v>
      </c>
      <c r="BF80" s="93">
        <f t="shared" si="2"/>
        <v>16.141327946749513</v>
      </c>
      <c r="BG80" s="93">
        <f t="shared" si="2"/>
        <v>11.568824246041217</v>
      </c>
      <c r="BH80" s="93">
        <f t="shared" si="2"/>
        <v>5.173838189490553</v>
      </c>
      <c r="BI80" s="93">
        <f t="shared" si="3"/>
        <v>11.445480621000129</v>
      </c>
      <c r="BJ80" s="93">
        <f t="shared" si="3"/>
        <v>1.1575890277395189</v>
      </c>
      <c r="BK80" s="93">
        <f t="shared" si="3"/>
        <v>-2.6188361813990326</v>
      </c>
      <c r="BL80" s="93">
        <f t="shared" si="3"/>
        <v>-5.2720877542783882</v>
      </c>
      <c r="BM80" s="93">
        <f t="shared" si="3"/>
        <v>-11.052460271174169</v>
      </c>
      <c r="BN80" s="93">
        <f t="shared" si="3"/>
        <v>-49.119082326260397</v>
      </c>
      <c r="BO80" s="93">
        <f t="shared" si="3"/>
        <v>-18.22077480089574</v>
      </c>
      <c r="BP80" s="94">
        <f t="shared" si="3"/>
        <v>-5.6508389428117312</v>
      </c>
    </row>
    <row r="81" spans="1:68" x14ac:dyDescent="0.2">
      <c r="A81" s="95"/>
      <c r="B81" s="74"/>
      <c r="C81" s="66" t="s">
        <v>63</v>
      </c>
      <c r="D81" s="100" t="s">
        <v>64</v>
      </c>
      <c r="E81" s="121"/>
      <c r="F81" s="121"/>
      <c r="G81" s="121"/>
      <c r="H81" s="121"/>
      <c r="I81" s="123">
        <f t="shared" si="4"/>
        <v>34.528783020718095</v>
      </c>
      <c r="J81" s="123">
        <f t="shared" si="0"/>
        <v>48.569999784811813</v>
      </c>
      <c r="K81" s="123">
        <f t="shared" si="0"/>
        <v>49.725152945680264</v>
      </c>
      <c r="L81" s="123">
        <f t="shared" si="0"/>
        <v>32.568349619845606</v>
      </c>
      <c r="M81" s="123">
        <f t="shared" si="0"/>
        <v>17.485002456750351</v>
      </c>
      <c r="N81" s="123">
        <f t="shared" si="0"/>
        <v>17.243442172917909</v>
      </c>
      <c r="O81" s="123">
        <f t="shared" si="0"/>
        <v>-22.235543672429685</v>
      </c>
      <c r="P81" s="123">
        <f t="shared" si="0"/>
        <v>-18.399521398045877</v>
      </c>
      <c r="Q81" s="123">
        <f t="shared" si="0"/>
        <v>6.1029604075756509</v>
      </c>
      <c r="R81" s="123">
        <f t="shared" si="0"/>
        <v>4.3319072471479529</v>
      </c>
      <c r="S81" s="123">
        <f t="shared" si="0"/>
        <v>9.0670858841476871</v>
      </c>
      <c r="T81" s="123">
        <f t="shared" si="0"/>
        <v>-4.6970967668317343</v>
      </c>
      <c r="U81" s="123">
        <f t="shared" si="0"/>
        <v>-2.3610278459256904</v>
      </c>
      <c r="V81" s="123">
        <f t="shared" si="0"/>
        <v>-18.498001231680277</v>
      </c>
      <c r="W81" s="123">
        <f t="shared" si="0"/>
        <v>-12.231218004319928</v>
      </c>
      <c r="X81" s="123">
        <f t="shared" si="0"/>
        <v>1.7204693630925192</v>
      </c>
      <c r="Y81" s="123">
        <f t="shared" si="0"/>
        <v>-5.8175108197412868</v>
      </c>
      <c r="Z81" s="123">
        <f t="shared" si="6"/>
        <v>4.5740031915064066</v>
      </c>
      <c r="AA81" s="123">
        <f t="shared" si="6"/>
        <v>12.07640379267427</v>
      </c>
      <c r="AB81" s="123">
        <f t="shared" si="6"/>
        <v>26.646306405217658</v>
      </c>
      <c r="AC81" s="123">
        <f t="shared" si="6"/>
        <v>58.280465642646192</v>
      </c>
      <c r="AD81" s="123">
        <f t="shared" si="6"/>
        <v>7.4053809450901582</v>
      </c>
      <c r="AE81" s="123">
        <f t="shared" si="6"/>
        <v>2.5491292076707168</v>
      </c>
      <c r="AF81" s="123">
        <f t="shared" si="6"/>
        <v>-33.068431265076768</v>
      </c>
      <c r="AG81" s="123">
        <f t="shared" si="6"/>
        <v>-33.110358562278037</v>
      </c>
      <c r="AH81" s="123">
        <f t="shared" si="6"/>
        <v>-6.8869911247417832</v>
      </c>
      <c r="AI81" s="123">
        <f t="shared" si="6"/>
        <v>0.19341568590979819</v>
      </c>
      <c r="AJ81" s="123">
        <f t="shared" si="6"/>
        <v>8.3147266480842177</v>
      </c>
      <c r="AK81" s="123">
        <f t="shared" si="5"/>
        <v>8.9129915675004696</v>
      </c>
      <c r="AL81" s="123">
        <f t="shared" si="5"/>
        <v>12.098855398018117</v>
      </c>
      <c r="AM81" s="123">
        <f t="shared" si="5"/>
        <v>-7.9567245797790491</v>
      </c>
      <c r="AN81" s="123">
        <f t="shared" si="5"/>
        <v>-4.7745048693698919</v>
      </c>
      <c r="AO81" s="123">
        <f t="shared" si="5"/>
        <v>-13.863930459962475</v>
      </c>
      <c r="AP81" s="123">
        <f t="shared" si="5"/>
        <v>-8.5950227156860564</v>
      </c>
      <c r="AQ81" s="123">
        <f t="shared" si="5"/>
        <v>-4.3517802412355451</v>
      </c>
      <c r="AR81" s="123">
        <f t="shared" si="5"/>
        <v>-5.7093335158066054</v>
      </c>
      <c r="AS81" s="123">
        <f t="shared" si="5"/>
        <v>-4.4506058985520127</v>
      </c>
      <c r="AT81" s="123">
        <f t="shared" si="5"/>
        <v>2.5729244620213478</v>
      </c>
      <c r="AU81" s="123">
        <f t="shared" si="5"/>
        <v>-2.3618342673481436</v>
      </c>
      <c r="AV81" s="123">
        <f t="shared" si="5"/>
        <v>3.67344787042299</v>
      </c>
      <c r="AW81" s="123">
        <f t="shared" si="5"/>
        <v>-12.607188906051363</v>
      </c>
      <c r="AX81" s="123">
        <f t="shared" si="5"/>
        <v>0.50155111111354245</v>
      </c>
      <c r="AY81" s="123">
        <f t="shared" si="5"/>
        <v>1.6025532817377268</v>
      </c>
      <c r="AZ81" s="123">
        <f t="shared" si="5"/>
        <v>11.798395277967273</v>
      </c>
      <c r="BA81" s="123">
        <f t="shared" si="5"/>
        <v>15.178391766230035</v>
      </c>
      <c r="BB81" s="123">
        <f t="shared" si="5"/>
        <v>-14.972532413331436</v>
      </c>
      <c r="BC81" s="123">
        <f t="shared" si="5"/>
        <v>2.2070201417173223</v>
      </c>
      <c r="BD81" s="123">
        <f t="shared" si="5"/>
        <v>-6.5547338518535838</v>
      </c>
      <c r="BE81" s="123">
        <f t="shared" si="5"/>
        <v>0.53009158716565707</v>
      </c>
      <c r="BF81" s="123">
        <f t="shared" si="2"/>
        <v>14.33203439867188</v>
      </c>
      <c r="BG81" s="123">
        <f t="shared" si="2"/>
        <v>-3.07879873278074</v>
      </c>
      <c r="BH81" s="123">
        <f t="shared" si="2"/>
        <v>-7.047947499899692</v>
      </c>
      <c r="BI81" s="123">
        <f t="shared" si="3"/>
        <v>-9.323072958722932</v>
      </c>
      <c r="BJ81" s="123">
        <f t="shared" si="3"/>
        <v>-1.9319760037598002</v>
      </c>
      <c r="BK81" s="123">
        <f t="shared" si="3"/>
        <v>7.6958520461563751</v>
      </c>
      <c r="BL81" s="123">
        <f t="shared" si="3"/>
        <v>2.7103363543804022</v>
      </c>
      <c r="BM81" s="123">
        <f t="shared" si="3"/>
        <v>3.6729437033336438</v>
      </c>
      <c r="BN81" s="123">
        <f t="shared" si="3"/>
        <v>-40.812164605968512</v>
      </c>
      <c r="BO81" s="123">
        <f t="shared" si="3"/>
        <v>-18.649890264411368</v>
      </c>
      <c r="BP81" s="124">
        <f t="shared" si="3"/>
        <v>-6.8492517055249351</v>
      </c>
    </row>
    <row r="82" spans="1:68" ht="36" x14ac:dyDescent="0.2">
      <c r="A82" s="96"/>
      <c r="B82" s="91" t="s">
        <v>69</v>
      </c>
      <c r="C82" s="91"/>
      <c r="D82" s="104" t="s">
        <v>12</v>
      </c>
      <c r="E82" s="122"/>
      <c r="F82" s="122"/>
      <c r="G82" s="122"/>
      <c r="H82" s="122"/>
      <c r="I82" s="125">
        <f t="shared" si="4"/>
        <v>5.5384829591096434</v>
      </c>
      <c r="J82" s="125">
        <f t="shared" si="0"/>
        <v>5.5315716093302427</v>
      </c>
      <c r="K82" s="125">
        <f t="shared" si="0"/>
        <v>4.5013657397718703</v>
      </c>
      <c r="L82" s="125">
        <f t="shared" si="0"/>
        <v>8.2381540318283015</v>
      </c>
      <c r="M82" s="125">
        <f t="shared" si="0"/>
        <v>6.1370152877505433</v>
      </c>
      <c r="N82" s="125">
        <f t="shared" si="0"/>
        <v>3.6307838497026808</v>
      </c>
      <c r="O82" s="125">
        <f t="shared" si="0"/>
        <v>5.5982072191396668</v>
      </c>
      <c r="P82" s="125">
        <f t="shared" si="0"/>
        <v>6.117278326749755</v>
      </c>
      <c r="Q82" s="125">
        <f t="shared" si="0"/>
        <v>-2.1408011802304685</v>
      </c>
      <c r="R82" s="125">
        <f t="shared" si="0"/>
        <v>1.7777093093514651</v>
      </c>
      <c r="S82" s="125">
        <f t="shared" si="0"/>
        <v>0.49104529990742662</v>
      </c>
      <c r="T82" s="125">
        <f t="shared" si="0"/>
        <v>-2.5651803788074972</v>
      </c>
      <c r="U82" s="125">
        <f t="shared" si="0"/>
        <v>0.43824354622512374</v>
      </c>
      <c r="V82" s="125">
        <f t="shared" si="0"/>
        <v>-1.6548962332687296</v>
      </c>
      <c r="W82" s="125">
        <f t="shared" si="0"/>
        <v>1.0770804895944508</v>
      </c>
      <c r="X82" s="125">
        <f t="shared" si="0"/>
        <v>6.2643709552761919</v>
      </c>
      <c r="Y82" s="125">
        <f t="shared" si="0"/>
        <v>7.7139041658184766</v>
      </c>
      <c r="Z82" s="125">
        <f t="shared" si="6"/>
        <v>4.9942953656294975</v>
      </c>
      <c r="AA82" s="125">
        <f t="shared" si="6"/>
        <v>2.6549434381731345</v>
      </c>
      <c r="AB82" s="125">
        <f t="shared" si="6"/>
        <v>-1.6741736131893958</v>
      </c>
      <c r="AC82" s="125">
        <f t="shared" si="6"/>
        <v>1.3280277716273048</v>
      </c>
      <c r="AD82" s="125">
        <f t="shared" si="6"/>
        <v>2.9800218192795285</v>
      </c>
      <c r="AE82" s="125">
        <f t="shared" si="6"/>
        <v>2.6002807099915373</v>
      </c>
      <c r="AF82" s="125">
        <f t="shared" si="6"/>
        <v>3.4214690244271679</v>
      </c>
      <c r="AG82" s="125">
        <f t="shared" si="6"/>
        <v>2.156246112898927</v>
      </c>
      <c r="AH82" s="125">
        <f t="shared" si="6"/>
        <v>1.8272264691700002</v>
      </c>
      <c r="AI82" s="125">
        <f t="shared" si="6"/>
        <v>1.9887035984964143</v>
      </c>
      <c r="AJ82" s="125">
        <f t="shared" si="6"/>
        <v>0.59862435464592068</v>
      </c>
      <c r="AK82" s="125">
        <f t="shared" si="5"/>
        <v>-2.3395901056630919E-2</v>
      </c>
      <c r="AL82" s="125">
        <f t="shared" si="5"/>
        <v>1.1775745335578449</v>
      </c>
      <c r="AM82" s="125">
        <f t="shared" si="5"/>
        <v>1.8946904916560925</v>
      </c>
      <c r="AN82" s="125">
        <f t="shared" si="5"/>
        <v>4.1021906402399537</v>
      </c>
      <c r="AO82" s="125">
        <f t="shared" si="5"/>
        <v>2.7826058786177441</v>
      </c>
      <c r="AP82" s="125">
        <f t="shared" si="5"/>
        <v>3.845931629777084</v>
      </c>
      <c r="AQ82" s="125">
        <f t="shared" si="5"/>
        <v>2.6787245109630078</v>
      </c>
      <c r="AR82" s="125">
        <f t="shared" si="5"/>
        <v>0.34692523808965348</v>
      </c>
      <c r="AS82" s="125">
        <f t="shared" si="5"/>
        <v>0.56601619158263361</v>
      </c>
      <c r="AT82" s="125">
        <f t="shared" si="5"/>
        <v>-2.0491159809653823</v>
      </c>
      <c r="AU82" s="125">
        <f t="shared" si="5"/>
        <v>-8.5075093877378549E-2</v>
      </c>
      <c r="AV82" s="125">
        <f t="shared" si="5"/>
        <v>0.37635173295828395</v>
      </c>
      <c r="AW82" s="125">
        <f t="shared" si="5"/>
        <v>-0.74662225231388391</v>
      </c>
      <c r="AX82" s="125">
        <f t="shared" si="5"/>
        <v>-3.0728780661957273</v>
      </c>
      <c r="AY82" s="125">
        <f t="shared" si="5"/>
        <v>-2.0494654751390868</v>
      </c>
      <c r="AZ82" s="125">
        <f t="shared" si="5"/>
        <v>7.602160437987493E-2</v>
      </c>
      <c r="BA82" s="125">
        <f t="shared" si="5"/>
        <v>0.30953558403916759</v>
      </c>
      <c r="BB82" s="125">
        <f t="shared" si="5"/>
        <v>1.6572634824989052</v>
      </c>
      <c r="BC82" s="125">
        <f t="shared" si="5"/>
        <v>2.8503314842021013</v>
      </c>
      <c r="BD82" s="125">
        <f t="shared" si="5"/>
        <v>2.4311420690252561</v>
      </c>
      <c r="BE82" s="125">
        <f t="shared" si="5"/>
        <v>1.1995629300926964</v>
      </c>
      <c r="BF82" s="125">
        <f>+IFERROR(BF24/BB24*100-100,0)</f>
        <v>2.4698059053933861</v>
      </c>
      <c r="BG82" s="125">
        <f>+IFERROR(BG24/BC24*100-100,0)</f>
        <v>3.0232280741164743</v>
      </c>
      <c r="BH82" s="125">
        <f t="shared" si="2"/>
        <v>2.3688553606222769</v>
      </c>
      <c r="BI82" s="125">
        <f t="shared" si="3"/>
        <v>3.774553921927378</v>
      </c>
      <c r="BJ82" s="125">
        <f t="shared" si="3"/>
        <v>3.0419514026162489</v>
      </c>
      <c r="BK82" s="125">
        <f t="shared" si="3"/>
        <v>3.689961736872732</v>
      </c>
      <c r="BL82" s="125">
        <f t="shared" si="3"/>
        <v>3.6857486636852741</v>
      </c>
      <c r="BM82" s="125">
        <f t="shared" si="3"/>
        <v>0.63519818716952159</v>
      </c>
      <c r="BN82" s="125">
        <f t="shared" si="3"/>
        <v>-4.9428044551775798</v>
      </c>
      <c r="BO82" s="125">
        <f t="shared" si="3"/>
        <v>-3.1283178981849318</v>
      </c>
      <c r="BP82" s="126">
        <f t="shared" si="3"/>
        <v>-0.10491831547489028</v>
      </c>
    </row>
    <row r="83" spans="1:68" x14ac:dyDescent="0.2">
      <c r="A83" s="95"/>
      <c r="B83" s="66"/>
      <c r="C83" s="66" t="s">
        <v>26</v>
      </c>
      <c r="D83" s="100" t="s">
        <v>36</v>
      </c>
      <c r="E83" s="121"/>
      <c r="F83" s="121"/>
      <c r="G83" s="121"/>
      <c r="H83" s="121"/>
      <c r="I83" s="123">
        <f t="shared" si="4"/>
        <v>7.7953145104861221</v>
      </c>
      <c r="J83" s="123">
        <f t="shared" si="0"/>
        <v>3.7005387361466688</v>
      </c>
      <c r="K83" s="123">
        <f t="shared" si="0"/>
        <v>3.1286156395065916</v>
      </c>
      <c r="L83" s="123">
        <f t="shared" si="0"/>
        <v>16.406787420920836</v>
      </c>
      <c r="M83" s="123">
        <f t="shared" si="0"/>
        <v>4.5892286089741106</v>
      </c>
      <c r="N83" s="123">
        <f t="shared" si="0"/>
        <v>2.5706934532140764</v>
      </c>
      <c r="O83" s="123">
        <f t="shared" si="0"/>
        <v>8.504424767521428</v>
      </c>
      <c r="P83" s="123">
        <f t="shared" si="0"/>
        <v>6.3686061159860259</v>
      </c>
      <c r="Q83" s="123">
        <f t="shared" si="0"/>
        <v>-1.1594126730109338</v>
      </c>
      <c r="R83" s="123">
        <f t="shared" si="0"/>
        <v>4.8088021989934191</v>
      </c>
      <c r="S83" s="123">
        <f t="shared" si="0"/>
        <v>-1.5424676839845972</v>
      </c>
      <c r="T83" s="123">
        <f t="shared" si="0"/>
        <v>-6.9925437945436641</v>
      </c>
      <c r="U83" s="123">
        <f t="shared" si="0"/>
        <v>-3.8641204581414428</v>
      </c>
      <c r="V83" s="123">
        <f t="shared" si="0"/>
        <v>-4.4555586390504658</v>
      </c>
      <c r="W83" s="123">
        <f t="shared" si="0"/>
        <v>2.5325222965436325</v>
      </c>
      <c r="X83" s="123">
        <f t="shared" si="0"/>
        <v>15.863039521498948</v>
      </c>
      <c r="Y83" s="123">
        <f t="shared" si="0"/>
        <v>11.364279373701663</v>
      </c>
      <c r="Z83" s="123">
        <f t="shared" si="6"/>
        <v>8.6208123556297096</v>
      </c>
      <c r="AA83" s="123">
        <f t="shared" si="6"/>
        <v>3.8203507066269395</v>
      </c>
      <c r="AB83" s="123">
        <f t="shared" si="6"/>
        <v>-4.0194431779488866</v>
      </c>
      <c r="AC83" s="123">
        <f t="shared" si="6"/>
        <v>1.8440898318867767</v>
      </c>
      <c r="AD83" s="123">
        <f t="shared" si="6"/>
        <v>3.3478297547133877</v>
      </c>
      <c r="AE83" s="123">
        <f t="shared" si="6"/>
        <v>4.2505960873668585</v>
      </c>
      <c r="AF83" s="123">
        <f t="shared" si="6"/>
        <v>7.0176580758889457</v>
      </c>
      <c r="AG83" s="123">
        <f t="shared" si="6"/>
        <v>1.8566257235758314</v>
      </c>
      <c r="AH83" s="123">
        <f t="shared" si="6"/>
        <v>2.7308165404529063</v>
      </c>
      <c r="AI83" s="123">
        <f t="shared" si="6"/>
        <v>3.1618311079279806</v>
      </c>
      <c r="AJ83" s="123">
        <f t="shared" si="6"/>
        <v>0.85790271764847148</v>
      </c>
      <c r="AK83" s="123">
        <f t="shared" si="5"/>
        <v>0.66405814892877402</v>
      </c>
      <c r="AL83" s="123">
        <f t="shared" si="5"/>
        <v>2.1010224690068071</v>
      </c>
      <c r="AM83" s="123">
        <f t="shared" si="5"/>
        <v>0.18794883805834672</v>
      </c>
      <c r="AN83" s="123">
        <f t="shared" si="5"/>
        <v>2.6563606038712635</v>
      </c>
      <c r="AO83" s="123">
        <f t="shared" si="5"/>
        <v>3.9207835433606277</v>
      </c>
      <c r="AP83" s="123">
        <f t="shared" si="5"/>
        <v>3.4469301744647964</v>
      </c>
      <c r="AQ83" s="123">
        <f t="shared" si="5"/>
        <v>1.7697338304030836</v>
      </c>
      <c r="AR83" s="123">
        <f t="shared" si="5"/>
        <v>0.14795675147689735</v>
      </c>
      <c r="AS83" s="123">
        <f t="shared" si="5"/>
        <v>0.74454232444797697</v>
      </c>
      <c r="AT83" s="123">
        <f t="shared" si="5"/>
        <v>-1.0858232462728949</v>
      </c>
      <c r="AU83" s="123">
        <f t="shared" si="5"/>
        <v>1.342113551830451</v>
      </c>
      <c r="AV83" s="123">
        <f t="shared" si="5"/>
        <v>-0.48405730541740866</v>
      </c>
      <c r="AW83" s="123">
        <f t="shared" si="5"/>
        <v>0.80434374971420652</v>
      </c>
      <c r="AX83" s="123">
        <f t="shared" si="5"/>
        <v>3.7970971644568863E-2</v>
      </c>
      <c r="AY83" s="123">
        <f t="shared" si="5"/>
        <v>1.2250876350932174</v>
      </c>
      <c r="AZ83" s="123">
        <f t="shared" si="5"/>
        <v>3.8615550763033184</v>
      </c>
      <c r="BA83" s="123">
        <f t="shared" si="5"/>
        <v>1.076544174638272</v>
      </c>
      <c r="BB83" s="123">
        <f t="shared" si="5"/>
        <v>3.4265451876115378</v>
      </c>
      <c r="BC83" s="123">
        <f t="shared" si="5"/>
        <v>3.5483737172036172</v>
      </c>
      <c r="BD83" s="123">
        <f t="shared" si="5"/>
        <v>3.2896133969459385</v>
      </c>
      <c r="BE83" s="123">
        <f t="shared" si="5"/>
        <v>1.110688639763751</v>
      </c>
      <c r="BF83" s="123">
        <f t="shared" si="2"/>
        <v>3.1025730710251906</v>
      </c>
      <c r="BG83" s="123">
        <f t="shared" si="2"/>
        <v>2.8665105421620893</v>
      </c>
      <c r="BH83" s="123">
        <f t="shared" si="2"/>
        <v>2.3246470669073318</v>
      </c>
      <c r="BI83" s="123">
        <f t="shared" si="3"/>
        <v>3.4678820232992393</v>
      </c>
      <c r="BJ83" s="123">
        <f t="shared" si="3"/>
        <v>2.8666774984733792</v>
      </c>
      <c r="BK83" s="123">
        <f t="shared" si="3"/>
        <v>3.6763583951733665</v>
      </c>
      <c r="BL83" s="123">
        <f t="shared" si="3"/>
        <v>3.1265552117647246</v>
      </c>
      <c r="BM83" s="123">
        <f t="shared" si="3"/>
        <v>0.97771634230068116</v>
      </c>
      <c r="BN83" s="123">
        <f t="shared" si="3"/>
        <v>-2.396542835546029</v>
      </c>
      <c r="BO83" s="123">
        <f t="shared" si="3"/>
        <v>-2.4686440301896084</v>
      </c>
      <c r="BP83" s="124">
        <f t="shared" si="3"/>
        <v>0.65659597564149408</v>
      </c>
    </row>
    <row r="84" spans="1:68" ht="24" x14ac:dyDescent="0.2">
      <c r="A84" s="89"/>
      <c r="B84" s="91"/>
      <c r="C84" s="91" t="s">
        <v>27</v>
      </c>
      <c r="D84" s="92" t="s">
        <v>37</v>
      </c>
      <c r="E84" s="118"/>
      <c r="F84" s="118"/>
      <c r="G84" s="118"/>
      <c r="H84" s="118"/>
      <c r="I84" s="93">
        <f t="shared" si="4"/>
        <v>3.3197094150164048</v>
      </c>
      <c r="J84" s="93">
        <f t="shared" si="0"/>
        <v>6.2077410642175721</v>
      </c>
      <c r="K84" s="93">
        <f t="shared" si="0"/>
        <v>4.7745299708709723</v>
      </c>
      <c r="L84" s="93">
        <f t="shared" si="0"/>
        <v>2.671684421137229</v>
      </c>
      <c r="M84" s="93">
        <f t="shared" si="0"/>
        <v>7.1501626479956002</v>
      </c>
      <c r="N84" s="93">
        <f t="shared" si="0"/>
        <v>4.3490498972805796</v>
      </c>
      <c r="O84" s="93">
        <f t="shared" si="0"/>
        <v>3.7388457190675695</v>
      </c>
      <c r="P84" s="93">
        <f t="shared" si="0"/>
        <v>5.9069152720528706</v>
      </c>
      <c r="Q84" s="93">
        <f t="shared" si="0"/>
        <v>-2.560719772026502</v>
      </c>
      <c r="R84" s="93">
        <f t="shared" si="0"/>
        <v>-6.4271247309577006E-2</v>
      </c>
      <c r="S84" s="93">
        <f t="shared" si="0"/>
        <v>2.328436304810765</v>
      </c>
      <c r="T84" s="93">
        <f t="shared" si="0"/>
        <v>1.0602258816767147</v>
      </c>
      <c r="U84" s="93">
        <f t="shared" si="0"/>
        <v>1.9249725724546352</v>
      </c>
      <c r="V84" s="93">
        <f t="shared" si="0"/>
        <v>-1.1875403426554527</v>
      </c>
      <c r="W84" s="93">
        <f t="shared" si="0"/>
        <v>-1.678509487626485</v>
      </c>
      <c r="X84" s="93">
        <f t="shared" si="0"/>
        <v>-2.2585542015430775</v>
      </c>
      <c r="Y84" s="93">
        <f t="shared" si="0"/>
        <v>4.4225667304003196</v>
      </c>
      <c r="Z84" s="93">
        <f t="shared" si="6"/>
        <v>1.6514681313182251</v>
      </c>
      <c r="AA84" s="93">
        <f t="shared" si="6"/>
        <v>1.0321544517036187</v>
      </c>
      <c r="AB84" s="93">
        <f t="shared" si="6"/>
        <v>-0.27971375546648858</v>
      </c>
      <c r="AC84" s="93">
        <f t="shared" si="6"/>
        <v>0.60337674086643744</v>
      </c>
      <c r="AD84" s="93">
        <f t="shared" si="6"/>
        <v>2.3480094775366211</v>
      </c>
      <c r="AE84" s="93">
        <f t="shared" si="6"/>
        <v>1.1068710897425689</v>
      </c>
      <c r="AF84" s="93">
        <f t="shared" si="6"/>
        <v>0.49068974092382689</v>
      </c>
      <c r="AG84" s="93">
        <f t="shared" si="6"/>
        <v>2.6473269848050052</v>
      </c>
      <c r="AH84" s="93">
        <f t="shared" si="6"/>
        <v>1.3829193772516106</v>
      </c>
      <c r="AI84" s="93">
        <f t="shared" si="6"/>
        <v>1.4236529204597872</v>
      </c>
      <c r="AJ84" s="93">
        <f t="shared" si="6"/>
        <v>0.6099887131631192</v>
      </c>
      <c r="AK84" s="93">
        <f t="shared" si="5"/>
        <v>-0.12482077971719718</v>
      </c>
      <c r="AL84" s="93">
        <f t="shared" si="5"/>
        <v>0.85370654045797778</v>
      </c>
      <c r="AM84" s="93">
        <f t="shared" si="5"/>
        <v>3.6330366140589092</v>
      </c>
      <c r="AN84" s="93">
        <f t="shared" si="5"/>
        <v>5.6450994245670358</v>
      </c>
      <c r="AO84" s="93">
        <f t="shared" si="5"/>
        <v>1.9484550287365039</v>
      </c>
      <c r="AP84" s="93">
        <f t="shared" si="5"/>
        <v>4.2304883587139983</v>
      </c>
      <c r="AQ84" s="93">
        <f t="shared" si="5"/>
        <v>3.4071803374144025</v>
      </c>
      <c r="AR84" s="93">
        <f t="shared" si="5"/>
        <v>0.55445738387980725</v>
      </c>
      <c r="AS84" s="93">
        <f t="shared" si="5"/>
        <v>0.4721883001142686</v>
      </c>
      <c r="AT84" s="93">
        <f t="shared" si="5"/>
        <v>-2.7326070566183773</v>
      </c>
      <c r="AU84" s="93">
        <f t="shared" si="5"/>
        <v>-1.1957109937672783</v>
      </c>
      <c r="AV84" s="93">
        <f t="shared" si="5"/>
        <v>1.0605911769966667</v>
      </c>
      <c r="AW84" s="93">
        <f t="shared" si="5"/>
        <v>-2.0650140682267306</v>
      </c>
      <c r="AX84" s="93">
        <f t="shared" si="5"/>
        <v>-5.7362987295222325</v>
      </c>
      <c r="AY84" s="93">
        <f t="shared" si="5"/>
        <v>-4.4664664090335577</v>
      </c>
      <c r="AZ84" s="93">
        <f t="shared" si="5"/>
        <v>-2.9452872104469918</v>
      </c>
      <c r="BA84" s="93">
        <f t="shared" si="5"/>
        <v>-0.35238237030569053</v>
      </c>
      <c r="BB84" s="93">
        <f t="shared" si="5"/>
        <v>-0.23107012425369078</v>
      </c>
      <c r="BC84" s="93">
        <f t="shared" si="5"/>
        <v>2.3752643321598441</v>
      </c>
      <c r="BD84" s="93">
        <f t="shared" si="5"/>
        <v>1.5606757624041734</v>
      </c>
      <c r="BE84" s="93">
        <f t="shared" si="5"/>
        <v>1.2247837394319845</v>
      </c>
      <c r="BF84" s="93">
        <f t="shared" si="2"/>
        <v>2.0366563307961769</v>
      </c>
      <c r="BG84" s="93">
        <f t="shared" si="2"/>
        <v>3.0260914081394503</v>
      </c>
      <c r="BH84" s="93">
        <f t="shared" si="2"/>
        <v>2.4325526480272401</v>
      </c>
      <c r="BI84" s="93">
        <f t="shared" si="3"/>
        <v>4.0176762938734356</v>
      </c>
      <c r="BJ84" s="93">
        <f t="shared" si="3"/>
        <v>3.2703516311616738</v>
      </c>
      <c r="BK84" s="93">
        <f t="shared" si="3"/>
        <v>3.6531714308804624</v>
      </c>
      <c r="BL84" s="93">
        <f t="shared" si="3"/>
        <v>4.1845919602585298</v>
      </c>
      <c r="BM84" s="93">
        <f t="shared" si="3"/>
        <v>0.33257850152477886</v>
      </c>
      <c r="BN84" s="93">
        <f t="shared" si="3"/>
        <v>-7.2338817879919191</v>
      </c>
      <c r="BO84" s="93">
        <f t="shared" si="3"/>
        <v>-3.7000433566534099</v>
      </c>
      <c r="BP84" s="94">
        <f t="shared" si="3"/>
        <v>-0.76228960871091545</v>
      </c>
    </row>
    <row r="85" spans="1:68" x14ac:dyDescent="0.2">
      <c r="A85" s="75"/>
      <c r="B85" s="66" t="s">
        <v>5</v>
      </c>
      <c r="C85" s="66"/>
      <c r="D85" s="65" t="s">
        <v>13</v>
      </c>
      <c r="E85" s="119"/>
      <c r="F85" s="119"/>
      <c r="G85" s="119"/>
      <c r="H85" s="119"/>
      <c r="I85" s="116">
        <f t="shared" si="4"/>
        <v>-9.0616096482492878</v>
      </c>
      <c r="J85" s="116">
        <f t="shared" si="0"/>
        <v>18.526090134870259</v>
      </c>
      <c r="K85" s="116">
        <f t="shared" si="0"/>
        <v>0.19968990944498444</v>
      </c>
      <c r="L85" s="116">
        <f t="shared" si="0"/>
        <v>-14.037612562165862</v>
      </c>
      <c r="M85" s="116">
        <f t="shared" si="0"/>
        <v>23.321562411124901</v>
      </c>
      <c r="N85" s="116">
        <f t="shared" si="0"/>
        <v>-26.841273610440084</v>
      </c>
      <c r="O85" s="116">
        <f t="shared" si="0"/>
        <v>-12.119396350149984</v>
      </c>
      <c r="P85" s="116">
        <f t="shared" si="0"/>
        <v>9.9948953516970676</v>
      </c>
      <c r="Q85" s="116">
        <f t="shared" si="0"/>
        <v>-0.78562896544741534</v>
      </c>
      <c r="R85" s="116">
        <f t="shared" si="0"/>
        <v>44.888515747985167</v>
      </c>
      <c r="S85" s="116">
        <f t="shared" si="0"/>
        <v>23.180807337627442</v>
      </c>
      <c r="T85" s="116">
        <f t="shared" si="0"/>
        <v>2.1534777752748369</v>
      </c>
      <c r="U85" s="116">
        <f t="shared" si="0"/>
        <v>-8.7850594710168082</v>
      </c>
      <c r="V85" s="116">
        <f t="shared" si="0"/>
        <v>12.356240728055923</v>
      </c>
      <c r="W85" s="116">
        <f t="shared" si="0"/>
        <v>-13.037315178310166</v>
      </c>
      <c r="X85" s="116">
        <f t="shared" si="0"/>
        <v>16.977269093072735</v>
      </c>
      <c r="Y85" s="116">
        <f t="shared" si="0"/>
        <v>-0.57573124884544313</v>
      </c>
      <c r="Z85" s="116">
        <f t="shared" si="6"/>
        <v>-16.220925705051201</v>
      </c>
      <c r="AA85" s="116">
        <f t="shared" si="6"/>
        <v>3.555094421349267</v>
      </c>
      <c r="AB85" s="116">
        <f t="shared" si="6"/>
        <v>-3.7557970094061943</v>
      </c>
      <c r="AC85" s="116">
        <f t="shared" si="6"/>
        <v>4.6535063409445456</v>
      </c>
      <c r="AD85" s="116">
        <f t="shared" si="6"/>
        <v>6.3063675986380758</v>
      </c>
      <c r="AE85" s="116">
        <f t="shared" si="6"/>
        <v>8.432032419976295</v>
      </c>
      <c r="AF85" s="116">
        <f t="shared" si="6"/>
        <v>-13.980085928834313</v>
      </c>
      <c r="AG85" s="116">
        <f t="shared" si="6"/>
        <v>-15.293379192904979</v>
      </c>
      <c r="AH85" s="116">
        <f t="shared" si="6"/>
        <v>2.3710908707878815</v>
      </c>
      <c r="AI85" s="116">
        <f t="shared" si="6"/>
        <v>-18.555144685579521</v>
      </c>
      <c r="AJ85" s="116">
        <f t="shared" si="6"/>
        <v>-2.0472528689903839</v>
      </c>
      <c r="AK85" s="116">
        <f t="shared" si="5"/>
        <v>-3.678236299588562</v>
      </c>
      <c r="AL85" s="116">
        <f t="shared" si="5"/>
        <v>-13.230702912116016</v>
      </c>
      <c r="AM85" s="116">
        <f t="shared" si="5"/>
        <v>3.3407410583290158</v>
      </c>
      <c r="AN85" s="116">
        <f t="shared" si="5"/>
        <v>-5.631844791303152</v>
      </c>
      <c r="AO85" s="116">
        <f t="shared" si="5"/>
        <v>-0.93806648945744087</v>
      </c>
      <c r="AP85" s="116">
        <f t="shared" si="5"/>
        <v>-8.5669186240189958</v>
      </c>
      <c r="AQ85" s="116">
        <f t="shared" si="5"/>
        <v>22.120108551340508</v>
      </c>
      <c r="AR85" s="116">
        <f t="shared" si="5"/>
        <v>9.5961789357837119</v>
      </c>
      <c r="AS85" s="116">
        <f t="shared" si="5"/>
        <v>19.564952617180026</v>
      </c>
      <c r="AT85" s="116">
        <f t="shared" si="5"/>
        <v>43.445661476091431</v>
      </c>
      <c r="AU85" s="116">
        <f t="shared" si="5"/>
        <v>11.458882010998977</v>
      </c>
      <c r="AV85" s="116">
        <f t="shared" si="5"/>
        <v>27.363557600552639</v>
      </c>
      <c r="AW85" s="116">
        <f t="shared" si="5"/>
        <v>17.348734515989818</v>
      </c>
      <c r="AX85" s="116">
        <f t="shared" si="5"/>
        <v>0.32142166213535006</v>
      </c>
      <c r="AY85" s="116">
        <f t="shared" si="5"/>
        <v>14.999676938187221</v>
      </c>
      <c r="AZ85" s="116">
        <f t="shared" si="5"/>
        <v>3.7023316763305161</v>
      </c>
      <c r="BA85" s="116">
        <f t="shared" si="5"/>
        <v>15.971079551553814</v>
      </c>
      <c r="BB85" s="116">
        <f t="shared" si="5"/>
        <v>4.8239046513531605</v>
      </c>
      <c r="BC85" s="116">
        <f t="shared" si="5"/>
        <v>-9.4629199144127796</v>
      </c>
      <c r="BD85" s="116">
        <f t="shared" si="5"/>
        <v>2.5071992814264235</v>
      </c>
      <c r="BE85" s="116">
        <f t="shared" si="5"/>
        <v>-1.1651067980635474</v>
      </c>
      <c r="BF85" s="116">
        <f t="shared" si="2"/>
        <v>-7.4128103937947287</v>
      </c>
      <c r="BG85" s="116">
        <f t="shared" si="2"/>
        <v>2.4534950098482682</v>
      </c>
      <c r="BH85" s="116">
        <f t="shared" si="2"/>
        <v>7.3956380317028163</v>
      </c>
      <c r="BI85" s="116">
        <f t="shared" si="3"/>
        <v>-24.434731306281151</v>
      </c>
      <c r="BJ85" s="116">
        <f t="shared" si="3"/>
        <v>0.54151226424141896</v>
      </c>
      <c r="BK85" s="116">
        <f t="shared" si="3"/>
        <v>-11.703602553580794</v>
      </c>
      <c r="BL85" s="116">
        <f t="shared" si="3"/>
        <v>1.6895736414589209</v>
      </c>
      <c r="BM85" s="116">
        <f t="shared" si="3"/>
        <v>-4.6654435633660398</v>
      </c>
      <c r="BN85" s="116">
        <f t="shared" si="3"/>
        <v>-52.387573401405248</v>
      </c>
      <c r="BO85" s="116">
        <f t="shared" si="3"/>
        <v>-23.915708955685105</v>
      </c>
      <c r="BP85" s="117">
        <f t="shared" si="3"/>
        <v>-34.767595608433865</v>
      </c>
    </row>
    <row r="86" spans="1:68" x14ac:dyDescent="0.2">
      <c r="A86" s="107"/>
      <c r="B86" s="91"/>
      <c r="C86" s="91" t="s">
        <v>65</v>
      </c>
      <c r="D86" s="92" t="s">
        <v>23</v>
      </c>
      <c r="E86" s="120"/>
      <c r="F86" s="120"/>
      <c r="G86" s="120"/>
      <c r="H86" s="120"/>
      <c r="I86" s="93">
        <f t="shared" si="4"/>
        <v>-6.7142133279395324</v>
      </c>
      <c r="J86" s="93">
        <f t="shared" si="0"/>
        <v>13.213983080441153</v>
      </c>
      <c r="K86" s="93">
        <f t="shared" si="0"/>
        <v>3.885223843677224</v>
      </c>
      <c r="L86" s="93">
        <f t="shared" si="0"/>
        <v>-11.059063557612347</v>
      </c>
      <c r="M86" s="93">
        <f t="shared" si="0"/>
        <v>32.925798889061014</v>
      </c>
      <c r="N86" s="93">
        <f t="shared" si="0"/>
        <v>-26.86232897512231</v>
      </c>
      <c r="O86" s="93">
        <f t="shared" si="0"/>
        <v>-13.875068168070342</v>
      </c>
      <c r="P86" s="93">
        <f t="shared" si="0"/>
        <v>2.1223378876698433</v>
      </c>
      <c r="Q86" s="93">
        <f t="shared" si="0"/>
        <v>-4.8746485718213108</v>
      </c>
      <c r="R86" s="93">
        <f t="shared" si="0"/>
        <v>49.847713139089876</v>
      </c>
      <c r="S86" s="93">
        <f t="shared" si="0"/>
        <v>30.429144751578235</v>
      </c>
      <c r="T86" s="93">
        <f t="shared" si="0"/>
        <v>4.899105031873475</v>
      </c>
      <c r="U86" s="93">
        <f t="shared" si="0"/>
        <v>-2.7659704597840005</v>
      </c>
      <c r="V86" s="93">
        <f t="shared" si="0"/>
        <v>2.4421380557200223</v>
      </c>
      <c r="W86" s="93">
        <f t="shared" si="0"/>
        <v>-16.926746668220886</v>
      </c>
      <c r="X86" s="93">
        <f t="shared" si="0"/>
        <v>17.652475470972391</v>
      </c>
      <c r="Y86" s="93">
        <f t="shared" si="0"/>
        <v>10.05298719018937</v>
      </c>
      <c r="Z86" s="93">
        <f t="shared" si="6"/>
        <v>-16.44512205398</v>
      </c>
      <c r="AA86" s="93">
        <f t="shared" si="6"/>
        <v>-2.459420868907884</v>
      </c>
      <c r="AB86" s="93">
        <f t="shared" si="6"/>
        <v>-4.1527543923703263</v>
      </c>
      <c r="AC86" s="93">
        <f t="shared" si="6"/>
        <v>-11.874552465405245</v>
      </c>
      <c r="AD86" s="93">
        <f t="shared" si="6"/>
        <v>5.0638200451286366</v>
      </c>
      <c r="AE86" s="93">
        <f t="shared" si="6"/>
        <v>14.372873169381279</v>
      </c>
      <c r="AF86" s="93">
        <f t="shared" si="6"/>
        <v>-13.30662836193946</v>
      </c>
      <c r="AG86" s="93">
        <f t="shared" si="6"/>
        <v>-7.1761942581607059</v>
      </c>
      <c r="AH86" s="93">
        <f t="shared" si="6"/>
        <v>-1.1889102433694489</v>
      </c>
      <c r="AI86" s="93">
        <f t="shared" si="6"/>
        <v>-20.425312453061068</v>
      </c>
      <c r="AJ86" s="93">
        <f t="shared" si="6"/>
        <v>0.911861208548288</v>
      </c>
      <c r="AK86" s="93">
        <f t="shared" si="5"/>
        <v>5.0150415123004848</v>
      </c>
      <c r="AL86" s="93">
        <f t="shared" si="5"/>
        <v>-4.4796964866789466</v>
      </c>
      <c r="AM86" s="93">
        <f t="shared" si="5"/>
        <v>-0.36616684908946695</v>
      </c>
      <c r="AN86" s="93">
        <f t="shared" si="5"/>
        <v>-8.6560674258501393</v>
      </c>
      <c r="AO86" s="93">
        <f t="shared" si="5"/>
        <v>-9.9180425508115633</v>
      </c>
      <c r="AP86" s="93">
        <f t="shared" si="5"/>
        <v>-6.0192890357347721</v>
      </c>
      <c r="AQ86" s="93">
        <f t="shared" si="5"/>
        <v>34.216498877709824</v>
      </c>
      <c r="AR86" s="93">
        <f t="shared" si="5"/>
        <v>7.8067814810597298</v>
      </c>
      <c r="AS86" s="93">
        <f t="shared" si="5"/>
        <v>18.79738075033211</v>
      </c>
      <c r="AT86" s="93">
        <f t="shared" si="5"/>
        <v>36.289373327960561</v>
      </c>
      <c r="AU86" s="93">
        <f t="shared" si="5"/>
        <v>-0.53454004472206407</v>
      </c>
      <c r="AV86" s="93">
        <f t="shared" si="5"/>
        <v>19.707048279239103</v>
      </c>
      <c r="AW86" s="93">
        <f t="shared" si="5"/>
        <v>15.371707437255395</v>
      </c>
      <c r="AX86" s="93">
        <f t="shared" si="5"/>
        <v>-15.314850310084466</v>
      </c>
      <c r="AY86" s="93">
        <f t="shared" si="5"/>
        <v>5.9967622072940543</v>
      </c>
      <c r="AZ86" s="93">
        <f t="shared" si="5"/>
        <v>-4.320634643162208</v>
      </c>
      <c r="BA86" s="93">
        <f t="shared" si="5"/>
        <v>-4.0887807008449926</v>
      </c>
      <c r="BB86" s="93">
        <f t="shared" si="5"/>
        <v>4.2769219070514737</v>
      </c>
      <c r="BC86" s="93">
        <f t="shared" si="5"/>
        <v>-14.993234206413675</v>
      </c>
      <c r="BD86" s="93">
        <f t="shared" si="5"/>
        <v>-5.8175082379823806</v>
      </c>
      <c r="BE86" s="93">
        <f t="shared" si="5"/>
        <v>2.9864817211202137</v>
      </c>
      <c r="BF86" s="93">
        <f t="shared" si="2"/>
        <v>-17.694707282697195</v>
      </c>
      <c r="BG86" s="93">
        <f t="shared" si="2"/>
        <v>3.5572690579169546</v>
      </c>
      <c r="BH86" s="93">
        <f t="shared" si="2"/>
        <v>3.8888310732659477</v>
      </c>
      <c r="BI86" s="93">
        <f t="shared" si="3"/>
        <v>-26.789508828883541</v>
      </c>
      <c r="BJ86" s="93">
        <f t="shared" si="3"/>
        <v>-1.339379901453654</v>
      </c>
      <c r="BK86" s="93">
        <f t="shared" si="3"/>
        <v>-24.545832433553556</v>
      </c>
      <c r="BL86" s="93">
        <f t="shared" si="3"/>
        <v>-16.927058025442705</v>
      </c>
      <c r="BM86" s="93">
        <f t="shared" si="3"/>
        <v>-19.493697369544336</v>
      </c>
      <c r="BN86" s="93">
        <f t="shared" si="3"/>
        <v>-46.353717737661015</v>
      </c>
      <c r="BO86" s="93">
        <f t="shared" si="3"/>
        <v>-29.268937316313441</v>
      </c>
      <c r="BP86" s="94">
        <f t="shared" si="3"/>
        <v>-31.628251105476181</v>
      </c>
    </row>
    <row r="87" spans="1:68" ht="24" x14ac:dyDescent="0.2">
      <c r="A87" s="95"/>
      <c r="B87" s="74"/>
      <c r="C87" s="66" t="s">
        <v>66</v>
      </c>
      <c r="D87" s="100" t="s">
        <v>24</v>
      </c>
      <c r="E87" s="121"/>
      <c r="F87" s="121"/>
      <c r="G87" s="121"/>
      <c r="H87" s="121"/>
      <c r="I87" s="123">
        <f t="shared" si="4"/>
        <v>-16.50958836209459</v>
      </c>
      <c r="J87" s="123">
        <f t="shared" si="4"/>
        <v>29.713175124508183</v>
      </c>
      <c r="K87" s="123">
        <f t="shared" si="4"/>
        <v>-14.608226542418919</v>
      </c>
      <c r="L87" s="123">
        <f t="shared" si="4"/>
        <v>-22.949976798996374</v>
      </c>
      <c r="M87" s="123">
        <f t="shared" si="4"/>
        <v>5.6737129098305417</v>
      </c>
      <c r="N87" s="123">
        <f t="shared" si="4"/>
        <v>-21.584882592558458</v>
      </c>
      <c r="O87" s="123">
        <f t="shared" si="4"/>
        <v>0.14528906099444328</v>
      </c>
      <c r="P87" s="123">
        <f t="shared" si="4"/>
        <v>56.052658457310969</v>
      </c>
      <c r="Q87" s="123">
        <f t="shared" si="4"/>
        <v>6.0726727808423391</v>
      </c>
      <c r="R87" s="123">
        <f t="shared" si="4"/>
        <v>16.724979199745519</v>
      </c>
      <c r="S87" s="123">
        <f t="shared" si="4"/>
        <v>-14.471657195204855</v>
      </c>
      <c r="T87" s="123">
        <f t="shared" si="4"/>
        <v>-10.69233021221369</v>
      </c>
      <c r="U87" s="123">
        <f t="shared" si="4"/>
        <v>-19.846607909431114</v>
      </c>
      <c r="V87" s="123">
        <f t="shared" si="4"/>
        <v>67.141520359630022</v>
      </c>
      <c r="W87" s="123">
        <f t="shared" si="4"/>
        <v>20.171558668833001</v>
      </c>
      <c r="X87" s="123">
        <f t="shared" si="4"/>
        <v>26.116518252319736</v>
      </c>
      <c r="Y87" s="123">
        <f t="shared" ref="Y87:AM102" si="7">+IFERROR(Y29/U29*100-100,0)</f>
        <v>-28.125938975057906</v>
      </c>
      <c r="Z87" s="123">
        <f t="shared" si="6"/>
        <v>-16.648393112914803</v>
      </c>
      <c r="AA87" s="123">
        <f t="shared" si="6"/>
        <v>26.076839724903152</v>
      </c>
      <c r="AB87" s="123">
        <f t="shared" si="6"/>
        <v>-6.1869107395238245</v>
      </c>
      <c r="AC87" s="123">
        <f t="shared" si="6"/>
        <v>82.757098974447246</v>
      </c>
      <c r="AD87" s="123">
        <f t="shared" si="6"/>
        <v>17.870823065393722</v>
      </c>
      <c r="AE87" s="123">
        <f t="shared" si="6"/>
        <v>-10.81832989118017</v>
      </c>
      <c r="AF87" s="123">
        <f t="shared" si="6"/>
        <v>-15.361998457684194</v>
      </c>
      <c r="AG87" s="123">
        <f t="shared" si="6"/>
        <v>-34.309125343159337</v>
      </c>
      <c r="AH87" s="123">
        <f t="shared" si="6"/>
        <v>12.716998676737617</v>
      </c>
      <c r="AI87" s="123">
        <f t="shared" si="6"/>
        <v>-11.52015108364337</v>
      </c>
      <c r="AJ87" s="123">
        <f t="shared" si="6"/>
        <v>-23.095861513177425</v>
      </c>
      <c r="AK87" s="123">
        <f t="shared" si="5"/>
        <v>-36.207590169714308</v>
      </c>
      <c r="AL87" s="123">
        <f t="shared" si="5"/>
        <v>-39.902093148703166</v>
      </c>
      <c r="AM87" s="123">
        <f t="shared" si="5"/>
        <v>15.292978819833621</v>
      </c>
      <c r="AN87" s="123">
        <f t="shared" si="5"/>
        <v>8.8261802378925722</v>
      </c>
      <c r="AO87" s="123">
        <f t="shared" si="5"/>
        <v>45.665233605101321</v>
      </c>
      <c r="AP87" s="123">
        <f t="shared" si="5"/>
        <v>-18.168816714553429</v>
      </c>
      <c r="AQ87" s="123">
        <f t="shared" si="5"/>
        <v>-33.760227481004392</v>
      </c>
      <c r="AR87" s="123">
        <f t="shared" si="5"/>
        <v>4.016359335286495</v>
      </c>
      <c r="AS87" s="123">
        <f t="shared" si="5"/>
        <v>9.863506005836939</v>
      </c>
      <c r="AT87" s="123">
        <f t="shared" si="5"/>
        <v>46.102238871869361</v>
      </c>
      <c r="AU87" s="123">
        <f t="shared" si="5"/>
        <v>72.022983078360113</v>
      </c>
      <c r="AV87" s="123">
        <f t="shared" si="5"/>
        <v>78.974803241179188</v>
      </c>
      <c r="AW87" s="123">
        <f t="shared" si="5"/>
        <v>36.671444030747409</v>
      </c>
      <c r="AX87" s="123">
        <f t="shared" si="5"/>
        <v>109.20940619559127</v>
      </c>
      <c r="AY87" s="123">
        <f t="shared" si="5"/>
        <v>106.79433231117272</v>
      </c>
      <c r="AZ87" s="123">
        <f t="shared" si="5"/>
        <v>81.559083815983655</v>
      </c>
      <c r="BA87" s="123">
        <f t="shared" si="5"/>
        <v>91.807385068896906</v>
      </c>
      <c r="BB87" s="123">
        <f t="shared" si="5"/>
        <v>1.6464926503465165</v>
      </c>
      <c r="BC87" s="123">
        <f t="shared" si="5"/>
        <v>-3.3907921464884367</v>
      </c>
      <c r="BD87" s="123">
        <f t="shared" si="5"/>
        <v>17.287785716953238</v>
      </c>
      <c r="BE87" s="123">
        <f t="shared" si="5"/>
        <v>-13.676096103308154</v>
      </c>
      <c r="BF87" s="123">
        <f t="shared" ref="BF87:BP102" si="8">+IFERROR(BF29/BB29*100-100,0)</f>
        <v>15.565739105085157</v>
      </c>
      <c r="BG87" s="123">
        <f t="shared" si="8"/>
        <v>3.59552653338082</v>
      </c>
      <c r="BH87" s="123">
        <f t="shared" si="8"/>
        <v>25.050655003910578</v>
      </c>
      <c r="BI87" s="123">
        <f t="shared" si="8"/>
        <v>-17.030310570786611</v>
      </c>
      <c r="BJ87" s="123">
        <f t="shared" si="8"/>
        <v>7.0351104808309657</v>
      </c>
      <c r="BK87" s="123">
        <f t="shared" si="8"/>
        <v>26.191750948630997</v>
      </c>
      <c r="BL87" s="123">
        <f t="shared" si="8"/>
        <v>51.94734543175116</v>
      </c>
      <c r="BM87" s="123">
        <f t="shared" si="8"/>
        <v>24.080246258546296</v>
      </c>
      <c r="BN87" s="123">
        <f t="shared" si="8"/>
        <v>-61.989698965250604</v>
      </c>
      <c r="BO87" s="123">
        <f t="shared" si="8"/>
        <v>-14.143821873600416</v>
      </c>
      <c r="BP87" s="124">
        <f t="shared" si="8"/>
        <v>-39.505754239691917</v>
      </c>
    </row>
    <row r="88" spans="1:68" ht="24" x14ac:dyDescent="0.2">
      <c r="A88" s="96"/>
      <c r="B88" s="112"/>
      <c r="C88" s="91" t="s">
        <v>67</v>
      </c>
      <c r="D88" s="92" t="s">
        <v>25</v>
      </c>
      <c r="E88" s="122"/>
      <c r="F88" s="122"/>
      <c r="G88" s="122"/>
      <c r="H88" s="122"/>
      <c r="I88" s="93">
        <f t="shared" ref="I88:X103" si="9">+IFERROR(I30/E30*100-100,0)</f>
        <v>-4.4574864330818116</v>
      </c>
      <c r="J88" s="93">
        <f t="shared" si="9"/>
        <v>25.715978158200684</v>
      </c>
      <c r="K88" s="93">
        <f t="shared" si="9"/>
        <v>-0.94848317677752902</v>
      </c>
      <c r="L88" s="93">
        <f t="shared" si="9"/>
        <v>-18.814279300009261</v>
      </c>
      <c r="M88" s="93">
        <f t="shared" si="9"/>
        <v>19.773791053985804</v>
      </c>
      <c r="N88" s="93">
        <f t="shared" si="9"/>
        <v>-29.588363382423594</v>
      </c>
      <c r="O88" s="93">
        <f t="shared" si="9"/>
        <v>-13.2252080010892</v>
      </c>
      <c r="P88" s="93">
        <f t="shared" si="9"/>
        <v>19.271559233863101</v>
      </c>
      <c r="Q88" s="93">
        <f t="shared" si="9"/>
        <v>4.5551445964066914</v>
      </c>
      <c r="R88" s="93">
        <f t="shared" si="9"/>
        <v>50.959673174613698</v>
      </c>
      <c r="S88" s="93">
        <f t="shared" si="9"/>
        <v>23.488461584360195</v>
      </c>
      <c r="T88" s="93">
        <f t="shared" si="9"/>
        <v>-0.46596576052316152</v>
      </c>
      <c r="U88" s="93">
        <f t="shared" si="9"/>
        <v>-11.406554990806058</v>
      </c>
      <c r="V88" s="93">
        <f t="shared" si="9"/>
        <v>10.908879847459119</v>
      </c>
      <c r="W88" s="93">
        <f t="shared" si="9"/>
        <v>-14.952440247438375</v>
      </c>
      <c r="X88" s="93">
        <f t="shared" si="9"/>
        <v>11.122994313065377</v>
      </c>
      <c r="Y88" s="93">
        <f t="shared" si="7"/>
        <v>-4.8675776129237818</v>
      </c>
      <c r="Z88" s="93">
        <f t="shared" si="6"/>
        <v>-14.790361863741168</v>
      </c>
      <c r="AA88" s="93">
        <f t="shared" si="6"/>
        <v>9.4232160381537682</v>
      </c>
      <c r="AB88" s="93">
        <f t="shared" si="6"/>
        <v>-1.8616312108940036</v>
      </c>
      <c r="AC88" s="93">
        <f t="shared" si="6"/>
        <v>5.3281661747097218</v>
      </c>
      <c r="AD88" s="93">
        <f t="shared" si="6"/>
        <v>2.3666173340396028</v>
      </c>
      <c r="AE88" s="93">
        <f t="shared" si="6"/>
        <v>3.5766115725069909</v>
      </c>
      <c r="AF88" s="93">
        <f t="shared" si="6"/>
        <v>-16.692780414954285</v>
      </c>
      <c r="AG88" s="93">
        <f t="shared" si="6"/>
        <v>-15.492557932056997</v>
      </c>
      <c r="AH88" s="93">
        <f t="shared" si="6"/>
        <v>3.6432478310953798</v>
      </c>
      <c r="AI88" s="93">
        <f t="shared" si="6"/>
        <v>-16.413293373281832</v>
      </c>
      <c r="AJ88" s="93">
        <f t="shared" si="6"/>
        <v>-3.9501498302775673</v>
      </c>
      <c r="AK88" s="93">
        <f t="shared" si="5"/>
        <v>-1.7008288763008039</v>
      </c>
      <c r="AL88" s="93">
        <f t="shared" si="5"/>
        <v>-10.521974419783618</v>
      </c>
      <c r="AM88" s="93">
        <f t="shared" si="5"/>
        <v>7.9048117844479293</v>
      </c>
      <c r="AN88" s="93">
        <f t="shared" ref="AN88:BE102" si="10">+IFERROR(AN30/AJ30*100-100,0)</f>
        <v>-2.7643809141656277</v>
      </c>
      <c r="AO88" s="93">
        <f t="shared" si="10"/>
        <v>6.5177715475622051</v>
      </c>
      <c r="AP88" s="93">
        <f t="shared" si="10"/>
        <v>-9.8331300216230773</v>
      </c>
      <c r="AQ88" s="93">
        <f t="shared" si="10"/>
        <v>16.602546955447764</v>
      </c>
      <c r="AR88" s="93">
        <f t="shared" si="10"/>
        <v>16.620505848908067</v>
      </c>
      <c r="AS88" s="93">
        <f t="shared" si="10"/>
        <v>30.375192007713991</v>
      </c>
      <c r="AT88" s="93">
        <f t="shared" si="10"/>
        <v>65.022022395896045</v>
      </c>
      <c r="AU88" s="93">
        <f t="shared" si="10"/>
        <v>36.743451242205367</v>
      </c>
      <c r="AV88" s="93">
        <f t="shared" si="10"/>
        <v>38.566932107357644</v>
      </c>
      <c r="AW88" s="93">
        <f t="shared" si="10"/>
        <v>0.45264803580285218</v>
      </c>
      <c r="AX88" s="93">
        <f t="shared" si="10"/>
        <v>-11.855944381617817</v>
      </c>
      <c r="AY88" s="93">
        <f t="shared" si="10"/>
        <v>-3.8573814425006674</v>
      </c>
      <c r="AZ88" s="93">
        <f t="shared" si="10"/>
        <v>-5.4661453705473093</v>
      </c>
      <c r="BA88" s="93">
        <f t="shared" si="10"/>
        <v>19.527201358302662</v>
      </c>
      <c r="BB88" s="93">
        <f t="shared" si="10"/>
        <v>12.061272629933868</v>
      </c>
      <c r="BC88" s="93">
        <f t="shared" si="10"/>
        <v>4.9521845701633254</v>
      </c>
      <c r="BD88" s="93">
        <f t="shared" si="10"/>
        <v>19.441186529012271</v>
      </c>
      <c r="BE88" s="93">
        <f t="shared" si="10"/>
        <v>3.5968764388131262</v>
      </c>
      <c r="BF88" s="93">
        <f t="shared" si="8"/>
        <v>-5.9128354009469746</v>
      </c>
      <c r="BG88" s="93">
        <f t="shared" si="8"/>
        <v>-1.1207265746828767</v>
      </c>
      <c r="BH88" s="93">
        <f t="shared" si="8"/>
        <v>3.9579354082558638</v>
      </c>
      <c r="BI88" s="93">
        <f t="shared" si="8"/>
        <v>-28.512326437093193</v>
      </c>
      <c r="BJ88" s="93">
        <f t="shared" si="8"/>
        <v>-5.226414656268247</v>
      </c>
      <c r="BK88" s="93">
        <f t="shared" si="8"/>
        <v>-12.61027958250466</v>
      </c>
      <c r="BL88" s="93">
        <f t="shared" si="8"/>
        <v>1.5684827898984537</v>
      </c>
      <c r="BM88" s="93">
        <f t="shared" si="8"/>
        <v>-4.2519288854854835</v>
      </c>
      <c r="BN88" s="93">
        <f t="shared" si="8"/>
        <v>-51.808267749695055</v>
      </c>
      <c r="BO88" s="93">
        <f t="shared" si="8"/>
        <v>-24.514441797745107</v>
      </c>
      <c r="BP88" s="94">
        <f t="shared" si="8"/>
        <v>-34.376808488774074</v>
      </c>
    </row>
    <row r="89" spans="1:68" ht="24" x14ac:dyDescent="0.2">
      <c r="A89" s="95"/>
      <c r="B89" s="66" t="s">
        <v>70</v>
      </c>
      <c r="C89" s="66"/>
      <c r="D89" s="65" t="s">
        <v>14</v>
      </c>
      <c r="E89" s="121"/>
      <c r="F89" s="121"/>
      <c r="G89" s="121"/>
      <c r="H89" s="121"/>
      <c r="I89" s="116">
        <f t="shared" si="9"/>
        <v>6.0140502512606986</v>
      </c>
      <c r="J89" s="116">
        <f t="shared" si="9"/>
        <v>6.0762193135603866</v>
      </c>
      <c r="K89" s="116">
        <f t="shared" si="9"/>
        <v>9.1330010482684827</v>
      </c>
      <c r="L89" s="116">
        <f t="shared" si="9"/>
        <v>9.3740242008434507</v>
      </c>
      <c r="M89" s="116">
        <f t="shared" si="9"/>
        <v>8.5113109845587331</v>
      </c>
      <c r="N89" s="116">
        <f t="shared" si="9"/>
        <v>6.4709416122080512</v>
      </c>
      <c r="O89" s="116">
        <f t="shared" si="9"/>
        <v>5.9857943611135482</v>
      </c>
      <c r="P89" s="116">
        <f t="shared" si="9"/>
        <v>8.5928137387387977</v>
      </c>
      <c r="Q89" s="116">
        <f t="shared" si="9"/>
        <v>7.2980494014261552</v>
      </c>
      <c r="R89" s="116">
        <f t="shared" si="9"/>
        <v>5.4468254513976575</v>
      </c>
      <c r="S89" s="116">
        <f t="shared" si="9"/>
        <v>2.557183227282195</v>
      </c>
      <c r="T89" s="116">
        <f t="shared" si="9"/>
        <v>-1.1783593913321795</v>
      </c>
      <c r="U89" s="116">
        <f t="shared" si="9"/>
        <v>-1.5760320723287009</v>
      </c>
      <c r="V89" s="116">
        <f t="shared" si="9"/>
        <v>-2.0971321539073244</v>
      </c>
      <c r="W89" s="116">
        <f t="shared" si="9"/>
        <v>-0.82831861264142503</v>
      </c>
      <c r="X89" s="116">
        <f t="shared" si="9"/>
        <v>2.3704966965278658</v>
      </c>
      <c r="Y89" s="116">
        <f t="shared" si="7"/>
        <v>4.2821883541680421</v>
      </c>
      <c r="Z89" s="116">
        <f t="shared" si="6"/>
        <v>6.2285667174132584</v>
      </c>
      <c r="AA89" s="116">
        <f t="shared" si="6"/>
        <v>7.802632203654241</v>
      </c>
      <c r="AB89" s="116">
        <f t="shared" si="6"/>
        <v>9.2632662498649125</v>
      </c>
      <c r="AC89" s="116">
        <f t="shared" si="6"/>
        <v>8.5955895948284251</v>
      </c>
      <c r="AD89" s="116">
        <f t="shared" si="6"/>
        <v>10.546540442271052</v>
      </c>
      <c r="AE89" s="116">
        <f t="shared" si="6"/>
        <v>9.3194856660930157</v>
      </c>
      <c r="AF89" s="116">
        <f t="shared" si="6"/>
        <v>7.1151976903133516</v>
      </c>
      <c r="AG89" s="116">
        <f t="shared" si="6"/>
        <v>7.6854343992813341</v>
      </c>
      <c r="AH89" s="116">
        <f t="shared" si="6"/>
        <v>6.0289762958543207</v>
      </c>
      <c r="AI89" s="116">
        <f t="shared" si="6"/>
        <v>4.5858213613772847</v>
      </c>
      <c r="AJ89" s="116">
        <f t="shared" si="6"/>
        <v>4.4256360755655919</v>
      </c>
      <c r="AK89" s="116">
        <f t="shared" si="6"/>
        <v>3.9374653859722173</v>
      </c>
      <c r="AL89" s="116">
        <f t="shared" si="6"/>
        <v>6.3034102271335826</v>
      </c>
      <c r="AM89" s="116">
        <f t="shared" si="6"/>
        <v>5.6152377603449537</v>
      </c>
      <c r="AN89" s="116">
        <f t="shared" si="10"/>
        <v>6.1120755854487783</v>
      </c>
      <c r="AO89" s="116">
        <f t="shared" si="10"/>
        <v>4.5741728424487036</v>
      </c>
      <c r="AP89" s="116">
        <f t="shared" si="10"/>
        <v>3.7090047208649537</v>
      </c>
      <c r="AQ89" s="116">
        <f t="shared" si="10"/>
        <v>4.7261236292870592</v>
      </c>
      <c r="AR89" s="116">
        <f t="shared" si="10"/>
        <v>6.0739594603022908</v>
      </c>
      <c r="AS89" s="116">
        <f t="shared" si="10"/>
        <v>2.8758795004515321</v>
      </c>
      <c r="AT89" s="116">
        <f t="shared" si="10"/>
        <v>2.1442720030881759</v>
      </c>
      <c r="AU89" s="116">
        <f t="shared" si="10"/>
        <v>3.239137364045618</v>
      </c>
      <c r="AV89" s="116">
        <f t="shared" si="10"/>
        <v>2.7494318593452221</v>
      </c>
      <c r="AW89" s="116">
        <f t="shared" si="10"/>
        <v>3.0517805842397649</v>
      </c>
      <c r="AX89" s="116">
        <f t="shared" si="10"/>
        <v>2.2343370301099554</v>
      </c>
      <c r="AY89" s="116">
        <f t="shared" si="10"/>
        <v>1.1413952610159583</v>
      </c>
      <c r="AZ89" s="116">
        <f t="shared" si="10"/>
        <v>1.8255375120877204</v>
      </c>
      <c r="BA89" s="116">
        <f t="shared" si="10"/>
        <v>0.79383931519971895</v>
      </c>
      <c r="BB89" s="116">
        <f t="shared" si="10"/>
        <v>2.1191011926529058</v>
      </c>
      <c r="BC89" s="116">
        <f t="shared" si="10"/>
        <v>3.0483675412866376</v>
      </c>
      <c r="BD89" s="116">
        <f t="shared" si="10"/>
        <v>0.85897179738417151</v>
      </c>
      <c r="BE89" s="116">
        <f t="shared" si="10"/>
        <v>4.7887870177004714</v>
      </c>
      <c r="BF89" s="116">
        <f t="shared" si="8"/>
        <v>3.9098344599166808</v>
      </c>
      <c r="BG89" s="116">
        <f t="shared" si="8"/>
        <v>2.51742054661797</v>
      </c>
      <c r="BH89" s="116">
        <f t="shared" si="8"/>
        <v>3.0614575681505443</v>
      </c>
      <c r="BI89" s="116">
        <f t="shared" si="8"/>
        <v>2.313778101211426</v>
      </c>
      <c r="BJ89" s="116">
        <f t="shared" si="8"/>
        <v>4.2961516456771847</v>
      </c>
      <c r="BK89" s="116">
        <f t="shared" si="8"/>
        <v>5.4170919305067713</v>
      </c>
      <c r="BL89" s="116">
        <f t="shared" si="8"/>
        <v>3.674171436577339</v>
      </c>
      <c r="BM89" s="116">
        <f t="shared" si="8"/>
        <v>1.3263804910887274</v>
      </c>
      <c r="BN89" s="116">
        <f t="shared" si="8"/>
        <v>-35.301520970582331</v>
      </c>
      <c r="BO89" s="116">
        <f t="shared" si="8"/>
        <v>-20.590190654495728</v>
      </c>
      <c r="BP89" s="117">
        <f t="shared" si="8"/>
        <v>-7.0842069265466421</v>
      </c>
    </row>
    <row r="90" spans="1:68" x14ac:dyDescent="0.2">
      <c r="A90" s="96"/>
      <c r="B90" s="91"/>
      <c r="C90" s="91" t="s">
        <v>28</v>
      </c>
      <c r="D90" s="92" t="s">
        <v>45</v>
      </c>
      <c r="E90" s="122"/>
      <c r="F90" s="122"/>
      <c r="G90" s="122"/>
      <c r="H90" s="122"/>
      <c r="I90" s="93">
        <f t="shared" si="9"/>
        <v>6.1843022616107106</v>
      </c>
      <c r="J90" s="93">
        <f t="shared" si="9"/>
        <v>6.4980665091482308</v>
      </c>
      <c r="K90" s="93">
        <f t="shared" si="9"/>
        <v>10.397793334917552</v>
      </c>
      <c r="L90" s="93">
        <f t="shared" si="9"/>
        <v>10.556448699386294</v>
      </c>
      <c r="M90" s="93">
        <f t="shared" si="9"/>
        <v>10.078854191668427</v>
      </c>
      <c r="N90" s="93">
        <f t="shared" si="9"/>
        <v>7.2648094939786461</v>
      </c>
      <c r="O90" s="93">
        <f t="shared" si="9"/>
        <v>7.2266832799562337</v>
      </c>
      <c r="P90" s="93">
        <f t="shared" si="9"/>
        <v>9.7345043465842735</v>
      </c>
      <c r="Q90" s="93">
        <f t="shared" si="9"/>
        <v>7.718626278151433</v>
      </c>
      <c r="R90" s="93">
        <f t="shared" si="9"/>
        <v>6.1057775446996772</v>
      </c>
      <c r="S90" s="93">
        <f t="shared" si="9"/>
        <v>2.0947649895224743</v>
      </c>
      <c r="T90" s="93">
        <f t="shared" si="9"/>
        <v>-2.2148851818046182</v>
      </c>
      <c r="U90" s="93">
        <f t="shared" si="9"/>
        <v>-2.1336077199512715</v>
      </c>
      <c r="V90" s="93">
        <f t="shared" si="9"/>
        <v>-2.3079812827519959</v>
      </c>
      <c r="W90" s="93">
        <f t="shared" si="9"/>
        <v>-0.97672702044687298</v>
      </c>
      <c r="X90" s="93">
        <f t="shared" si="9"/>
        <v>2.2663302247787982</v>
      </c>
      <c r="Y90" s="93">
        <f t="shared" si="7"/>
        <v>4.0074129238593486</v>
      </c>
      <c r="Z90" s="93">
        <f t="shared" si="6"/>
        <v>6.2343936908452235</v>
      </c>
      <c r="AA90" s="93">
        <f t="shared" si="6"/>
        <v>7.9629206516688384</v>
      </c>
      <c r="AB90" s="93">
        <f t="shared" si="6"/>
        <v>10.425819447545507</v>
      </c>
      <c r="AC90" s="93">
        <f t="shared" si="6"/>
        <v>10.511000658402565</v>
      </c>
      <c r="AD90" s="93">
        <f t="shared" si="6"/>
        <v>11.491525551762052</v>
      </c>
      <c r="AE90" s="93">
        <f t="shared" si="6"/>
        <v>10.268158397899057</v>
      </c>
      <c r="AF90" s="93">
        <f t="shared" si="6"/>
        <v>7.2819919604421699</v>
      </c>
      <c r="AG90" s="93">
        <f t="shared" si="6"/>
        <v>8.6990937524711569</v>
      </c>
      <c r="AH90" s="93">
        <f t="shared" si="6"/>
        <v>6.9546845199288896</v>
      </c>
      <c r="AI90" s="93">
        <f t="shared" si="6"/>
        <v>5.0350346822744001</v>
      </c>
      <c r="AJ90" s="93">
        <f t="shared" si="6"/>
        <v>4.2310179534085393</v>
      </c>
      <c r="AK90" s="93">
        <f t="shared" si="6"/>
        <v>4.60701599626627</v>
      </c>
      <c r="AL90" s="93">
        <f t="shared" si="6"/>
        <v>5.5238086275540894</v>
      </c>
      <c r="AM90" s="93">
        <f t="shared" si="6"/>
        <v>5.3052400615726896</v>
      </c>
      <c r="AN90" s="93">
        <f t="shared" si="10"/>
        <v>6.3330312757214529</v>
      </c>
      <c r="AO90" s="93">
        <f t="shared" si="10"/>
        <v>4.2272406219773728</v>
      </c>
      <c r="AP90" s="93">
        <f t="shared" si="10"/>
        <v>4.2085851132913916</v>
      </c>
      <c r="AQ90" s="93">
        <f t="shared" si="10"/>
        <v>4.6564289644837231</v>
      </c>
      <c r="AR90" s="93">
        <f t="shared" si="10"/>
        <v>5.9939577750502906</v>
      </c>
      <c r="AS90" s="93">
        <f t="shared" si="10"/>
        <v>1.7961808250986309</v>
      </c>
      <c r="AT90" s="93">
        <f t="shared" si="10"/>
        <v>1.3309747130641796</v>
      </c>
      <c r="AU90" s="93">
        <f t="shared" si="10"/>
        <v>3.0697258780619308</v>
      </c>
      <c r="AV90" s="93">
        <f t="shared" si="10"/>
        <v>2.5053727054071402</v>
      </c>
      <c r="AW90" s="93">
        <f t="shared" si="10"/>
        <v>3.0844681489416388</v>
      </c>
      <c r="AX90" s="93">
        <f t="shared" si="10"/>
        <v>3.0809895061457553</v>
      </c>
      <c r="AY90" s="93">
        <f t="shared" si="10"/>
        <v>2.5158837477040663</v>
      </c>
      <c r="AZ90" s="93">
        <f t="shared" si="10"/>
        <v>4.2790139483507232</v>
      </c>
      <c r="BA90" s="93">
        <f t="shared" si="10"/>
        <v>2.263364423878329</v>
      </c>
      <c r="BB90" s="93">
        <f t="shared" si="10"/>
        <v>2.7267687020573277</v>
      </c>
      <c r="BC90" s="93">
        <f t="shared" si="10"/>
        <v>4.0591475585123789</v>
      </c>
      <c r="BD90" s="93">
        <f t="shared" si="10"/>
        <v>0.44393405681744014</v>
      </c>
      <c r="BE90" s="93">
        <f t="shared" si="10"/>
        <v>5.3162486990972866</v>
      </c>
      <c r="BF90" s="93">
        <f t="shared" si="8"/>
        <v>4.0740247394904117</v>
      </c>
      <c r="BG90" s="93">
        <f t="shared" si="8"/>
        <v>2.8857734910582735</v>
      </c>
      <c r="BH90" s="93">
        <f t="shared" si="8"/>
        <v>2.6006036879909544</v>
      </c>
      <c r="BI90" s="93">
        <f t="shared" si="8"/>
        <v>1.737020617552858</v>
      </c>
      <c r="BJ90" s="93">
        <f t="shared" si="8"/>
        <v>3.9404649493650368</v>
      </c>
      <c r="BK90" s="93">
        <f t="shared" si="8"/>
        <v>5.4635312358166885</v>
      </c>
      <c r="BL90" s="93">
        <f t="shared" si="8"/>
        <v>4.8811164229205701</v>
      </c>
      <c r="BM90" s="93">
        <f t="shared" si="8"/>
        <v>7.2049908856863993</v>
      </c>
      <c r="BN90" s="93">
        <f t="shared" si="8"/>
        <v>-22.164151182410535</v>
      </c>
      <c r="BO90" s="93">
        <f t="shared" si="8"/>
        <v>-4.6766872642139674</v>
      </c>
      <c r="BP90" s="94">
        <f t="shared" si="8"/>
        <v>4.200738846869541</v>
      </c>
    </row>
    <row r="91" spans="1:68" x14ac:dyDescent="0.2">
      <c r="A91" s="95"/>
      <c r="B91" s="74"/>
      <c r="C91" s="66" t="s">
        <v>29</v>
      </c>
      <c r="D91" s="100" t="s">
        <v>38</v>
      </c>
      <c r="E91" s="121"/>
      <c r="F91" s="121"/>
      <c r="G91" s="121"/>
      <c r="H91" s="121"/>
      <c r="I91" s="123">
        <f t="shared" si="9"/>
        <v>5.659419997581864</v>
      </c>
      <c r="J91" s="123">
        <f t="shared" si="9"/>
        <v>4.1108862717839543</v>
      </c>
      <c r="K91" s="123">
        <f t="shared" si="9"/>
        <v>4.3626927396344115</v>
      </c>
      <c r="L91" s="123">
        <f t="shared" si="9"/>
        <v>6.3209552479653155</v>
      </c>
      <c r="M91" s="123">
        <f t="shared" si="9"/>
        <v>1.8423528190853773</v>
      </c>
      <c r="N91" s="123">
        <f t="shared" si="9"/>
        <v>2.1169762940993877</v>
      </c>
      <c r="O91" s="123">
        <f t="shared" si="9"/>
        <v>3.1538009194540564</v>
      </c>
      <c r="P91" s="123">
        <f t="shared" si="9"/>
        <v>7.0272291344597733</v>
      </c>
      <c r="Q91" s="123">
        <f t="shared" si="9"/>
        <v>7.2208039675344224</v>
      </c>
      <c r="R91" s="123">
        <f t="shared" si="9"/>
        <v>6.3231058798602078</v>
      </c>
      <c r="S91" s="123">
        <f t="shared" si="9"/>
        <v>3.5855994305352397</v>
      </c>
      <c r="T91" s="123">
        <f t="shared" si="9"/>
        <v>-0.98722260700671427</v>
      </c>
      <c r="U91" s="123">
        <f t="shared" si="9"/>
        <v>-1.051676040572147E-2</v>
      </c>
      <c r="V91" s="123">
        <f t="shared" si="9"/>
        <v>-2.7595950519994261</v>
      </c>
      <c r="W91" s="123">
        <f t="shared" si="9"/>
        <v>-1.2531924299460684</v>
      </c>
      <c r="X91" s="123">
        <f t="shared" si="9"/>
        <v>0.61308349291925879</v>
      </c>
      <c r="Y91" s="123">
        <f t="shared" si="7"/>
        <v>4.1647639561118979</v>
      </c>
      <c r="Z91" s="123">
        <f t="shared" si="6"/>
        <v>5.9038806071791612</v>
      </c>
      <c r="AA91" s="123">
        <f t="shared" si="6"/>
        <v>7.2835846706132088</v>
      </c>
      <c r="AB91" s="123">
        <f t="shared" si="6"/>
        <v>9.4058517193838611</v>
      </c>
      <c r="AC91" s="123">
        <f t="shared" si="6"/>
        <v>7.1624306998772767</v>
      </c>
      <c r="AD91" s="123">
        <f t="shared" si="6"/>
        <v>11.414724861320408</v>
      </c>
      <c r="AE91" s="123">
        <f t="shared" si="6"/>
        <v>8.6413574526591219</v>
      </c>
      <c r="AF91" s="123">
        <f t="shared" si="6"/>
        <v>4.9345209756453983</v>
      </c>
      <c r="AG91" s="123">
        <f t="shared" si="6"/>
        <v>6.9775610529931669</v>
      </c>
      <c r="AH91" s="123">
        <f t="shared" si="6"/>
        <v>3.6029497917650701</v>
      </c>
      <c r="AI91" s="123">
        <f t="shared" si="6"/>
        <v>4.0879849113687072</v>
      </c>
      <c r="AJ91" s="123">
        <f t="shared" si="6"/>
        <v>4.5277415318841179</v>
      </c>
      <c r="AK91" s="123">
        <f t="shared" si="6"/>
        <v>2.6194994154862314</v>
      </c>
      <c r="AL91" s="123">
        <f t="shared" si="6"/>
        <v>6.3925710188805738</v>
      </c>
      <c r="AM91" s="123">
        <f t="shared" si="6"/>
        <v>7.6436204665576497</v>
      </c>
      <c r="AN91" s="123">
        <f t="shared" si="10"/>
        <v>5.4181496063239223</v>
      </c>
      <c r="AO91" s="123">
        <f t="shared" si="10"/>
        <v>6.2143180093854085</v>
      </c>
      <c r="AP91" s="123">
        <f t="shared" si="10"/>
        <v>3.5787538972020769</v>
      </c>
      <c r="AQ91" s="123">
        <f t="shared" si="10"/>
        <v>3.0795120433047458</v>
      </c>
      <c r="AR91" s="123">
        <f t="shared" si="10"/>
        <v>5.7174078890330549</v>
      </c>
      <c r="AS91" s="123">
        <f t="shared" si="10"/>
        <v>5.0496667296257272</v>
      </c>
      <c r="AT91" s="123">
        <f t="shared" si="10"/>
        <v>3.5834624625748859</v>
      </c>
      <c r="AU91" s="123">
        <f t="shared" si="10"/>
        <v>5.0483853061087984</v>
      </c>
      <c r="AV91" s="123">
        <f t="shared" si="10"/>
        <v>4.4752787326949317</v>
      </c>
      <c r="AW91" s="123">
        <f t="shared" si="10"/>
        <v>2.0264665791175815</v>
      </c>
      <c r="AX91" s="123">
        <f t="shared" si="10"/>
        <v>-0.92973053899702052</v>
      </c>
      <c r="AY91" s="123">
        <f t="shared" si="10"/>
        <v>-4.2807480372309783</v>
      </c>
      <c r="AZ91" s="123">
        <f t="shared" si="10"/>
        <v>-4.4501359901431954</v>
      </c>
      <c r="BA91" s="123">
        <f t="shared" si="10"/>
        <v>-2.9685386221119785</v>
      </c>
      <c r="BB91" s="123">
        <f t="shared" si="10"/>
        <v>0.83282029396774249</v>
      </c>
      <c r="BC91" s="123">
        <f t="shared" si="10"/>
        <v>1.2483802420074426</v>
      </c>
      <c r="BD91" s="123">
        <f t="shared" si="10"/>
        <v>-9.4177300508548001E-2</v>
      </c>
      <c r="BE91" s="123">
        <f t="shared" si="10"/>
        <v>4.0755680055143557</v>
      </c>
      <c r="BF91" s="123">
        <f t="shared" si="8"/>
        <v>2.8111473836526244</v>
      </c>
      <c r="BG91" s="123">
        <f t="shared" si="8"/>
        <v>1.7627074677112091</v>
      </c>
      <c r="BH91" s="123">
        <f t="shared" si="8"/>
        <v>5.2582168947486849</v>
      </c>
      <c r="BI91" s="123">
        <f t="shared" si="8"/>
        <v>3.9876636653935122</v>
      </c>
      <c r="BJ91" s="123">
        <f t="shared" si="8"/>
        <v>6.3980453121816367</v>
      </c>
      <c r="BK91" s="123">
        <f t="shared" si="8"/>
        <v>6.2827198185336073</v>
      </c>
      <c r="BL91" s="123">
        <f t="shared" si="8"/>
        <v>0.83013019972391078</v>
      </c>
      <c r="BM91" s="123">
        <f t="shared" si="8"/>
        <v>-7.4954039435569371</v>
      </c>
      <c r="BN91" s="123">
        <f t="shared" si="8"/>
        <v>-53.109815846351069</v>
      </c>
      <c r="BO91" s="123">
        <f t="shared" si="8"/>
        <v>-47.126598233568707</v>
      </c>
      <c r="BP91" s="124">
        <f t="shared" si="8"/>
        <v>-29.104811449030905</v>
      </c>
    </row>
    <row r="92" spans="1:68" x14ac:dyDescent="0.2">
      <c r="A92" s="96"/>
      <c r="B92" s="112"/>
      <c r="C92" s="91" t="s">
        <v>30</v>
      </c>
      <c r="D92" s="92" t="s">
        <v>39</v>
      </c>
      <c r="E92" s="122"/>
      <c r="F92" s="122"/>
      <c r="G92" s="122"/>
      <c r="H92" s="122"/>
      <c r="I92" s="93">
        <f t="shared" si="9"/>
        <v>5.7850152460658535</v>
      </c>
      <c r="J92" s="93">
        <f t="shared" si="9"/>
        <v>7.9777243117601557</v>
      </c>
      <c r="K92" s="93">
        <f t="shared" si="9"/>
        <v>12.307900059880623</v>
      </c>
      <c r="L92" s="93">
        <f t="shared" si="9"/>
        <v>8.1526640591071526</v>
      </c>
      <c r="M92" s="93">
        <f t="shared" si="9"/>
        <v>13.386677397631146</v>
      </c>
      <c r="N92" s="93">
        <f t="shared" si="9"/>
        <v>10.950750396319322</v>
      </c>
      <c r="O92" s="93">
        <f t="shared" si="9"/>
        <v>4.3315580738508572</v>
      </c>
      <c r="P92" s="93">
        <f t="shared" si="9"/>
        <v>4.6847878425255089</v>
      </c>
      <c r="Q92" s="93">
        <f t="shared" si="9"/>
        <v>4.5521184348226882</v>
      </c>
      <c r="R92" s="93">
        <f t="shared" si="9"/>
        <v>-0.33470639327659057</v>
      </c>
      <c r="S92" s="93">
        <f t="shared" si="9"/>
        <v>2.8346046511297516</v>
      </c>
      <c r="T92" s="93">
        <f t="shared" si="9"/>
        <v>7.6190275953819793</v>
      </c>
      <c r="U92" s="93">
        <f t="shared" si="9"/>
        <v>-1.668253455077803</v>
      </c>
      <c r="V92" s="93">
        <f t="shared" si="9"/>
        <v>0.75532693976489895</v>
      </c>
      <c r="W92" s="93">
        <f t="shared" si="9"/>
        <v>1.0149434116548406</v>
      </c>
      <c r="X92" s="93">
        <f t="shared" si="9"/>
        <v>7.2860790290171877</v>
      </c>
      <c r="Y92" s="93">
        <f t="shared" si="7"/>
        <v>4.8905394484010571</v>
      </c>
      <c r="Z92" s="93">
        <f t="shared" si="6"/>
        <v>6.2159679956019289</v>
      </c>
      <c r="AA92" s="93">
        <f t="shared" si="6"/>
        <v>7.3509368160212603</v>
      </c>
      <c r="AB92" s="93">
        <f t="shared" si="6"/>
        <v>3.2366684329400215</v>
      </c>
      <c r="AC92" s="93">
        <f t="shared" si="6"/>
        <v>1.1167708122319198</v>
      </c>
      <c r="AD92" s="93">
        <f t="shared" si="6"/>
        <v>3.4055349272565252</v>
      </c>
      <c r="AE92" s="93">
        <f t="shared" si="6"/>
        <v>4.85077828862579</v>
      </c>
      <c r="AF92" s="93">
        <f t="shared" si="6"/>
        <v>9.594534162070417</v>
      </c>
      <c r="AG92" s="93">
        <f t="shared" si="6"/>
        <v>3.876829949594196</v>
      </c>
      <c r="AH92" s="93">
        <f t="shared" si="6"/>
        <v>5.5983222089391376</v>
      </c>
      <c r="AI92" s="93">
        <f t="shared" si="6"/>
        <v>2.9149240625414734</v>
      </c>
      <c r="AJ92" s="93">
        <f t="shared" si="6"/>
        <v>4.2434679828235176</v>
      </c>
      <c r="AK92" s="93">
        <f t="shared" si="6"/>
        <v>3.0024185967248371</v>
      </c>
      <c r="AL92" s="93">
        <f t="shared" si="6"/>
        <v>9.7356379896348102</v>
      </c>
      <c r="AM92" s="93">
        <f t="shared" si="6"/>
        <v>3.7907976928702709</v>
      </c>
      <c r="AN92" s="93">
        <f t="shared" si="10"/>
        <v>6.4223721864018728</v>
      </c>
      <c r="AO92" s="93">
        <f t="shared" si="10"/>
        <v>3.6381411910547854</v>
      </c>
      <c r="AP92" s="93">
        <f t="shared" si="10"/>
        <v>1.7473088451012302</v>
      </c>
      <c r="AQ92" s="93">
        <f t="shared" si="10"/>
        <v>7.4341741695250363</v>
      </c>
      <c r="AR92" s="93">
        <f t="shared" si="10"/>
        <v>7.5549123780093197</v>
      </c>
      <c r="AS92" s="93">
        <f t="shared" si="10"/>
        <v>3.6354682673168952</v>
      </c>
      <c r="AT92" s="93">
        <f t="shared" si="10"/>
        <v>2.9090386413554512</v>
      </c>
      <c r="AU92" s="93">
        <f t="shared" si="10"/>
        <v>0.71341518480866739</v>
      </c>
      <c r="AV92" s="93">
        <f t="shared" si="10"/>
        <v>2.0557133126591935</v>
      </c>
      <c r="AW92" s="93">
        <f t="shared" si="10"/>
        <v>4.6652993030177328</v>
      </c>
      <c r="AX92" s="93">
        <f t="shared" si="10"/>
        <v>4.0032755737485104</v>
      </c>
      <c r="AY92" s="93">
        <f t="shared" si="10"/>
        <v>4.4272812187925723</v>
      </c>
      <c r="AZ92" s="93">
        <f t="shared" si="10"/>
        <v>0.53455790485008947</v>
      </c>
      <c r="BA92" s="93">
        <f t="shared" si="10"/>
        <v>1.0324450534545946</v>
      </c>
      <c r="BB92" s="93">
        <f t="shared" si="10"/>
        <v>1.7622827018091982</v>
      </c>
      <c r="BC92" s="93">
        <f t="shared" si="10"/>
        <v>1.5815405600485519</v>
      </c>
      <c r="BD92" s="93">
        <f t="shared" si="10"/>
        <v>3.3267846123545866</v>
      </c>
      <c r="BE92" s="93">
        <f t="shared" si="10"/>
        <v>3.8763102975083257</v>
      </c>
      <c r="BF92" s="93">
        <f t="shared" si="8"/>
        <v>4.923537848610124</v>
      </c>
      <c r="BG92" s="93">
        <f t="shared" si="8"/>
        <v>2.0263800188294852</v>
      </c>
      <c r="BH92" s="93">
        <f t="shared" si="8"/>
        <v>1.7915390017477506</v>
      </c>
      <c r="BI92" s="93">
        <f t="shared" si="8"/>
        <v>2.3595303772302429</v>
      </c>
      <c r="BJ92" s="93">
        <f t="shared" si="8"/>
        <v>2.9238124203055662</v>
      </c>
      <c r="BK92" s="93">
        <f t="shared" si="8"/>
        <v>4.0131130322549069</v>
      </c>
      <c r="BL92" s="93">
        <f t="shared" si="8"/>
        <v>1.9734030541903422</v>
      </c>
      <c r="BM92" s="93">
        <f t="shared" si="8"/>
        <v>-12.307627246422783</v>
      </c>
      <c r="BN92" s="93">
        <f t="shared" si="8"/>
        <v>-68.721705467038248</v>
      </c>
      <c r="BO92" s="93">
        <f t="shared" si="8"/>
        <v>-57.050685765040669</v>
      </c>
      <c r="BP92" s="94">
        <f t="shared" si="8"/>
        <v>-34.64368095665013</v>
      </c>
    </row>
    <row r="93" spans="1:68" x14ac:dyDescent="0.2">
      <c r="A93" s="95"/>
      <c r="B93" s="66" t="s">
        <v>6</v>
      </c>
      <c r="C93" s="66"/>
      <c r="D93" s="65" t="s">
        <v>15</v>
      </c>
      <c r="E93" s="121"/>
      <c r="F93" s="121"/>
      <c r="G93" s="121"/>
      <c r="H93" s="121"/>
      <c r="I93" s="116">
        <f t="shared" si="9"/>
        <v>13.812292955161709</v>
      </c>
      <c r="J93" s="116">
        <f t="shared" si="9"/>
        <v>4.9685767440670077</v>
      </c>
      <c r="K93" s="116">
        <f t="shared" si="9"/>
        <v>3.3072496963448401</v>
      </c>
      <c r="L93" s="116">
        <f t="shared" si="9"/>
        <v>7.1017117352841979</v>
      </c>
      <c r="M93" s="116">
        <f t="shared" si="9"/>
        <v>8.9710129010487378</v>
      </c>
      <c r="N93" s="116">
        <f t="shared" si="9"/>
        <v>10.04810519017434</v>
      </c>
      <c r="O93" s="116">
        <f t="shared" si="9"/>
        <v>13.261756240722917</v>
      </c>
      <c r="P93" s="116">
        <f t="shared" si="9"/>
        <v>15.707660435631794</v>
      </c>
      <c r="Q93" s="116">
        <f t="shared" si="9"/>
        <v>3.6630862659644379</v>
      </c>
      <c r="R93" s="116">
        <f t="shared" si="9"/>
        <v>9.2521437655891106</v>
      </c>
      <c r="S93" s="116">
        <f t="shared" si="9"/>
        <v>11.555811287222184</v>
      </c>
      <c r="T93" s="116">
        <f t="shared" si="9"/>
        <v>7.3409960817121203</v>
      </c>
      <c r="U93" s="116">
        <f t="shared" si="9"/>
        <v>7.9925727976441863</v>
      </c>
      <c r="V93" s="116">
        <f t="shared" si="9"/>
        <v>1.6334111966598357</v>
      </c>
      <c r="W93" s="116">
        <f t="shared" si="9"/>
        <v>-3.8722404346687398</v>
      </c>
      <c r="X93" s="116">
        <f t="shared" si="9"/>
        <v>-3.8092614458399368</v>
      </c>
      <c r="Y93" s="116">
        <f t="shared" si="7"/>
        <v>4.0922205646094909</v>
      </c>
      <c r="Z93" s="116">
        <f t="shared" si="7"/>
        <v>10.369810340195286</v>
      </c>
      <c r="AA93" s="116">
        <f t="shared" si="7"/>
        <v>11.24344436227706</v>
      </c>
      <c r="AB93" s="116">
        <f t="shared" si="7"/>
        <v>10.709275919913949</v>
      </c>
      <c r="AC93" s="116">
        <f t="shared" si="7"/>
        <v>8.8833707776374524</v>
      </c>
      <c r="AD93" s="116">
        <f t="shared" si="7"/>
        <v>3.8555825493394451</v>
      </c>
      <c r="AE93" s="116">
        <f t="shared" si="7"/>
        <v>7.3686405375465114</v>
      </c>
      <c r="AF93" s="116">
        <f t="shared" si="7"/>
        <v>6.4524604362976419</v>
      </c>
      <c r="AG93" s="116">
        <f t="shared" si="7"/>
        <v>3.0538566857799054</v>
      </c>
      <c r="AH93" s="116">
        <f t="shared" si="7"/>
        <v>4.0945056526456796</v>
      </c>
      <c r="AI93" s="116">
        <f t="shared" si="7"/>
        <v>6.0459794150340826</v>
      </c>
      <c r="AJ93" s="116">
        <f t="shared" si="7"/>
        <v>10.030779214880454</v>
      </c>
      <c r="AK93" s="116">
        <f t="shared" si="7"/>
        <v>11.004860683270849</v>
      </c>
      <c r="AL93" s="116">
        <f t="shared" si="7"/>
        <v>7.2249961857169041</v>
      </c>
      <c r="AM93" s="116">
        <f t="shared" si="7"/>
        <v>5.3937947846252285</v>
      </c>
      <c r="AN93" s="116">
        <f t="shared" si="10"/>
        <v>1.31346698685077</v>
      </c>
      <c r="AO93" s="116">
        <f t="shared" si="10"/>
        <v>4.8369811791770161</v>
      </c>
      <c r="AP93" s="116">
        <f t="shared" si="10"/>
        <v>9.1269956880062324</v>
      </c>
      <c r="AQ93" s="116">
        <f t="shared" si="10"/>
        <v>3.4250553651264255</v>
      </c>
      <c r="AR93" s="116">
        <f t="shared" si="10"/>
        <v>6.6657241289539257</v>
      </c>
      <c r="AS93" s="116">
        <f t="shared" si="10"/>
        <v>2.0492940488754812</v>
      </c>
      <c r="AT93" s="116">
        <f t="shared" si="10"/>
        <v>0.29476285804230429</v>
      </c>
      <c r="AU93" s="116">
        <f t="shared" si="10"/>
        <v>4.8301888350782889</v>
      </c>
      <c r="AV93" s="116">
        <f t="shared" si="10"/>
        <v>-1.908339574273171</v>
      </c>
      <c r="AW93" s="116">
        <f t="shared" si="10"/>
        <v>-3.3515062613673621</v>
      </c>
      <c r="AX93" s="116">
        <f t="shared" si="10"/>
        <v>-0.59773982579164908</v>
      </c>
      <c r="AY93" s="116">
        <f t="shared" si="10"/>
        <v>-2.327170759766318</v>
      </c>
      <c r="AZ93" s="116">
        <f t="shared" si="10"/>
        <v>2.1943188855357789</v>
      </c>
      <c r="BA93" s="116">
        <f t="shared" si="10"/>
        <v>-0.63976114111669347</v>
      </c>
      <c r="BB93" s="116">
        <f t="shared" si="10"/>
        <v>-0.33793012099302189</v>
      </c>
      <c r="BC93" s="116">
        <f t="shared" si="10"/>
        <v>-0.57741742805949059</v>
      </c>
      <c r="BD93" s="116">
        <f t="shared" si="10"/>
        <v>1.7653000628725692</v>
      </c>
      <c r="BE93" s="116">
        <f t="shared" si="10"/>
        <v>4.2667825776156292</v>
      </c>
      <c r="BF93" s="116">
        <f t="shared" si="8"/>
        <v>3.3936813435180113</v>
      </c>
      <c r="BG93" s="116">
        <f t="shared" si="8"/>
        <v>5.1765026028732848</v>
      </c>
      <c r="BH93" s="116">
        <f t="shared" si="8"/>
        <v>0.48023480397469598</v>
      </c>
      <c r="BI93" s="116">
        <f t="shared" si="8"/>
        <v>1.33513878872904</v>
      </c>
      <c r="BJ93" s="116">
        <f t="shared" si="8"/>
        <v>2.3060523553342733</v>
      </c>
      <c r="BK93" s="116">
        <f t="shared" si="8"/>
        <v>0.19527717329654593</v>
      </c>
      <c r="BL93" s="116">
        <f t="shared" si="8"/>
        <v>1.238018116315402</v>
      </c>
      <c r="BM93" s="116">
        <f t="shared" si="8"/>
        <v>1.1909030047233387</v>
      </c>
      <c r="BN93" s="116">
        <f t="shared" si="8"/>
        <v>-4.1308909769636699</v>
      </c>
      <c r="BO93" s="116">
        <f t="shared" si="8"/>
        <v>-1.4088082018178483</v>
      </c>
      <c r="BP93" s="117">
        <f t="shared" si="8"/>
        <v>-5.705084856680827</v>
      </c>
    </row>
    <row r="94" spans="1:68" x14ac:dyDescent="0.2">
      <c r="A94" s="96"/>
      <c r="B94" s="91"/>
      <c r="C94" s="91" t="s">
        <v>6</v>
      </c>
      <c r="D94" s="92" t="s">
        <v>15</v>
      </c>
      <c r="E94" s="122"/>
      <c r="F94" s="122"/>
      <c r="G94" s="122"/>
      <c r="H94" s="122"/>
      <c r="I94" s="93">
        <f t="shared" si="9"/>
        <v>13.812292955161709</v>
      </c>
      <c r="J94" s="93">
        <f t="shared" si="9"/>
        <v>4.9685767440670077</v>
      </c>
      <c r="K94" s="93">
        <f t="shared" si="9"/>
        <v>3.3072496963448401</v>
      </c>
      <c r="L94" s="93">
        <f t="shared" si="9"/>
        <v>7.1017117352841979</v>
      </c>
      <c r="M94" s="93">
        <f t="shared" si="9"/>
        <v>8.9710129010487378</v>
      </c>
      <c r="N94" s="93">
        <f t="shared" si="9"/>
        <v>10.04810519017434</v>
      </c>
      <c r="O94" s="93">
        <f t="shared" si="9"/>
        <v>13.261756240722917</v>
      </c>
      <c r="P94" s="93">
        <f t="shared" si="9"/>
        <v>15.707660435631794</v>
      </c>
      <c r="Q94" s="93">
        <f t="shared" si="9"/>
        <v>3.6630862659644379</v>
      </c>
      <c r="R94" s="93">
        <f t="shared" si="9"/>
        <v>9.2521437655891106</v>
      </c>
      <c r="S94" s="93">
        <f t="shared" si="9"/>
        <v>11.555811287222184</v>
      </c>
      <c r="T94" s="93">
        <f t="shared" si="9"/>
        <v>7.3409960817121203</v>
      </c>
      <c r="U94" s="93">
        <f t="shared" si="9"/>
        <v>7.9925727976441863</v>
      </c>
      <c r="V94" s="93">
        <f t="shared" si="9"/>
        <v>1.6334111966598357</v>
      </c>
      <c r="W94" s="93">
        <f t="shared" si="9"/>
        <v>-3.8722404346687398</v>
      </c>
      <c r="X94" s="93">
        <f t="shared" si="9"/>
        <v>-3.8092614458399368</v>
      </c>
      <c r="Y94" s="93">
        <f t="shared" si="7"/>
        <v>4.0922205646094909</v>
      </c>
      <c r="Z94" s="93">
        <f t="shared" si="7"/>
        <v>10.369810340195286</v>
      </c>
      <c r="AA94" s="93">
        <f t="shared" si="7"/>
        <v>11.24344436227706</v>
      </c>
      <c r="AB94" s="93">
        <f t="shared" si="7"/>
        <v>10.709275919913949</v>
      </c>
      <c r="AC94" s="93">
        <f t="shared" si="7"/>
        <v>8.8833707776374524</v>
      </c>
      <c r="AD94" s="93">
        <f t="shared" si="7"/>
        <v>3.8555825493394451</v>
      </c>
      <c r="AE94" s="93">
        <f t="shared" si="7"/>
        <v>7.3686405375465114</v>
      </c>
      <c r="AF94" s="93">
        <f t="shared" si="7"/>
        <v>6.4524604362976419</v>
      </c>
      <c r="AG94" s="93">
        <f t="shared" si="7"/>
        <v>3.0538566857799054</v>
      </c>
      <c r="AH94" s="93">
        <f t="shared" si="7"/>
        <v>4.0945056526456796</v>
      </c>
      <c r="AI94" s="93">
        <f t="shared" si="7"/>
        <v>6.0459794150340826</v>
      </c>
      <c r="AJ94" s="93">
        <f t="shared" si="7"/>
        <v>10.030779214880454</v>
      </c>
      <c r="AK94" s="93">
        <f t="shared" si="7"/>
        <v>11.004860683270849</v>
      </c>
      <c r="AL94" s="93">
        <f t="shared" si="7"/>
        <v>7.2249961857169041</v>
      </c>
      <c r="AM94" s="93">
        <f t="shared" si="7"/>
        <v>5.3937947846252285</v>
      </c>
      <c r="AN94" s="93">
        <f t="shared" si="10"/>
        <v>1.31346698685077</v>
      </c>
      <c r="AO94" s="93">
        <f t="shared" si="10"/>
        <v>4.8369811791770161</v>
      </c>
      <c r="AP94" s="93">
        <f t="shared" si="10"/>
        <v>9.1269956880062324</v>
      </c>
      <c r="AQ94" s="93">
        <f t="shared" si="10"/>
        <v>3.4250553651264255</v>
      </c>
      <c r="AR94" s="93">
        <f t="shared" si="10"/>
        <v>6.6657241289539257</v>
      </c>
      <c r="AS94" s="93">
        <f t="shared" si="10"/>
        <v>2.0492940488754812</v>
      </c>
      <c r="AT94" s="93">
        <f t="shared" si="10"/>
        <v>0.29476285804230429</v>
      </c>
      <c r="AU94" s="93">
        <f t="shared" si="10"/>
        <v>4.8301888350782889</v>
      </c>
      <c r="AV94" s="93">
        <f t="shared" si="10"/>
        <v>-1.908339574273171</v>
      </c>
      <c r="AW94" s="93">
        <f t="shared" si="10"/>
        <v>-3.3515062613673621</v>
      </c>
      <c r="AX94" s="93">
        <f t="shared" si="10"/>
        <v>-0.59773982579164908</v>
      </c>
      <c r="AY94" s="93">
        <f t="shared" si="10"/>
        <v>-2.327170759766318</v>
      </c>
      <c r="AZ94" s="93">
        <f t="shared" si="10"/>
        <v>2.1943188855357789</v>
      </c>
      <c r="BA94" s="93">
        <f t="shared" si="10"/>
        <v>-0.63976114111669347</v>
      </c>
      <c r="BB94" s="93">
        <f t="shared" si="10"/>
        <v>-0.33793012099302189</v>
      </c>
      <c r="BC94" s="93">
        <f t="shared" si="10"/>
        <v>-0.57741742805949059</v>
      </c>
      <c r="BD94" s="93">
        <f t="shared" si="10"/>
        <v>1.7653000628725692</v>
      </c>
      <c r="BE94" s="93">
        <f t="shared" si="10"/>
        <v>4.2667825776156292</v>
      </c>
      <c r="BF94" s="93">
        <f t="shared" si="8"/>
        <v>3.3936813435180113</v>
      </c>
      <c r="BG94" s="93">
        <f t="shared" si="8"/>
        <v>5.1765026028732848</v>
      </c>
      <c r="BH94" s="93">
        <f t="shared" si="8"/>
        <v>0.48023480397469598</v>
      </c>
      <c r="BI94" s="93">
        <f t="shared" si="8"/>
        <v>1.33513878872904</v>
      </c>
      <c r="BJ94" s="93">
        <f t="shared" si="8"/>
        <v>2.3060523553342733</v>
      </c>
      <c r="BK94" s="93">
        <f t="shared" si="8"/>
        <v>0.19527717329654593</v>
      </c>
      <c r="BL94" s="93">
        <f t="shared" si="8"/>
        <v>1.238018116315402</v>
      </c>
      <c r="BM94" s="93">
        <f t="shared" si="8"/>
        <v>1.1909030047233387</v>
      </c>
      <c r="BN94" s="93">
        <f t="shared" si="8"/>
        <v>-4.1308909769636699</v>
      </c>
      <c r="BO94" s="93">
        <f t="shared" si="8"/>
        <v>-1.4088082018178483</v>
      </c>
      <c r="BP94" s="94">
        <f t="shared" si="8"/>
        <v>-5.705084856680827</v>
      </c>
    </row>
    <row r="95" spans="1:68" x14ac:dyDescent="0.2">
      <c r="A95" s="95"/>
      <c r="B95" s="66" t="s">
        <v>7</v>
      </c>
      <c r="C95" s="66"/>
      <c r="D95" s="65" t="s">
        <v>16</v>
      </c>
      <c r="E95" s="121"/>
      <c r="F95" s="121"/>
      <c r="G95" s="121"/>
      <c r="H95" s="121"/>
      <c r="I95" s="116">
        <f t="shared" si="9"/>
        <v>14.745148671807556</v>
      </c>
      <c r="J95" s="116">
        <f t="shared" si="9"/>
        <v>9.1313164767545345</v>
      </c>
      <c r="K95" s="116">
        <f t="shared" si="9"/>
        <v>8.0681254145360697</v>
      </c>
      <c r="L95" s="116">
        <f t="shared" si="9"/>
        <v>12.901078994981518</v>
      </c>
      <c r="M95" s="116">
        <f t="shared" si="9"/>
        <v>12.152939973001438</v>
      </c>
      <c r="N95" s="116">
        <f t="shared" si="9"/>
        <v>18.429816076235397</v>
      </c>
      <c r="O95" s="116">
        <f t="shared" si="9"/>
        <v>14.191080219142066</v>
      </c>
      <c r="P95" s="116">
        <f t="shared" si="9"/>
        <v>17.488060118054747</v>
      </c>
      <c r="Q95" s="116">
        <f t="shared" si="9"/>
        <v>10.252193665140766</v>
      </c>
      <c r="R95" s="116">
        <f t="shared" si="9"/>
        <v>4.7773103646709956</v>
      </c>
      <c r="S95" s="116">
        <f t="shared" si="9"/>
        <v>9.5039118053236677</v>
      </c>
      <c r="T95" s="116">
        <f t="shared" si="9"/>
        <v>11.298394005139613</v>
      </c>
      <c r="U95" s="116">
        <f t="shared" si="9"/>
        <v>8.8597597156113324</v>
      </c>
      <c r="V95" s="116">
        <f t="shared" si="9"/>
        <v>7.7785620072909722</v>
      </c>
      <c r="W95" s="116">
        <f t="shared" si="9"/>
        <v>6.2696911965390854</v>
      </c>
      <c r="X95" s="116">
        <f t="shared" si="9"/>
        <v>-0.44681238224674757</v>
      </c>
      <c r="Y95" s="116">
        <f t="shared" si="7"/>
        <v>-4.2501295249281839</v>
      </c>
      <c r="Z95" s="116">
        <f t="shared" si="7"/>
        <v>4.4284917484675361</v>
      </c>
      <c r="AA95" s="116">
        <f t="shared" si="7"/>
        <v>5.9649253375028763</v>
      </c>
      <c r="AB95" s="116">
        <f t="shared" si="7"/>
        <v>9.0161017374326349</v>
      </c>
      <c r="AC95" s="116">
        <f t="shared" si="7"/>
        <v>15.919335125970903</v>
      </c>
      <c r="AD95" s="116">
        <f t="shared" si="7"/>
        <v>13.88777768701182</v>
      </c>
      <c r="AE95" s="116">
        <f t="shared" si="7"/>
        <v>12.396123097940915</v>
      </c>
      <c r="AF95" s="116">
        <f t="shared" si="7"/>
        <v>13.431698848490228</v>
      </c>
      <c r="AG95" s="116">
        <f t="shared" si="7"/>
        <v>11.491748289267974</v>
      </c>
      <c r="AH95" s="116">
        <f t="shared" si="7"/>
        <v>11.590160251387942</v>
      </c>
      <c r="AI95" s="116">
        <f t="shared" si="7"/>
        <v>8.3161426252511035</v>
      </c>
      <c r="AJ95" s="116">
        <f t="shared" si="7"/>
        <v>6.0314008891811994</v>
      </c>
      <c r="AK95" s="116">
        <f t="shared" si="7"/>
        <v>8.4053658911179525</v>
      </c>
      <c r="AL95" s="116">
        <f t="shared" si="7"/>
        <v>6.4839315681900871</v>
      </c>
      <c r="AM95" s="116">
        <f t="shared" si="7"/>
        <v>4.9222644856504587</v>
      </c>
      <c r="AN95" s="116">
        <f t="shared" si="10"/>
        <v>9.4023644880371364</v>
      </c>
      <c r="AO95" s="116">
        <f t="shared" si="10"/>
        <v>6.1070896340010421</v>
      </c>
      <c r="AP95" s="116">
        <f t="shared" si="10"/>
        <v>7.6474275638246638</v>
      </c>
      <c r="AQ95" s="116">
        <f t="shared" si="10"/>
        <v>11.069594080737517</v>
      </c>
      <c r="AR95" s="116">
        <f t="shared" si="10"/>
        <v>5.8709513695007729</v>
      </c>
      <c r="AS95" s="116">
        <f t="shared" si="10"/>
        <v>11.313486479467727</v>
      </c>
      <c r="AT95" s="116">
        <f t="shared" si="10"/>
        <v>9.2055557992354551</v>
      </c>
      <c r="AU95" s="116">
        <f t="shared" si="10"/>
        <v>9.0713851172474165</v>
      </c>
      <c r="AV95" s="116">
        <f t="shared" si="10"/>
        <v>4.6642766432830456</v>
      </c>
      <c r="AW95" s="116">
        <f t="shared" si="10"/>
        <v>2.8679106671878571</v>
      </c>
      <c r="AX95" s="116">
        <f t="shared" si="10"/>
        <v>2.0475124635868696</v>
      </c>
      <c r="AY95" s="116">
        <f t="shared" si="10"/>
        <v>2.8927699070393231</v>
      </c>
      <c r="AZ95" s="116">
        <f t="shared" si="10"/>
        <v>6.0827080007533709</v>
      </c>
      <c r="BA95" s="116">
        <f t="shared" si="10"/>
        <v>2.9607608960061924</v>
      </c>
      <c r="BB95" s="116">
        <f t="shared" si="10"/>
        <v>7.6925570170927102</v>
      </c>
      <c r="BC95" s="116">
        <f t="shared" si="10"/>
        <v>4.6547442557247223</v>
      </c>
      <c r="BD95" s="116">
        <f t="shared" si="10"/>
        <v>7.3718541978254848</v>
      </c>
      <c r="BE95" s="116">
        <f t="shared" si="10"/>
        <v>3.4685626083961694</v>
      </c>
      <c r="BF95" s="116">
        <f t="shared" si="8"/>
        <v>4.1245712965918955</v>
      </c>
      <c r="BG95" s="116">
        <f t="shared" si="8"/>
        <v>4.4434299620480715</v>
      </c>
      <c r="BH95" s="116">
        <f t="shared" si="8"/>
        <v>2.5807114358301675</v>
      </c>
      <c r="BI95" s="116">
        <f t="shared" si="8"/>
        <v>6.6080649752850036</v>
      </c>
      <c r="BJ95" s="116">
        <f t="shared" si="8"/>
        <v>4.8992882472521444</v>
      </c>
      <c r="BK95" s="116">
        <f t="shared" si="8"/>
        <v>8.4247145115436979</v>
      </c>
      <c r="BL95" s="116">
        <f t="shared" si="8"/>
        <v>4.7938659413198081</v>
      </c>
      <c r="BM95" s="116">
        <f t="shared" si="8"/>
        <v>2.534712527671303</v>
      </c>
      <c r="BN95" s="116">
        <f t="shared" si="8"/>
        <v>1.3283307550368164</v>
      </c>
      <c r="BO95" s="116">
        <f t="shared" si="8"/>
        <v>2.3229357902098542</v>
      </c>
      <c r="BP95" s="117">
        <f t="shared" si="8"/>
        <v>2.5164210019856625</v>
      </c>
    </row>
    <row r="96" spans="1:68" x14ac:dyDescent="0.2">
      <c r="A96" s="96"/>
      <c r="B96" s="91"/>
      <c r="C96" s="91" t="s">
        <v>7</v>
      </c>
      <c r="D96" s="92" t="s">
        <v>16</v>
      </c>
      <c r="E96" s="122"/>
      <c r="F96" s="122"/>
      <c r="G96" s="122"/>
      <c r="H96" s="122"/>
      <c r="I96" s="93">
        <f t="shared" si="9"/>
        <v>14.745148671807556</v>
      </c>
      <c r="J96" s="93">
        <f t="shared" si="9"/>
        <v>9.1313164767545345</v>
      </c>
      <c r="K96" s="93">
        <f t="shared" si="9"/>
        <v>8.0681254145360697</v>
      </c>
      <c r="L96" s="93">
        <f t="shared" si="9"/>
        <v>12.901078994981518</v>
      </c>
      <c r="M96" s="93">
        <f t="shared" si="9"/>
        <v>12.152939973001438</v>
      </c>
      <c r="N96" s="93">
        <f t="shared" si="9"/>
        <v>18.429816076235397</v>
      </c>
      <c r="O96" s="93">
        <f t="shared" si="9"/>
        <v>14.191080219142066</v>
      </c>
      <c r="P96" s="93">
        <f t="shared" si="9"/>
        <v>17.488060118054747</v>
      </c>
      <c r="Q96" s="93">
        <f t="shared" si="9"/>
        <v>10.252193665140766</v>
      </c>
      <c r="R96" s="93">
        <f t="shared" si="9"/>
        <v>4.7773103646709956</v>
      </c>
      <c r="S96" s="93">
        <f t="shared" si="9"/>
        <v>9.5039118053236677</v>
      </c>
      <c r="T96" s="93">
        <f t="shared" si="9"/>
        <v>11.298394005139613</v>
      </c>
      <c r="U96" s="93">
        <f t="shared" si="9"/>
        <v>8.8597597156113324</v>
      </c>
      <c r="V96" s="93">
        <f t="shared" si="9"/>
        <v>7.7785620072909722</v>
      </c>
      <c r="W96" s="93">
        <f t="shared" si="9"/>
        <v>6.2696911965390854</v>
      </c>
      <c r="X96" s="93">
        <f t="shared" si="9"/>
        <v>-0.44681238224674757</v>
      </c>
      <c r="Y96" s="93">
        <f t="shared" si="7"/>
        <v>-4.2501295249281839</v>
      </c>
      <c r="Z96" s="93">
        <f t="shared" si="7"/>
        <v>4.4284917484675361</v>
      </c>
      <c r="AA96" s="93">
        <f t="shared" si="7"/>
        <v>5.9649253375028763</v>
      </c>
      <c r="AB96" s="93">
        <f t="shared" si="7"/>
        <v>9.0161017374326349</v>
      </c>
      <c r="AC96" s="93">
        <f t="shared" si="7"/>
        <v>15.919335125970903</v>
      </c>
      <c r="AD96" s="93">
        <f t="shared" si="7"/>
        <v>13.88777768701182</v>
      </c>
      <c r="AE96" s="93">
        <f t="shared" si="7"/>
        <v>12.396123097940915</v>
      </c>
      <c r="AF96" s="93">
        <f t="shared" si="7"/>
        <v>13.431698848490228</v>
      </c>
      <c r="AG96" s="93">
        <f t="shared" si="7"/>
        <v>11.491748289267974</v>
      </c>
      <c r="AH96" s="93">
        <f t="shared" si="7"/>
        <v>11.590160251387942</v>
      </c>
      <c r="AI96" s="93">
        <f t="shared" si="7"/>
        <v>8.3161426252511035</v>
      </c>
      <c r="AJ96" s="93">
        <f t="shared" si="7"/>
        <v>6.0314008891811994</v>
      </c>
      <c r="AK96" s="93">
        <f t="shared" si="7"/>
        <v>8.4053658911179525</v>
      </c>
      <c r="AL96" s="93">
        <f t="shared" si="7"/>
        <v>6.4839315681900871</v>
      </c>
      <c r="AM96" s="93">
        <f t="shared" si="7"/>
        <v>4.9222644856504587</v>
      </c>
      <c r="AN96" s="93">
        <f t="shared" si="10"/>
        <v>9.4023644880371364</v>
      </c>
      <c r="AO96" s="93">
        <f t="shared" si="10"/>
        <v>6.1070896340010421</v>
      </c>
      <c r="AP96" s="93">
        <f t="shared" si="10"/>
        <v>7.6474275638246638</v>
      </c>
      <c r="AQ96" s="93">
        <f t="shared" si="10"/>
        <v>11.069594080737517</v>
      </c>
      <c r="AR96" s="93">
        <f t="shared" si="10"/>
        <v>5.8709513695007729</v>
      </c>
      <c r="AS96" s="93">
        <f t="shared" si="10"/>
        <v>11.313486479467727</v>
      </c>
      <c r="AT96" s="93">
        <f t="shared" si="10"/>
        <v>9.2055557992354551</v>
      </c>
      <c r="AU96" s="93">
        <f t="shared" si="10"/>
        <v>9.0713851172474165</v>
      </c>
      <c r="AV96" s="93">
        <f t="shared" si="10"/>
        <v>4.6642766432830456</v>
      </c>
      <c r="AW96" s="93">
        <f t="shared" si="10"/>
        <v>2.8679106671878571</v>
      </c>
      <c r="AX96" s="93">
        <f t="shared" si="10"/>
        <v>2.0475124635868696</v>
      </c>
      <c r="AY96" s="93">
        <f t="shared" si="10"/>
        <v>2.8927699070393231</v>
      </c>
      <c r="AZ96" s="93">
        <f t="shared" si="10"/>
        <v>6.0827080007533709</v>
      </c>
      <c r="BA96" s="93">
        <f t="shared" si="10"/>
        <v>2.9607608960061924</v>
      </c>
      <c r="BB96" s="93">
        <f t="shared" si="10"/>
        <v>7.6925570170927102</v>
      </c>
      <c r="BC96" s="93">
        <f t="shared" si="10"/>
        <v>4.6547442557247223</v>
      </c>
      <c r="BD96" s="93">
        <f t="shared" si="10"/>
        <v>7.3718541978254848</v>
      </c>
      <c r="BE96" s="93">
        <f t="shared" si="10"/>
        <v>3.4685626083961694</v>
      </c>
      <c r="BF96" s="93">
        <f t="shared" si="8"/>
        <v>4.1245712965918955</v>
      </c>
      <c r="BG96" s="93">
        <f t="shared" si="8"/>
        <v>4.4434299620480715</v>
      </c>
      <c r="BH96" s="93">
        <f t="shared" si="8"/>
        <v>2.5807114358301675</v>
      </c>
      <c r="BI96" s="93">
        <f t="shared" si="8"/>
        <v>6.6080649752850036</v>
      </c>
      <c r="BJ96" s="93">
        <f t="shared" si="8"/>
        <v>4.8992882472521444</v>
      </c>
      <c r="BK96" s="93">
        <f t="shared" si="8"/>
        <v>8.4247145115436979</v>
      </c>
      <c r="BL96" s="93">
        <f t="shared" si="8"/>
        <v>4.7938659413198081</v>
      </c>
      <c r="BM96" s="93">
        <f t="shared" si="8"/>
        <v>2.534712527671303</v>
      </c>
      <c r="BN96" s="93">
        <f t="shared" si="8"/>
        <v>1.3283307550368164</v>
      </c>
      <c r="BO96" s="93">
        <f t="shared" si="8"/>
        <v>2.3229357902098542</v>
      </c>
      <c r="BP96" s="94">
        <f t="shared" si="8"/>
        <v>2.5164210019856625</v>
      </c>
    </row>
    <row r="97" spans="1:68" x14ac:dyDescent="0.2">
      <c r="A97" s="75"/>
      <c r="B97" s="66" t="s">
        <v>8</v>
      </c>
      <c r="C97" s="66"/>
      <c r="D97" s="65" t="s">
        <v>17</v>
      </c>
      <c r="E97" s="119"/>
      <c r="F97" s="119"/>
      <c r="G97" s="119"/>
      <c r="H97" s="119"/>
      <c r="I97" s="116">
        <f t="shared" si="9"/>
        <v>4.5932599088209969</v>
      </c>
      <c r="J97" s="116">
        <f t="shared" si="9"/>
        <v>5.6846714042498405</v>
      </c>
      <c r="K97" s="116">
        <f t="shared" si="9"/>
        <v>5.4744765705792275</v>
      </c>
      <c r="L97" s="116">
        <f t="shared" si="9"/>
        <v>4.0006721250334607</v>
      </c>
      <c r="M97" s="116">
        <f t="shared" si="9"/>
        <v>4.6451338013137047</v>
      </c>
      <c r="N97" s="116">
        <f t="shared" si="9"/>
        <v>4.1076998586806184</v>
      </c>
      <c r="O97" s="116">
        <f t="shared" si="9"/>
        <v>3.8737565814869157</v>
      </c>
      <c r="P97" s="116">
        <f t="shared" si="9"/>
        <v>4.5779187350556896</v>
      </c>
      <c r="Q97" s="116">
        <f t="shared" si="9"/>
        <v>0.89116812116007793</v>
      </c>
      <c r="R97" s="116">
        <f t="shared" si="9"/>
        <v>1.5121137770303363</v>
      </c>
      <c r="S97" s="116">
        <f t="shared" si="9"/>
        <v>2.4596937847952063</v>
      </c>
      <c r="T97" s="116">
        <f t="shared" si="9"/>
        <v>2.9661078236363068</v>
      </c>
      <c r="U97" s="116">
        <f t="shared" si="9"/>
        <v>3.9484376430464181</v>
      </c>
      <c r="V97" s="116">
        <f t="shared" si="9"/>
        <v>4.4932087552080446</v>
      </c>
      <c r="W97" s="116">
        <f t="shared" si="9"/>
        <v>4.4587262575262372</v>
      </c>
      <c r="X97" s="116">
        <f t="shared" si="9"/>
        <v>4.3489462301638895</v>
      </c>
      <c r="Y97" s="116">
        <f t="shared" si="7"/>
        <v>4.2445507060679546</v>
      </c>
      <c r="Z97" s="116">
        <f t="shared" si="7"/>
        <v>3.9552974077546139</v>
      </c>
      <c r="AA97" s="116">
        <f t="shared" si="7"/>
        <v>3.896637427619325</v>
      </c>
      <c r="AB97" s="116">
        <f t="shared" si="7"/>
        <v>3.6888166963760369</v>
      </c>
      <c r="AC97" s="116">
        <f t="shared" si="7"/>
        <v>3.2634070163895785</v>
      </c>
      <c r="AD97" s="116">
        <f t="shared" si="7"/>
        <v>3.3362911078709061</v>
      </c>
      <c r="AE97" s="116">
        <f t="shared" si="7"/>
        <v>3.1355016776430773</v>
      </c>
      <c r="AF97" s="116">
        <f t="shared" si="7"/>
        <v>3.2964120637401777</v>
      </c>
      <c r="AG97" s="116">
        <f t="shared" si="7"/>
        <v>3.406952628831533</v>
      </c>
      <c r="AH97" s="116">
        <f t="shared" si="7"/>
        <v>3.4855818287611555</v>
      </c>
      <c r="AI97" s="116">
        <f t="shared" si="7"/>
        <v>3.6310477309941831</v>
      </c>
      <c r="AJ97" s="116">
        <f t="shared" si="7"/>
        <v>3.3994283757250656</v>
      </c>
      <c r="AK97" s="116">
        <f t="shared" si="7"/>
        <v>2.5171761895687297</v>
      </c>
      <c r="AL97" s="116">
        <f t="shared" si="7"/>
        <v>2.7019270779035054</v>
      </c>
      <c r="AM97" s="116">
        <f t="shared" si="7"/>
        <v>3.0046265973613373</v>
      </c>
      <c r="AN97" s="116">
        <f t="shared" si="10"/>
        <v>3.4533139718876669</v>
      </c>
      <c r="AO97" s="116">
        <f t="shared" si="10"/>
        <v>3.4041298035554206</v>
      </c>
      <c r="AP97" s="116">
        <f t="shared" si="10"/>
        <v>3.3066414643308235</v>
      </c>
      <c r="AQ97" s="116">
        <f t="shared" si="10"/>
        <v>3.0973122527734063</v>
      </c>
      <c r="AR97" s="116">
        <f t="shared" si="10"/>
        <v>2.9716104669437584</v>
      </c>
      <c r="AS97" s="116">
        <f t="shared" si="10"/>
        <v>2.7798172017780303</v>
      </c>
      <c r="AT97" s="116">
        <f t="shared" si="10"/>
        <v>2.6670768656320547</v>
      </c>
      <c r="AU97" s="116">
        <f t="shared" si="10"/>
        <v>2.7167469817670025</v>
      </c>
      <c r="AV97" s="116">
        <f t="shared" si="10"/>
        <v>2.7973814948174294</v>
      </c>
      <c r="AW97" s="116">
        <f t="shared" si="10"/>
        <v>2.8175955263384935</v>
      </c>
      <c r="AX97" s="116">
        <f t="shared" si="10"/>
        <v>2.8334499052865283</v>
      </c>
      <c r="AY97" s="116">
        <f t="shared" si="10"/>
        <v>2.5994071502763063</v>
      </c>
      <c r="AZ97" s="116">
        <f t="shared" si="10"/>
        <v>2.6312538908506582</v>
      </c>
      <c r="BA97" s="116">
        <f t="shared" si="10"/>
        <v>2.3529115799579188</v>
      </c>
      <c r="BB97" s="116">
        <f t="shared" si="10"/>
        <v>2.2070787477152578</v>
      </c>
      <c r="BC97" s="116">
        <f t="shared" si="10"/>
        <v>2.4344732310567281</v>
      </c>
      <c r="BD97" s="116">
        <f t="shared" si="10"/>
        <v>2.7124792861804536</v>
      </c>
      <c r="BE97" s="116">
        <f t="shared" si="10"/>
        <v>3.2872805326404517</v>
      </c>
      <c r="BF97" s="116">
        <f t="shared" si="8"/>
        <v>3.8335013552172228</v>
      </c>
      <c r="BG97" s="116">
        <f t="shared" si="8"/>
        <v>4.2591422854596743</v>
      </c>
      <c r="BH97" s="116">
        <f t="shared" si="8"/>
        <v>3.9840198754277196</v>
      </c>
      <c r="BI97" s="116">
        <f t="shared" si="8"/>
        <v>3.938784102920593</v>
      </c>
      <c r="BJ97" s="116">
        <f t="shared" si="8"/>
        <v>3.6561235142324051</v>
      </c>
      <c r="BK97" s="116">
        <f t="shared" si="8"/>
        <v>2.7487804831164624</v>
      </c>
      <c r="BL97" s="116">
        <f t="shared" si="8"/>
        <v>2.1662350983634013</v>
      </c>
      <c r="BM97" s="116">
        <f t="shared" si="8"/>
        <v>1.7621375040419309</v>
      </c>
      <c r="BN97" s="116">
        <f t="shared" si="8"/>
        <v>1.1811573023893231</v>
      </c>
      <c r="BO97" s="116">
        <f t="shared" si="8"/>
        <v>1.3437370803252691</v>
      </c>
      <c r="BP97" s="117">
        <f t="shared" si="8"/>
        <v>1.4194612007751459</v>
      </c>
    </row>
    <row r="98" spans="1:68" x14ac:dyDescent="0.2">
      <c r="A98" s="107"/>
      <c r="B98" s="91"/>
      <c r="C98" s="91" t="s">
        <v>8</v>
      </c>
      <c r="D98" s="92" t="s">
        <v>17</v>
      </c>
      <c r="E98" s="120"/>
      <c r="F98" s="120"/>
      <c r="G98" s="120"/>
      <c r="H98" s="120"/>
      <c r="I98" s="93">
        <f t="shared" si="9"/>
        <v>4.5932599088209969</v>
      </c>
      <c r="J98" s="93">
        <f t="shared" si="9"/>
        <v>5.6846714042498405</v>
      </c>
      <c r="K98" s="93">
        <f t="shared" si="9"/>
        <v>5.4744765705792275</v>
      </c>
      <c r="L98" s="93">
        <f t="shared" si="9"/>
        <v>4.0006721250334607</v>
      </c>
      <c r="M98" s="93">
        <f t="shared" si="9"/>
        <v>4.6451338013137047</v>
      </c>
      <c r="N98" s="93">
        <f t="shared" si="9"/>
        <v>4.1076998586806184</v>
      </c>
      <c r="O98" s="93">
        <f t="shared" si="9"/>
        <v>3.8737565814869157</v>
      </c>
      <c r="P98" s="93">
        <f t="shared" si="9"/>
        <v>4.5779187350556896</v>
      </c>
      <c r="Q98" s="93">
        <f t="shared" si="9"/>
        <v>0.89116812116007793</v>
      </c>
      <c r="R98" s="93">
        <f t="shared" si="9"/>
        <v>1.5121137770303363</v>
      </c>
      <c r="S98" s="93">
        <f t="shared" si="9"/>
        <v>2.4596937847952063</v>
      </c>
      <c r="T98" s="93">
        <f t="shared" si="9"/>
        <v>2.9661078236363068</v>
      </c>
      <c r="U98" s="93">
        <f t="shared" si="9"/>
        <v>3.9484376430464181</v>
      </c>
      <c r="V98" s="93">
        <f t="shared" si="9"/>
        <v>4.4932087552080446</v>
      </c>
      <c r="W98" s="93">
        <f t="shared" si="9"/>
        <v>4.4587262575262372</v>
      </c>
      <c r="X98" s="93">
        <f t="shared" si="9"/>
        <v>4.3489462301638895</v>
      </c>
      <c r="Y98" s="93">
        <f t="shared" si="7"/>
        <v>4.2445507060679546</v>
      </c>
      <c r="Z98" s="93">
        <f t="shared" si="7"/>
        <v>3.9552974077546139</v>
      </c>
      <c r="AA98" s="93">
        <f t="shared" si="7"/>
        <v>3.896637427619325</v>
      </c>
      <c r="AB98" s="93">
        <f t="shared" si="7"/>
        <v>3.6888166963760369</v>
      </c>
      <c r="AC98" s="93">
        <f t="shared" si="7"/>
        <v>3.2634070163895785</v>
      </c>
      <c r="AD98" s="93">
        <f t="shared" si="7"/>
        <v>3.3362911078709061</v>
      </c>
      <c r="AE98" s="93">
        <f t="shared" si="7"/>
        <v>3.1355016776430773</v>
      </c>
      <c r="AF98" s="93">
        <f t="shared" si="7"/>
        <v>3.2964120637401777</v>
      </c>
      <c r="AG98" s="93">
        <f t="shared" si="7"/>
        <v>3.406952628831533</v>
      </c>
      <c r="AH98" s="93">
        <f t="shared" si="7"/>
        <v>3.4855818287611555</v>
      </c>
      <c r="AI98" s="93">
        <f t="shared" si="7"/>
        <v>3.6310477309941831</v>
      </c>
      <c r="AJ98" s="93">
        <f t="shared" si="7"/>
        <v>3.3994283757250656</v>
      </c>
      <c r="AK98" s="93">
        <f t="shared" si="7"/>
        <v>2.5171761895687297</v>
      </c>
      <c r="AL98" s="93">
        <f t="shared" si="7"/>
        <v>2.7019270779035054</v>
      </c>
      <c r="AM98" s="93">
        <f t="shared" si="7"/>
        <v>3.0046265973613373</v>
      </c>
      <c r="AN98" s="93">
        <f t="shared" si="10"/>
        <v>3.4533139718876669</v>
      </c>
      <c r="AO98" s="93">
        <f t="shared" si="10"/>
        <v>3.4041298035554206</v>
      </c>
      <c r="AP98" s="93">
        <f t="shared" si="10"/>
        <v>3.3066414643308235</v>
      </c>
      <c r="AQ98" s="93">
        <f t="shared" si="10"/>
        <v>3.0973122527734063</v>
      </c>
      <c r="AR98" s="93">
        <f t="shared" si="10"/>
        <v>2.9716104669437584</v>
      </c>
      <c r="AS98" s="93">
        <f t="shared" si="10"/>
        <v>2.7798172017780303</v>
      </c>
      <c r="AT98" s="93">
        <f t="shared" si="10"/>
        <v>2.6670768656320547</v>
      </c>
      <c r="AU98" s="93">
        <f t="shared" si="10"/>
        <v>2.7167469817670025</v>
      </c>
      <c r="AV98" s="93">
        <f t="shared" si="10"/>
        <v>2.7973814948174294</v>
      </c>
      <c r="AW98" s="93">
        <f t="shared" si="10"/>
        <v>2.8175955263384935</v>
      </c>
      <c r="AX98" s="93">
        <f t="shared" si="10"/>
        <v>2.8334499052865283</v>
      </c>
      <c r="AY98" s="93">
        <f t="shared" si="10"/>
        <v>2.5994071502763063</v>
      </c>
      <c r="AZ98" s="93">
        <f t="shared" si="10"/>
        <v>2.6312538908506582</v>
      </c>
      <c r="BA98" s="93">
        <f t="shared" si="10"/>
        <v>2.3529115799579188</v>
      </c>
      <c r="BB98" s="93">
        <f t="shared" si="10"/>
        <v>2.2070787477152578</v>
      </c>
      <c r="BC98" s="93">
        <f t="shared" si="10"/>
        <v>2.4344732310567281</v>
      </c>
      <c r="BD98" s="93">
        <f t="shared" si="10"/>
        <v>2.7124792861804536</v>
      </c>
      <c r="BE98" s="93">
        <f t="shared" si="10"/>
        <v>3.2872805326404517</v>
      </c>
      <c r="BF98" s="93">
        <f t="shared" si="8"/>
        <v>3.8335013552172228</v>
      </c>
      <c r="BG98" s="93">
        <f t="shared" si="8"/>
        <v>4.2591422854596743</v>
      </c>
      <c r="BH98" s="93">
        <f t="shared" si="8"/>
        <v>3.9840198754277196</v>
      </c>
      <c r="BI98" s="93">
        <f t="shared" si="8"/>
        <v>3.938784102920593</v>
      </c>
      <c r="BJ98" s="93">
        <f t="shared" si="8"/>
        <v>3.6561235142324051</v>
      </c>
      <c r="BK98" s="93">
        <f t="shared" si="8"/>
        <v>2.7487804831164624</v>
      </c>
      <c r="BL98" s="93">
        <f t="shared" si="8"/>
        <v>2.1662350983634013</v>
      </c>
      <c r="BM98" s="93">
        <f t="shared" si="8"/>
        <v>1.7621375040419309</v>
      </c>
      <c r="BN98" s="93">
        <f t="shared" si="8"/>
        <v>1.1811573023893231</v>
      </c>
      <c r="BO98" s="93">
        <f t="shared" si="8"/>
        <v>1.3437370803252691</v>
      </c>
      <c r="BP98" s="94">
        <f t="shared" si="8"/>
        <v>1.4194612007751459</v>
      </c>
    </row>
    <row r="99" spans="1:68" ht="24" x14ac:dyDescent="0.2">
      <c r="A99" s="95"/>
      <c r="B99" s="66" t="s">
        <v>68</v>
      </c>
      <c r="C99" s="66"/>
      <c r="D99" s="65" t="s">
        <v>18</v>
      </c>
      <c r="E99" s="121"/>
      <c r="F99" s="121"/>
      <c r="G99" s="121"/>
      <c r="H99" s="121"/>
      <c r="I99" s="116">
        <f t="shared" si="9"/>
        <v>4.5810771761444471</v>
      </c>
      <c r="J99" s="116">
        <f t="shared" si="9"/>
        <v>3.584344807540802</v>
      </c>
      <c r="K99" s="116">
        <f t="shared" si="9"/>
        <v>2.6682160000026443</v>
      </c>
      <c r="L99" s="116">
        <f t="shared" si="9"/>
        <v>4.5135939110776633</v>
      </c>
      <c r="M99" s="116">
        <f t="shared" si="9"/>
        <v>9.0853807464077647</v>
      </c>
      <c r="N99" s="116">
        <f t="shared" si="9"/>
        <v>3.0854457302585701</v>
      </c>
      <c r="O99" s="116">
        <f t="shared" si="9"/>
        <v>6.5307879390219341</v>
      </c>
      <c r="P99" s="116">
        <f t="shared" si="9"/>
        <v>7.375644349256433</v>
      </c>
      <c r="Q99" s="116">
        <f t="shared" si="9"/>
        <v>6.2392990261186867</v>
      </c>
      <c r="R99" s="116">
        <f t="shared" si="9"/>
        <v>7.6187047505771091</v>
      </c>
      <c r="S99" s="116">
        <f t="shared" si="9"/>
        <v>4.625269050211827</v>
      </c>
      <c r="T99" s="116">
        <f t="shared" si="9"/>
        <v>3.971856511302235</v>
      </c>
      <c r="U99" s="116">
        <f t="shared" si="9"/>
        <v>3.9592727736484647</v>
      </c>
      <c r="V99" s="116">
        <f t="shared" si="9"/>
        <v>5.3043774364497551</v>
      </c>
      <c r="W99" s="116">
        <f t="shared" si="9"/>
        <v>4.748697753021446</v>
      </c>
      <c r="X99" s="116">
        <f t="shared" si="9"/>
        <v>4.0834399345554431</v>
      </c>
      <c r="Y99" s="116">
        <f t="shared" si="7"/>
        <v>2.393626393941787</v>
      </c>
      <c r="Z99" s="116">
        <f t="shared" si="7"/>
        <v>2.2063926514920951</v>
      </c>
      <c r="AA99" s="116">
        <f t="shared" si="7"/>
        <v>2.9720391983869803</v>
      </c>
      <c r="AB99" s="116">
        <f t="shared" si="7"/>
        <v>2.4351414533612541</v>
      </c>
      <c r="AC99" s="116">
        <f t="shared" si="7"/>
        <v>3.8056336232005208</v>
      </c>
      <c r="AD99" s="116">
        <f t="shared" si="7"/>
        <v>3.6207670103189713</v>
      </c>
      <c r="AE99" s="116">
        <f t="shared" si="7"/>
        <v>4.2578903447725764</v>
      </c>
      <c r="AF99" s="116">
        <f t="shared" si="7"/>
        <v>6.4777589423603814</v>
      </c>
      <c r="AG99" s="116">
        <f t="shared" si="7"/>
        <v>4.2762537038657484</v>
      </c>
      <c r="AH99" s="116">
        <f t="shared" si="7"/>
        <v>6.2555419489133328</v>
      </c>
      <c r="AI99" s="116">
        <f t="shared" si="7"/>
        <v>6.609895270713821</v>
      </c>
      <c r="AJ99" s="116">
        <f t="shared" si="7"/>
        <v>6.7908993619226123</v>
      </c>
      <c r="AK99" s="116">
        <f t="shared" si="7"/>
        <v>4.6154393368348394</v>
      </c>
      <c r="AL99" s="116">
        <f t="shared" si="7"/>
        <v>5.6202839521283181</v>
      </c>
      <c r="AM99" s="116">
        <f t="shared" si="7"/>
        <v>5.4137262608473975</v>
      </c>
      <c r="AN99" s="116">
        <f t="shared" si="10"/>
        <v>5.9732854684001495</v>
      </c>
      <c r="AO99" s="116">
        <f t="shared" si="10"/>
        <v>9.0959791555482354</v>
      </c>
      <c r="AP99" s="116">
        <f t="shared" si="10"/>
        <v>6.2734009719132047</v>
      </c>
      <c r="AQ99" s="116">
        <f t="shared" si="10"/>
        <v>6.893142260483188</v>
      </c>
      <c r="AR99" s="116">
        <f t="shared" si="10"/>
        <v>7.8126476886433807</v>
      </c>
      <c r="AS99" s="116">
        <f t="shared" si="10"/>
        <v>3.9150005397217313</v>
      </c>
      <c r="AT99" s="116">
        <f t="shared" si="10"/>
        <v>1.6220622256775101</v>
      </c>
      <c r="AU99" s="116">
        <f t="shared" si="10"/>
        <v>2.024038476045888</v>
      </c>
      <c r="AV99" s="116">
        <f t="shared" si="10"/>
        <v>-5.1661338219870032</v>
      </c>
      <c r="AW99" s="116">
        <f t="shared" si="10"/>
        <v>-4.3053315005348196</v>
      </c>
      <c r="AX99" s="116">
        <f t="shared" si="10"/>
        <v>-2.8842825862650017</v>
      </c>
      <c r="AY99" s="116">
        <f t="shared" si="10"/>
        <v>-4.6253934791914588</v>
      </c>
      <c r="AZ99" s="116">
        <f t="shared" si="10"/>
        <v>-0.51838390564235226</v>
      </c>
      <c r="BA99" s="116">
        <f t="shared" si="10"/>
        <v>1.1356030478748522</v>
      </c>
      <c r="BB99" s="116">
        <f t="shared" si="10"/>
        <v>0.31822621277189</v>
      </c>
      <c r="BC99" s="116">
        <f t="shared" si="10"/>
        <v>1.5839850357872223</v>
      </c>
      <c r="BD99" s="116">
        <f t="shared" si="10"/>
        <v>1.2450857816051553</v>
      </c>
      <c r="BE99" s="116">
        <f t="shared" si="10"/>
        <v>3.0584742378261893</v>
      </c>
      <c r="BF99" s="116">
        <f t="shared" si="8"/>
        <v>4.7614868732047029</v>
      </c>
      <c r="BG99" s="116">
        <f t="shared" si="8"/>
        <v>4.1619361873158596</v>
      </c>
      <c r="BH99" s="116">
        <f t="shared" si="8"/>
        <v>4.1144892436762746</v>
      </c>
      <c r="BI99" s="116">
        <f t="shared" si="8"/>
        <v>1.3690870821740191</v>
      </c>
      <c r="BJ99" s="116">
        <f t="shared" si="8"/>
        <v>3.3979990139100522</v>
      </c>
      <c r="BK99" s="116">
        <f t="shared" si="8"/>
        <v>4.1993316074503184</v>
      </c>
      <c r="BL99" s="116">
        <f t="shared" si="8"/>
        <v>5.5545374354498307</v>
      </c>
      <c r="BM99" s="116">
        <f t="shared" si="8"/>
        <v>3.4893056038146</v>
      </c>
      <c r="BN99" s="116">
        <f t="shared" si="8"/>
        <v>-12.523280529742365</v>
      </c>
      <c r="BO99" s="116">
        <f t="shared" si="8"/>
        <v>-6.7406936886784194</v>
      </c>
      <c r="BP99" s="117">
        <f t="shared" si="8"/>
        <v>-3.9043872607160637</v>
      </c>
    </row>
    <row r="100" spans="1:68" ht="24" x14ac:dyDescent="0.2">
      <c r="A100" s="96"/>
      <c r="B100" s="91"/>
      <c r="C100" s="91" t="s">
        <v>68</v>
      </c>
      <c r="D100" s="92" t="s">
        <v>18</v>
      </c>
      <c r="E100" s="122"/>
      <c r="F100" s="122"/>
      <c r="G100" s="122"/>
      <c r="H100" s="122"/>
      <c r="I100" s="93">
        <f t="shared" si="9"/>
        <v>4.5810771761444471</v>
      </c>
      <c r="J100" s="93">
        <f t="shared" si="9"/>
        <v>3.584344807540802</v>
      </c>
      <c r="K100" s="93">
        <f t="shared" si="9"/>
        <v>2.6682160000026443</v>
      </c>
      <c r="L100" s="93">
        <f t="shared" si="9"/>
        <v>4.5135939110776633</v>
      </c>
      <c r="M100" s="93">
        <f t="shared" si="9"/>
        <v>9.0853807464077647</v>
      </c>
      <c r="N100" s="93">
        <f t="shared" si="9"/>
        <v>3.0854457302585701</v>
      </c>
      <c r="O100" s="93">
        <f t="shared" si="9"/>
        <v>6.5307879390219341</v>
      </c>
      <c r="P100" s="93">
        <f t="shared" si="9"/>
        <v>7.375644349256433</v>
      </c>
      <c r="Q100" s="93">
        <f t="shared" si="9"/>
        <v>6.2392990261186867</v>
      </c>
      <c r="R100" s="93">
        <f t="shared" si="9"/>
        <v>7.6187047505771091</v>
      </c>
      <c r="S100" s="93">
        <f t="shared" si="9"/>
        <v>4.625269050211827</v>
      </c>
      <c r="T100" s="93">
        <f t="shared" si="9"/>
        <v>3.971856511302235</v>
      </c>
      <c r="U100" s="93">
        <f t="shared" si="9"/>
        <v>3.9592727736484647</v>
      </c>
      <c r="V100" s="93">
        <f t="shared" si="9"/>
        <v>5.3043774364497551</v>
      </c>
      <c r="W100" s="93">
        <f t="shared" si="9"/>
        <v>4.748697753021446</v>
      </c>
      <c r="X100" s="93">
        <f t="shared" si="9"/>
        <v>4.0834399345554431</v>
      </c>
      <c r="Y100" s="93">
        <f t="shared" si="7"/>
        <v>2.393626393941787</v>
      </c>
      <c r="Z100" s="93">
        <f t="shared" si="7"/>
        <v>2.2063926514920951</v>
      </c>
      <c r="AA100" s="93">
        <f t="shared" si="7"/>
        <v>2.9720391983869803</v>
      </c>
      <c r="AB100" s="93">
        <f t="shared" si="7"/>
        <v>2.4351414533612541</v>
      </c>
      <c r="AC100" s="93">
        <f t="shared" si="7"/>
        <v>3.8056336232005208</v>
      </c>
      <c r="AD100" s="93">
        <f t="shared" si="7"/>
        <v>3.6207670103189713</v>
      </c>
      <c r="AE100" s="93">
        <f t="shared" si="7"/>
        <v>4.2578903447725764</v>
      </c>
      <c r="AF100" s="93">
        <f t="shared" si="7"/>
        <v>6.4777589423603814</v>
      </c>
      <c r="AG100" s="93">
        <f t="shared" si="7"/>
        <v>4.2762537038657484</v>
      </c>
      <c r="AH100" s="93">
        <f t="shared" si="7"/>
        <v>6.2555419489133328</v>
      </c>
      <c r="AI100" s="93">
        <f t="shared" si="7"/>
        <v>6.609895270713821</v>
      </c>
      <c r="AJ100" s="93">
        <f t="shared" si="7"/>
        <v>6.7908993619226123</v>
      </c>
      <c r="AK100" s="93">
        <f t="shared" si="7"/>
        <v>4.6154393368348394</v>
      </c>
      <c r="AL100" s="93">
        <f t="shared" si="7"/>
        <v>5.6202839521283181</v>
      </c>
      <c r="AM100" s="93">
        <f t="shared" si="7"/>
        <v>5.4137262608473975</v>
      </c>
      <c r="AN100" s="93">
        <f t="shared" si="10"/>
        <v>5.9732854684001495</v>
      </c>
      <c r="AO100" s="93">
        <f t="shared" si="10"/>
        <v>9.0959791555482354</v>
      </c>
      <c r="AP100" s="93">
        <f t="shared" si="10"/>
        <v>6.2734009719132047</v>
      </c>
      <c r="AQ100" s="93">
        <f t="shared" si="10"/>
        <v>6.893142260483188</v>
      </c>
      <c r="AR100" s="93">
        <f t="shared" si="10"/>
        <v>7.8126476886433807</v>
      </c>
      <c r="AS100" s="93">
        <f t="shared" si="10"/>
        <v>3.9150005397217313</v>
      </c>
      <c r="AT100" s="93">
        <f t="shared" si="10"/>
        <v>1.6220622256775101</v>
      </c>
      <c r="AU100" s="93">
        <f t="shared" si="10"/>
        <v>2.024038476045888</v>
      </c>
      <c r="AV100" s="93">
        <f t="shared" si="10"/>
        <v>-5.1661338219870032</v>
      </c>
      <c r="AW100" s="93">
        <f t="shared" si="10"/>
        <v>-4.3053315005348196</v>
      </c>
      <c r="AX100" s="93">
        <f t="shared" si="10"/>
        <v>-2.8842825862650017</v>
      </c>
      <c r="AY100" s="93">
        <f t="shared" si="10"/>
        <v>-4.6253934791914588</v>
      </c>
      <c r="AZ100" s="93">
        <f t="shared" si="10"/>
        <v>-0.51838390564235226</v>
      </c>
      <c r="BA100" s="93">
        <f t="shared" si="10"/>
        <v>1.1356030478748522</v>
      </c>
      <c r="BB100" s="93">
        <f t="shared" si="10"/>
        <v>0.31822621277189</v>
      </c>
      <c r="BC100" s="93">
        <f t="shared" si="10"/>
        <v>1.5839850357872223</v>
      </c>
      <c r="BD100" s="93">
        <f t="shared" si="10"/>
        <v>1.2450857816051553</v>
      </c>
      <c r="BE100" s="93">
        <f t="shared" si="10"/>
        <v>3.0584742378261893</v>
      </c>
      <c r="BF100" s="93">
        <f t="shared" si="8"/>
        <v>4.7614868732047029</v>
      </c>
      <c r="BG100" s="93">
        <f t="shared" si="8"/>
        <v>4.1619361873158596</v>
      </c>
      <c r="BH100" s="93">
        <f t="shared" si="8"/>
        <v>4.1144892436762746</v>
      </c>
      <c r="BI100" s="93">
        <f t="shared" si="8"/>
        <v>1.3690870821740191</v>
      </c>
      <c r="BJ100" s="93">
        <f t="shared" si="8"/>
        <v>3.3979990139100522</v>
      </c>
      <c r="BK100" s="93">
        <f t="shared" si="8"/>
        <v>4.1993316074503184</v>
      </c>
      <c r="BL100" s="93">
        <f t="shared" si="8"/>
        <v>5.5545374354498307</v>
      </c>
      <c r="BM100" s="93">
        <f t="shared" si="8"/>
        <v>3.4893056038146</v>
      </c>
      <c r="BN100" s="93">
        <f t="shared" si="8"/>
        <v>-12.523280529742365</v>
      </c>
      <c r="BO100" s="93">
        <f t="shared" si="8"/>
        <v>-6.7406936886784194</v>
      </c>
      <c r="BP100" s="94">
        <f t="shared" si="8"/>
        <v>-3.9043872607160637</v>
      </c>
    </row>
    <row r="101" spans="1:68" ht="24" x14ac:dyDescent="0.2">
      <c r="A101" s="95"/>
      <c r="B101" s="66" t="s">
        <v>71</v>
      </c>
      <c r="C101" s="66"/>
      <c r="D101" s="65" t="s">
        <v>19</v>
      </c>
      <c r="E101" s="121"/>
      <c r="F101" s="121"/>
      <c r="G101" s="121"/>
      <c r="H101" s="121"/>
      <c r="I101" s="116">
        <f t="shared" si="9"/>
        <v>2.2505134365968331</v>
      </c>
      <c r="J101" s="116">
        <f t="shared" si="9"/>
        <v>1.7643723736123746</v>
      </c>
      <c r="K101" s="116">
        <f t="shared" si="9"/>
        <v>4.0486728224304045</v>
      </c>
      <c r="L101" s="116">
        <f t="shared" si="9"/>
        <v>6.4841291704276216</v>
      </c>
      <c r="M101" s="116">
        <f t="shared" si="9"/>
        <v>5.5394972083021372</v>
      </c>
      <c r="N101" s="116">
        <f t="shared" si="9"/>
        <v>5.5278764909014058</v>
      </c>
      <c r="O101" s="116">
        <f t="shared" si="9"/>
        <v>6.183850481047898</v>
      </c>
      <c r="P101" s="116">
        <f t="shared" si="9"/>
        <v>4.4323189335766244</v>
      </c>
      <c r="Q101" s="116">
        <f t="shared" si="9"/>
        <v>1.8866053296906102</v>
      </c>
      <c r="R101" s="116">
        <f t="shared" si="9"/>
        <v>1.5584962382751257</v>
      </c>
      <c r="S101" s="116">
        <f t="shared" si="9"/>
        <v>-2.4672736652410094</v>
      </c>
      <c r="T101" s="116">
        <f t="shared" si="9"/>
        <v>-1.6840736503599345</v>
      </c>
      <c r="U101" s="116">
        <f t="shared" si="9"/>
        <v>2.7430520907483498</v>
      </c>
      <c r="V101" s="116">
        <f t="shared" si="9"/>
        <v>4.63454979433115</v>
      </c>
      <c r="W101" s="116">
        <f t="shared" si="9"/>
        <v>7.0775632890007358</v>
      </c>
      <c r="X101" s="116">
        <f t="shared" si="9"/>
        <v>7.2436565925881382</v>
      </c>
      <c r="Y101" s="116">
        <f t="shared" si="7"/>
        <v>5.0923348858303683</v>
      </c>
      <c r="Z101" s="116">
        <f t="shared" si="7"/>
        <v>5.1007771983373402</v>
      </c>
      <c r="AA101" s="116">
        <f t="shared" si="7"/>
        <v>2.3217720270361895</v>
      </c>
      <c r="AB101" s="116">
        <f t="shared" si="7"/>
        <v>2.9371276612420587</v>
      </c>
      <c r="AC101" s="116">
        <f t="shared" si="7"/>
        <v>1.9881414283166947</v>
      </c>
      <c r="AD101" s="116">
        <f t="shared" si="7"/>
        <v>0.88718964041061099</v>
      </c>
      <c r="AE101" s="116">
        <f t="shared" si="7"/>
        <v>1.7968148457436257</v>
      </c>
      <c r="AF101" s="116">
        <f t="shared" si="7"/>
        <v>2.3307682682249435</v>
      </c>
      <c r="AG101" s="116">
        <f t="shared" si="7"/>
        <v>1.5720288966493143</v>
      </c>
      <c r="AH101" s="116">
        <f t="shared" si="7"/>
        <v>2.3526883956460694</v>
      </c>
      <c r="AI101" s="116">
        <f t="shared" si="7"/>
        <v>4.3852607852213055</v>
      </c>
      <c r="AJ101" s="116">
        <f t="shared" si="7"/>
        <v>7.5168969684414009</v>
      </c>
      <c r="AK101" s="116">
        <f t="shared" si="7"/>
        <v>4.1322461653393532</v>
      </c>
      <c r="AL101" s="116">
        <f t="shared" si="7"/>
        <v>6.5511977334661111</v>
      </c>
      <c r="AM101" s="116">
        <f t="shared" si="7"/>
        <v>6.8882355867592224</v>
      </c>
      <c r="AN101" s="116">
        <f t="shared" si="10"/>
        <v>6.0968419922936761</v>
      </c>
      <c r="AO101" s="116">
        <f t="shared" si="10"/>
        <v>7.5298370096614775</v>
      </c>
      <c r="AP101" s="116">
        <f t="shared" si="10"/>
        <v>2.4657886986381214</v>
      </c>
      <c r="AQ101" s="116">
        <f t="shared" si="10"/>
        <v>4.0987292845552616</v>
      </c>
      <c r="AR101" s="116">
        <f t="shared" si="10"/>
        <v>9.3140627983929676</v>
      </c>
      <c r="AS101" s="116">
        <f t="shared" si="10"/>
        <v>4.5887506671286928</v>
      </c>
      <c r="AT101" s="116">
        <f t="shared" si="10"/>
        <v>6.3391809848420735</v>
      </c>
      <c r="AU101" s="116">
        <f t="shared" si="10"/>
        <v>9.2693865653272525</v>
      </c>
      <c r="AV101" s="116">
        <f t="shared" si="10"/>
        <v>-2.3046951974243512</v>
      </c>
      <c r="AW101" s="116">
        <f t="shared" si="10"/>
        <v>1.7685330878832559</v>
      </c>
      <c r="AX101" s="116">
        <f t="shared" si="10"/>
        <v>4.6771858601236289</v>
      </c>
      <c r="AY101" s="116">
        <f t="shared" si="10"/>
        <v>0.60287587402345366</v>
      </c>
      <c r="AZ101" s="116">
        <f t="shared" si="10"/>
        <v>7.7604577294772241</v>
      </c>
      <c r="BA101" s="116">
        <f t="shared" si="10"/>
        <v>3.305448938966876</v>
      </c>
      <c r="BB101" s="116">
        <f t="shared" si="10"/>
        <v>4.3821119059145559</v>
      </c>
      <c r="BC101" s="116">
        <f t="shared" si="10"/>
        <v>3.3825467527258013</v>
      </c>
      <c r="BD101" s="116">
        <f t="shared" si="10"/>
        <v>3.8664065592870287</v>
      </c>
      <c r="BE101" s="116">
        <f t="shared" si="10"/>
        <v>4.6868223227191805</v>
      </c>
      <c r="BF101" s="116">
        <f t="shared" si="8"/>
        <v>5.3125282573330423</v>
      </c>
      <c r="BG101" s="116">
        <f t="shared" si="8"/>
        <v>5.2309903924939221</v>
      </c>
      <c r="BH101" s="116">
        <f t="shared" si="8"/>
        <v>5.1864821543142909</v>
      </c>
      <c r="BI101" s="116">
        <f t="shared" si="8"/>
        <v>3.6544409535501643</v>
      </c>
      <c r="BJ101" s="116">
        <f t="shared" si="8"/>
        <v>3.3040600733170891</v>
      </c>
      <c r="BK101" s="116">
        <f t="shared" si="8"/>
        <v>4.2322223215992807</v>
      </c>
      <c r="BL101" s="116">
        <f t="shared" si="8"/>
        <v>4.7635431840604952</v>
      </c>
      <c r="BM101" s="116">
        <f t="shared" si="8"/>
        <v>2.5766760765436345</v>
      </c>
      <c r="BN101" s="116">
        <f t="shared" si="8"/>
        <v>-0.78758631592764061</v>
      </c>
      <c r="BO101" s="116">
        <f t="shared" si="8"/>
        <v>0.17789522860005036</v>
      </c>
      <c r="BP101" s="117">
        <f t="shared" si="8"/>
        <v>2.6825417419342585</v>
      </c>
    </row>
    <row r="102" spans="1:68" x14ac:dyDescent="0.2">
      <c r="A102" s="96"/>
      <c r="B102" s="91"/>
      <c r="C102" s="91" t="s">
        <v>31</v>
      </c>
      <c r="D102" s="92" t="s">
        <v>40</v>
      </c>
      <c r="E102" s="122"/>
      <c r="F102" s="122"/>
      <c r="G102" s="122"/>
      <c r="H102" s="122"/>
      <c r="I102" s="93">
        <f t="shared" si="9"/>
        <v>1.1756430301671514</v>
      </c>
      <c r="J102" s="93">
        <f t="shared" si="9"/>
        <v>-0.65420121645837526</v>
      </c>
      <c r="K102" s="93">
        <f t="shared" si="9"/>
        <v>3.2023656834229399</v>
      </c>
      <c r="L102" s="93">
        <f t="shared" si="9"/>
        <v>8.0710499825447073</v>
      </c>
      <c r="M102" s="93">
        <f t="shared" si="9"/>
        <v>5.331955578672563</v>
      </c>
      <c r="N102" s="93">
        <f t="shared" si="9"/>
        <v>6.30823496745532</v>
      </c>
      <c r="O102" s="93">
        <f t="shared" si="9"/>
        <v>8.4080248176617403</v>
      </c>
      <c r="P102" s="93">
        <f t="shared" si="9"/>
        <v>5.3768395039274424</v>
      </c>
      <c r="Q102" s="93">
        <f t="shared" si="9"/>
        <v>0.49787546469117672</v>
      </c>
      <c r="R102" s="93">
        <f t="shared" si="9"/>
        <v>9.0143765337316495E-2</v>
      </c>
      <c r="S102" s="93">
        <f t="shared" si="9"/>
        <v>-5.8767271464341917</v>
      </c>
      <c r="T102" s="93">
        <f t="shared" si="9"/>
        <v>-3.1513267321880249</v>
      </c>
      <c r="U102" s="93">
        <f t="shared" si="9"/>
        <v>2.5675348181936073</v>
      </c>
      <c r="V102" s="93">
        <f t="shared" si="9"/>
        <v>6.7364668449560554</v>
      </c>
      <c r="W102" s="93">
        <f t="shared" si="9"/>
        <v>11.52631355692138</v>
      </c>
      <c r="X102" s="93">
        <f t="shared" si="9"/>
        <v>9.7607563914079662</v>
      </c>
      <c r="Y102" s="93">
        <f t="shared" si="7"/>
        <v>7.2198602743631852</v>
      </c>
      <c r="Z102" s="93">
        <f t="shared" si="7"/>
        <v>5.890071963934588</v>
      </c>
      <c r="AA102" s="93">
        <f t="shared" si="7"/>
        <v>2.5655538263204249</v>
      </c>
      <c r="AB102" s="93">
        <f t="shared" si="7"/>
        <v>2.6688005660002005</v>
      </c>
      <c r="AC102" s="93">
        <f t="shared" si="7"/>
        <v>0.40289334924695197</v>
      </c>
      <c r="AD102" s="93">
        <f t="shared" si="7"/>
        <v>1.5636007809872581</v>
      </c>
      <c r="AE102" s="93">
        <f t="shared" si="7"/>
        <v>1.3704553844467569</v>
      </c>
      <c r="AF102" s="93">
        <f t="shared" si="7"/>
        <v>1.6581906201856782</v>
      </c>
      <c r="AG102" s="93">
        <f t="shared" si="7"/>
        <v>-2.5282601629764514</v>
      </c>
      <c r="AH102" s="93">
        <f t="shared" si="7"/>
        <v>-0.15569814052184938</v>
      </c>
      <c r="AI102" s="93">
        <f t="shared" si="7"/>
        <v>4.2762008975868042</v>
      </c>
      <c r="AJ102" s="93">
        <f t="shared" si="7"/>
        <v>14.278720175480842</v>
      </c>
      <c r="AK102" s="93">
        <f t="shared" si="7"/>
        <v>0.35865619705145946</v>
      </c>
      <c r="AL102" s="93">
        <f t="shared" si="7"/>
        <v>8.5404229997795511</v>
      </c>
      <c r="AM102" s="93">
        <f t="shared" si="7"/>
        <v>10.63706759690541</v>
      </c>
      <c r="AN102" s="93">
        <f t="shared" si="10"/>
        <v>7.6814402014542225</v>
      </c>
      <c r="AO102" s="93">
        <f t="shared" si="10"/>
        <v>16.964707442716147</v>
      </c>
      <c r="AP102" s="93">
        <f t="shared" si="10"/>
        <v>1.7303534020738596</v>
      </c>
      <c r="AQ102" s="93">
        <f t="shared" ref="AQ102:BF110" si="11">+IFERROR(AQ44/AM44*100-100,0)</f>
        <v>0.94929055924082206</v>
      </c>
      <c r="AR102" s="93">
        <f t="shared" si="11"/>
        <v>9.9742762733705916</v>
      </c>
      <c r="AS102" s="93">
        <f t="shared" si="11"/>
        <v>4.1480629175014911</v>
      </c>
      <c r="AT102" s="93">
        <f t="shared" si="11"/>
        <v>7.7783412335101332</v>
      </c>
      <c r="AU102" s="93">
        <f t="shared" si="11"/>
        <v>11.132381574031598</v>
      </c>
      <c r="AV102" s="93">
        <f t="shared" si="11"/>
        <v>-6.3699194688556418</v>
      </c>
      <c r="AW102" s="93">
        <f t="shared" si="11"/>
        <v>-0.74186540768995712</v>
      </c>
      <c r="AX102" s="93">
        <f t="shared" si="11"/>
        <v>5.3271832005732165</v>
      </c>
      <c r="AY102" s="93">
        <f t="shared" si="11"/>
        <v>-1.0357190814197281</v>
      </c>
      <c r="AZ102" s="93">
        <f t="shared" si="11"/>
        <v>9.7157769021567759</v>
      </c>
      <c r="BA102" s="93">
        <f t="shared" si="11"/>
        <v>5.4331463329469614</v>
      </c>
      <c r="BB102" s="93">
        <f t="shared" si="11"/>
        <v>4.4299169026921703</v>
      </c>
      <c r="BC102" s="93">
        <f t="shared" si="11"/>
        <v>3.9517420649661119</v>
      </c>
      <c r="BD102" s="93">
        <f t="shared" si="11"/>
        <v>4.0563249356778641</v>
      </c>
      <c r="BE102" s="93">
        <f t="shared" si="11"/>
        <v>4.0248273771469059</v>
      </c>
      <c r="BF102" s="93">
        <f t="shared" si="8"/>
        <v>7.2894908018282081</v>
      </c>
      <c r="BG102" s="93">
        <f t="shared" si="8"/>
        <v>7.8566895949880831</v>
      </c>
      <c r="BH102" s="93">
        <f t="shared" si="8"/>
        <v>7.392790700970238</v>
      </c>
      <c r="BI102" s="93">
        <f t="shared" si="8"/>
        <v>3.0552070164060439</v>
      </c>
      <c r="BJ102" s="93">
        <f t="shared" si="8"/>
        <v>2.0539294213786974</v>
      </c>
      <c r="BK102" s="93">
        <f t="shared" si="8"/>
        <v>3.9555885923370937</v>
      </c>
      <c r="BL102" s="93">
        <f t="shared" si="8"/>
        <v>5.0773996306803468</v>
      </c>
      <c r="BM102" s="93">
        <f t="shared" si="8"/>
        <v>2.1233056798527485</v>
      </c>
      <c r="BN102" s="93">
        <f t="shared" si="8"/>
        <v>3.111284053399487</v>
      </c>
      <c r="BO102" s="93">
        <f t="shared" si="8"/>
        <v>2.9517981762928542</v>
      </c>
      <c r="BP102" s="94">
        <f t="shared" si="8"/>
        <v>4.3093092868708567</v>
      </c>
    </row>
    <row r="103" spans="1:68" x14ac:dyDescent="0.2">
      <c r="A103" s="95"/>
      <c r="B103" s="66"/>
      <c r="C103" s="66" t="s">
        <v>32</v>
      </c>
      <c r="D103" s="100" t="s">
        <v>41</v>
      </c>
      <c r="E103" s="121"/>
      <c r="F103" s="121"/>
      <c r="G103" s="121"/>
      <c r="H103" s="121"/>
      <c r="I103" s="123">
        <f t="shared" si="9"/>
        <v>2.3884363749879185</v>
      </c>
      <c r="J103" s="123">
        <f t="shared" si="9"/>
        <v>3.8523661525741772</v>
      </c>
      <c r="K103" s="123">
        <f t="shared" si="9"/>
        <v>4.5836908528130067</v>
      </c>
      <c r="L103" s="123">
        <f t="shared" si="9"/>
        <v>3.7835235423953719</v>
      </c>
      <c r="M103" s="123">
        <f t="shared" si="9"/>
        <v>6.8437166816919444</v>
      </c>
      <c r="N103" s="123">
        <f t="shared" si="9"/>
        <v>5.6428998496362368</v>
      </c>
      <c r="O103" s="123">
        <f t="shared" si="9"/>
        <v>5.0776709479432895</v>
      </c>
      <c r="P103" s="123">
        <f t="shared" si="9"/>
        <v>5.4993462011467358</v>
      </c>
      <c r="Q103" s="123">
        <f t="shared" si="9"/>
        <v>5.398815410033194</v>
      </c>
      <c r="R103" s="123">
        <f t="shared" si="9"/>
        <v>5.4648023682548654</v>
      </c>
      <c r="S103" s="123">
        <f t="shared" si="9"/>
        <v>2.6558609661864381</v>
      </c>
      <c r="T103" s="123">
        <f t="shared" si="9"/>
        <v>0.46721650673313775</v>
      </c>
      <c r="U103" s="123">
        <f t="shared" si="9"/>
        <v>4.4660170612863084</v>
      </c>
      <c r="V103" s="123">
        <f t="shared" si="9"/>
        <v>2.6269335391538675</v>
      </c>
      <c r="W103" s="123">
        <f t="shared" si="9"/>
        <v>1.9662763670564658</v>
      </c>
      <c r="X103" s="123">
        <f t="shared" ref="X103:AP110" si="12">+IFERROR(X45/T45*100-100,0)</f>
        <v>3.2002929993768561</v>
      </c>
      <c r="Y103" s="123">
        <f t="shared" si="12"/>
        <v>1.0729214154411721</v>
      </c>
      <c r="Z103" s="123">
        <f t="shared" si="12"/>
        <v>2.8935970365675558</v>
      </c>
      <c r="AA103" s="123">
        <f t="shared" si="12"/>
        <v>0.15963487201202042</v>
      </c>
      <c r="AB103" s="123">
        <f t="shared" si="12"/>
        <v>3.0686315026724031</v>
      </c>
      <c r="AC103" s="123">
        <f t="shared" si="12"/>
        <v>2.9085172105291122</v>
      </c>
      <c r="AD103" s="123">
        <f t="shared" si="12"/>
        <v>-0.92067352144570691</v>
      </c>
      <c r="AE103" s="123">
        <f t="shared" si="12"/>
        <v>1.7724411224929497</v>
      </c>
      <c r="AF103" s="123">
        <f t="shared" si="12"/>
        <v>2.8446810065539978</v>
      </c>
      <c r="AG103" s="123">
        <f t="shared" si="12"/>
        <v>4.8810527522058891</v>
      </c>
      <c r="AH103" s="123">
        <f t="shared" si="12"/>
        <v>3.8228893262834731</v>
      </c>
      <c r="AI103" s="123">
        <f t="shared" si="12"/>
        <v>3.3233480932919548</v>
      </c>
      <c r="AJ103" s="123">
        <f t="shared" si="12"/>
        <v>-2.8095006588057458</v>
      </c>
      <c r="AK103" s="123">
        <f t="shared" si="12"/>
        <v>5.2554562740461819</v>
      </c>
      <c r="AL103" s="123">
        <f t="shared" si="12"/>
        <v>3.6878964379850458</v>
      </c>
      <c r="AM103" s="123">
        <f t="shared" si="12"/>
        <v>2.5114754582605343</v>
      </c>
      <c r="AN103" s="123">
        <f t="shared" si="12"/>
        <v>4.6739784955547492</v>
      </c>
      <c r="AO103" s="123">
        <f t="shared" si="12"/>
        <v>-2.3664041461401979</v>
      </c>
      <c r="AP103" s="123">
        <f t="shared" si="12"/>
        <v>1.093248679332163</v>
      </c>
      <c r="AQ103" s="123">
        <f t="shared" si="11"/>
        <v>6.4931165995550941</v>
      </c>
      <c r="AR103" s="123">
        <f t="shared" si="11"/>
        <v>7.5472858060674923</v>
      </c>
      <c r="AS103" s="123">
        <f t="shared" si="11"/>
        <v>3.7768936709758947</v>
      </c>
      <c r="AT103" s="123">
        <f t="shared" si="11"/>
        <v>3.4216232997248142</v>
      </c>
      <c r="AU103" s="123">
        <f t="shared" si="11"/>
        <v>6.9868425313750464</v>
      </c>
      <c r="AV103" s="123">
        <f t="shared" si="11"/>
        <v>2.1498027686818659</v>
      </c>
      <c r="AW103" s="123">
        <f t="shared" si="11"/>
        <v>3.5319589325919907</v>
      </c>
      <c r="AX103" s="123">
        <f t="shared" si="11"/>
        <v>4.4341228002719788</v>
      </c>
      <c r="AY103" s="123">
        <f t="shared" si="11"/>
        <v>1.7170510785595496</v>
      </c>
      <c r="AZ103" s="123">
        <f t="shared" si="11"/>
        <v>5.9570685992892578</v>
      </c>
      <c r="BA103" s="123">
        <f t="shared" si="11"/>
        <v>-3.2624214073408098E-2</v>
      </c>
      <c r="BB103" s="123">
        <f t="shared" si="11"/>
        <v>3.4934522968220278</v>
      </c>
      <c r="BC103" s="123">
        <f t="shared" si="11"/>
        <v>1.2790311295101162</v>
      </c>
      <c r="BD103" s="123">
        <f t="shared" si="11"/>
        <v>2.3721373694977075</v>
      </c>
      <c r="BE103" s="123">
        <f t="shared" si="11"/>
        <v>4.3702664710954622</v>
      </c>
      <c r="BF103" s="123">
        <f t="shared" si="11"/>
        <v>1.8290243382662652</v>
      </c>
      <c r="BG103" s="123">
        <f t="shared" ref="BF103:BP110" si="13">+IFERROR(BG45/BC45*100-100,0)</f>
        <v>1.1349194412219532</v>
      </c>
      <c r="BH103" s="123">
        <f t="shared" si="13"/>
        <v>1.6497713553180091</v>
      </c>
      <c r="BI103" s="123">
        <f t="shared" si="13"/>
        <v>2.7845027045285917</v>
      </c>
      <c r="BJ103" s="123">
        <f t="shared" si="13"/>
        <v>2.8945518453261627</v>
      </c>
      <c r="BK103" s="123">
        <f t="shared" si="13"/>
        <v>2.775665811898449</v>
      </c>
      <c r="BL103" s="123">
        <f t="shared" si="13"/>
        <v>3.2643708190073255</v>
      </c>
      <c r="BM103" s="123">
        <f t="shared" si="13"/>
        <v>2.8299677767284095</v>
      </c>
      <c r="BN103" s="123">
        <f t="shared" si="13"/>
        <v>-0.32543379216409107</v>
      </c>
      <c r="BO103" s="123">
        <f t="shared" si="13"/>
        <v>-2.8980313320479638</v>
      </c>
      <c r="BP103" s="124">
        <f t="shared" si="13"/>
        <v>-0.85204917761780052</v>
      </c>
    </row>
    <row r="104" spans="1:68" x14ac:dyDescent="0.2">
      <c r="A104" s="96"/>
      <c r="B104" s="112"/>
      <c r="C104" s="91" t="s">
        <v>33</v>
      </c>
      <c r="D104" s="92" t="s">
        <v>42</v>
      </c>
      <c r="E104" s="122"/>
      <c r="F104" s="122"/>
      <c r="G104" s="122"/>
      <c r="H104" s="122"/>
      <c r="I104" s="93">
        <f t="shared" ref="I104:W110" si="14">+IFERROR(I46/E46*100-100,0)</f>
        <v>6.02507331528696</v>
      </c>
      <c r="J104" s="93">
        <f t="shared" si="14"/>
        <v>6.3410880100774705</v>
      </c>
      <c r="K104" s="93">
        <f t="shared" si="14"/>
        <v>6.5967770566664825</v>
      </c>
      <c r="L104" s="93">
        <f t="shared" si="14"/>
        <v>6.8669687139093298</v>
      </c>
      <c r="M104" s="93">
        <f t="shared" si="14"/>
        <v>1.0044593375915269</v>
      </c>
      <c r="N104" s="93">
        <f t="shared" si="14"/>
        <v>0.57111481344583126</v>
      </c>
      <c r="O104" s="93">
        <f t="shared" si="14"/>
        <v>-0.73031852528180252</v>
      </c>
      <c r="P104" s="93">
        <f t="shared" si="14"/>
        <v>-2.8895948863266199</v>
      </c>
      <c r="Q104" s="93">
        <f t="shared" si="14"/>
        <v>-1.5089127015351238</v>
      </c>
      <c r="R104" s="93">
        <f t="shared" si="14"/>
        <v>-2.8065260540922168</v>
      </c>
      <c r="S104" s="93">
        <f t="shared" si="14"/>
        <v>-2.5270297698160391</v>
      </c>
      <c r="T104" s="93">
        <f t="shared" si="14"/>
        <v>-0.66881870886243178</v>
      </c>
      <c r="U104" s="93">
        <f t="shared" si="14"/>
        <v>-1.532611669030274</v>
      </c>
      <c r="V104" s="93">
        <f t="shared" si="14"/>
        <v>1.0145902399885074</v>
      </c>
      <c r="W104" s="93">
        <f t="shared" si="14"/>
        <v>2.8792325044111351</v>
      </c>
      <c r="X104" s="93">
        <f t="shared" si="12"/>
        <v>4.1127710333232557</v>
      </c>
      <c r="Y104" s="93">
        <f t="shared" si="12"/>
        <v>8.5260213999226693</v>
      </c>
      <c r="Z104" s="93">
        <f t="shared" si="12"/>
        <v>8.5323962298108995</v>
      </c>
      <c r="AA104" s="93">
        <f t="shared" si="12"/>
        <v>7.7509522246485858</v>
      </c>
      <c r="AB104" s="93">
        <f t="shared" si="12"/>
        <v>6.0743117602271894</v>
      </c>
      <c r="AC104" s="93">
        <f t="shared" si="12"/>
        <v>4.8890496720952257</v>
      </c>
      <c r="AD104" s="93">
        <f t="shared" si="12"/>
        <v>3.7881239756424918</v>
      </c>
      <c r="AE104" s="93">
        <f t="shared" si="12"/>
        <v>4.190979687445946</v>
      </c>
      <c r="AF104" s="93">
        <f t="shared" si="12"/>
        <v>6.1967022707364094</v>
      </c>
      <c r="AG104" s="93">
        <f t="shared" si="12"/>
        <v>5.6008300280656016</v>
      </c>
      <c r="AH104" s="93">
        <f t="shared" si="12"/>
        <v>7.4606628086729927</v>
      </c>
      <c r="AI104" s="93">
        <f t="shared" si="12"/>
        <v>7.3977884511706691</v>
      </c>
      <c r="AJ104" s="93">
        <f t="shared" si="12"/>
        <v>5.2681782604227863</v>
      </c>
      <c r="AK104" s="93">
        <f t="shared" si="12"/>
        <v>9.4361567483338717</v>
      </c>
      <c r="AL104" s="93">
        <f t="shared" si="12"/>
        <v>6.0080582083533756</v>
      </c>
      <c r="AM104" s="93">
        <f t="shared" si="12"/>
        <v>3.9036953164626595</v>
      </c>
      <c r="AN104" s="93">
        <f t="shared" si="12"/>
        <v>3.1778159455442676</v>
      </c>
      <c r="AO104" s="93">
        <f t="shared" si="12"/>
        <v>6.4611134690297263</v>
      </c>
      <c r="AP104" s="93">
        <f t="shared" si="12"/>
        <v>7.7702798213781392</v>
      </c>
      <c r="AQ104" s="93">
        <f t="shared" si="11"/>
        <v>9.5349468056116393</v>
      </c>
      <c r="AR104" s="93">
        <f t="shared" si="11"/>
        <v>11.799992500524652</v>
      </c>
      <c r="AS104" s="93">
        <f t="shared" si="11"/>
        <v>6.2587587010623196</v>
      </c>
      <c r="AT104" s="93">
        <f t="shared" si="11"/>
        <v>7.8390663775353318</v>
      </c>
      <c r="AU104" s="93">
        <f t="shared" si="11"/>
        <v>8.2323955115346763</v>
      </c>
      <c r="AV104" s="93">
        <f t="shared" si="11"/>
        <v>7.3329817614483233</v>
      </c>
      <c r="AW104" s="93">
        <f t="shared" si="11"/>
        <v>4.5041968450564696</v>
      </c>
      <c r="AX104" s="93">
        <f t="shared" si="11"/>
        <v>3.3729241350529406</v>
      </c>
      <c r="AY104" s="93">
        <f t="shared" si="11"/>
        <v>3.1819103540501743</v>
      </c>
      <c r="AZ104" s="93">
        <f t="shared" si="11"/>
        <v>3.9446766544159573</v>
      </c>
      <c r="BA104" s="93">
        <f t="shared" si="11"/>
        <v>5.4876147568899682</v>
      </c>
      <c r="BB104" s="93">
        <f t="shared" si="11"/>
        <v>6.3085739376238479</v>
      </c>
      <c r="BC104" s="93">
        <f t="shared" si="11"/>
        <v>6.2193591461646918</v>
      </c>
      <c r="BD104" s="93">
        <f t="shared" si="11"/>
        <v>5.2444682270414091</v>
      </c>
      <c r="BE104" s="93">
        <f t="shared" si="11"/>
        <v>6.0048400312580696</v>
      </c>
      <c r="BF104" s="93">
        <f t="shared" si="13"/>
        <v>6.5316860783474198</v>
      </c>
      <c r="BG104" s="93">
        <f t="shared" si="13"/>
        <v>5.7274237886587827</v>
      </c>
      <c r="BH104" s="93">
        <f t="shared" si="13"/>
        <v>5.1892377801676872</v>
      </c>
      <c r="BI104" s="93">
        <f t="shared" si="13"/>
        <v>6.198899558489245</v>
      </c>
      <c r="BJ104" s="93">
        <f t="shared" si="13"/>
        <v>7.5089580138259606</v>
      </c>
      <c r="BK104" s="93">
        <f t="shared" si="13"/>
        <v>7.7413408261515713</v>
      </c>
      <c r="BL104" s="93">
        <f t="shared" si="13"/>
        <v>7.0956964383591412</v>
      </c>
      <c r="BM104" s="93">
        <f t="shared" si="13"/>
        <v>3.0121240835296419</v>
      </c>
      <c r="BN104" s="93">
        <f t="shared" si="13"/>
        <v>-12.295495724734735</v>
      </c>
      <c r="BO104" s="93">
        <f t="shared" si="13"/>
        <v>-1.8087078417948987</v>
      </c>
      <c r="BP104" s="94">
        <f t="shared" si="13"/>
        <v>3.5690473459224705</v>
      </c>
    </row>
    <row r="105" spans="1:68" ht="48" x14ac:dyDescent="0.2">
      <c r="A105" s="95"/>
      <c r="B105" s="66" t="s">
        <v>79</v>
      </c>
      <c r="C105" s="66"/>
      <c r="D105" s="65" t="s">
        <v>20</v>
      </c>
      <c r="E105" s="121"/>
      <c r="F105" s="121"/>
      <c r="G105" s="121"/>
      <c r="H105" s="121"/>
      <c r="I105" s="116">
        <f t="shared" si="14"/>
        <v>7.2629433058661022</v>
      </c>
      <c r="J105" s="116">
        <f t="shared" si="14"/>
        <v>5.5446289346613895</v>
      </c>
      <c r="K105" s="116">
        <f t="shared" si="14"/>
        <v>2.8456547261297942</v>
      </c>
      <c r="L105" s="116">
        <f t="shared" si="14"/>
        <v>0.53608180966948282</v>
      </c>
      <c r="M105" s="116">
        <f t="shared" si="14"/>
        <v>7.7494085001494426</v>
      </c>
      <c r="N105" s="116">
        <f t="shared" si="14"/>
        <v>2.2353512212670381</v>
      </c>
      <c r="O105" s="116">
        <f t="shared" si="14"/>
        <v>4.5541658703129713</v>
      </c>
      <c r="P105" s="116">
        <f t="shared" si="14"/>
        <v>7.6291665917905362</v>
      </c>
      <c r="Q105" s="116">
        <f t="shared" si="14"/>
        <v>1.2200440814767148</v>
      </c>
      <c r="R105" s="116">
        <f t="shared" si="14"/>
        <v>1.64112428964674</v>
      </c>
      <c r="S105" s="116">
        <f t="shared" si="14"/>
        <v>2.5606022195535871</v>
      </c>
      <c r="T105" s="116">
        <f t="shared" si="14"/>
        <v>0.87548187597651861</v>
      </c>
      <c r="U105" s="116">
        <f t="shared" si="14"/>
        <v>2.2270457802507622</v>
      </c>
      <c r="V105" s="116">
        <f t="shared" si="14"/>
        <v>6.8623942707105385</v>
      </c>
      <c r="W105" s="116">
        <f t="shared" si="14"/>
        <v>5.6439665160251735</v>
      </c>
      <c r="X105" s="116">
        <f t="shared" si="12"/>
        <v>4.51737208500262</v>
      </c>
      <c r="Y105" s="116">
        <f t="shared" si="12"/>
        <v>5.6486033495395134</v>
      </c>
      <c r="Z105" s="116">
        <f t="shared" si="12"/>
        <v>0.45278751289252739</v>
      </c>
      <c r="AA105" s="116">
        <f t="shared" si="12"/>
        <v>1.6531874919145935</v>
      </c>
      <c r="AB105" s="116">
        <f t="shared" si="12"/>
        <v>1.4861717308153288</v>
      </c>
      <c r="AC105" s="116">
        <f t="shared" si="12"/>
        <v>-0.16285290346274905</v>
      </c>
      <c r="AD105" s="116">
        <f t="shared" si="12"/>
        <v>5.2756464919381898</v>
      </c>
      <c r="AE105" s="116">
        <f t="shared" si="12"/>
        <v>11.479243097808876</v>
      </c>
      <c r="AF105" s="116">
        <f t="shared" si="12"/>
        <v>5.3552377305033758</v>
      </c>
      <c r="AG105" s="116">
        <f t="shared" si="12"/>
        <v>3.1868111689218779</v>
      </c>
      <c r="AH105" s="116">
        <f t="shared" si="12"/>
        <v>1.4490633997788223</v>
      </c>
      <c r="AI105" s="116">
        <f t="shared" si="12"/>
        <v>0.28957015632076377</v>
      </c>
      <c r="AJ105" s="116">
        <f t="shared" si="12"/>
        <v>9.2554267267590689</v>
      </c>
      <c r="AK105" s="116">
        <f t="shared" si="12"/>
        <v>4.4969904028462793</v>
      </c>
      <c r="AL105" s="116">
        <f t="shared" si="12"/>
        <v>9.3614747143293044</v>
      </c>
      <c r="AM105" s="116">
        <f t="shared" si="12"/>
        <v>8.5405076241458175</v>
      </c>
      <c r="AN105" s="116">
        <f t="shared" si="12"/>
        <v>3.4064920481016401</v>
      </c>
      <c r="AO105" s="116">
        <f t="shared" si="12"/>
        <v>7.0284189382666682</v>
      </c>
      <c r="AP105" s="116">
        <f t="shared" si="12"/>
        <v>0.31694983640883834</v>
      </c>
      <c r="AQ105" s="116">
        <f t="shared" si="11"/>
        <v>-3.4402500676410313</v>
      </c>
      <c r="AR105" s="116">
        <f t="shared" si="11"/>
        <v>5.1314422462707796</v>
      </c>
      <c r="AS105" s="116">
        <f t="shared" si="11"/>
        <v>2.5853002214683158</v>
      </c>
      <c r="AT105" s="116">
        <f t="shared" si="11"/>
        <v>3.7965569513770134</v>
      </c>
      <c r="AU105" s="116">
        <f t="shared" si="11"/>
        <v>3.2910917823239458</v>
      </c>
      <c r="AV105" s="116">
        <f t="shared" si="11"/>
        <v>11.034155437108666</v>
      </c>
      <c r="AW105" s="116">
        <f t="shared" si="11"/>
        <v>3.8722433411764428</v>
      </c>
      <c r="AX105" s="116">
        <f t="shared" si="11"/>
        <v>3.8241004730110717</v>
      </c>
      <c r="AY105" s="116">
        <f t="shared" si="11"/>
        <v>4.068996025366971</v>
      </c>
      <c r="AZ105" s="116">
        <f t="shared" si="11"/>
        <v>-2.4025157417511878E-2</v>
      </c>
      <c r="BA105" s="116">
        <f t="shared" si="11"/>
        <v>3.429176289704003</v>
      </c>
      <c r="BB105" s="116">
        <f t="shared" si="11"/>
        <v>5.7598268570859119</v>
      </c>
      <c r="BC105" s="116">
        <f t="shared" si="11"/>
        <v>3.0932576533619311</v>
      </c>
      <c r="BD105" s="116">
        <f t="shared" si="11"/>
        <v>4.3477436322105945</v>
      </c>
      <c r="BE105" s="116">
        <f t="shared" si="11"/>
        <v>1.3000598674426982</v>
      </c>
      <c r="BF105" s="116">
        <f t="shared" si="13"/>
        <v>1.2620923767282335</v>
      </c>
      <c r="BG105" s="116">
        <f t="shared" si="13"/>
        <v>0.92509648099692754</v>
      </c>
      <c r="BH105" s="116">
        <f t="shared" si="13"/>
        <v>3.9859855362616798</v>
      </c>
      <c r="BI105" s="116">
        <f t="shared" si="13"/>
        <v>16.872581178813519</v>
      </c>
      <c r="BJ105" s="116">
        <f t="shared" si="13"/>
        <v>14.688065071546802</v>
      </c>
      <c r="BK105" s="116">
        <f t="shared" si="13"/>
        <v>13.876878150216143</v>
      </c>
      <c r="BL105" s="116">
        <f t="shared" si="13"/>
        <v>12.427677325888681</v>
      </c>
      <c r="BM105" s="116">
        <f t="shared" si="13"/>
        <v>6.0723403899400665</v>
      </c>
      <c r="BN105" s="116">
        <f t="shared" si="13"/>
        <v>-30.815692634365149</v>
      </c>
      <c r="BO105" s="116">
        <f t="shared" si="13"/>
        <v>-9.8110476632635084</v>
      </c>
      <c r="BP105" s="117">
        <f t="shared" si="13"/>
        <v>-6.7451020706268423</v>
      </c>
    </row>
    <row r="106" spans="1:68" x14ac:dyDescent="0.2">
      <c r="A106" s="96"/>
      <c r="B106" s="91"/>
      <c r="C106" s="91" t="s">
        <v>34</v>
      </c>
      <c r="D106" s="92" t="s">
        <v>43</v>
      </c>
      <c r="E106" s="122"/>
      <c r="F106" s="122"/>
      <c r="G106" s="122"/>
      <c r="H106" s="122"/>
      <c r="I106" s="93">
        <f t="shared" si="14"/>
        <v>9.9418580035139428</v>
      </c>
      <c r="J106" s="93">
        <f t="shared" si="14"/>
        <v>7.1044267603802069</v>
      </c>
      <c r="K106" s="93">
        <f t="shared" si="14"/>
        <v>3.2609845836794022</v>
      </c>
      <c r="L106" s="93">
        <f t="shared" si="14"/>
        <v>0.11126688345464686</v>
      </c>
      <c r="M106" s="93">
        <f t="shared" si="14"/>
        <v>9.8095187533574233</v>
      </c>
      <c r="N106" s="93">
        <f t="shared" si="14"/>
        <v>2.2394587073181924</v>
      </c>
      <c r="O106" s="93">
        <f t="shared" si="14"/>
        <v>5.5864102990090174</v>
      </c>
      <c r="P106" s="93">
        <f t="shared" si="14"/>
        <v>9.8732499438566066</v>
      </c>
      <c r="Q106" s="93">
        <f t="shared" si="14"/>
        <v>2.0218721637796051</v>
      </c>
      <c r="R106" s="93">
        <f t="shared" si="14"/>
        <v>2.7860740211921069</v>
      </c>
      <c r="S106" s="93">
        <f t="shared" si="14"/>
        <v>3.6487090837668461</v>
      </c>
      <c r="T106" s="93">
        <f t="shared" si="14"/>
        <v>1.2441937637764227</v>
      </c>
      <c r="U106" s="93">
        <f t="shared" si="14"/>
        <v>2.5334777892405498</v>
      </c>
      <c r="V106" s="93">
        <f t="shared" si="14"/>
        <v>8.1730748203616912</v>
      </c>
      <c r="W106" s="93">
        <f t="shared" si="14"/>
        <v>6.2742440112453153</v>
      </c>
      <c r="X106" s="93">
        <f t="shared" si="12"/>
        <v>4.8082357649664687</v>
      </c>
      <c r="Y106" s="93">
        <f t="shared" si="12"/>
        <v>6.720971717358637</v>
      </c>
      <c r="Z106" s="93">
        <f t="shared" si="12"/>
        <v>-5.7857308215730541E-2</v>
      </c>
      <c r="AA106" s="93">
        <f t="shared" si="12"/>
        <v>1.508030708020371</v>
      </c>
      <c r="AB106" s="93">
        <f t="shared" si="12"/>
        <v>1.2684732096315088</v>
      </c>
      <c r="AC106" s="93">
        <f t="shared" si="12"/>
        <v>-1.075824740761206</v>
      </c>
      <c r="AD106" s="93">
        <f t="shared" si="12"/>
        <v>5.9777013369494796</v>
      </c>
      <c r="AE106" s="93">
        <f t="shared" si="12"/>
        <v>13.682992020789797</v>
      </c>
      <c r="AF106" s="93">
        <f t="shared" si="12"/>
        <v>5.939409221472232</v>
      </c>
      <c r="AG106" s="93">
        <f t="shared" si="12"/>
        <v>3.2003996007763647</v>
      </c>
      <c r="AH106" s="93">
        <f t="shared" si="12"/>
        <v>0.97873367412668699</v>
      </c>
      <c r="AI106" s="93">
        <f t="shared" si="12"/>
        <v>-0.36181060042817137</v>
      </c>
      <c r="AJ106" s="93">
        <f t="shared" si="12"/>
        <v>10.970943578464755</v>
      </c>
      <c r="AK106" s="93">
        <f t="shared" si="12"/>
        <v>5.0906843485479811</v>
      </c>
      <c r="AL106" s="93">
        <f t="shared" si="12"/>
        <v>11.4219798111789</v>
      </c>
      <c r="AM106" s="93">
        <f t="shared" si="12"/>
        <v>10.118299300230831</v>
      </c>
      <c r="AN106" s="93">
        <f t="shared" si="12"/>
        <v>3.5731658300376807</v>
      </c>
      <c r="AO106" s="93">
        <f t="shared" si="12"/>
        <v>8.1625892182790381</v>
      </c>
      <c r="AP106" s="93">
        <f t="shared" si="12"/>
        <v>-0.72202439466182966</v>
      </c>
      <c r="AQ106" s="93">
        <f t="shared" si="11"/>
        <v>-5.2521232793304193</v>
      </c>
      <c r="AR106" s="93">
        <f t="shared" si="11"/>
        <v>5.3559345475497508</v>
      </c>
      <c r="AS106" s="93">
        <f t="shared" si="11"/>
        <v>2.3297624463032918</v>
      </c>
      <c r="AT106" s="93">
        <f t="shared" si="11"/>
        <v>3.9234206367513451</v>
      </c>
      <c r="AU106" s="93">
        <f t="shared" si="11"/>
        <v>3.1470077672252756</v>
      </c>
      <c r="AV106" s="93">
        <f t="shared" si="11"/>
        <v>12.600795633537999</v>
      </c>
      <c r="AW106" s="93">
        <f t="shared" si="11"/>
        <v>3.4781041343935613</v>
      </c>
      <c r="AX106" s="93">
        <f t="shared" si="11"/>
        <v>3.4033040059967732</v>
      </c>
      <c r="AY106" s="93">
        <f t="shared" si="11"/>
        <v>3.8860899806428648</v>
      </c>
      <c r="AZ106" s="93">
        <f t="shared" si="11"/>
        <v>-0.91038902553975731</v>
      </c>
      <c r="BA106" s="93">
        <f t="shared" si="11"/>
        <v>3.3534206444904839</v>
      </c>
      <c r="BB106" s="93">
        <f t="shared" si="11"/>
        <v>6.6821619631110423</v>
      </c>
      <c r="BC106" s="93">
        <f t="shared" si="11"/>
        <v>3.3836274128459678</v>
      </c>
      <c r="BD106" s="93">
        <f t="shared" si="11"/>
        <v>5.007349196281325</v>
      </c>
      <c r="BE106" s="93">
        <f t="shared" si="11"/>
        <v>1.2893675171630719</v>
      </c>
      <c r="BF106" s="93">
        <f t="shared" si="13"/>
        <v>1.0255032893204543</v>
      </c>
      <c r="BG106" s="93">
        <f t="shared" si="13"/>
        <v>0.50703723578871518</v>
      </c>
      <c r="BH106" s="93">
        <f t="shared" si="13"/>
        <v>4.3287403997221361</v>
      </c>
      <c r="BI106" s="93">
        <f t="shared" si="13"/>
        <v>21.163892409491481</v>
      </c>
      <c r="BJ106" s="93">
        <f t="shared" si="13"/>
        <v>18.114948615345511</v>
      </c>
      <c r="BK106" s="93">
        <f t="shared" si="13"/>
        <v>16.748841406801603</v>
      </c>
      <c r="BL106" s="93">
        <f t="shared" si="13"/>
        <v>14.650453593810809</v>
      </c>
      <c r="BM106" s="93">
        <f t="shared" si="13"/>
        <v>8.2719661601323651</v>
      </c>
      <c r="BN106" s="93">
        <f t="shared" si="13"/>
        <v>-27.264350002722679</v>
      </c>
      <c r="BO106" s="93">
        <f t="shared" si="13"/>
        <v>-3.7834011114698853</v>
      </c>
      <c r="BP106" s="94">
        <f t="shared" si="13"/>
        <v>-4.0611175593316773</v>
      </c>
    </row>
    <row r="107" spans="1:68" ht="36" x14ac:dyDescent="0.2">
      <c r="A107" s="95"/>
      <c r="B107" s="66"/>
      <c r="C107" s="66" t="s">
        <v>35</v>
      </c>
      <c r="D107" s="100" t="s">
        <v>44</v>
      </c>
      <c r="E107" s="121"/>
      <c r="F107" s="121"/>
      <c r="G107" s="121"/>
      <c r="H107" s="121"/>
      <c r="I107" s="123">
        <f t="shared" si="14"/>
        <v>0.78923605637977801</v>
      </c>
      <c r="J107" s="123">
        <f t="shared" si="14"/>
        <v>1.1332696065672963</v>
      </c>
      <c r="K107" s="123">
        <f t="shared" si="14"/>
        <v>1.5124269613456391</v>
      </c>
      <c r="L107" s="123">
        <f t="shared" si="14"/>
        <v>1.9291791910802942</v>
      </c>
      <c r="M107" s="123">
        <f t="shared" si="14"/>
        <v>2.2356110550051369</v>
      </c>
      <c r="N107" s="123">
        <f t="shared" si="14"/>
        <v>2.1784873576698374</v>
      </c>
      <c r="O107" s="123">
        <f t="shared" si="14"/>
        <v>1.2336979845464384</v>
      </c>
      <c r="P107" s="123">
        <f t="shared" si="14"/>
        <v>0.47774040645931848</v>
      </c>
      <c r="Q107" s="123">
        <f t="shared" si="14"/>
        <v>-0.87602378526059965</v>
      </c>
      <c r="R107" s="123">
        <f t="shared" si="14"/>
        <v>-1.7064126368866397</v>
      </c>
      <c r="S107" s="123">
        <f t="shared" si="14"/>
        <v>-1.2601156337010337</v>
      </c>
      <c r="T107" s="123">
        <f t="shared" si="14"/>
        <v>-0.56707183215091561</v>
      </c>
      <c r="U107" s="123">
        <f t="shared" si="14"/>
        <v>1.2978007384628683</v>
      </c>
      <c r="V107" s="123">
        <f t="shared" si="14"/>
        <v>2.7240692779308802</v>
      </c>
      <c r="W107" s="123">
        <f t="shared" si="14"/>
        <v>3.4212670211465337</v>
      </c>
      <c r="X107" s="123">
        <f t="shared" si="12"/>
        <v>3.5126568406193854</v>
      </c>
      <c r="Y107" s="123">
        <f t="shared" si="12"/>
        <v>2.598469787816569</v>
      </c>
      <c r="Z107" s="123">
        <f t="shared" si="12"/>
        <v>2.2132553855919355</v>
      </c>
      <c r="AA107" s="123">
        <f t="shared" si="12"/>
        <v>2.0807366163868153</v>
      </c>
      <c r="AB107" s="123">
        <f t="shared" si="12"/>
        <v>2.1948624695177017</v>
      </c>
      <c r="AC107" s="123">
        <f t="shared" si="12"/>
        <v>2.8063956184511483</v>
      </c>
      <c r="AD107" s="123">
        <f t="shared" si="12"/>
        <v>3.0316870145578036</v>
      </c>
      <c r="AE107" s="123">
        <f t="shared" si="12"/>
        <v>3.2619176910834824</v>
      </c>
      <c r="AF107" s="123">
        <f t="shared" si="12"/>
        <v>3.250564085165891</v>
      </c>
      <c r="AG107" s="123">
        <f t="shared" si="12"/>
        <v>3.1229527883340751</v>
      </c>
      <c r="AH107" s="123">
        <f t="shared" si="12"/>
        <v>3.0504439269990939</v>
      </c>
      <c r="AI107" s="123">
        <f t="shared" si="12"/>
        <v>3.0210101188537806</v>
      </c>
      <c r="AJ107" s="123">
        <f t="shared" si="12"/>
        <v>2.7943736267173449</v>
      </c>
      <c r="AK107" s="123">
        <f t="shared" si="12"/>
        <v>2.6047696640299307</v>
      </c>
      <c r="AL107" s="123">
        <f t="shared" si="12"/>
        <v>2.543689997786359</v>
      </c>
      <c r="AM107" s="123">
        <f t="shared" si="12"/>
        <v>2.483986298796566</v>
      </c>
      <c r="AN107" s="123">
        <f t="shared" si="12"/>
        <v>2.910628103620283</v>
      </c>
      <c r="AO107" s="123">
        <f t="shared" si="12"/>
        <v>3.5656281558337639</v>
      </c>
      <c r="AP107" s="123">
        <f t="shared" si="12"/>
        <v>4.0291433172056799</v>
      </c>
      <c r="AQ107" s="123">
        <f t="shared" si="11"/>
        <v>4.1852298876205083</v>
      </c>
      <c r="AR107" s="123">
        <f t="shared" si="11"/>
        <v>4.1564383305742894</v>
      </c>
      <c r="AS107" s="123">
        <f t="shared" si="11"/>
        <v>3.7078500990103862</v>
      </c>
      <c r="AT107" s="123">
        <f t="shared" si="11"/>
        <v>3.4957718647801244</v>
      </c>
      <c r="AU107" s="123">
        <f t="shared" si="11"/>
        <v>3.7363457098124115</v>
      </c>
      <c r="AV107" s="123">
        <f t="shared" si="11"/>
        <v>4.0811693498687305</v>
      </c>
      <c r="AW107" s="123">
        <f t="shared" si="11"/>
        <v>4.7479853886118235</v>
      </c>
      <c r="AX107" s="123">
        <f t="shared" si="11"/>
        <v>5.0772243105315624</v>
      </c>
      <c r="AY107" s="123">
        <f t="shared" si="11"/>
        <v>4.8400068920480805</v>
      </c>
      <c r="AZ107" s="123">
        <f t="shared" si="11"/>
        <v>4.3789516374719994</v>
      </c>
      <c r="BA107" s="123">
        <f t="shared" si="11"/>
        <v>3.3630107989280731</v>
      </c>
      <c r="BB107" s="123">
        <f t="shared" si="11"/>
        <v>2.5728362574963342</v>
      </c>
      <c r="BC107" s="123">
        <f t="shared" si="11"/>
        <v>2.1128808675571804</v>
      </c>
      <c r="BD107" s="123">
        <f t="shared" si="11"/>
        <v>1.9783995552434845</v>
      </c>
      <c r="BE107" s="123">
        <f t="shared" si="11"/>
        <v>1.6557746433535812</v>
      </c>
      <c r="BF107" s="123">
        <f t="shared" si="13"/>
        <v>2.2002276914829793</v>
      </c>
      <c r="BG107" s="123">
        <f t="shared" si="13"/>
        <v>2.4572428320989985</v>
      </c>
      <c r="BH107" s="123">
        <f t="shared" si="13"/>
        <v>2.1358983362401318</v>
      </c>
      <c r="BI107" s="123">
        <f t="shared" si="13"/>
        <v>3.516411001964272</v>
      </c>
      <c r="BJ107" s="123">
        <f t="shared" si="13"/>
        <v>2.8765412626778186</v>
      </c>
      <c r="BK107" s="123">
        <f t="shared" si="13"/>
        <v>3.2163400872451859</v>
      </c>
      <c r="BL107" s="123">
        <f t="shared" si="13"/>
        <v>2.9097418781981617</v>
      </c>
      <c r="BM107" s="123">
        <f t="shared" si="13"/>
        <v>-1.8450644726928829</v>
      </c>
      <c r="BN107" s="123">
        <f t="shared" si="13"/>
        <v>-44.738168426515522</v>
      </c>
      <c r="BO107" s="123">
        <f t="shared" si="13"/>
        <v>-35.055856290728556</v>
      </c>
      <c r="BP107" s="124">
        <f t="shared" si="13"/>
        <v>-19.738283354282643</v>
      </c>
    </row>
    <row r="108" spans="1:68" x14ac:dyDescent="0.2">
      <c r="A108" s="107" t="s">
        <v>48</v>
      </c>
      <c r="B108" s="91"/>
      <c r="C108" s="91"/>
      <c r="D108" s="104" t="s">
        <v>49</v>
      </c>
      <c r="E108" s="120"/>
      <c r="F108" s="120"/>
      <c r="G108" s="120"/>
      <c r="H108" s="120"/>
      <c r="I108" s="125">
        <f t="shared" si="14"/>
        <v>6.1070172956527955</v>
      </c>
      <c r="J108" s="125">
        <f t="shared" si="14"/>
        <v>5.5754963828916573</v>
      </c>
      <c r="K108" s="125">
        <f t="shared" si="14"/>
        <v>6.2753633970302047</v>
      </c>
      <c r="L108" s="125">
        <f t="shared" si="14"/>
        <v>6.3572994711291244</v>
      </c>
      <c r="M108" s="125">
        <f t="shared" si="14"/>
        <v>8.120908354471652</v>
      </c>
      <c r="N108" s="125">
        <f t="shared" si="14"/>
        <v>4.5011973763097188</v>
      </c>
      <c r="O108" s="125">
        <f t="shared" si="14"/>
        <v>4.3485260454519761</v>
      </c>
      <c r="P108" s="125">
        <f t="shared" si="14"/>
        <v>7.2322157476875333</v>
      </c>
      <c r="Q108" s="125">
        <f t="shared" si="14"/>
        <v>2.932655319794037</v>
      </c>
      <c r="R108" s="125">
        <f t="shared" si="14"/>
        <v>5.5584473704551698</v>
      </c>
      <c r="S108" s="125">
        <f t="shared" si="14"/>
        <v>3.6760180862277565</v>
      </c>
      <c r="T108" s="125">
        <f t="shared" si="14"/>
        <v>1.1600367820732345</v>
      </c>
      <c r="U108" s="125">
        <f t="shared" si="14"/>
        <v>2.1399234900362956</v>
      </c>
      <c r="V108" s="125">
        <f t="shared" si="14"/>
        <v>2.4504942673002006</v>
      </c>
      <c r="W108" s="125">
        <f t="shared" si="14"/>
        <v>1.4342045734481417</v>
      </c>
      <c r="X108" s="125">
        <f t="shared" si="12"/>
        <v>2.972725672995665</v>
      </c>
      <c r="Y108" s="125">
        <f t="shared" si="12"/>
        <v>1.9785013673092351</v>
      </c>
      <c r="Z108" s="125">
        <f t="shared" si="12"/>
        <v>2.0975044843320063</v>
      </c>
      <c r="AA108" s="125">
        <f t="shared" si="12"/>
        <v>3.7674600336856656</v>
      </c>
      <c r="AB108" s="125">
        <f t="shared" si="12"/>
        <v>4.881961308176443</v>
      </c>
      <c r="AC108" s="125">
        <f t="shared" si="12"/>
        <v>5.5032314837443863</v>
      </c>
      <c r="AD108" s="125">
        <f t="shared" si="12"/>
        <v>5.7060047269424246</v>
      </c>
      <c r="AE108" s="125">
        <f t="shared" si="12"/>
        <v>6.2633773260390342</v>
      </c>
      <c r="AF108" s="125">
        <f t="shared" si="12"/>
        <v>3.5063012683493042</v>
      </c>
      <c r="AG108" s="125">
        <f t="shared" si="12"/>
        <v>2.6369130572397665</v>
      </c>
      <c r="AH108" s="125">
        <f t="shared" si="12"/>
        <v>3.8573676932259104</v>
      </c>
      <c r="AI108" s="125">
        <f t="shared" si="12"/>
        <v>2.1859154756248529</v>
      </c>
      <c r="AJ108" s="125">
        <f t="shared" si="12"/>
        <v>4.2316735930772182</v>
      </c>
      <c r="AK108" s="125">
        <f t="shared" si="12"/>
        <v>2.7370930945458412</v>
      </c>
      <c r="AL108" s="125">
        <f t="shared" si="12"/>
        <v>3.7273808766060483</v>
      </c>
      <c r="AM108" s="125">
        <f t="shared" si="12"/>
        <v>4.2372953853444528</v>
      </c>
      <c r="AN108" s="125">
        <f t="shared" si="12"/>
        <v>4.2549948616881181</v>
      </c>
      <c r="AO108" s="125">
        <f t="shared" si="12"/>
        <v>5.0073001891436206</v>
      </c>
      <c r="AP108" s="125">
        <f t="shared" si="12"/>
        <v>2.9852202257165743</v>
      </c>
      <c r="AQ108" s="125">
        <f t="shared" si="11"/>
        <v>5.0643570344088999</v>
      </c>
      <c r="AR108" s="125">
        <f t="shared" si="11"/>
        <v>5.4148219301390412</v>
      </c>
      <c r="AS108" s="125">
        <f t="shared" si="11"/>
        <v>4.3463331798077292</v>
      </c>
      <c r="AT108" s="125">
        <f t="shared" si="11"/>
        <v>5.0717794384069919</v>
      </c>
      <c r="AU108" s="125">
        <f t="shared" si="11"/>
        <v>4.5512123673374418</v>
      </c>
      <c r="AV108" s="125">
        <f t="shared" si="11"/>
        <v>2.395824703296384</v>
      </c>
      <c r="AW108" s="125">
        <f t="shared" si="11"/>
        <v>2.0331775266848098</v>
      </c>
      <c r="AX108" s="125">
        <f t="shared" si="11"/>
        <v>1.9585236501902017</v>
      </c>
      <c r="AY108" s="125">
        <f t="shared" si="11"/>
        <v>1.5099859440282302</v>
      </c>
      <c r="AZ108" s="125">
        <f t="shared" si="11"/>
        <v>3.1768225144246571</v>
      </c>
      <c r="BA108" s="125">
        <f t="shared" si="11"/>
        <v>2.4993305935190051</v>
      </c>
      <c r="BB108" s="125">
        <f t="shared" si="11"/>
        <v>1.7792665130593264</v>
      </c>
      <c r="BC108" s="125">
        <f t="shared" si="11"/>
        <v>1.381484930374512</v>
      </c>
      <c r="BD108" s="125">
        <f t="shared" si="11"/>
        <v>1.9572942239453539</v>
      </c>
      <c r="BE108" s="125">
        <f t="shared" si="11"/>
        <v>2.7145172449316846</v>
      </c>
      <c r="BF108" s="125">
        <f t="shared" si="13"/>
        <v>3.6688666469287625</v>
      </c>
      <c r="BG108" s="125">
        <f t="shared" si="13"/>
        <v>3.3386653011436778</v>
      </c>
      <c r="BH108" s="125">
        <f t="shared" si="13"/>
        <v>3.5514998095220704</v>
      </c>
      <c r="BI108" s="125">
        <f t="shared" si="13"/>
        <v>2.1664074288958375</v>
      </c>
      <c r="BJ108" s="125">
        <f t="shared" si="13"/>
        <v>3.7465317462655321</v>
      </c>
      <c r="BK108" s="125">
        <f t="shared" si="13"/>
        <v>3.8400519506915316</v>
      </c>
      <c r="BL108" s="125">
        <f t="shared" si="13"/>
        <v>3.8131096506368607</v>
      </c>
      <c r="BM108" s="125">
        <f t="shared" si="13"/>
        <v>1.4395698657692719</v>
      </c>
      <c r="BN108" s="125">
        <f t="shared" si="13"/>
        <v>-16.187635756612508</v>
      </c>
      <c r="BO108" s="125">
        <f t="shared" si="13"/>
        <v>-7.8944572160979334</v>
      </c>
      <c r="BP108" s="126">
        <f t="shared" si="13"/>
        <v>-3.7753268772925708</v>
      </c>
    </row>
    <row r="109" spans="1:68" x14ac:dyDescent="0.2">
      <c r="A109" s="95" t="s">
        <v>21</v>
      </c>
      <c r="B109" s="74"/>
      <c r="C109" s="74"/>
      <c r="D109" s="73" t="s">
        <v>22</v>
      </c>
      <c r="E109" s="121"/>
      <c r="F109" s="121"/>
      <c r="G109" s="121"/>
      <c r="H109" s="121"/>
      <c r="I109" s="123">
        <f t="shared" si="14"/>
        <v>14.844031211783019</v>
      </c>
      <c r="J109" s="123">
        <f t="shared" si="14"/>
        <v>13.376560335676643</v>
      </c>
      <c r="K109" s="123">
        <f t="shared" si="14"/>
        <v>10.629244067236797</v>
      </c>
      <c r="L109" s="123">
        <f t="shared" si="14"/>
        <v>9.6452529894001771</v>
      </c>
      <c r="M109" s="123">
        <f t="shared" si="14"/>
        <v>11.105095489169642</v>
      </c>
      <c r="N109" s="123">
        <f t="shared" si="14"/>
        <v>7.3369712608909055</v>
      </c>
      <c r="O109" s="123">
        <f t="shared" si="14"/>
        <v>11.916845875534136</v>
      </c>
      <c r="P109" s="123">
        <f t="shared" si="14"/>
        <v>6.4372863323864777</v>
      </c>
      <c r="Q109" s="123">
        <f t="shared" si="14"/>
        <v>7.4906351274856888</v>
      </c>
      <c r="R109" s="123">
        <f t="shared" si="14"/>
        <v>5.36933580265584</v>
      </c>
      <c r="S109" s="123">
        <f t="shared" si="14"/>
        <v>1.9319236912967597</v>
      </c>
      <c r="T109" s="123">
        <f t="shared" si="14"/>
        <v>-0.14427054415661189</v>
      </c>
      <c r="U109" s="123">
        <f t="shared" si="14"/>
        <v>0.55589914203638102</v>
      </c>
      <c r="V109" s="123">
        <f t="shared" si="14"/>
        <v>-0.80983669977119632</v>
      </c>
      <c r="W109" s="123">
        <f t="shared" si="14"/>
        <v>-2.4388658172307061</v>
      </c>
      <c r="X109" s="123">
        <f t="shared" si="12"/>
        <v>4.0725694051019019</v>
      </c>
      <c r="Y109" s="123">
        <f t="shared" si="12"/>
        <v>1.8396605290434991</v>
      </c>
      <c r="Z109" s="123">
        <f t="shared" si="12"/>
        <v>6.8953657260578893</v>
      </c>
      <c r="AA109" s="123">
        <f t="shared" si="12"/>
        <v>9.991337602222643</v>
      </c>
      <c r="AB109" s="123">
        <f t="shared" si="12"/>
        <v>10.301947635941076</v>
      </c>
      <c r="AC109" s="123">
        <f t="shared" si="12"/>
        <v>10.560471306346926</v>
      </c>
      <c r="AD109" s="123">
        <f t="shared" si="12"/>
        <v>10.703075881726193</v>
      </c>
      <c r="AE109" s="123">
        <f t="shared" si="12"/>
        <v>11.176560169280393</v>
      </c>
      <c r="AF109" s="123">
        <f t="shared" si="12"/>
        <v>9.1819207599904473</v>
      </c>
      <c r="AG109" s="123">
        <f t="shared" si="12"/>
        <v>11.37829158325367</v>
      </c>
      <c r="AH109" s="123">
        <f t="shared" si="12"/>
        <v>7.4161967871281007</v>
      </c>
      <c r="AI109" s="123">
        <f t="shared" si="12"/>
        <v>3.9667224401357402</v>
      </c>
      <c r="AJ109" s="123">
        <f t="shared" si="12"/>
        <v>2.4925665574597957</v>
      </c>
      <c r="AK109" s="123">
        <f t="shared" si="12"/>
        <v>3.9466985143742335</v>
      </c>
      <c r="AL109" s="123">
        <f t="shared" si="12"/>
        <v>4.2259246390810716</v>
      </c>
      <c r="AM109" s="123">
        <f t="shared" si="12"/>
        <v>3.8400163720296234</v>
      </c>
      <c r="AN109" s="123">
        <f t="shared" si="12"/>
        <v>6.5018596111052034</v>
      </c>
      <c r="AO109" s="123">
        <f t="shared" si="12"/>
        <v>3.1762360681447177</v>
      </c>
      <c r="AP109" s="123">
        <f t="shared" si="12"/>
        <v>4.8470006245229484</v>
      </c>
      <c r="AQ109" s="123">
        <f t="shared" si="11"/>
        <v>6.2887313152042168</v>
      </c>
      <c r="AR109" s="123">
        <f t="shared" si="11"/>
        <v>4.6640440831869228</v>
      </c>
      <c r="AS109" s="123">
        <f t="shared" si="11"/>
        <v>3.223692398084836</v>
      </c>
      <c r="AT109" s="123">
        <f t="shared" si="11"/>
        <v>0.34650778376858682</v>
      </c>
      <c r="AU109" s="123">
        <f t="shared" si="11"/>
        <v>1.4950048465265979</v>
      </c>
      <c r="AV109" s="123">
        <f t="shared" si="11"/>
        <v>0.71533560730634349</v>
      </c>
      <c r="AW109" s="123">
        <f t="shared" si="11"/>
        <v>0.90785650050352729</v>
      </c>
      <c r="AX109" s="123">
        <f t="shared" si="11"/>
        <v>-0.15449870924155107</v>
      </c>
      <c r="AY109" s="123">
        <f t="shared" si="11"/>
        <v>3.2519475991283429</v>
      </c>
      <c r="AZ109" s="123">
        <f t="shared" si="11"/>
        <v>-1.0172037837631365</v>
      </c>
      <c r="BA109" s="123">
        <f t="shared" si="11"/>
        <v>0.37490448144804134</v>
      </c>
      <c r="BB109" s="123">
        <f t="shared" si="11"/>
        <v>0.53451069625123182</v>
      </c>
      <c r="BC109" s="123">
        <f t="shared" si="11"/>
        <v>0.92225890425916646</v>
      </c>
      <c r="BD109" s="123">
        <f t="shared" si="11"/>
        <v>1.9775508611772068</v>
      </c>
      <c r="BE109" s="123">
        <f t="shared" si="11"/>
        <v>2.214504549239976</v>
      </c>
      <c r="BF109" s="123">
        <f t="shared" si="13"/>
        <v>3.8107268392573559</v>
      </c>
      <c r="BG109" s="123">
        <f t="shared" si="13"/>
        <v>3.7844879422397355</v>
      </c>
      <c r="BH109" s="123">
        <f t="shared" si="13"/>
        <v>3.7962967703197421</v>
      </c>
      <c r="BI109" s="123">
        <f t="shared" si="13"/>
        <v>4.4759367284086409</v>
      </c>
      <c r="BJ109" s="123">
        <f t="shared" si="13"/>
        <v>4.4835242899210641</v>
      </c>
      <c r="BK109" s="123">
        <f t="shared" si="13"/>
        <v>5.3422950727800185</v>
      </c>
      <c r="BL109" s="123">
        <f t="shared" si="13"/>
        <v>4.039244295358202</v>
      </c>
      <c r="BM109" s="123">
        <f t="shared" si="13"/>
        <v>1.2878399676756516</v>
      </c>
      <c r="BN109" s="123">
        <f t="shared" si="13"/>
        <v>-15.760583216545598</v>
      </c>
      <c r="BO109" s="123">
        <f t="shared" si="13"/>
        <v>-8.173340709092642</v>
      </c>
      <c r="BP109" s="124">
        <f t="shared" si="13"/>
        <v>-2.7740575524602917</v>
      </c>
    </row>
    <row r="110" spans="1:68" x14ac:dyDescent="0.2">
      <c r="A110" s="108" t="s">
        <v>48</v>
      </c>
      <c r="B110" s="127"/>
      <c r="C110" s="110"/>
      <c r="D110" s="110" t="s">
        <v>50</v>
      </c>
      <c r="E110" s="128"/>
      <c r="F110" s="128"/>
      <c r="G110" s="128"/>
      <c r="H110" s="128"/>
      <c r="I110" s="129">
        <f t="shared" si="14"/>
        <v>6.8570043935569913</v>
      </c>
      <c r="J110" s="129">
        <f t="shared" si="14"/>
        <v>6.284016527228431</v>
      </c>
      <c r="K110" s="129">
        <f t="shared" si="14"/>
        <v>6.6299658860982618</v>
      </c>
      <c r="L110" s="129">
        <f t="shared" si="14"/>
        <v>6.6455386130679415</v>
      </c>
      <c r="M110" s="129">
        <f t="shared" si="14"/>
        <v>8.3927173992079673</v>
      </c>
      <c r="N110" s="129">
        <f t="shared" si="14"/>
        <v>4.7758772450959128</v>
      </c>
      <c r="O110" s="129">
        <f t="shared" si="14"/>
        <v>5.1003523477172195</v>
      </c>
      <c r="P110" s="129">
        <f t="shared" si="14"/>
        <v>7.1015938396265028</v>
      </c>
      <c r="Q110" s="129">
        <f t="shared" si="14"/>
        <v>3.4275661546828218</v>
      </c>
      <c r="R110" s="129">
        <f t="shared" si="14"/>
        <v>5.5304709460966421</v>
      </c>
      <c r="S110" s="129">
        <f t="shared" si="14"/>
        <v>3.4786522001888187</v>
      </c>
      <c r="T110" s="129">
        <f t="shared" si="14"/>
        <v>1.0085434155055992</v>
      </c>
      <c r="U110" s="129">
        <f t="shared" si="14"/>
        <v>1.99682712262981</v>
      </c>
      <c r="V110" s="129">
        <f t="shared" si="14"/>
        <v>2.1270690880275964</v>
      </c>
      <c r="W110" s="129">
        <f t="shared" si="14"/>
        <v>1.0601342775352123</v>
      </c>
      <c r="X110" s="129">
        <f t="shared" si="12"/>
        <v>3.1197897748126024</v>
      </c>
      <c r="Y110" s="129">
        <f t="shared" si="12"/>
        <v>1.8906204370048982</v>
      </c>
      <c r="Z110" s="129">
        <f t="shared" si="12"/>
        <v>2.515362085866883</v>
      </c>
      <c r="AA110" s="129">
        <f t="shared" si="12"/>
        <v>4.3265124543610654</v>
      </c>
      <c r="AB110" s="129">
        <f t="shared" si="12"/>
        <v>5.3693850736863453</v>
      </c>
      <c r="AC110" s="129">
        <f t="shared" si="12"/>
        <v>5.9364030137780475</v>
      </c>
      <c r="AD110" s="129">
        <f t="shared" si="12"/>
        <v>6.1462708129405712</v>
      </c>
      <c r="AE110" s="129">
        <f t="shared" si="12"/>
        <v>6.687554530714678</v>
      </c>
      <c r="AF110" s="129">
        <f t="shared" si="12"/>
        <v>4.0323456737699104</v>
      </c>
      <c r="AG110" s="129">
        <f t="shared" si="12"/>
        <v>3.5359571689880909</v>
      </c>
      <c r="AH110" s="129">
        <f t="shared" si="12"/>
        <v>4.2118979802791614</v>
      </c>
      <c r="AI110" s="129">
        <f t="shared" si="12"/>
        <v>2.3353979965075524</v>
      </c>
      <c r="AJ110" s="129">
        <f t="shared" si="12"/>
        <v>4.0004293770236501</v>
      </c>
      <c r="AK110" s="129">
        <f t="shared" si="12"/>
        <v>2.8441871746295249</v>
      </c>
      <c r="AL110" s="129">
        <f t="shared" si="12"/>
        <v>3.7639804743286476</v>
      </c>
      <c r="AM110" s="129">
        <f t="shared" si="12"/>
        <v>4.1955069569653318</v>
      </c>
      <c r="AN110" s="129">
        <f t="shared" si="12"/>
        <v>4.484408349942953</v>
      </c>
      <c r="AO110" s="129">
        <f t="shared" si="12"/>
        <v>4.7951649223606125</v>
      </c>
      <c r="AP110" s="129">
        <f t="shared" si="12"/>
        <v>3.1769379651445604</v>
      </c>
      <c r="AQ110" s="129">
        <f t="shared" si="11"/>
        <v>5.2052088214001202</v>
      </c>
      <c r="AR110" s="129">
        <f t="shared" si="11"/>
        <v>5.3324835706814326</v>
      </c>
      <c r="AS110" s="129">
        <f t="shared" si="11"/>
        <v>4.2280470147514961</v>
      </c>
      <c r="AT110" s="129">
        <f t="shared" si="11"/>
        <v>4.5688354610635855</v>
      </c>
      <c r="AU110" s="129">
        <f t="shared" si="11"/>
        <v>4.2385918093755208</v>
      </c>
      <c r="AV110" s="129">
        <f t="shared" si="11"/>
        <v>2.2205073022082189</v>
      </c>
      <c r="AW110" s="129">
        <f t="shared" si="11"/>
        <v>1.9194221308801502</v>
      </c>
      <c r="AX110" s="129">
        <f t="shared" si="11"/>
        <v>1.7375501610757453</v>
      </c>
      <c r="AY110" s="129">
        <f t="shared" si="11"/>
        <v>1.6791311212068933</v>
      </c>
      <c r="AZ110" s="129">
        <f t="shared" si="11"/>
        <v>2.7374716082627799</v>
      </c>
      <c r="BA110" s="129">
        <f t="shared" si="11"/>
        <v>2.2680268738059652</v>
      </c>
      <c r="BB110" s="129">
        <f t="shared" si="11"/>
        <v>1.6599205687828515</v>
      </c>
      <c r="BC110" s="129">
        <f t="shared" si="11"/>
        <v>1.3367929839703976</v>
      </c>
      <c r="BD110" s="129">
        <f t="shared" si="11"/>
        <v>1.9700707442716663</v>
      </c>
      <c r="BE110" s="129">
        <f t="shared" si="11"/>
        <v>2.674111832577708</v>
      </c>
      <c r="BF110" s="129">
        <f t="shared" si="13"/>
        <v>3.6782581457219408</v>
      </c>
      <c r="BG110" s="129">
        <f t="shared" si="13"/>
        <v>3.3870571147359527</v>
      </c>
      <c r="BH110" s="129">
        <f t="shared" si="13"/>
        <v>3.5686761081835812</v>
      </c>
      <c r="BI110" s="129">
        <f t="shared" si="13"/>
        <v>2.4175233942209502</v>
      </c>
      <c r="BJ110" s="129">
        <f t="shared" si="13"/>
        <v>3.822047471569249</v>
      </c>
      <c r="BK110" s="129">
        <f t="shared" si="13"/>
        <v>4.0017206437228623</v>
      </c>
      <c r="BL110" s="129">
        <f t="shared" si="13"/>
        <v>3.8340385410107842</v>
      </c>
      <c r="BM110" s="129">
        <f t="shared" si="13"/>
        <v>1.4269055227587444</v>
      </c>
      <c r="BN110" s="129">
        <f t="shared" si="13"/>
        <v>-16.143399727841626</v>
      </c>
      <c r="BO110" s="129">
        <f t="shared" si="13"/>
        <v>-7.9234946614879647</v>
      </c>
      <c r="BP110" s="130">
        <f t="shared" si="13"/>
        <v>-3.6717684754988227</v>
      </c>
    </row>
    <row r="111" spans="1:68" x14ac:dyDescent="0.2">
      <c r="A111" s="24"/>
      <c r="B111" s="23"/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3"/>
      <c r="O111" s="131"/>
      <c r="BD111" s="88"/>
      <c r="BE111" s="88"/>
      <c r="BF111" s="88"/>
      <c r="BG111" s="88"/>
    </row>
    <row r="112" spans="1:68" s="171" customFormat="1" x14ac:dyDescent="0.2">
      <c r="A112" s="20" t="s">
        <v>92</v>
      </c>
      <c r="B112" s="19"/>
      <c r="C112" s="19"/>
      <c r="D112" s="19"/>
      <c r="E112" s="19"/>
      <c r="F112" s="19"/>
      <c r="G112" s="16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</row>
    <row r="113" spans="1:68" s="112" customFormat="1" x14ac:dyDescent="0.25">
      <c r="A113" s="16" t="s">
        <v>90</v>
      </c>
      <c r="B113" s="15"/>
      <c r="C113" s="15"/>
      <c r="D113" s="15"/>
      <c r="E113" s="15"/>
      <c r="F113" s="15"/>
      <c r="G113" s="16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</row>
    <row r="114" spans="1:68" s="112" customFormat="1" x14ac:dyDescent="0.25">
      <c r="A114" s="16" t="s">
        <v>91</v>
      </c>
      <c r="B114" s="15"/>
      <c r="C114" s="15"/>
      <c r="D114" s="15"/>
      <c r="E114" s="15"/>
      <c r="F114" s="15"/>
      <c r="G114" s="16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</row>
    <row r="115" spans="1:68" s="112" customFormat="1" x14ac:dyDescent="0.25">
      <c r="A115" s="13" t="str">
        <f>'Cuadro 1'!A32</f>
        <v>Actualizado el 10 de marzo de 2021</v>
      </c>
      <c r="B115" s="12"/>
      <c r="C115" s="12"/>
      <c r="D115" s="12"/>
      <c r="E115" s="12"/>
      <c r="F115" s="12"/>
      <c r="G115" s="170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</row>
    <row r="116" spans="1:68" s="112" customFormat="1" x14ac:dyDescent="0.2">
      <c r="A116" s="6"/>
      <c r="B116" s="6"/>
      <c r="C116" s="6"/>
      <c r="D116" s="7"/>
      <c r="E116" s="6"/>
      <c r="F116" s="132"/>
      <c r="G116" s="132"/>
      <c r="H116" s="132"/>
      <c r="I116" s="132"/>
      <c r="J116" s="132"/>
      <c r="K116" s="132"/>
      <c r="L116" s="132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21"/>
      <c r="Z116" s="21"/>
      <c r="AA116" s="21"/>
      <c r="AB116" s="21"/>
      <c r="AC116" s="21"/>
      <c r="AD116" s="2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</row>
    <row r="117" spans="1:68" x14ac:dyDescent="0.2">
      <c r="BD117" s="88"/>
      <c r="BE117" s="88"/>
      <c r="BF117" s="88"/>
      <c r="BG117" s="88"/>
    </row>
    <row r="118" spans="1:68" x14ac:dyDescent="0.2">
      <c r="BD118" s="88"/>
      <c r="BE118" s="88"/>
      <c r="BF118" s="88"/>
      <c r="BG118" s="88"/>
    </row>
    <row r="119" spans="1:68" x14ac:dyDescent="0.2">
      <c r="BD119" s="88"/>
      <c r="BE119" s="88"/>
      <c r="BF119" s="88"/>
      <c r="BG119" s="88"/>
    </row>
    <row r="120" spans="1:68" ht="12" customHeight="1" x14ac:dyDescent="0.2">
      <c r="A120" s="191" t="s">
        <v>95</v>
      </c>
      <c r="B120" s="191"/>
      <c r="C120" s="191"/>
      <c r="D120" s="191"/>
      <c r="E120" s="191"/>
      <c r="F120" s="191"/>
      <c r="G120" s="19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88"/>
      <c r="BE120" s="88"/>
      <c r="BF120" s="88"/>
      <c r="BG120" s="88"/>
    </row>
    <row r="121" spans="1:68" s="114" customFormat="1" ht="12" customHeight="1" x14ac:dyDescent="0.2">
      <c r="A121" s="191"/>
      <c r="B121" s="191"/>
      <c r="C121" s="191"/>
      <c r="D121" s="191"/>
      <c r="E121" s="191"/>
      <c r="F121" s="191"/>
      <c r="G121" s="19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</row>
    <row r="122" spans="1:68" s="114" customFormat="1" x14ac:dyDescent="0.2">
      <c r="A122" s="66" t="s">
        <v>82</v>
      </c>
      <c r="B122" s="65"/>
      <c r="C122" s="65"/>
      <c r="D122" s="65"/>
      <c r="E122" s="65"/>
      <c r="F122" s="65"/>
      <c r="G122" s="6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</row>
    <row r="123" spans="1:68" s="114" customFormat="1" x14ac:dyDescent="0.2">
      <c r="A123" s="66" t="s">
        <v>47</v>
      </c>
      <c r="B123" s="65"/>
      <c r="C123" s="65"/>
      <c r="D123" s="65"/>
      <c r="E123" s="65"/>
      <c r="F123" s="65"/>
      <c r="G123" s="6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</row>
    <row r="124" spans="1:68" s="114" customFormat="1" ht="14.25" x14ac:dyDescent="0.2">
      <c r="A124" s="63" t="s">
        <v>97</v>
      </c>
      <c r="B124" s="62"/>
      <c r="C124" s="62"/>
      <c r="D124" s="62"/>
      <c r="E124" s="62"/>
      <c r="F124" s="62"/>
      <c r="G124" s="6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</row>
    <row r="125" spans="1:68" s="114" customFormat="1" x14ac:dyDescent="0.2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21"/>
      <c r="Z125" s="21"/>
      <c r="AA125" s="21"/>
      <c r="AB125" s="21"/>
      <c r="AC125" s="21"/>
      <c r="AD125" s="2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</row>
    <row r="126" spans="1:68" ht="25.5" customHeight="1" x14ac:dyDescent="0.2">
      <c r="A126" s="204" t="s">
        <v>0</v>
      </c>
      <c r="B126" s="201" t="s">
        <v>46</v>
      </c>
      <c r="C126" s="201" t="s">
        <v>52</v>
      </c>
      <c r="D126" s="201" t="s">
        <v>1</v>
      </c>
      <c r="E126" s="201"/>
      <c r="F126" s="201"/>
      <c r="G126" s="201"/>
      <c r="H126" s="201"/>
      <c r="I126" s="201">
        <v>2006</v>
      </c>
      <c r="J126" s="201"/>
      <c r="K126" s="201"/>
      <c r="L126" s="201"/>
      <c r="M126" s="201">
        <v>2007</v>
      </c>
      <c r="N126" s="201"/>
      <c r="O126" s="201"/>
      <c r="P126" s="201"/>
      <c r="Q126" s="201">
        <v>2008</v>
      </c>
      <c r="R126" s="201"/>
      <c r="S126" s="201"/>
      <c r="T126" s="201"/>
      <c r="U126" s="201">
        <v>2009</v>
      </c>
      <c r="V126" s="201"/>
      <c r="W126" s="201"/>
      <c r="X126" s="201"/>
      <c r="Y126" s="201">
        <v>2010</v>
      </c>
      <c r="Z126" s="201"/>
      <c r="AA126" s="201"/>
      <c r="AB126" s="201"/>
      <c r="AC126" s="201">
        <v>2011</v>
      </c>
      <c r="AD126" s="201"/>
      <c r="AE126" s="201"/>
      <c r="AF126" s="201"/>
      <c r="AG126" s="201">
        <v>2012</v>
      </c>
      <c r="AH126" s="201"/>
      <c r="AI126" s="201"/>
      <c r="AJ126" s="201"/>
      <c r="AK126" s="201">
        <v>2013</v>
      </c>
      <c r="AL126" s="201"/>
      <c r="AM126" s="201"/>
      <c r="AN126" s="201"/>
      <c r="AO126" s="201">
        <v>2014</v>
      </c>
      <c r="AP126" s="201"/>
      <c r="AQ126" s="201"/>
      <c r="AR126" s="201"/>
      <c r="AS126" s="201">
        <v>2015</v>
      </c>
      <c r="AT126" s="201"/>
      <c r="AU126" s="201"/>
      <c r="AV126" s="201"/>
      <c r="AW126" s="201">
        <v>2016</v>
      </c>
      <c r="AX126" s="201"/>
      <c r="AY126" s="201"/>
      <c r="AZ126" s="201"/>
      <c r="BA126" s="201">
        <v>2017</v>
      </c>
      <c r="BB126" s="201"/>
      <c r="BC126" s="201"/>
      <c r="BD126" s="201"/>
      <c r="BE126" s="201">
        <v>2018</v>
      </c>
      <c r="BF126" s="201"/>
      <c r="BG126" s="201"/>
      <c r="BH126" s="201"/>
      <c r="BI126" s="201" t="s">
        <v>99</v>
      </c>
      <c r="BJ126" s="201"/>
      <c r="BK126" s="201"/>
      <c r="BL126" s="201"/>
      <c r="BM126" s="201" t="s">
        <v>93</v>
      </c>
      <c r="BN126" s="201"/>
      <c r="BO126" s="201"/>
      <c r="BP126" s="206"/>
    </row>
    <row r="127" spans="1:68" s="82" customFormat="1" ht="25.5" customHeight="1" x14ac:dyDescent="0.25">
      <c r="A127" s="205"/>
      <c r="B127" s="203"/>
      <c r="C127" s="203"/>
      <c r="D127" s="203"/>
      <c r="E127" s="163"/>
      <c r="F127" s="163"/>
      <c r="G127" s="163"/>
      <c r="H127" s="163"/>
      <c r="I127" s="177" t="s">
        <v>30</v>
      </c>
      <c r="J127" s="177" t="s">
        <v>74</v>
      </c>
      <c r="K127" s="177" t="s">
        <v>75</v>
      </c>
      <c r="L127" s="177" t="s">
        <v>76</v>
      </c>
      <c r="M127" s="177" t="s">
        <v>30</v>
      </c>
      <c r="N127" s="177" t="s">
        <v>74</v>
      </c>
      <c r="O127" s="177" t="s">
        <v>75</v>
      </c>
      <c r="P127" s="177" t="s">
        <v>76</v>
      </c>
      <c r="Q127" s="177" t="s">
        <v>30</v>
      </c>
      <c r="R127" s="177" t="s">
        <v>74</v>
      </c>
      <c r="S127" s="177" t="s">
        <v>75</v>
      </c>
      <c r="T127" s="177" t="s">
        <v>76</v>
      </c>
      <c r="U127" s="177" t="s">
        <v>30</v>
      </c>
      <c r="V127" s="177" t="s">
        <v>74</v>
      </c>
      <c r="W127" s="177" t="s">
        <v>75</v>
      </c>
      <c r="X127" s="177" t="s">
        <v>76</v>
      </c>
      <c r="Y127" s="177" t="s">
        <v>30</v>
      </c>
      <c r="Z127" s="177" t="s">
        <v>74</v>
      </c>
      <c r="AA127" s="177" t="s">
        <v>75</v>
      </c>
      <c r="AB127" s="177" t="s">
        <v>76</v>
      </c>
      <c r="AC127" s="177" t="s">
        <v>30</v>
      </c>
      <c r="AD127" s="177" t="s">
        <v>74</v>
      </c>
      <c r="AE127" s="177" t="s">
        <v>75</v>
      </c>
      <c r="AF127" s="177" t="s">
        <v>76</v>
      </c>
      <c r="AG127" s="177" t="s">
        <v>30</v>
      </c>
      <c r="AH127" s="177" t="s">
        <v>74</v>
      </c>
      <c r="AI127" s="177" t="s">
        <v>75</v>
      </c>
      <c r="AJ127" s="177" t="s">
        <v>76</v>
      </c>
      <c r="AK127" s="177" t="s">
        <v>30</v>
      </c>
      <c r="AL127" s="177" t="s">
        <v>74</v>
      </c>
      <c r="AM127" s="177" t="s">
        <v>75</v>
      </c>
      <c r="AN127" s="177" t="s">
        <v>76</v>
      </c>
      <c r="AO127" s="177" t="s">
        <v>30</v>
      </c>
      <c r="AP127" s="177" t="s">
        <v>74</v>
      </c>
      <c r="AQ127" s="177" t="s">
        <v>75</v>
      </c>
      <c r="AR127" s="177" t="s">
        <v>76</v>
      </c>
      <c r="AS127" s="177" t="s">
        <v>30</v>
      </c>
      <c r="AT127" s="177" t="s">
        <v>74</v>
      </c>
      <c r="AU127" s="177" t="s">
        <v>75</v>
      </c>
      <c r="AV127" s="177" t="s">
        <v>76</v>
      </c>
      <c r="AW127" s="177" t="s">
        <v>30</v>
      </c>
      <c r="AX127" s="177" t="s">
        <v>74</v>
      </c>
      <c r="AY127" s="177" t="s">
        <v>75</v>
      </c>
      <c r="AZ127" s="177" t="s">
        <v>76</v>
      </c>
      <c r="BA127" s="177" t="s">
        <v>30</v>
      </c>
      <c r="BB127" s="177" t="s">
        <v>74</v>
      </c>
      <c r="BC127" s="177" t="s">
        <v>75</v>
      </c>
      <c r="BD127" s="177" t="s">
        <v>76</v>
      </c>
      <c r="BE127" s="177" t="s">
        <v>30</v>
      </c>
      <c r="BF127" s="177" t="s">
        <v>74</v>
      </c>
      <c r="BG127" s="177" t="s">
        <v>75</v>
      </c>
      <c r="BH127" s="177" t="s">
        <v>76</v>
      </c>
      <c r="BI127" s="177" t="s">
        <v>30</v>
      </c>
      <c r="BJ127" s="177" t="s">
        <v>74</v>
      </c>
      <c r="BK127" s="177" t="s">
        <v>75</v>
      </c>
      <c r="BL127" s="177" t="s">
        <v>76</v>
      </c>
      <c r="BM127" s="177" t="s">
        <v>30</v>
      </c>
      <c r="BN127" s="180" t="s">
        <v>74</v>
      </c>
      <c r="BO127" s="181" t="s">
        <v>75</v>
      </c>
      <c r="BP127" s="60" t="s">
        <v>76</v>
      </c>
    </row>
    <row r="128" spans="1:68" s="82" customFormat="1" x14ac:dyDescent="0.2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5"/>
      <c r="BI128" s="84"/>
      <c r="BJ128" s="84"/>
      <c r="BK128" s="84"/>
      <c r="BL128" s="84"/>
      <c r="BM128" s="84"/>
      <c r="BN128" s="84"/>
      <c r="BO128" s="84"/>
      <c r="BP128" s="139"/>
    </row>
    <row r="129" spans="1:68" x14ac:dyDescent="0.2">
      <c r="A129" s="86"/>
      <c r="B129" s="66" t="s">
        <v>2</v>
      </c>
      <c r="C129" s="66"/>
      <c r="D129" s="65" t="s">
        <v>9</v>
      </c>
      <c r="E129" s="115"/>
      <c r="F129" s="115"/>
      <c r="G129" s="115"/>
      <c r="H129" s="115"/>
      <c r="I129" s="39">
        <f>+IFERROR(I13/E13*100-100,0)</f>
        <v>-0.25397168738749087</v>
      </c>
      <c r="J129" s="39">
        <f>+IFERROR(SUM(I13:J13)/SUM(E13:F13)*100-100,0)</f>
        <v>-1.0061923384394902</v>
      </c>
      <c r="K129" s="39">
        <f>+IFERROR(SUM(I13:K13)/SUM(E13:G13)*100-100,0)</f>
        <v>-0.35296412420983359</v>
      </c>
      <c r="L129" s="39">
        <f>+IFERROR(SUM(I13:L13)/SUM(E13:H13)*100-100,0)</f>
        <v>-1.4210854715202004E-13</v>
      </c>
      <c r="M129" s="39">
        <f t="shared" ref="M129:M168" si="15">+IFERROR(M13/I13*100-100,0)</f>
        <v>1.1979536832863857</v>
      </c>
      <c r="N129" s="39">
        <f t="shared" ref="N129:N168" si="16">+IFERROR(SUM(M13:N13)/SUM(I13:J13)*100-100,0)</f>
        <v>0.70391195039583465</v>
      </c>
      <c r="O129" s="39">
        <f t="shared" ref="O129:O168" si="17">+IFERROR(SUM(M13:O13)/SUM(I13:K13)*100-100,0)</f>
        <v>0.29824831597618129</v>
      </c>
      <c r="P129" s="39">
        <f t="shared" ref="P129:P168" si="18">+IFERROR(SUM(M13:P13)/SUM(I13:L13)*100-100,0)</f>
        <v>0.2201950298837545</v>
      </c>
      <c r="Q129" s="39">
        <f t="shared" ref="Q129:Q168" si="19">+IFERROR(Q13/M13*100-100,0)</f>
        <v>2.2391151100603395</v>
      </c>
      <c r="R129" s="39">
        <f t="shared" ref="R129:R168" si="20">+IFERROR(SUM(Q13:R13)/SUM(M13:N13)*100-100,0)</f>
        <v>3.7809067242160239</v>
      </c>
      <c r="S129" s="39">
        <f t="shared" ref="S129:S168" si="21">+IFERROR(SUM(Q13:S13)/SUM(M13:O13)*100-100,0)</f>
        <v>3.7620651895860675</v>
      </c>
      <c r="T129" s="39">
        <f t="shared" ref="T129:T168" si="22">+IFERROR(SUM(Q13:T13)/SUM(M13:P13)*100-100,0)</f>
        <v>2.667922159447599</v>
      </c>
      <c r="U129" s="39">
        <f t="shared" ref="U129:U168" si="23">+IFERROR(U13/Q13*100-100,0)</f>
        <v>2.0504331222622483</v>
      </c>
      <c r="V129" s="39">
        <f t="shared" ref="V129:V168" si="24">+IFERROR(SUM(U13:V13)/SUM(Q13:R13)*100-100,0)</f>
        <v>0.88894380310216548</v>
      </c>
      <c r="W129" s="39">
        <f t="shared" ref="W129:W168" si="25">+IFERROR(SUM(U13:W13)/SUM(Q13:S13)*100-100,0)</f>
        <v>0.92844526720230647</v>
      </c>
      <c r="X129" s="39">
        <f t="shared" ref="X129:X168" si="26">+IFERROR(SUM(U13:X13)/SUM(Q13:T13)*100-100,0)</f>
        <v>0.73372057474789187</v>
      </c>
      <c r="Y129" s="39">
        <f t="shared" ref="Y129:Y168" si="27">+IFERROR(Y13/U13*100-100,0)</f>
        <v>-5.4203757797296248E-2</v>
      </c>
      <c r="Z129" s="39">
        <f t="shared" ref="Z129:Z168" si="28">+IFERROR(SUM(Y13:Z13)/SUM(U13:V13)*100-100,0)</f>
        <v>-1.544820056929268</v>
      </c>
      <c r="AA129" s="39">
        <f t="shared" ref="AA129:AA168" si="29">+IFERROR(SUM(Y13:AA13)/SUM(U13:W13)*100-100,0)</f>
        <v>-2.451532868074608</v>
      </c>
      <c r="AB129" s="39">
        <f t="shared" ref="AB129:AB168" si="30">+IFERROR(SUM(Y13:AB13)/SUM(U13:X13)*100-100,0)</f>
        <v>-1.6084977238241009</v>
      </c>
      <c r="AC129" s="39">
        <f t="shared" ref="AC129:AC168" si="31">+IFERROR(AC13/Y13*100-100,0)</f>
        <v>0.52114370669069388</v>
      </c>
      <c r="AD129" s="39">
        <f t="shared" ref="AD129:AD168" si="32">+IFERROR(SUM(AC13:AD13)/SUM(Y13:Z13)*100-100,0)</f>
        <v>3.1540267868361411</v>
      </c>
      <c r="AE129" s="39">
        <f t="shared" ref="AE129:AE168" si="33">+IFERROR(SUM(AC13:AE13)/SUM(Y13:AA13)*100-100,0)</f>
        <v>2.9071987167305764</v>
      </c>
      <c r="AF129" s="39">
        <f t="shared" ref="AF129:AF168" si="34">+IFERROR(SUM(AC13:AF13)/SUM(Y13:AB13)*100-100,0)</f>
        <v>2.6218383713759295</v>
      </c>
      <c r="AG129" s="39">
        <f t="shared" ref="AG129:AG168" si="35">+IFERROR(AG13/AC13*100-100,0)</f>
        <v>5.3982090570509769</v>
      </c>
      <c r="AH129" s="39">
        <f t="shared" ref="AH129:AH168" si="36">+IFERROR(SUM(AG13:AH13)/SUM(AC13:AD13)*100-100,0)</f>
        <v>2.7769552990820614</v>
      </c>
      <c r="AI129" s="39">
        <f t="shared" ref="AI129:AI168" si="37">+IFERROR(SUM(AG13:AI13)/SUM(AC13:AE13)*100-100,0)</f>
        <v>0.81801695230461746</v>
      </c>
      <c r="AJ129" s="39">
        <f t="shared" ref="AJ129:AJ168" si="38">+IFERROR(SUM(AG13:AJ13)/SUM(AC13:AF13)*100-100,0)</f>
        <v>9.0171325518582535E-2</v>
      </c>
      <c r="AK129" s="39">
        <f t="shared" ref="AK129:AK168" si="39">+IFERROR(AK13/AG13*100-100,0)</f>
        <v>-4.9512023127518603</v>
      </c>
      <c r="AL129" s="39">
        <f t="shared" ref="AL129:AL168" si="40">+IFERROR(SUM(AK13:AL13)/SUM(AG13:AH13)*100-100,0)</f>
        <v>-9.0215241326802698E-2</v>
      </c>
      <c r="AM129" s="39">
        <f t="shared" ref="AM129:AM168" si="41">+IFERROR(SUM(AK13:AM13)/SUM(AG13:AI13)*100-100,0)</f>
        <v>0.21425013527074555</v>
      </c>
      <c r="AN129" s="39">
        <f t="shared" ref="AN129:AN168" si="42">+IFERROR(SUM(AK13:AN13)/SUM(AG13:AJ13)*100-100,0)</f>
        <v>0.3003003003004352</v>
      </c>
      <c r="AO129" s="39">
        <f t="shared" ref="AO129:AO168" si="43">+IFERROR(AO13/AK13*100-100,0)</f>
        <v>10.507443570801954</v>
      </c>
      <c r="AP129" s="39">
        <f t="shared" ref="AP129:AP168" si="44">+IFERROR(SUM(AO13:AP13)/SUM(AK13:AL13)*100-100,0)</f>
        <v>6.0353809484988972</v>
      </c>
      <c r="AQ129" s="39">
        <f t="shared" ref="AQ129:AQ168" si="45">+IFERROR(SUM(AO13:AQ13)/SUM(AK13:AM13)*100-100,0)</f>
        <v>5.3852832105583133</v>
      </c>
      <c r="AR129" s="39">
        <f t="shared" ref="AR129:AR168" si="46">+IFERROR(SUM(AO13:AR13)/SUM(AK13:AN13)*100-100,0)</f>
        <v>5.8383233532931769</v>
      </c>
      <c r="AS129" s="39">
        <f t="shared" ref="AS129:AS168" si="47">+IFERROR(AS13/AO13*100-100,0)</f>
        <v>2.9877172376129693</v>
      </c>
      <c r="AT129" s="39">
        <f t="shared" ref="AT129:AT168" si="48">+IFERROR(SUM(AS13:AT13)/SUM(AO13:AP13)*100-100,0)</f>
        <v>2.6160504058089629</v>
      </c>
      <c r="AU129" s="39">
        <f t="shared" ref="AU129:AU168" si="49">+IFERROR(SUM(AS13:AU13)/SUM(AO13:AQ13)*100-100,0)</f>
        <v>3.0693597019686223</v>
      </c>
      <c r="AV129" s="39">
        <f t="shared" ref="AV129:AV168" si="50">+IFERROR(SUM(AS13:AV13)/SUM(AO13:AR13)*100-100,0)</f>
        <v>1.8948109977845888</v>
      </c>
      <c r="AW129" s="39">
        <f t="shared" ref="AW129:AW168" si="51">+IFERROR(AW13/AS13*100-100,0)</f>
        <v>-10.273886250918622</v>
      </c>
      <c r="AX129" s="39">
        <f t="shared" ref="AX129:AX168" si="52">+IFERROR(SUM(AW13:AX13)/SUM(AS13:AT13)*100-100,0)</f>
        <v>-9.9576434959359261</v>
      </c>
      <c r="AY129" s="39">
        <f t="shared" ref="AY129:AY168" si="53">+IFERROR(SUM(AW13:AY13)/SUM(AS13:AU13)*100-100,0)</f>
        <v>-9.0398523489919</v>
      </c>
      <c r="AZ129" s="39">
        <f t="shared" ref="AZ129:AZ168" si="54">+IFERROR(SUM(AW13:AZ13)/SUM(AS13:AV13)*100-100,0)</f>
        <v>-6.0203987120935381</v>
      </c>
      <c r="BA129" s="39">
        <f t="shared" ref="BA129:BA168" si="55">+IFERROR(BA13/AW13*100-100,0)</f>
        <v>10.275515749497671</v>
      </c>
      <c r="BB129" s="39">
        <f t="shared" ref="BB129:BB168" si="56">+IFERROR(SUM(BA13:BB13)/SUM(AW13:AX13)*100-100,0)</f>
        <v>11.642380181570488</v>
      </c>
      <c r="BC129" s="39">
        <f>+IFERROR(SUM(BA13:BC13)/SUM(AW13:AY13)*100-100,0)</f>
        <v>11.468676434080407</v>
      </c>
      <c r="BD129" s="39">
        <f t="shared" ref="BD129" si="57">+IFERROR(SUM(BA13:BD13)/SUM(AW13:AZ13)*100-100,0)</f>
        <v>9.1903604487270769</v>
      </c>
      <c r="BE129" s="39">
        <f t="shared" ref="BE129:BE168" si="58">+IFERROR(BE13/BA13*100-100,0)</f>
        <v>4.8925146027521009</v>
      </c>
      <c r="BF129" s="39">
        <f>+IFERROR(SUM(BE13:BF13)/SUM(BA13:BB13)*100-100,0)</f>
        <v>3.4375599416944596</v>
      </c>
      <c r="BG129" s="116">
        <f>+IFERROR(SUM(BE13:BG13)/SUM(BA13:BC13)*100-100,0)</f>
        <v>1.8637470843782467</v>
      </c>
      <c r="BH129" s="116">
        <f>SUM(BE13:BH13)/SUM(BA13:BD13)*100-100</f>
        <v>1.2261022363123004</v>
      </c>
      <c r="BI129" s="116">
        <f>BI13/BE13*100-100</f>
        <v>0.13344424782741271</v>
      </c>
      <c r="BJ129" s="39">
        <f>+IFERROR(SUM(BI13:BJ13)/SUM(BE13:BF13)*100-100,0)</f>
        <v>-0.6156240992232398</v>
      </c>
      <c r="BK129" s="39">
        <f>+IFERROR(SUM(BI13:BK13)/SUM(BE13:BG13)*100-100,0)</f>
        <v>-5.7548084525933518E-3</v>
      </c>
      <c r="BL129" s="39">
        <f>SUM(BI13:BL13)/SUM(BE13:BH13)*100-100</f>
        <v>0.69959805658051266</v>
      </c>
      <c r="BM129" s="39">
        <f>BM13/BI13*100-100</f>
        <v>5.397996298290721</v>
      </c>
      <c r="BN129" s="39">
        <f>+IFERROR(SUM(BM13:BN13)/SUM(BI13:BJ13)*100-100,0)</f>
        <v>-0.96232898542972123</v>
      </c>
      <c r="BO129" s="39">
        <f>+IFERROR(SUM(BM13:BO13)/SUM(BI13:BK13)*100-100,0)</f>
        <v>-2.1116482014825237</v>
      </c>
      <c r="BP129" s="38">
        <f>SUM(BM13:BP13)/SUM(BI13:BL13)*100-100</f>
        <v>-2.1870114455521446</v>
      </c>
    </row>
    <row r="130" spans="1:68" x14ac:dyDescent="0.2">
      <c r="A130" s="89"/>
      <c r="B130" s="91"/>
      <c r="C130" s="91" t="s">
        <v>2</v>
      </c>
      <c r="D130" s="92" t="s">
        <v>9</v>
      </c>
      <c r="E130" s="118"/>
      <c r="F130" s="118"/>
      <c r="G130" s="118"/>
      <c r="H130" s="118"/>
      <c r="I130" s="93">
        <f t="shared" ref="I130:I168" si="59">+IFERROR(I14/E14*100-100,0)</f>
        <v>-0.25397168738749087</v>
      </c>
      <c r="J130" s="93">
        <f t="shared" ref="J130:J168" si="60">+IFERROR(SUM(I14:J14)/SUM(E14:F14)*100-100,0)</f>
        <v>-1.0061923384394902</v>
      </c>
      <c r="K130" s="93">
        <f t="shared" ref="K130:K168" si="61">+IFERROR(SUM(I14:K14)/SUM(E14:G14)*100-100,0)</f>
        <v>-0.35296412420983359</v>
      </c>
      <c r="L130" s="93">
        <f t="shared" ref="L130:L168" si="62">+IFERROR(SUM(I14:L14)/SUM(E14:H14)*100-100,0)</f>
        <v>-1.4210854715202004E-13</v>
      </c>
      <c r="M130" s="93">
        <f t="shared" si="15"/>
        <v>1.1979536832863857</v>
      </c>
      <c r="N130" s="93">
        <f t="shared" si="16"/>
        <v>0.70391195039583465</v>
      </c>
      <c r="O130" s="93">
        <f t="shared" si="17"/>
        <v>0.29824831597618129</v>
      </c>
      <c r="P130" s="93">
        <f t="shared" si="18"/>
        <v>0.2201950298837545</v>
      </c>
      <c r="Q130" s="93">
        <f t="shared" si="19"/>
        <v>2.2391151100603395</v>
      </c>
      <c r="R130" s="93">
        <f t="shared" si="20"/>
        <v>3.7809067242160239</v>
      </c>
      <c r="S130" s="93">
        <f t="shared" si="21"/>
        <v>3.7620651895860675</v>
      </c>
      <c r="T130" s="93">
        <f t="shared" si="22"/>
        <v>2.667922159447599</v>
      </c>
      <c r="U130" s="93">
        <f t="shared" si="23"/>
        <v>2.0504331222622483</v>
      </c>
      <c r="V130" s="93">
        <f t="shared" si="24"/>
        <v>0.88894380310216548</v>
      </c>
      <c r="W130" s="93">
        <f t="shared" si="25"/>
        <v>0.92844526720230647</v>
      </c>
      <c r="X130" s="93">
        <f t="shared" si="26"/>
        <v>0.73372057474789187</v>
      </c>
      <c r="Y130" s="93">
        <f t="shared" si="27"/>
        <v>-5.4203757797296248E-2</v>
      </c>
      <c r="Z130" s="93">
        <f t="shared" si="28"/>
        <v>-1.544820056929268</v>
      </c>
      <c r="AA130" s="93">
        <f t="shared" si="29"/>
        <v>-2.451532868074608</v>
      </c>
      <c r="AB130" s="93">
        <f t="shared" si="30"/>
        <v>-1.6084977238241009</v>
      </c>
      <c r="AC130" s="93">
        <f t="shared" si="31"/>
        <v>0.52114370669069388</v>
      </c>
      <c r="AD130" s="93">
        <f t="shared" si="32"/>
        <v>3.1540267868361411</v>
      </c>
      <c r="AE130" s="93">
        <f t="shared" si="33"/>
        <v>2.9071987167305764</v>
      </c>
      <c r="AF130" s="93">
        <f t="shared" si="34"/>
        <v>2.6218383713759295</v>
      </c>
      <c r="AG130" s="93">
        <f t="shared" si="35"/>
        <v>5.3982090570509769</v>
      </c>
      <c r="AH130" s="93">
        <f t="shared" si="36"/>
        <v>2.7769552990820614</v>
      </c>
      <c r="AI130" s="93">
        <f t="shared" si="37"/>
        <v>0.81801695230461746</v>
      </c>
      <c r="AJ130" s="93">
        <f t="shared" si="38"/>
        <v>9.0171325518582535E-2</v>
      </c>
      <c r="AK130" s="93">
        <f t="shared" si="39"/>
        <v>-4.9512023127518603</v>
      </c>
      <c r="AL130" s="93">
        <f t="shared" si="40"/>
        <v>-9.0215241326802698E-2</v>
      </c>
      <c r="AM130" s="93">
        <f t="shared" si="41"/>
        <v>0.21425013527074555</v>
      </c>
      <c r="AN130" s="93">
        <f t="shared" si="42"/>
        <v>0.3003003003004352</v>
      </c>
      <c r="AO130" s="93">
        <f t="shared" si="43"/>
        <v>10.507443570801954</v>
      </c>
      <c r="AP130" s="93">
        <f t="shared" si="44"/>
        <v>6.0353809484988972</v>
      </c>
      <c r="AQ130" s="93">
        <f t="shared" si="45"/>
        <v>5.3852832105583133</v>
      </c>
      <c r="AR130" s="93">
        <f t="shared" si="46"/>
        <v>5.8383233532931769</v>
      </c>
      <c r="AS130" s="93">
        <f t="shared" si="47"/>
        <v>2.9877172376129693</v>
      </c>
      <c r="AT130" s="93">
        <f t="shared" si="48"/>
        <v>2.6160504058089629</v>
      </c>
      <c r="AU130" s="93">
        <f t="shared" si="49"/>
        <v>3.0693597019686223</v>
      </c>
      <c r="AV130" s="93">
        <f t="shared" si="50"/>
        <v>1.8948109977845888</v>
      </c>
      <c r="AW130" s="93">
        <f t="shared" si="51"/>
        <v>-10.273886250918622</v>
      </c>
      <c r="AX130" s="93">
        <f t="shared" si="52"/>
        <v>-9.9576434959359261</v>
      </c>
      <c r="AY130" s="93">
        <f t="shared" si="53"/>
        <v>-9.0398523489919</v>
      </c>
      <c r="AZ130" s="93">
        <f t="shared" si="54"/>
        <v>-6.0203987120935381</v>
      </c>
      <c r="BA130" s="93">
        <f t="shared" si="55"/>
        <v>10.275515749497671</v>
      </c>
      <c r="BB130" s="93">
        <f t="shared" si="56"/>
        <v>11.642380181570488</v>
      </c>
      <c r="BC130" s="93">
        <f t="shared" ref="BC130:BC168" si="63">+IFERROR(SUM(BA14:BC14)/SUM(AW14:AY14)*100-100,0)</f>
        <v>11.468676434080407</v>
      </c>
      <c r="BD130" s="93">
        <f t="shared" ref="BD130:BD168" si="64">+IFERROR(SUM(BA14:BD14)/SUM(AW14:AZ14)*100-100,0)</f>
        <v>9.1903604487270769</v>
      </c>
      <c r="BE130" s="93">
        <f t="shared" si="58"/>
        <v>4.8925146027521009</v>
      </c>
      <c r="BF130" s="93">
        <f t="shared" ref="BF130:BF168" si="65">+IFERROR(SUM(BE14:BF14)/SUM(BA14:BB14)*100-100,0)</f>
        <v>3.4375599416944596</v>
      </c>
      <c r="BG130" s="93">
        <f t="shared" ref="BG130:BG167" si="66">+IFERROR(SUM(BE14:BG14)/SUM(BA14:BC14)*100-100,0)</f>
        <v>1.8637470843782467</v>
      </c>
      <c r="BH130" s="93">
        <f t="shared" ref="BH130:BH168" si="67">SUM(BE14:BH14)/SUM(BA14:BD14)*100-100</f>
        <v>1.2261022363123004</v>
      </c>
      <c r="BI130" s="93">
        <f t="shared" ref="BI130:BI168" si="68">BI14/BE14*100-100</f>
        <v>0.13344424782741271</v>
      </c>
      <c r="BJ130" s="93">
        <f t="shared" ref="BJ130:BJ168" si="69">+IFERROR(SUM(BI14:BJ14)/SUM(BE14:BF14)*100-100,0)</f>
        <v>-0.6156240992232398</v>
      </c>
      <c r="BK130" s="93">
        <f t="shared" ref="BK130:BK168" si="70">+IFERROR(SUM(BI14:BK14)/SUM(BE14:BG14)*100-100,0)</f>
        <v>-5.7548084525933518E-3</v>
      </c>
      <c r="BL130" s="93">
        <f t="shared" ref="BL130:BL168" si="71">SUM(BI14:BL14)/SUM(BE14:BH14)*100-100</f>
        <v>0.69959805658051266</v>
      </c>
      <c r="BM130" s="93">
        <f t="shared" ref="BM130:BM168" si="72">BM14/BI14*100-100</f>
        <v>5.397996298290721</v>
      </c>
      <c r="BN130" s="93">
        <f t="shared" ref="BN130:BN168" si="73">+IFERROR(SUM(BM14:BN14)/SUM(BI14:BJ14)*100-100,0)</f>
        <v>-0.96232898542972123</v>
      </c>
      <c r="BO130" s="93">
        <f t="shared" ref="BO130:BO168" si="74">+IFERROR(SUM(BM14:BO14)/SUM(BI14:BK14)*100-100,0)</f>
        <v>-2.1116482014825237</v>
      </c>
      <c r="BP130" s="94">
        <f t="shared" ref="BP130:BP168" si="75">SUM(BM14:BP14)/SUM(BI14:BL14)*100-100</f>
        <v>-2.1870114455521446</v>
      </c>
    </row>
    <row r="131" spans="1:68" x14ac:dyDescent="0.2">
      <c r="A131" s="95"/>
      <c r="B131" s="66" t="s">
        <v>3</v>
      </c>
      <c r="C131" s="66"/>
      <c r="D131" s="65" t="s">
        <v>10</v>
      </c>
      <c r="E131" s="119"/>
      <c r="F131" s="119"/>
      <c r="G131" s="119"/>
      <c r="H131" s="119"/>
      <c r="I131" s="116">
        <f t="shared" si="59"/>
        <v>6.6812376318153213</v>
      </c>
      <c r="J131" s="116">
        <f t="shared" si="60"/>
        <v>8.6673188297765336</v>
      </c>
      <c r="K131" s="116">
        <f t="shared" si="61"/>
        <v>12.668550823695625</v>
      </c>
      <c r="L131" s="116">
        <f t="shared" si="62"/>
        <v>13.414634146341214</v>
      </c>
      <c r="M131" s="116">
        <f t="shared" si="15"/>
        <v>-1.6737330435001496</v>
      </c>
      <c r="N131" s="116">
        <f t="shared" si="16"/>
        <v>4.4724203903227817</v>
      </c>
      <c r="O131" s="116">
        <f t="shared" si="17"/>
        <v>2.0526010747820465</v>
      </c>
      <c r="P131" s="116">
        <f t="shared" si="18"/>
        <v>-0.35842293906790701</v>
      </c>
      <c r="Q131" s="116">
        <f t="shared" si="19"/>
        <v>-3.9093743463398312</v>
      </c>
      <c r="R131" s="116">
        <f t="shared" si="20"/>
        <v>3.7837735573223625</v>
      </c>
      <c r="S131" s="116">
        <f t="shared" si="21"/>
        <v>8.3292082216297842</v>
      </c>
      <c r="T131" s="116">
        <f t="shared" si="22"/>
        <v>3.5971223021582261</v>
      </c>
      <c r="U131" s="116">
        <f t="shared" si="23"/>
        <v>4.3931080627478707</v>
      </c>
      <c r="V131" s="116">
        <f t="shared" si="24"/>
        <v>10.152155913413011</v>
      </c>
      <c r="W131" s="116">
        <f t="shared" si="25"/>
        <v>7.1501973623059314</v>
      </c>
      <c r="X131" s="116">
        <f t="shared" si="26"/>
        <v>10.416666666666472</v>
      </c>
      <c r="Y131" s="116">
        <f t="shared" si="27"/>
        <v>-13.080793706554999</v>
      </c>
      <c r="Z131" s="116">
        <f t="shared" si="28"/>
        <v>-18.606254360608489</v>
      </c>
      <c r="AA131" s="116">
        <f t="shared" si="29"/>
        <v>-19.18387472282194</v>
      </c>
      <c r="AB131" s="116">
        <f t="shared" si="30"/>
        <v>-16.981132075471606</v>
      </c>
      <c r="AC131" s="116">
        <f t="shared" si="31"/>
        <v>-1.3561306814059151</v>
      </c>
      <c r="AD131" s="116">
        <f t="shared" si="32"/>
        <v>3.5542432565120095</v>
      </c>
      <c r="AE131" s="116">
        <f t="shared" si="33"/>
        <v>7.5158000009945596</v>
      </c>
      <c r="AF131" s="116">
        <f t="shared" si="34"/>
        <v>7.1969696969698731</v>
      </c>
      <c r="AG131" s="116">
        <f t="shared" si="35"/>
        <v>0.46572543081883566</v>
      </c>
      <c r="AH131" s="116">
        <f t="shared" si="36"/>
        <v>0.93297915218566629</v>
      </c>
      <c r="AI131" s="116">
        <f t="shared" si="37"/>
        <v>-6.2407652148003763</v>
      </c>
      <c r="AJ131" s="116">
        <f t="shared" si="38"/>
        <v>-9.5406360424031078</v>
      </c>
      <c r="AK131" s="116">
        <f t="shared" si="39"/>
        <v>-9.3632168072376487</v>
      </c>
      <c r="AL131" s="116">
        <f t="shared" si="40"/>
        <v>-8.4645307863528245</v>
      </c>
      <c r="AM131" s="116">
        <f t="shared" si="41"/>
        <v>-1.2027240792769476</v>
      </c>
      <c r="AN131" s="116">
        <f t="shared" si="42"/>
        <v>2.3437500000000284</v>
      </c>
      <c r="AO131" s="116">
        <f t="shared" si="43"/>
        <v>16.350439776871156</v>
      </c>
      <c r="AP131" s="116">
        <f t="shared" si="44"/>
        <v>13.8785163456417</v>
      </c>
      <c r="AQ131" s="116">
        <f t="shared" si="45"/>
        <v>12.900038261001072</v>
      </c>
      <c r="AR131" s="116">
        <f t="shared" si="46"/>
        <v>9.9236641221375237</v>
      </c>
      <c r="AS131" s="116">
        <f t="shared" si="47"/>
        <v>22.681431169334004</v>
      </c>
      <c r="AT131" s="116">
        <f t="shared" si="48"/>
        <v>21.505873298484673</v>
      </c>
      <c r="AU131" s="116">
        <f t="shared" si="49"/>
        <v>18.036462808473416</v>
      </c>
      <c r="AV131" s="116">
        <f t="shared" si="50"/>
        <v>16.778531874444113</v>
      </c>
      <c r="AW131" s="116">
        <f t="shared" si="51"/>
        <v>8.7299454003236576</v>
      </c>
      <c r="AX131" s="116">
        <f t="shared" si="52"/>
        <v>6.9237309850575173</v>
      </c>
      <c r="AY131" s="116">
        <f t="shared" si="53"/>
        <v>6.5823927501495092</v>
      </c>
      <c r="AZ131" s="116">
        <f t="shared" si="54"/>
        <v>4.8144867038101893</v>
      </c>
      <c r="BA131" s="116">
        <f t="shared" si="55"/>
        <v>22.738795627890653</v>
      </c>
      <c r="BB131" s="116">
        <f t="shared" si="56"/>
        <v>14.494478559409089</v>
      </c>
      <c r="BC131" s="116">
        <f>+IFERROR(SUM(BA15:BC15)/SUM(AW15:AY15)*100-100,0)</f>
        <v>1.8211291104569369</v>
      </c>
      <c r="BD131" s="116">
        <f t="shared" si="64"/>
        <v>-1.3351419242595739</v>
      </c>
      <c r="BE131" s="116">
        <f t="shared" si="58"/>
        <v>-17.655966316333817</v>
      </c>
      <c r="BF131" s="116">
        <f t="shared" si="65"/>
        <v>-11.880431214167501</v>
      </c>
      <c r="BG131" s="116">
        <f t="shared" si="66"/>
        <v>-7.0904408543310637</v>
      </c>
      <c r="BH131" s="116">
        <f t="shared" si="67"/>
        <v>0.17609212388826734</v>
      </c>
      <c r="BI131" s="116">
        <f t="shared" si="68"/>
        <v>-10.731507029698946</v>
      </c>
      <c r="BJ131" s="116">
        <f t="shared" si="69"/>
        <v>-4.5260509714957067</v>
      </c>
      <c r="BK131" s="116">
        <f t="shared" si="70"/>
        <v>-5.8841562022449665</v>
      </c>
      <c r="BL131" s="116">
        <f t="shared" si="71"/>
        <v>-2.3216365612013021</v>
      </c>
      <c r="BM131" s="116">
        <f t="shared" si="72"/>
        <v>-17.44397629705368</v>
      </c>
      <c r="BN131" s="116">
        <f t="shared" si="73"/>
        <v>-39.797246934719631</v>
      </c>
      <c r="BO131" s="116">
        <f t="shared" si="74"/>
        <v>-36.115392844152062</v>
      </c>
      <c r="BP131" s="117">
        <f t="shared" si="75"/>
        <v>-35.105756490531959</v>
      </c>
    </row>
    <row r="132" spans="1:68" x14ac:dyDescent="0.2">
      <c r="A132" s="96"/>
      <c r="B132" s="91"/>
      <c r="C132" s="91" t="s">
        <v>3</v>
      </c>
      <c r="D132" s="92" t="s">
        <v>10</v>
      </c>
      <c r="E132" s="120"/>
      <c r="F132" s="120"/>
      <c r="G132" s="120"/>
      <c r="H132" s="120"/>
      <c r="I132" s="93">
        <f t="shared" si="59"/>
        <v>6.6812376318153213</v>
      </c>
      <c r="J132" s="93">
        <f t="shared" si="60"/>
        <v>8.6673188297765336</v>
      </c>
      <c r="K132" s="93">
        <f t="shared" si="61"/>
        <v>12.668550823695625</v>
      </c>
      <c r="L132" s="93">
        <f t="shared" si="62"/>
        <v>13.414634146341214</v>
      </c>
      <c r="M132" s="93">
        <f t="shared" si="15"/>
        <v>-1.6737330435001496</v>
      </c>
      <c r="N132" s="93">
        <f t="shared" si="16"/>
        <v>4.4724203903227817</v>
      </c>
      <c r="O132" s="93">
        <f t="shared" si="17"/>
        <v>2.0526010747820465</v>
      </c>
      <c r="P132" s="93">
        <f t="shared" si="18"/>
        <v>-0.35842293906790701</v>
      </c>
      <c r="Q132" s="93">
        <f t="shared" si="19"/>
        <v>-3.9093743463398312</v>
      </c>
      <c r="R132" s="93">
        <f t="shared" si="20"/>
        <v>3.7837735573223625</v>
      </c>
      <c r="S132" s="93">
        <f t="shared" si="21"/>
        <v>8.3292082216297842</v>
      </c>
      <c r="T132" s="93">
        <f t="shared" si="22"/>
        <v>3.5971223021582261</v>
      </c>
      <c r="U132" s="93">
        <f t="shared" si="23"/>
        <v>4.3931080627478707</v>
      </c>
      <c r="V132" s="93">
        <f t="shared" si="24"/>
        <v>10.152155913413011</v>
      </c>
      <c r="W132" s="93">
        <f t="shared" si="25"/>
        <v>7.1501973623059314</v>
      </c>
      <c r="X132" s="93">
        <f t="shared" si="26"/>
        <v>10.416666666666472</v>
      </c>
      <c r="Y132" s="93">
        <f t="shared" si="27"/>
        <v>-13.080793706554999</v>
      </c>
      <c r="Z132" s="93">
        <f t="shared" si="28"/>
        <v>-18.606254360608489</v>
      </c>
      <c r="AA132" s="93">
        <f t="shared" si="29"/>
        <v>-19.18387472282194</v>
      </c>
      <c r="AB132" s="93">
        <f t="shared" si="30"/>
        <v>-16.981132075471606</v>
      </c>
      <c r="AC132" s="93">
        <f t="shared" si="31"/>
        <v>-1.3561306814059151</v>
      </c>
      <c r="AD132" s="93">
        <f t="shared" si="32"/>
        <v>3.5542432565120095</v>
      </c>
      <c r="AE132" s="93">
        <f t="shared" si="33"/>
        <v>7.5158000009945596</v>
      </c>
      <c r="AF132" s="93">
        <f t="shared" si="34"/>
        <v>7.1969696969698731</v>
      </c>
      <c r="AG132" s="93">
        <f t="shared" si="35"/>
        <v>0.46572543081883566</v>
      </c>
      <c r="AH132" s="93">
        <f t="shared" si="36"/>
        <v>0.93297915218566629</v>
      </c>
      <c r="AI132" s="93">
        <f t="shared" si="37"/>
        <v>-6.2407652148003763</v>
      </c>
      <c r="AJ132" s="93">
        <f t="shared" si="38"/>
        <v>-9.5406360424031078</v>
      </c>
      <c r="AK132" s="93">
        <f t="shared" si="39"/>
        <v>-9.3632168072376487</v>
      </c>
      <c r="AL132" s="93">
        <f t="shared" si="40"/>
        <v>-8.4645307863528245</v>
      </c>
      <c r="AM132" s="93">
        <f t="shared" si="41"/>
        <v>-1.2027240792769476</v>
      </c>
      <c r="AN132" s="93">
        <f t="shared" si="42"/>
        <v>2.3437500000000284</v>
      </c>
      <c r="AO132" s="93">
        <f t="shared" si="43"/>
        <v>16.350439776871156</v>
      </c>
      <c r="AP132" s="93">
        <f t="shared" si="44"/>
        <v>13.8785163456417</v>
      </c>
      <c r="AQ132" s="93">
        <f t="shared" si="45"/>
        <v>12.900038261001072</v>
      </c>
      <c r="AR132" s="93">
        <f t="shared" si="46"/>
        <v>9.9236641221375237</v>
      </c>
      <c r="AS132" s="93">
        <f t="shared" si="47"/>
        <v>22.681431169334004</v>
      </c>
      <c r="AT132" s="93">
        <f t="shared" si="48"/>
        <v>21.505873298484673</v>
      </c>
      <c r="AU132" s="93">
        <f t="shared" si="49"/>
        <v>18.036462808473416</v>
      </c>
      <c r="AV132" s="93">
        <f t="shared" si="50"/>
        <v>16.778531874444113</v>
      </c>
      <c r="AW132" s="93">
        <f t="shared" si="51"/>
        <v>8.7299454003236576</v>
      </c>
      <c r="AX132" s="93">
        <f t="shared" si="52"/>
        <v>6.9237309850575173</v>
      </c>
      <c r="AY132" s="93">
        <f t="shared" si="53"/>
        <v>6.5823927501495092</v>
      </c>
      <c r="AZ132" s="93">
        <f t="shared" si="54"/>
        <v>4.8144867038101893</v>
      </c>
      <c r="BA132" s="93">
        <f t="shared" si="55"/>
        <v>22.738795627890653</v>
      </c>
      <c r="BB132" s="93">
        <f t="shared" si="56"/>
        <v>14.494478559409089</v>
      </c>
      <c r="BC132" s="93">
        <f t="shared" si="63"/>
        <v>1.8211291104569369</v>
      </c>
      <c r="BD132" s="93">
        <f t="shared" si="64"/>
        <v>-1.3351419242595739</v>
      </c>
      <c r="BE132" s="93">
        <f t="shared" si="58"/>
        <v>-17.655966316333817</v>
      </c>
      <c r="BF132" s="93">
        <f t="shared" si="65"/>
        <v>-11.880431214167501</v>
      </c>
      <c r="BG132" s="93">
        <f t="shared" si="66"/>
        <v>-7.0904408543310637</v>
      </c>
      <c r="BH132" s="93">
        <f t="shared" si="67"/>
        <v>0.17609212388826734</v>
      </c>
      <c r="BI132" s="93">
        <f t="shared" si="68"/>
        <v>-10.731507029698946</v>
      </c>
      <c r="BJ132" s="93">
        <f t="shared" si="69"/>
        <v>-4.5260509714957067</v>
      </c>
      <c r="BK132" s="93">
        <f t="shared" si="70"/>
        <v>-5.8841562022449665</v>
      </c>
      <c r="BL132" s="93">
        <f t="shared" si="71"/>
        <v>-2.3216365612013021</v>
      </c>
      <c r="BM132" s="93">
        <f t="shared" si="72"/>
        <v>-17.44397629705368</v>
      </c>
      <c r="BN132" s="93">
        <f t="shared" si="73"/>
        <v>-39.797246934719631</v>
      </c>
      <c r="BO132" s="93">
        <f t="shared" si="74"/>
        <v>-36.115392844152062</v>
      </c>
      <c r="BP132" s="94">
        <f t="shared" si="75"/>
        <v>-35.105756490531959</v>
      </c>
    </row>
    <row r="133" spans="1:68" x14ac:dyDescent="0.2">
      <c r="A133" s="95"/>
      <c r="B133" s="66" t="s">
        <v>4</v>
      </c>
      <c r="C133" s="66"/>
      <c r="D133" s="65" t="s">
        <v>11</v>
      </c>
      <c r="E133" s="121"/>
      <c r="F133" s="121"/>
      <c r="G133" s="121"/>
      <c r="H133" s="121"/>
      <c r="I133" s="116">
        <f t="shared" si="59"/>
        <v>12.320342705436033</v>
      </c>
      <c r="J133" s="116">
        <f t="shared" si="60"/>
        <v>8.1630225335135123</v>
      </c>
      <c r="K133" s="116">
        <f t="shared" si="61"/>
        <v>9.639037240331902</v>
      </c>
      <c r="L133" s="116">
        <f t="shared" si="62"/>
        <v>10.260255844728732</v>
      </c>
      <c r="M133" s="116">
        <f t="shared" si="15"/>
        <v>8.4907422408936952</v>
      </c>
      <c r="N133" s="116">
        <f t="shared" si="16"/>
        <v>8.2570397290391924</v>
      </c>
      <c r="O133" s="116">
        <f t="shared" si="17"/>
        <v>5.2446752358069659</v>
      </c>
      <c r="P133" s="116">
        <f t="shared" si="18"/>
        <v>4.8487758041286071</v>
      </c>
      <c r="Q133" s="116">
        <f t="shared" si="19"/>
        <v>-3.500385730532102</v>
      </c>
      <c r="R133" s="116">
        <f t="shared" si="20"/>
        <v>-1.3810648557190888</v>
      </c>
      <c r="S133" s="116">
        <f t="shared" si="21"/>
        <v>-1.6063144251065182</v>
      </c>
      <c r="T133" s="116">
        <f t="shared" si="22"/>
        <v>-2.3733211233210199</v>
      </c>
      <c r="U133" s="116">
        <f t="shared" si="23"/>
        <v>0.86350976014151115</v>
      </c>
      <c r="V133" s="116">
        <f t="shared" si="24"/>
        <v>-2.8917842746527498</v>
      </c>
      <c r="W133" s="116">
        <f t="shared" si="25"/>
        <v>-2.6309019900651549</v>
      </c>
      <c r="X133" s="116">
        <f t="shared" si="26"/>
        <v>-3.1501602438835619</v>
      </c>
      <c r="Y133" s="116">
        <f t="shared" si="27"/>
        <v>-1.9181339438473373</v>
      </c>
      <c r="Z133" s="116">
        <f t="shared" si="28"/>
        <v>-1.7268096745569039</v>
      </c>
      <c r="AA133" s="116">
        <f t="shared" si="29"/>
        <v>-1.4180166659296702</v>
      </c>
      <c r="AB133" s="116">
        <f t="shared" si="30"/>
        <v>0.7021791767554646</v>
      </c>
      <c r="AC133" s="116">
        <f t="shared" si="31"/>
        <v>3.5503699639345569</v>
      </c>
      <c r="AD133" s="116">
        <f t="shared" si="32"/>
        <v>3.8961344566863687</v>
      </c>
      <c r="AE133" s="116">
        <f t="shared" si="33"/>
        <v>4.2805650288252082</v>
      </c>
      <c r="AF133" s="116">
        <f t="shared" si="34"/>
        <v>2.1880259677808453</v>
      </c>
      <c r="AG133" s="116">
        <f t="shared" si="35"/>
        <v>-2.2255356934171431</v>
      </c>
      <c r="AH133" s="116">
        <f t="shared" si="36"/>
        <v>-1.6388447552641736</v>
      </c>
      <c r="AI133" s="116">
        <f t="shared" si="37"/>
        <v>-1.7968172476541184</v>
      </c>
      <c r="AJ133" s="116">
        <f t="shared" si="38"/>
        <v>-1.8431372549019898</v>
      </c>
      <c r="AK133" s="116">
        <f t="shared" si="39"/>
        <v>-5.6411529198149566</v>
      </c>
      <c r="AL133" s="116">
        <f t="shared" si="40"/>
        <v>-2.3661365182810101</v>
      </c>
      <c r="AM133" s="116">
        <f t="shared" si="41"/>
        <v>-1.9020564396628572</v>
      </c>
      <c r="AN133" s="116">
        <f t="shared" si="42"/>
        <v>-1.1106671993608046</v>
      </c>
      <c r="AO133" s="116">
        <f t="shared" si="43"/>
        <v>2.7824816004376771</v>
      </c>
      <c r="AP133" s="116">
        <f t="shared" si="44"/>
        <v>0.24440819756379994</v>
      </c>
      <c r="AQ133" s="116">
        <f t="shared" si="45"/>
        <v>7.9895296722739317E-2</v>
      </c>
      <c r="AR133" s="116">
        <f t="shared" si="46"/>
        <v>-0.70297349709112211</v>
      </c>
      <c r="AS133" s="116">
        <f t="shared" si="47"/>
        <v>0.61427929331377129</v>
      </c>
      <c r="AT133" s="116">
        <f t="shared" si="48"/>
        <v>0.30162490962446498</v>
      </c>
      <c r="AU133" s="116">
        <f t="shared" si="49"/>
        <v>1.1071182126556778E-2</v>
      </c>
      <c r="AV133" s="116">
        <f t="shared" si="50"/>
        <v>0.64909675519263033</v>
      </c>
      <c r="AW133" s="116">
        <f t="shared" si="51"/>
        <v>-6.1452171243743692E-2</v>
      </c>
      <c r="AX133" s="116">
        <f t="shared" si="52"/>
        <v>2.1202911476307946</v>
      </c>
      <c r="AY133" s="116">
        <f t="shared" si="53"/>
        <v>1.9172077150880114</v>
      </c>
      <c r="AZ133" s="116">
        <f t="shared" si="54"/>
        <v>1.97719568963592</v>
      </c>
      <c r="BA133" s="116">
        <f t="shared" si="55"/>
        <v>0.95276624565823909</v>
      </c>
      <c r="BB133" s="116">
        <f t="shared" si="56"/>
        <v>-4.3683206089329758</v>
      </c>
      <c r="BC133" s="116">
        <f t="shared" si="63"/>
        <v>-3.7435397088069209</v>
      </c>
      <c r="BD133" s="116">
        <f t="shared" si="64"/>
        <v>-4.1145068239897853</v>
      </c>
      <c r="BE133" s="116">
        <f t="shared" si="58"/>
        <v>-3.8075196863263301</v>
      </c>
      <c r="BF133" s="116">
        <f t="shared" si="65"/>
        <v>1.42471336683532</v>
      </c>
      <c r="BG133" s="116">
        <f t="shared" si="66"/>
        <v>0.8229904708549185</v>
      </c>
      <c r="BH133" s="116">
        <f t="shared" si="67"/>
        <v>0.53844084387633018</v>
      </c>
      <c r="BI133" s="116">
        <f t="shared" si="68"/>
        <v>1.5389085911593554</v>
      </c>
      <c r="BJ133" s="116">
        <f t="shared" si="69"/>
        <v>0.77134092870367965</v>
      </c>
      <c r="BK133" s="116">
        <f t="shared" si="70"/>
        <v>1.3010622312637139</v>
      </c>
      <c r="BL133" s="116">
        <f t="shared" si="71"/>
        <v>0.88067282960855664</v>
      </c>
      <c r="BM133" s="116">
        <f t="shared" si="72"/>
        <v>-3.444218857605037</v>
      </c>
      <c r="BN133" s="116">
        <f t="shared" si="73"/>
        <v>-18.618021357349008</v>
      </c>
      <c r="BO133" s="116">
        <f t="shared" si="74"/>
        <v>-16.798230195606962</v>
      </c>
      <c r="BP133" s="117">
        <f t="shared" si="75"/>
        <v>-13.591492037374337</v>
      </c>
    </row>
    <row r="134" spans="1:68" ht="24" x14ac:dyDescent="0.2">
      <c r="A134" s="96"/>
      <c r="B134" s="91"/>
      <c r="C134" s="91" t="s">
        <v>53</v>
      </c>
      <c r="D134" s="92" t="s">
        <v>54</v>
      </c>
      <c r="E134" s="122"/>
      <c r="F134" s="122"/>
      <c r="G134" s="122"/>
      <c r="H134" s="122"/>
      <c r="I134" s="93">
        <f t="shared" si="59"/>
        <v>4.4359759138019541</v>
      </c>
      <c r="J134" s="93">
        <f t="shared" si="60"/>
        <v>4.2269776877105159</v>
      </c>
      <c r="K134" s="93">
        <f t="shared" si="61"/>
        <v>6.5260888463028408</v>
      </c>
      <c r="L134" s="93">
        <f t="shared" si="62"/>
        <v>7.0604522381172501</v>
      </c>
      <c r="M134" s="93">
        <f t="shared" si="15"/>
        <v>5.472929136315102</v>
      </c>
      <c r="N134" s="93">
        <f t="shared" si="16"/>
        <v>3.7874351196440159</v>
      </c>
      <c r="O134" s="93">
        <f t="shared" si="17"/>
        <v>1.4294049145009637</v>
      </c>
      <c r="P134" s="93">
        <f t="shared" si="18"/>
        <v>1.4224137931034164</v>
      </c>
      <c r="Q134" s="93">
        <f t="shared" si="19"/>
        <v>4.6539550880535927</v>
      </c>
      <c r="R134" s="93">
        <f t="shared" si="20"/>
        <v>4.5077820475946595</v>
      </c>
      <c r="S134" s="93">
        <f t="shared" si="21"/>
        <v>3.1315592271161279</v>
      </c>
      <c r="T134" s="93">
        <f t="shared" si="22"/>
        <v>1.0199745006375309</v>
      </c>
      <c r="U134" s="93">
        <f t="shared" si="23"/>
        <v>-6.4015408317965949</v>
      </c>
      <c r="V134" s="93">
        <f t="shared" si="24"/>
        <v>-7.3884308084744532</v>
      </c>
      <c r="W134" s="93">
        <f t="shared" si="25"/>
        <v>-6.7460448347379298</v>
      </c>
      <c r="X134" s="93">
        <f t="shared" si="26"/>
        <v>-5.5952881783762507</v>
      </c>
      <c r="Y134" s="93">
        <f t="shared" si="27"/>
        <v>-3.8100909574036734</v>
      </c>
      <c r="Z134" s="93">
        <f t="shared" si="28"/>
        <v>-4.5480834071047695</v>
      </c>
      <c r="AA134" s="93">
        <f t="shared" si="29"/>
        <v>-5.5455179184177581</v>
      </c>
      <c r="AB134" s="93">
        <f t="shared" si="30"/>
        <v>-6.5062388591800016</v>
      </c>
      <c r="AC134" s="93">
        <f t="shared" si="31"/>
        <v>-7.4476888113754001</v>
      </c>
      <c r="AD134" s="93">
        <f t="shared" si="32"/>
        <v>-5.9433384822393123</v>
      </c>
      <c r="AE134" s="93">
        <f t="shared" si="33"/>
        <v>-4.5889089753644612</v>
      </c>
      <c r="AF134" s="93">
        <f t="shared" si="34"/>
        <v>-3.2888465204957242</v>
      </c>
      <c r="AG134" s="93">
        <f t="shared" si="35"/>
        <v>-3.5958323954925646</v>
      </c>
      <c r="AH134" s="93">
        <f t="shared" si="36"/>
        <v>-3.8054297991347141</v>
      </c>
      <c r="AI134" s="93">
        <f t="shared" si="37"/>
        <v>-3.1837493310958536</v>
      </c>
      <c r="AJ134" s="93">
        <f t="shared" si="38"/>
        <v>-2.4642681123706751</v>
      </c>
      <c r="AK134" s="93">
        <f t="shared" si="39"/>
        <v>2.0474860075233181</v>
      </c>
      <c r="AL134" s="93">
        <f t="shared" si="40"/>
        <v>5.4210836876245025</v>
      </c>
      <c r="AM134" s="93">
        <f t="shared" si="41"/>
        <v>4.7087769844566907</v>
      </c>
      <c r="AN134" s="93">
        <f t="shared" si="42"/>
        <v>3.9413845376451917</v>
      </c>
      <c r="AO134" s="93">
        <f t="shared" si="43"/>
        <v>1.0046939434802766</v>
      </c>
      <c r="AP134" s="93">
        <f t="shared" si="44"/>
        <v>1.5830482374806962</v>
      </c>
      <c r="AQ134" s="93">
        <f t="shared" si="45"/>
        <v>2.8741276757838534</v>
      </c>
      <c r="AR134" s="93">
        <f t="shared" si="46"/>
        <v>2.2848808945065855</v>
      </c>
      <c r="AS134" s="93">
        <f t="shared" si="47"/>
        <v>9.7521198070796231</v>
      </c>
      <c r="AT134" s="93">
        <f t="shared" si="48"/>
        <v>3.1462399467540507</v>
      </c>
      <c r="AU134" s="93">
        <f t="shared" si="49"/>
        <v>2.6215059008039674</v>
      </c>
      <c r="AV134" s="93">
        <f t="shared" si="50"/>
        <v>3.0412760255489957</v>
      </c>
      <c r="AW134" s="93">
        <f t="shared" si="51"/>
        <v>-0.55629428280531101</v>
      </c>
      <c r="AX134" s="93">
        <f t="shared" si="52"/>
        <v>3.4554944154485412</v>
      </c>
      <c r="AY134" s="93">
        <f t="shared" si="53"/>
        <v>2.56628196904758</v>
      </c>
      <c r="AZ134" s="93">
        <f t="shared" si="54"/>
        <v>1.5314161192431186</v>
      </c>
      <c r="BA134" s="93">
        <f t="shared" si="55"/>
        <v>-3.0591020018788129</v>
      </c>
      <c r="BB134" s="93">
        <f t="shared" si="56"/>
        <v>-3.8279195224362468</v>
      </c>
      <c r="BC134" s="93">
        <f t="shared" si="63"/>
        <v>-2.717605266809997</v>
      </c>
      <c r="BD134" s="93">
        <f t="shared" si="64"/>
        <v>-1.9935552284694467</v>
      </c>
      <c r="BE134" s="93">
        <f t="shared" si="58"/>
        <v>2.9041850038067167</v>
      </c>
      <c r="BF134" s="93">
        <f t="shared" si="65"/>
        <v>4.1101338132575052</v>
      </c>
      <c r="BG134" s="93">
        <f t="shared" si="66"/>
        <v>2.0707437702094751</v>
      </c>
      <c r="BH134" s="93">
        <f t="shared" si="67"/>
        <v>1.8454409479875125</v>
      </c>
      <c r="BI134" s="93">
        <f t="shared" si="68"/>
        <v>2.6329026726147333</v>
      </c>
      <c r="BJ134" s="93">
        <f t="shared" si="69"/>
        <v>2.5592475716142502</v>
      </c>
      <c r="BK134" s="93">
        <f t="shared" si="70"/>
        <v>3.4685208997794064</v>
      </c>
      <c r="BL134" s="93">
        <f t="shared" si="71"/>
        <v>3.5980560214296133</v>
      </c>
      <c r="BM134" s="93">
        <f t="shared" si="72"/>
        <v>1.2827779634130252</v>
      </c>
      <c r="BN134" s="93">
        <f t="shared" si="73"/>
        <v>-7.034486552420816</v>
      </c>
      <c r="BO134" s="93">
        <f t="shared" si="74"/>
        <v>-9.4271060341844191</v>
      </c>
      <c r="BP134" s="94">
        <f t="shared" si="75"/>
        <v>-9.3948602636026379</v>
      </c>
    </row>
    <row r="135" spans="1:68" ht="48" x14ac:dyDescent="0.2">
      <c r="A135" s="95"/>
      <c r="B135" s="74"/>
      <c r="C135" s="66" t="s">
        <v>55</v>
      </c>
      <c r="D135" s="100" t="s">
        <v>56</v>
      </c>
      <c r="E135" s="121"/>
      <c r="F135" s="121"/>
      <c r="G135" s="121"/>
      <c r="H135" s="121"/>
      <c r="I135" s="123">
        <f t="shared" si="59"/>
        <v>14.604782016056774</v>
      </c>
      <c r="J135" s="123">
        <f t="shared" si="60"/>
        <v>14.105610921068475</v>
      </c>
      <c r="K135" s="123">
        <f t="shared" si="61"/>
        <v>11.166317335015918</v>
      </c>
      <c r="L135" s="123">
        <f t="shared" si="62"/>
        <v>11.834829604352535</v>
      </c>
      <c r="M135" s="123">
        <f t="shared" si="15"/>
        <v>17.943695660198415</v>
      </c>
      <c r="N135" s="123">
        <f t="shared" si="16"/>
        <v>17.489336598020373</v>
      </c>
      <c r="O135" s="123">
        <f t="shared" si="17"/>
        <v>15.818812714233488</v>
      </c>
      <c r="P135" s="123">
        <f t="shared" si="18"/>
        <v>16.528280386397981</v>
      </c>
      <c r="Q135" s="123">
        <f t="shared" si="19"/>
        <v>2.2049426426298311</v>
      </c>
      <c r="R135" s="123">
        <f t="shared" si="20"/>
        <v>0.39028573700541358</v>
      </c>
      <c r="S135" s="123">
        <f t="shared" si="21"/>
        <v>1.288783169047278</v>
      </c>
      <c r="T135" s="123">
        <f t="shared" si="22"/>
        <v>-3.2472879026752395</v>
      </c>
      <c r="U135" s="123">
        <f t="shared" si="23"/>
        <v>-4.1960939983899834</v>
      </c>
      <c r="V135" s="123">
        <f t="shared" si="24"/>
        <v>-7.7344443131342899</v>
      </c>
      <c r="W135" s="123">
        <f t="shared" si="25"/>
        <v>-8.4617317487879546</v>
      </c>
      <c r="X135" s="123">
        <f t="shared" si="26"/>
        <v>-9.9725476309558587</v>
      </c>
      <c r="Y135" s="123">
        <f t="shared" si="27"/>
        <v>4.9232801323506408</v>
      </c>
      <c r="Z135" s="123">
        <f t="shared" si="28"/>
        <v>-0.82970718173569935</v>
      </c>
      <c r="AA135" s="123">
        <f t="shared" si="29"/>
        <v>-1.5888945287136096</v>
      </c>
      <c r="AB135" s="123">
        <f t="shared" si="30"/>
        <v>-2.595163645233356E-2</v>
      </c>
      <c r="AC135" s="123">
        <f t="shared" si="31"/>
        <v>-7.8407579688139464</v>
      </c>
      <c r="AD135" s="123">
        <f t="shared" si="32"/>
        <v>-1.9055502859330602</v>
      </c>
      <c r="AE135" s="123">
        <f t="shared" si="33"/>
        <v>4.45009925579987</v>
      </c>
      <c r="AF135" s="123">
        <f t="shared" si="34"/>
        <v>4.2904340853241507</v>
      </c>
      <c r="AG135" s="123">
        <f t="shared" si="35"/>
        <v>12.601840849501443</v>
      </c>
      <c r="AH135" s="123">
        <f t="shared" si="36"/>
        <v>9.8596654997471944</v>
      </c>
      <c r="AI135" s="123">
        <f t="shared" si="37"/>
        <v>1.084719681175784</v>
      </c>
      <c r="AJ135" s="123">
        <f t="shared" si="38"/>
        <v>-0.87937814654725344</v>
      </c>
      <c r="AK135" s="123">
        <f t="shared" si="39"/>
        <v>-17.674648170431624</v>
      </c>
      <c r="AL135" s="123">
        <f t="shared" si="40"/>
        <v>-4.0084756008467792</v>
      </c>
      <c r="AM135" s="123">
        <f t="shared" si="41"/>
        <v>1.1629970754990779</v>
      </c>
      <c r="AN135" s="123">
        <f t="shared" si="42"/>
        <v>5.6449200440848841</v>
      </c>
      <c r="AO135" s="123">
        <f t="shared" si="43"/>
        <v>14.708208975129679</v>
      </c>
      <c r="AP135" s="123">
        <f t="shared" si="44"/>
        <v>1.7068387970174257</v>
      </c>
      <c r="AQ135" s="123">
        <f t="shared" si="45"/>
        <v>2.0481954314159196</v>
      </c>
      <c r="AR135" s="123">
        <f t="shared" si="46"/>
        <v>-1.8765056978436832</v>
      </c>
      <c r="AS135" s="123">
        <f t="shared" si="47"/>
        <v>-4.5319206804186791</v>
      </c>
      <c r="AT135" s="123">
        <f t="shared" si="48"/>
        <v>-1.8387300002681002</v>
      </c>
      <c r="AU135" s="123">
        <f t="shared" si="49"/>
        <v>-1.1356594875724682</v>
      </c>
      <c r="AV135" s="123">
        <f t="shared" si="50"/>
        <v>1.3895146073255091</v>
      </c>
      <c r="AW135" s="123">
        <f t="shared" si="51"/>
        <v>6.450761820923347</v>
      </c>
      <c r="AX135" s="123">
        <f t="shared" si="52"/>
        <v>7.1953121176679105</v>
      </c>
      <c r="AY135" s="123">
        <f t="shared" si="53"/>
        <v>4.5968102709105665</v>
      </c>
      <c r="AZ135" s="123">
        <f t="shared" si="54"/>
        <v>2.9317329499506855</v>
      </c>
      <c r="BA135" s="123">
        <f t="shared" si="55"/>
        <v>2.832148200750467</v>
      </c>
      <c r="BB135" s="123">
        <f t="shared" si="56"/>
        <v>-4.2633381168478195</v>
      </c>
      <c r="BC135" s="123">
        <f t="shared" si="63"/>
        <v>-2.7951080575391387</v>
      </c>
      <c r="BD135" s="123">
        <f t="shared" si="64"/>
        <v>-2.5884220674389979</v>
      </c>
      <c r="BE135" s="123">
        <f t="shared" si="58"/>
        <v>-6.909225923734823</v>
      </c>
      <c r="BF135" s="123">
        <f t="shared" si="65"/>
        <v>-1.5164567343379645</v>
      </c>
      <c r="BG135" s="123">
        <f t="shared" si="66"/>
        <v>-2.1211479804103419</v>
      </c>
      <c r="BH135" s="123">
        <f t="shared" si="67"/>
        <v>-2.5210020398321262</v>
      </c>
      <c r="BI135" s="123">
        <f t="shared" si="68"/>
        <v>-0.41665705599484681</v>
      </c>
      <c r="BJ135" s="123">
        <f t="shared" si="69"/>
        <v>1.7785845226119932</v>
      </c>
      <c r="BK135" s="123">
        <f t="shared" si="70"/>
        <v>1.7444793199226751</v>
      </c>
      <c r="BL135" s="123">
        <f t="shared" si="71"/>
        <v>1.097706713960207</v>
      </c>
      <c r="BM135" s="123">
        <f t="shared" si="72"/>
        <v>-5.4405839935711526</v>
      </c>
      <c r="BN135" s="123">
        <f t="shared" si="73"/>
        <v>-35.349012339454561</v>
      </c>
      <c r="BO135" s="123">
        <f t="shared" si="74"/>
        <v>-30.304145113958342</v>
      </c>
      <c r="BP135" s="124">
        <f t="shared" si="75"/>
        <v>-24.149656480777765</v>
      </c>
    </row>
    <row r="136" spans="1:68" ht="48" x14ac:dyDescent="0.2">
      <c r="A136" s="89"/>
      <c r="B136" s="91"/>
      <c r="C136" s="91" t="s">
        <v>57</v>
      </c>
      <c r="D136" s="92" t="s">
        <v>58</v>
      </c>
      <c r="E136" s="118"/>
      <c r="F136" s="118"/>
      <c r="G136" s="118"/>
      <c r="H136" s="118"/>
      <c r="I136" s="93">
        <f t="shared" si="59"/>
        <v>13.313542147455991</v>
      </c>
      <c r="J136" s="93">
        <f t="shared" si="60"/>
        <v>8.0029337384059716</v>
      </c>
      <c r="K136" s="93">
        <f t="shared" si="61"/>
        <v>8.3464913985332743</v>
      </c>
      <c r="L136" s="93">
        <f t="shared" si="62"/>
        <v>7.7046269214008305</v>
      </c>
      <c r="M136" s="93">
        <f t="shared" si="15"/>
        <v>5.8468563870262074</v>
      </c>
      <c r="N136" s="93">
        <f t="shared" si="16"/>
        <v>7.9225672661494144</v>
      </c>
      <c r="O136" s="93">
        <f t="shared" si="17"/>
        <v>7.0393251997979007</v>
      </c>
      <c r="P136" s="93">
        <f t="shared" si="18"/>
        <v>9.9609438102189216</v>
      </c>
      <c r="Q136" s="93">
        <f t="shared" si="19"/>
        <v>6.2620273770311456</v>
      </c>
      <c r="R136" s="93">
        <f t="shared" si="20"/>
        <v>4.4211237934923702</v>
      </c>
      <c r="S136" s="93">
        <f t="shared" si="21"/>
        <v>-1.3438739917733216</v>
      </c>
      <c r="T136" s="93">
        <f t="shared" si="22"/>
        <v>0.71106142505350078</v>
      </c>
      <c r="U136" s="93">
        <f t="shared" si="23"/>
        <v>-4.8967954168353742</v>
      </c>
      <c r="V136" s="93">
        <f t="shared" si="24"/>
        <v>-0.24365685129366454</v>
      </c>
      <c r="W136" s="93">
        <f t="shared" si="25"/>
        <v>1.004766660324961</v>
      </c>
      <c r="X136" s="93">
        <f t="shared" si="26"/>
        <v>-3.4912578808206973</v>
      </c>
      <c r="Y136" s="93">
        <f t="shared" si="27"/>
        <v>-0.68568959213698122</v>
      </c>
      <c r="Z136" s="93">
        <f t="shared" si="28"/>
        <v>1.105305538343913</v>
      </c>
      <c r="AA136" s="93">
        <f t="shared" si="29"/>
        <v>1.2776839040988648</v>
      </c>
      <c r="AB136" s="93">
        <f t="shared" si="30"/>
        <v>3.7372421167277423</v>
      </c>
      <c r="AC136" s="93">
        <f t="shared" si="31"/>
        <v>-8.5509993442620953</v>
      </c>
      <c r="AD136" s="93">
        <f t="shared" si="32"/>
        <v>-9.0369716229172923</v>
      </c>
      <c r="AE136" s="93">
        <f t="shared" si="33"/>
        <v>-4.7810000972236821</v>
      </c>
      <c r="AF136" s="93">
        <f t="shared" si="34"/>
        <v>-1.7231614945847014</v>
      </c>
      <c r="AG136" s="93">
        <f t="shared" si="35"/>
        <v>28.585823456030226</v>
      </c>
      <c r="AH136" s="93">
        <f t="shared" si="36"/>
        <v>30.545956688008687</v>
      </c>
      <c r="AI136" s="93">
        <f t="shared" si="37"/>
        <v>31.112874678940869</v>
      </c>
      <c r="AJ136" s="93">
        <f t="shared" si="38"/>
        <v>24.074873845099631</v>
      </c>
      <c r="AK136" s="93">
        <f t="shared" si="39"/>
        <v>-19.021871042830043</v>
      </c>
      <c r="AL136" s="93">
        <f t="shared" si="40"/>
        <v>-32.002242925921948</v>
      </c>
      <c r="AM136" s="93">
        <f t="shared" si="41"/>
        <v>-38.363729213596507</v>
      </c>
      <c r="AN136" s="93">
        <f t="shared" si="42"/>
        <v>-38.550096084168658</v>
      </c>
      <c r="AO136" s="93">
        <f t="shared" si="43"/>
        <v>-18.885495523990016</v>
      </c>
      <c r="AP136" s="93">
        <f t="shared" si="44"/>
        <v>-7.4160887654516756</v>
      </c>
      <c r="AQ136" s="93">
        <f t="shared" si="45"/>
        <v>-1.6529950044466801</v>
      </c>
      <c r="AR136" s="93">
        <f t="shared" si="46"/>
        <v>-0.16191238510893413</v>
      </c>
      <c r="AS136" s="93">
        <f t="shared" si="47"/>
        <v>-6.6282100335760674</v>
      </c>
      <c r="AT136" s="93">
        <f t="shared" si="48"/>
        <v>-5.0198666605978843</v>
      </c>
      <c r="AU136" s="93">
        <f t="shared" si="49"/>
        <v>-2.3654787305450213</v>
      </c>
      <c r="AV136" s="93">
        <f t="shared" si="50"/>
        <v>1.8860736077161988</v>
      </c>
      <c r="AW136" s="93">
        <f t="shared" si="51"/>
        <v>10.618389644714469</v>
      </c>
      <c r="AX136" s="93">
        <f t="shared" si="52"/>
        <v>9.154686881656616</v>
      </c>
      <c r="AY136" s="93">
        <f t="shared" si="53"/>
        <v>8.6670217490001846</v>
      </c>
      <c r="AZ136" s="93">
        <f t="shared" si="54"/>
        <v>4.6200132802563445</v>
      </c>
      <c r="BA136" s="93">
        <f t="shared" si="55"/>
        <v>1.8449217119225665</v>
      </c>
      <c r="BB136" s="93">
        <f t="shared" si="56"/>
        <v>-1.9537631229576249</v>
      </c>
      <c r="BC136" s="93">
        <f t="shared" si="63"/>
        <v>-2.56166512445526</v>
      </c>
      <c r="BD136" s="93">
        <f t="shared" si="64"/>
        <v>-3.7693981218763497</v>
      </c>
      <c r="BE136" s="93">
        <f t="shared" si="58"/>
        <v>-4.7813614843920931</v>
      </c>
      <c r="BF136" s="93">
        <f t="shared" si="65"/>
        <v>0.63472501293175299</v>
      </c>
      <c r="BG136" s="93">
        <f t="shared" si="66"/>
        <v>-0.16689199820825706</v>
      </c>
      <c r="BH136" s="93">
        <f t="shared" si="67"/>
        <v>0.50352618662631698</v>
      </c>
      <c r="BI136" s="93">
        <f t="shared" si="68"/>
        <v>-4.6788367091817946</v>
      </c>
      <c r="BJ136" s="93">
        <f t="shared" si="69"/>
        <v>-6.1752374471377323</v>
      </c>
      <c r="BK136" s="93">
        <f t="shared" si="70"/>
        <v>-3.4359411920059415</v>
      </c>
      <c r="BL136" s="93">
        <f t="shared" si="71"/>
        <v>-3.2093660116634481</v>
      </c>
      <c r="BM136" s="93">
        <f t="shared" si="72"/>
        <v>-1.0839663898780856</v>
      </c>
      <c r="BN136" s="93">
        <f t="shared" si="73"/>
        <v>-18.379977617708136</v>
      </c>
      <c r="BO136" s="93">
        <f t="shared" si="74"/>
        <v>-20.755140061035576</v>
      </c>
      <c r="BP136" s="94">
        <f t="shared" si="75"/>
        <v>-18.721271385064568</v>
      </c>
    </row>
    <row r="137" spans="1:68" ht="60" x14ac:dyDescent="0.2">
      <c r="A137" s="75"/>
      <c r="B137" s="66"/>
      <c r="C137" s="66" t="s">
        <v>59</v>
      </c>
      <c r="D137" s="100" t="s">
        <v>60</v>
      </c>
      <c r="E137" s="119"/>
      <c r="F137" s="119"/>
      <c r="G137" s="119"/>
      <c r="H137" s="119"/>
      <c r="I137" s="123">
        <f t="shared" si="59"/>
        <v>6.3769857998003516</v>
      </c>
      <c r="J137" s="123">
        <f t="shared" si="60"/>
        <v>-1.3662193870512027</v>
      </c>
      <c r="K137" s="123">
        <f t="shared" si="61"/>
        <v>2.1570599726116484</v>
      </c>
      <c r="L137" s="123">
        <f t="shared" si="62"/>
        <v>3.7455797792566017</v>
      </c>
      <c r="M137" s="123">
        <f t="shared" si="15"/>
        <v>4.9990237973203193</v>
      </c>
      <c r="N137" s="123">
        <f t="shared" si="16"/>
        <v>6.2282331311896257</v>
      </c>
      <c r="O137" s="123">
        <f t="shared" si="17"/>
        <v>3.2750217883968986</v>
      </c>
      <c r="P137" s="123">
        <f t="shared" si="18"/>
        <v>3.9820451346263468</v>
      </c>
      <c r="Q137" s="123">
        <f t="shared" si="19"/>
        <v>-8.7776211560046704</v>
      </c>
      <c r="R137" s="123">
        <f t="shared" si="20"/>
        <v>-7.7830184929000978</v>
      </c>
      <c r="S137" s="123">
        <f t="shared" si="21"/>
        <v>-5.5548496584114133</v>
      </c>
      <c r="T137" s="123">
        <f t="shared" si="22"/>
        <v>-6.1979397094337543</v>
      </c>
      <c r="U137" s="123">
        <f t="shared" si="23"/>
        <v>9.7344035995634073</v>
      </c>
      <c r="V137" s="123">
        <f t="shared" si="24"/>
        <v>9.1856986149413586</v>
      </c>
      <c r="W137" s="123">
        <f t="shared" si="25"/>
        <v>7.4985556815061756</v>
      </c>
      <c r="X137" s="123">
        <f t="shared" si="26"/>
        <v>7.5494541607043146</v>
      </c>
      <c r="Y137" s="123">
        <f t="shared" si="27"/>
        <v>-1.9017519026130287</v>
      </c>
      <c r="Z137" s="123">
        <f t="shared" si="28"/>
        <v>-0.64881698779683461</v>
      </c>
      <c r="AA137" s="123">
        <f t="shared" si="29"/>
        <v>0.28378461510266106</v>
      </c>
      <c r="AB137" s="123">
        <f t="shared" si="30"/>
        <v>-0.32915305968936082</v>
      </c>
      <c r="AC137" s="123">
        <f t="shared" si="31"/>
        <v>6.2097011889054698</v>
      </c>
      <c r="AD137" s="123">
        <f t="shared" si="32"/>
        <v>6.2822773548706294</v>
      </c>
      <c r="AE137" s="123">
        <f t="shared" si="33"/>
        <v>6.5051333465045076</v>
      </c>
      <c r="AF137" s="123">
        <f t="shared" si="34"/>
        <v>6.6886189296687633</v>
      </c>
      <c r="AG137" s="123">
        <f t="shared" si="35"/>
        <v>-1.9510921623568862</v>
      </c>
      <c r="AH137" s="123">
        <f t="shared" si="36"/>
        <v>-3.8687577973892502</v>
      </c>
      <c r="AI137" s="123">
        <f t="shared" si="37"/>
        <v>-4.7148232072641889</v>
      </c>
      <c r="AJ137" s="123">
        <f t="shared" si="38"/>
        <v>-3.3562983425466086</v>
      </c>
      <c r="AK137" s="123">
        <f t="shared" si="39"/>
        <v>2.6948087081327401</v>
      </c>
      <c r="AL137" s="123">
        <f t="shared" si="40"/>
        <v>9.0624835591916764</v>
      </c>
      <c r="AM137" s="123">
        <f t="shared" si="41"/>
        <v>10.64865149811412</v>
      </c>
      <c r="AN137" s="123">
        <f t="shared" si="42"/>
        <v>8.8528193658084575</v>
      </c>
      <c r="AO137" s="123">
        <f t="shared" si="43"/>
        <v>4.7125547406827479</v>
      </c>
      <c r="AP137" s="123">
        <f t="shared" si="44"/>
        <v>1.5270439949442789</v>
      </c>
      <c r="AQ137" s="123">
        <f t="shared" si="45"/>
        <v>0.59333038724291498</v>
      </c>
      <c r="AR137" s="123">
        <f t="shared" si="46"/>
        <v>0.75872419564171878</v>
      </c>
      <c r="AS137" s="123">
        <f t="shared" si="47"/>
        <v>7.0420292360496148</v>
      </c>
      <c r="AT137" s="123">
        <f t="shared" si="48"/>
        <v>3.2694945995479543</v>
      </c>
      <c r="AU137" s="123">
        <f t="shared" si="49"/>
        <v>2.1760147117383895</v>
      </c>
      <c r="AV137" s="123">
        <f t="shared" si="50"/>
        <v>1.8615145113762424</v>
      </c>
      <c r="AW137" s="123">
        <f t="shared" si="51"/>
        <v>0.44871890252649393</v>
      </c>
      <c r="AX137" s="123">
        <f t="shared" si="52"/>
        <v>1.2737870851791087</v>
      </c>
      <c r="AY137" s="123">
        <f t="shared" si="53"/>
        <v>0.93921300366828575</v>
      </c>
      <c r="AZ137" s="123">
        <f t="shared" si="54"/>
        <v>2.4563615361791165</v>
      </c>
      <c r="BA137" s="123">
        <f t="shared" si="55"/>
        <v>1.8933239916510729</v>
      </c>
      <c r="BB137" s="123">
        <f t="shared" si="56"/>
        <v>-0.5462604872709278</v>
      </c>
      <c r="BC137" s="123">
        <f t="shared" si="63"/>
        <v>0.49890943333387838</v>
      </c>
      <c r="BD137" s="123">
        <f t="shared" si="64"/>
        <v>-0.72555963414750124</v>
      </c>
      <c r="BE137" s="123">
        <f t="shared" si="58"/>
        <v>-4.6446196950337253</v>
      </c>
      <c r="BF137" s="123">
        <f t="shared" si="65"/>
        <v>-1.7600105905411567</v>
      </c>
      <c r="BG137" s="123">
        <f t="shared" si="66"/>
        <v>-2.7353130806839943</v>
      </c>
      <c r="BH137" s="123">
        <f t="shared" si="67"/>
        <v>-2.3686332319213221</v>
      </c>
      <c r="BI137" s="123">
        <f t="shared" si="68"/>
        <v>-0.26775707934682202</v>
      </c>
      <c r="BJ137" s="123">
        <f t="shared" si="69"/>
        <v>-1.475449529933627</v>
      </c>
      <c r="BK137" s="123">
        <f t="shared" si="70"/>
        <v>-0.14679390508838708</v>
      </c>
      <c r="BL137" s="123">
        <f t="shared" si="71"/>
        <v>-1.4072607694302519E-2</v>
      </c>
      <c r="BM137" s="123">
        <f t="shared" si="72"/>
        <v>-2.7975417620040162</v>
      </c>
      <c r="BN137" s="123">
        <f t="shared" si="73"/>
        <v>-9.1288861558471979</v>
      </c>
      <c r="BO137" s="123">
        <f t="shared" si="74"/>
        <v>-6.3960327632872804</v>
      </c>
      <c r="BP137" s="124">
        <f t="shared" si="75"/>
        <v>-3.8493775719196748</v>
      </c>
    </row>
    <row r="138" spans="1:68" ht="72" x14ac:dyDescent="0.2">
      <c r="A138" s="96"/>
      <c r="B138" s="112"/>
      <c r="C138" s="91" t="s">
        <v>61</v>
      </c>
      <c r="D138" s="92" t="s">
        <v>62</v>
      </c>
      <c r="E138" s="122"/>
      <c r="F138" s="122"/>
      <c r="G138" s="122"/>
      <c r="H138" s="122"/>
      <c r="I138" s="93">
        <f t="shared" si="59"/>
        <v>20.571240517671455</v>
      </c>
      <c r="J138" s="93">
        <f t="shared" si="60"/>
        <v>12.150453120211409</v>
      </c>
      <c r="K138" s="93">
        <f t="shared" si="61"/>
        <v>11.451892358025347</v>
      </c>
      <c r="L138" s="93">
        <f t="shared" si="62"/>
        <v>11.07562109620747</v>
      </c>
      <c r="M138" s="93">
        <f t="shared" si="15"/>
        <v>6.6104421587609039</v>
      </c>
      <c r="N138" s="93">
        <f t="shared" si="16"/>
        <v>4.0274171498167419</v>
      </c>
      <c r="O138" s="93">
        <f t="shared" si="17"/>
        <v>3.9078594355745224</v>
      </c>
      <c r="P138" s="93">
        <f t="shared" si="18"/>
        <v>1.6024419927908724</v>
      </c>
      <c r="Q138" s="93">
        <f t="shared" si="19"/>
        <v>-18.96278725336559</v>
      </c>
      <c r="R138" s="93">
        <f t="shared" si="20"/>
        <v>-6.6681515206656314</v>
      </c>
      <c r="S138" s="93">
        <f t="shared" si="21"/>
        <v>-7.477291861531981</v>
      </c>
      <c r="T138" s="93">
        <f t="shared" si="22"/>
        <v>-4.4408483059456643</v>
      </c>
      <c r="U138" s="93">
        <f t="shared" si="23"/>
        <v>7.9420683459491528</v>
      </c>
      <c r="V138" s="93">
        <f t="shared" si="24"/>
        <v>-6.7896334704113173</v>
      </c>
      <c r="W138" s="93">
        <f t="shared" si="25"/>
        <v>-4.1078186890102586</v>
      </c>
      <c r="X138" s="93">
        <f t="shared" si="26"/>
        <v>-5.357180251244813</v>
      </c>
      <c r="Y138" s="93">
        <f t="shared" si="27"/>
        <v>-2.8966887549526206</v>
      </c>
      <c r="Z138" s="93">
        <f t="shared" si="28"/>
        <v>-0.77170787489792758</v>
      </c>
      <c r="AA138" s="93">
        <f t="shared" si="29"/>
        <v>-0.82380479863429912</v>
      </c>
      <c r="AB138" s="93">
        <f t="shared" si="30"/>
        <v>4.9398901916645883</v>
      </c>
      <c r="AC138" s="93">
        <f t="shared" si="31"/>
        <v>3.8857894018176324</v>
      </c>
      <c r="AD138" s="93">
        <f t="shared" si="32"/>
        <v>9.7811876557571793</v>
      </c>
      <c r="AE138" s="93">
        <f t="shared" si="33"/>
        <v>6.8255817079729866</v>
      </c>
      <c r="AF138" s="93">
        <f t="shared" si="34"/>
        <v>2.1373249786034592</v>
      </c>
      <c r="AG138" s="93">
        <f t="shared" si="35"/>
        <v>-11.512754643968108</v>
      </c>
      <c r="AH138" s="93">
        <f t="shared" si="36"/>
        <v>-13.869642922796118</v>
      </c>
      <c r="AI138" s="93">
        <f t="shared" si="37"/>
        <v>-12.507011157641003</v>
      </c>
      <c r="AJ138" s="93">
        <f t="shared" si="38"/>
        <v>-13.36970597352969</v>
      </c>
      <c r="AK138" s="93">
        <f t="shared" si="39"/>
        <v>-4.0282995256384453</v>
      </c>
      <c r="AL138" s="93">
        <f t="shared" si="40"/>
        <v>-2.845099932994259</v>
      </c>
      <c r="AM138" s="93">
        <f t="shared" si="41"/>
        <v>8.7135362227527935E-2</v>
      </c>
      <c r="AN138" s="93">
        <f t="shared" si="42"/>
        <v>3.4144658970659805</v>
      </c>
      <c r="AO138" s="93">
        <f t="shared" si="43"/>
        <v>9.4505006126187681</v>
      </c>
      <c r="AP138" s="93">
        <f t="shared" si="44"/>
        <v>2.9743527880420402</v>
      </c>
      <c r="AQ138" s="93">
        <f t="shared" si="45"/>
        <v>-1.2498811397737484</v>
      </c>
      <c r="AR138" s="93">
        <f t="shared" si="46"/>
        <v>-2.0891986926303048</v>
      </c>
      <c r="AS138" s="93">
        <f t="shared" si="47"/>
        <v>-6.7616880587105186</v>
      </c>
      <c r="AT138" s="93">
        <f t="shared" si="48"/>
        <v>-1.804940278743814</v>
      </c>
      <c r="AU138" s="93">
        <f t="shared" si="49"/>
        <v>-2.4632322083047029</v>
      </c>
      <c r="AV138" s="93">
        <f t="shared" si="50"/>
        <v>-3.1893005477430449</v>
      </c>
      <c r="AW138" s="93">
        <f t="shared" si="51"/>
        <v>-2.449248866578813</v>
      </c>
      <c r="AX138" s="93">
        <f t="shared" si="52"/>
        <v>-0.58123611699917888</v>
      </c>
      <c r="AY138" s="93">
        <f t="shared" si="53"/>
        <v>0.66899945255049431</v>
      </c>
      <c r="AZ138" s="93">
        <f t="shared" si="54"/>
        <v>0.92456561576435092</v>
      </c>
      <c r="BA138" s="93">
        <f t="shared" si="55"/>
        <v>-2.9767235448559148</v>
      </c>
      <c r="BB138" s="93">
        <f t="shared" si="56"/>
        <v>-11.667224944107119</v>
      </c>
      <c r="BC138" s="93">
        <f t="shared" si="63"/>
        <v>-12.399746679072393</v>
      </c>
      <c r="BD138" s="93">
        <f t="shared" si="64"/>
        <v>-11.945386202227283</v>
      </c>
      <c r="BE138" s="93">
        <f t="shared" si="58"/>
        <v>-9.538206087553931</v>
      </c>
      <c r="BF138" s="93">
        <f t="shared" si="65"/>
        <v>2.8580698985539783</v>
      </c>
      <c r="BG138" s="93">
        <f t="shared" si="66"/>
        <v>5.8761522682993785</v>
      </c>
      <c r="BH138" s="93">
        <f t="shared" si="67"/>
        <v>5.6674248501481514</v>
      </c>
      <c r="BI138" s="93">
        <f t="shared" si="68"/>
        <v>11.445480621000129</v>
      </c>
      <c r="BJ138" s="93">
        <f t="shared" si="69"/>
        <v>5.8378565193029033</v>
      </c>
      <c r="BK138" s="93">
        <f t="shared" si="70"/>
        <v>2.7502597486974878</v>
      </c>
      <c r="BL138" s="93">
        <f t="shared" si="71"/>
        <v>0.37715888949196597</v>
      </c>
      <c r="BM138" s="93">
        <f t="shared" si="72"/>
        <v>-11.052460271174169</v>
      </c>
      <c r="BN138" s="93">
        <f t="shared" si="73"/>
        <v>-30.883902026853377</v>
      </c>
      <c r="BO138" s="93">
        <f t="shared" si="74"/>
        <v>-26.502097185092779</v>
      </c>
      <c r="BP138" s="94">
        <f t="shared" si="75"/>
        <v>-20.681198236315538</v>
      </c>
    </row>
    <row r="139" spans="1:68" x14ac:dyDescent="0.2">
      <c r="A139" s="95"/>
      <c r="B139" s="74"/>
      <c r="C139" s="66" t="s">
        <v>63</v>
      </c>
      <c r="D139" s="100" t="s">
        <v>64</v>
      </c>
      <c r="E139" s="121"/>
      <c r="F139" s="121"/>
      <c r="G139" s="121"/>
      <c r="H139" s="121"/>
      <c r="I139" s="123">
        <f t="shared" si="59"/>
        <v>34.528783020718095</v>
      </c>
      <c r="J139" s="123">
        <f t="shared" si="60"/>
        <v>41.471414262454232</v>
      </c>
      <c r="K139" s="123">
        <f t="shared" si="61"/>
        <v>44.930548285341189</v>
      </c>
      <c r="L139" s="123">
        <f t="shared" si="62"/>
        <v>40.337395817898482</v>
      </c>
      <c r="M139" s="123">
        <f t="shared" si="15"/>
        <v>17.485002456750351</v>
      </c>
      <c r="N139" s="123">
        <f t="shared" si="16"/>
        <v>17.359570755350546</v>
      </c>
      <c r="O139" s="123">
        <f t="shared" si="17"/>
        <v>0.21632279995877468</v>
      </c>
      <c r="P139" s="123">
        <f t="shared" si="18"/>
        <v>-6.3174543118851005</v>
      </c>
      <c r="Q139" s="123">
        <f t="shared" si="19"/>
        <v>6.1029604075756509</v>
      </c>
      <c r="R139" s="123">
        <f t="shared" si="20"/>
        <v>5.1842398648249883</v>
      </c>
      <c r="S139" s="123">
        <f t="shared" si="21"/>
        <v>6.4887406634531715</v>
      </c>
      <c r="T139" s="123">
        <f t="shared" si="22"/>
        <v>3.0690713967333352</v>
      </c>
      <c r="U139" s="123">
        <f t="shared" si="23"/>
        <v>-2.3610278459256904</v>
      </c>
      <c r="V139" s="123">
        <f t="shared" si="24"/>
        <v>-10.66413010553886</v>
      </c>
      <c r="W139" s="123">
        <f t="shared" si="25"/>
        <v>-11.203364464144869</v>
      </c>
      <c r="X139" s="123">
        <f t="shared" si="26"/>
        <v>-7.5500695274948555</v>
      </c>
      <c r="Y139" s="123">
        <f t="shared" si="27"/>
        <v>-5.8175108197412868</v>
      </c>
      <c r="Z139" s="123">
        <f t="shared" si="28"/>
        <v>-0.93953637918320965</v>
      </c>
      <c r="AA139" s="123">
        <f t="shared" si="29"/>
        <v>3.4874002369137855</v>
      </c>
      <c r="AB139" s="123">
        <f t="shared" si="30"/>
        <v>10.690396332381596</v>
      </c>
      <c r="AC139" s="123">
        <f t="shared" si="31"/>
        <v>58.280465642646192</v>
      </c>
      <c r="AD139" s="123">
        <f t="shared" si="32"/>
        <v>33.069515390700303</v>
      </c>
      <c r="AE139" s="123">
        <f t="shared" si="33"/>
        <v>21.827491727872527</v>
      </c>
      <c r="AF139" s="123">
        <f t="shared" si="34"/>
        <v>2.2922939018659605</v>
      </c>
      <c r="AG139" s="123">
        <f t="shared" si="35"/>
        <v>-33.110358562278037</v>
      </c>
      <c r="AH139" s="123">
        <f t="shared" si="36"/>
        <v>-22.621698866822044</v>
      </c>
      <c r="AI139" s="123">
        <f t="shared" si="37"/>
        <v>-15.547719343096375</v>
      </c>
      <c r="AJ139" s="123">
        <f t="shared" si="38"/>
        <v>-9.9914822841963087</v>
      </c>
      <c r="AK139" s="123">
        <f t="shared" si="39"/>
        <v>8.9129915675004696</v>
      </c>
      <c r="AL139" s="123">
        <f t="shared" si="40"/>
        <v>10.446371991116621</v>
      </c>
      <c r="AM139" s="123">
        <f t="shared" si="41"/>
        <v>3.6768212185096303</v>
      </c>
      <c r="AN139" s="123">
        <f t="shared" si="42"/>
        <v>1.3087510566591476</v>
      </c>
      <c r="AO139" s="123">
        <f t="shared" si="43"/>
        <v>-13.863930459962475</v>
      </c>
      <c r="AP139" s="123">
        <f t="shared" si="44"/>
        <v>-11.290022439665719</v>
      </c>
      <c r="AQ139" s="123">
        <f t="shared" si="45"/>
        <v>-9.0241847702265687</v>
      </c>
      <c r="AR139" s="123">
        <f t="shared" si="46"/>
        <v>-8.1511329339572569</v>
      </c>
      <c r="AS139" s="123">
        <f t="shared" si="47"/>
        <v>-4.4506058985520127</v>
      </c>
      <c r="AT139" s="123">
        <f t="shared" si="48"/>
        <v>-0.91531407730471415</v>
      </c>
      <c r="AU139" s="123">
        <f t="shared" si="49"/>
        <v>-1.411969031086997</v>
      </c>
      <c r="AV139" s="123">
        <f t="shared" si="50"/>
        <v>-3.6985651195138303E-2</v>
      </c>
      <c r="AW139" s="123">
        <f t="shared" si="51"/>
        <v>-12.607188906051363</v>
      </c>
      <c r="AX139" s="123">
        <f t="shared" si="52"/>
        <v>-5.7766187622627569</v>
      </c>
      <c r="AY139" s="123">
        <f t="shared" si="53"/>
        <v>-3.2674300395934068</v>
      </c>
      <c r="AZ139" s="123">
        <f t="shared" si="54"/>
        <v>0.957232391832747</v>
      </c>
      <c r="BA139" s="123">
        <f t="shared" si="55"/>
        <v>15.178391766230035</v>
      </c>
      <c r="BB139" s="123">
        <f t="shared" si="56"/>
        <v>-1.579165546417741</v>
      </c>
      <c r="BC139" s="123">
        <f t="shared" si="63"/>
        <v>-0.22690774281673498</v>
      </c>
      <c r="BD139" s="123">
        <f t="shared" si="64"/>
        <v>-2.1918588771041811</v>
      </c>
      <c r="BE139" s="123">
        <f t="shared" si="58"/>
        <v>0.53009158716565707</v>
      </c>
      <c r="BF139" s="123">
        <f t="shared" si="65"/>
        <v>7.1571761150789968</v>
      </c>
      <c r="BG139" s="123">
        <f t="shared" si="66"/>
        <v>3.4121565494904473</v>
      </c>
      <c r="BH139" s="123">
        <f t="shared" si="67"/>
        <v>0.30891541553850743</v>
      </c>
      <c r="BI139" s="123">
        <f t="shared" si="68"/>
        <v>-9.323072958722932</v>
      </c>
      <c r="BJ139" s="123">
        <f t="shared" si="69"/>
        <v>-5.5365738684988344</v>
      </c>
      <c r="BK139" s="123">
        <f t="shared" si="70"/>
        <v>-0.99912707630019781</v>
      </c>
      <c r="BL139" s="123">
        <f t="shared" si="71"/>
        <v>2.0661310581672865E-2</v>
      </c>
      <c r="BM139" s="123">
        <f t="shared" si="72"/>
        <v>3.6729437033336438</v>
      </c>
      <c r="BN139" s="123">
        <f t="shared" si="73"/>
        <v>-19.986653210794998</v>
      </c>
      <c r="BO139" s="123">
        <f t="shared" si="74"/>
        <v>-19.488014000892491</v>
      </c>
      <c r="BP139" s="124">
        <f t="shared" si="75"/>
        <v>-15.919988548925161</v>
      </c>
    </row>
    <row r="140" spans="1:68" ht="36" x14ac:dyDescent="0.2">
      <c r="A140" s="96"/>
      <c r="B140" s="91" t="s">
        <v>69</v>
      </c>
      <c r="C140" s="91"/>
      <c r="D140" s="104" t="s">
        <v>12</v>
      </c>
      <c r="E140" s="122"/>
      <c r="F140" s="122"/>
      <c r="G140" s="122"/>
      <c r="H140" s="122"/>
      <c r="I140" s="125">
        <f t="shared" si="59"/>
        <v>5.5384829591096434</v>
      </c>
      <c r="J140" s="125">
        <f t="shared" si="60"/>
        <v>5.5349057289277681</v>
      </c>
      <c r="K140" s="125">
        <f t="shared" si="61"/>
        <v>5.1980808372573932</v>
      </c>
      <c r="L140" s="125">
        <f t="shared" si="62"/>
        <v>5.9330803725423209</v>
      </c>
      <c r="M140" s="125">
        <f t="shared" si="15"/>
        <v>6.1370152877505433</v>
      </c>
      <c r="N140" s="125">
        <f t="shared" si="16"/>
        <v>4.8398615059192451</v>
      </c>
      <c r="O140" s="125">
        <f t="shared" si="17"/>
        <v>5.0853653403242021</v>
      </c>
      <c r="P140" s="125">
        <f t="shared" si="18"/>
        <v>5.3402800390751111</v>
      </c>
      <c r="Q140" s="125">
        <f t="shared" si="19"/>
        <v>-2.1408011802304685</v>
      </c>
      <c r="R140" s="125">
        <f t="shared" si="20"/>
        <v>-0.13608151338584662</v>
      </c>
      <c r="S140" s="125">
        <f t="shared" si="21"/>
        <v>6.793283841714981E-2</v>
      </c>
      <c r="T140" s="125">
        <f t="shared" si="22"/>
        <v>-0.58732612055638356</v>
      </c>
      <c r="U140" s="125">
        <f t="shared" si="23"/>
        <v>0.43824354622512374</v>
      </c>
      <c r="V140" s="125">
        <f t="shared" si="24"/>
        <v>-0.65313380719051395</v>
      </c>
      <c r="W140" s="125">
        <f t="shared" si="25"/>
        <v>-8.788756776048956E-2</v>
      </c>
      <c r="X140" s="125">
        <f t="shared" si="26"/>
        <v>1.4614427860697248</v>
      </c>
      <c r="Y140" s="125">
        <f t="shared" si="27"/>
        <v>7.7139041658184766</v>
      </c>
      <c r="Z140" s="125">
        <f t="shared" si="28"/>
        <v>6.3101801996958642</v>
      </c>
      <c r="AA140" s="125">
        <f t="shared" si="29"/>
        <v>5.1021220312847078</v>
      </c>
      <c r="AB140" s="125">
        <f t="shared" si="30"/>
        <v>3.3711308611706414</v>
      </c>
      <c r="AC140" s="125">
        <f t="shared" si="31"/>
        <v>1.3280277716273048</v>
      </c>
      <c r="AD140" s="125">
        <f t="shared" si="32"/>
        <v>2.1701489783789754</v>
      </c>
      <c r="AE140" s="125">
        <f t="shared" si="33"/>
        <v>2.3089978002837341</v>
      </c>
      <c r="AF140" s="125">
        <f t="shared" si="34"/>
        <v>2.5793062555588193</v>
      </c>
      <c r="AG140" s="125">
        <f t="shared" si="35"/>
        <v>2.156246112898927</v>
      </c>
      <c r="AH140" s="125">
        <f t="shared" si="36"/>
        <v>1.9871954389121669</v>
      </c>
      <c r="AI140" s="125">
        <f t="shared" si="37"/>
        <v>1.9876836669695308</v>
      </c>
      <c r="AJ140" s="125">
        <f t="shared" si="38"/>
        <v>1.6473988439306311</v>
      </c>
      <c r="AK140" s="125">
        <f t="shared" si="39"/>
        <v>-2.3395901056630919E-2</v>
      </c>
      <c r="AL140" s="125">
        <f t="shared" si="40"/>
        <v>0.59269622806057498</v>
      </c>
      <c r="AM140" s="125">
        <f t="shared" si="41"/>
        <v>1.0141877556712871</v>
      </c>
      <c r="AN140" s="125">
        <f t="shared" si="42"/>
        <v>1.7628660790446986</v>
      </c>
      <c r="AO140" s="125">
        <f t="shared" si="43"/>
        <v>2.7826058786177441</v>
      </c>
      <c r="AP140" s="125">
        <f t="shared" si="44"/>
        <v>3.3312585412605102</v>
      </c>
      <c r="AQ140" s="125">
        <f t="shared" si="45"/>
        <v>3.1181739124233729</v>
      </c>
      <c r="AR140" s="125">
        <f t="shared" si="46"/>
        <v>2.4308466051970186</v>
      </c>
      <c r="AS140" s="125">
        <f t="shared" si="47"/>
        <v>0.56601619158263361</v>
      </c>
      <c r="AT140" s="125">
        <f t="shared" si="48"/>
        <v>-0.79005525365326434</v>
      </c>
      <c r="AU140" s="125">
        <f t="shared" si="49"/>
        <v>-0.56082543898432391</v>
      </c>
      <c r="AV140" s="125">
        <f t="shared" si="50"/>
        <v>-0.33311491165754603</v>
      </c>
      <c r="AW140" s="125">
        <f t="shared" si="51"/>
        <v>-0.74662225231388391</v>
      </c>
      <c r="AX140" s="125">
        <f t="shared" si="52"/>
        <v>-1.9375887675844723</v>
      </c>
      <c r="AY140" s="125">
        <f t="shared" si="53"/>
        <v>-1.9741403969314035</v>
      </c>
      <c r="AZ140" s="125">
        <f t="shared" si="54"/>
        <v>-1.4724565604323629</v>
      </c>
      <c r="BA140" s="125">
        <f t="shared" si="55"/>
        <v>0.30953558403916759</v>
      </c>
      <c r="BB140" s="125">
        <f t="shared" si="56"/>
        <v>0.99153978178759417</v>
      </c>
      <c r="BC140" s="125">
        <f t="shared" si="63"/>
        <v>1.5983654464220507</v>
      </c>
      <c r="BD140" s="125">
        <f t="shared" si="64"/>
        <v>1.8053523328834871</v>
      </c>
      <c r="BE140" s="125">
        <f t="shared" si="58"/>
        <v>1.1995629300926964</v>
      </c>
      <c r="BF140" s="125">
        <f>+IFERROR(SUM(BE24:BF24)/SUM(BA24:BB24)*100-100,0)</f>
        <v>1.8465938754470272</v>
      </c>
      <c r="BG140" s="125">
        <f t="shared" si="66"/>
        <v>2.2354542202015466</v>
      </c>
      <c r="BH140" s="125">
        <f t="shared" si="67"/>
        <v>2.2688149277099399</v>
      </c>
      <c r="BI140" s="125">
        <f t="shared" si="68"/>
        <v>3.774553921927378</v>
      </c>
      <c r="BJ140" s="125">
        <f>+IFERROR(SUM(BI24:BJ24)/SUM(BE24:BF24)*100-100,0)</f>
        <v>3.399100503887837</v>
      </c>
      <c r="BK140" s="125">
        <f t="shared" si="70"/>
        <v>3.4959665679718626</v>
      </c>
      <c r="BL140" s="125">
        <f t="shared" si="71"/>
        <v>3.5434733454670919</v>
      </c>
      <c r="BM140" s="125">
        <f t="shared" si="72"/>
        <v>0.63519818716952159</v>
      </c>
      <c r="BN140" s="125">
        <f>+IFERROR(SUM(BM24:BN24)/SUM(BI24:BJ24)*100-100,0)</f>
        <v>-2.2136131189230355</v>
      </c>
      <c r="BO140" s="125">
        <f t="shared" si="74"/>
        <v>-2.5188099714177525</v>
      </c>
      <c r="BP140" s="126">
        <f t="shared" si="75"/>
        <v>-1.9137276754480581</v>
      </c>
    </row>
    <row r="141" spans="1:68" x14ac:dyDescent="0.2">
      <c r="A141" s="95"/>
      <c r="B141" s="66"/>
      <c r="C141" s="66" t="s">
        <v>26</v>
      </c>
      <c r="D141" s="100" t="s">
        <v>36</v>
      </c>
      <c r="E141" s="121"/>
      <c r="F141" s="121"/>
      <c r="G141" s="121"/>
      <c r="H141" s="121"/>
      <c r="I141" s="123">
        <f t="shared" si="59"/>
        <v>7.7953145104861221</v>
      </c>
      <c r="J141" s="123">
        <f t="shared" si="60"/>
        <v>5.6756305869493815</v>
      </c>
      <c r="K141" s="123">
        <f t="shared" si="61"/>
        <v>4.8656228999873292</v>
      </c>
      <c r="L141" s="123">
        <f t="shared" si="62"/>
        <v>7.5016744809109923</v>
      </c>
      <c r="M141" s="123">
        <f t="shared" si="15"/>
        <v>4.5892286089741106</v>
      </c>
      <c r="N141" s="123">
        <f t="shared" si="16"/>
        <v>3.5638518654818654</v>
      </c>
      <c r="O141" s="123">
        <f t="shared" si="17"/>
        <v>5.1090387235842201</v>
      </c>
      <c r="P141" s="123">
        <f t="shared" si="18"/>
        <v>5.4205607476634867</v>
      </c>
      <c r="Q141" s="123">
        <f t="shared" si="19"/>
        <v>-1.1594126730109338</v>
      </c>
      <c r="R141" s="123">
        <f t="shared" si="20"/>
        <v>1.8432510199750283</v>
      </c>
      <c r="S141" s="123">
        <f t="shared" si="21"/>
        <v>0.75014584300443232</v>
      </c>
      <c r="T141" s="123">
        <f t="shared" si="22"/>
        <v>-1.1820330969266166</v>
      </c>
      <c r="U141" s="123">
        <f t="shared" si="23"/>
        <v>-3.8641204581414428</v>
      </c>
      <c r="V141" s="123">
        <f t="shared" si="24"/>
        <v>-4.1703429618138728</v>
      </c>
      <c r="W141" s="123">
        <f t="shared" si="25"/>
        <v>-2.0555160376758579</v>
      </c>
      <c r="X141" s="123">
        <f t="shared" si="26"/>
        <v>2.1531100478469227</v>
      </c>
      <c r="Y141" s="123">
        <f t="shared" si="27"/>
        <v>11.364279373701663</v>
      </c>
      <c r="Z141" s="123">
        <f t="shared" si="28"/>
        <v>9.9480520124025418</v>
      </c>
      <c r="AA141" s="123">
        <f t="shared" si="29"/>
        <v>7.9241308671599029</v>
      </c>
      <c r="AB141" s="123">
        <f t="shared" si="30"/>
        <v>4.742388758782127</v>
      </c>
      <c r="AC141" s="123">
        <f t="shared" si="31"/>
        <v>1.8440898318867767</v>
      </c>
      <c r="AD141" s="123">
        <f t="shared" si="32"/>
        <v>2.6109770059344868</v>
      </c>
      <c r="AE141" s="123">
        <f t="shared" si="33"/>
        <v>3.1319352269950826</v>
      </c>
      <c r="AF141" s="123">
        <f t="shared" si="34"/>
        <v>4.0804918949133366</v>
      </c>
      <c r="AG141" s="123">
        <f t="shared" si="35"/>
        <v>1.8566257235758314</v>
      </c>
      <c r="AH141" s="123">
        <f t="shared" si="36"/>
        <v>2.3056527927556942</v>
      </c>
      <c r="AI141" s="123">
        <f t="shared" si="37"/>
        <v>2.5806381292006648</v>
      </c>
      <c r="AJ141" s="123">
        <f t="shared" si="38"/>
        <v>2.1482277121376114</v>
      </c>
      <c r="AK141" s="123">
        <f t="shared" si="39"/>
        <v>0.66405814892877402</v>
      </c>
      <c r="AL141" s="123">
        <f t="shared" si="40"/>
        <v>1.4052205450478965</v>
      </c>
      <c r="AM141" s="123">
        <f t="shared" si="41"/>
        <v>1.0120450110010211</v>
      </c>
      <c r="AN141" s="123">
        <f t="shared" si="42"/>
        <v>1.4195583596213481</v>
      </c>
      <c r="AO141" s="123">
        <f t="shared" si="43"/>
        <v>3.9207835433606277</v>
      </c>
      <c r="AP141" s="123">
        <f t="shared" si="44"/>
        <v>3.6747008100780647</v>
      </c>
      <c r="AQ141" s="123">
        <f t="shared" si="45"/>
        <v>3.0644213808784571</v>
      </c>
      <c r="AR141" s="123">
        <f t="shared" si="46"/>
        <v>2.3328149300155161</v>
      </c>
      <c r="AS141" s="123">
        <f t="shared" si="47"/>
        <v>0.74454232444797697</v>
      </c>
      <c r="AT141" s="123">
        <f t="shared" si="48"/>
        <v>-0.2039194318025892</v>
      </c>
      <c r="AU141" s="123">
        <f t="shared" si="49"/>
        <v>0.28514930690487006</v>
      </c>
      <c r="AV141" s="123">
        <f t="shared" si="50"/>
        <v>9.6310610482987613E-2</v>
      </c>
      <c r="AW141" s="123">
        <f t="shared" si="51"/>
        <v>0.80434374971420652</v>
      </c>
      <c r="AX141" s="123">
        <f t="shared" si="52"/>
        <v>0.41073285406997684</v>
      </c>
      <c r="AY141" s="123">
        <f t="shared" si="53"/>
        <v>0.67105920515469109</v>
      </c>
      <c r="AZ141" s="123">
        <f t="shared" si="54"/>
        <v>1.4497781900607123</v>
      </c>
      <c r="BA141" s="123">
        <f t="shared" si="55"/>
        <v>1.076544174638272</v>
      </c>
      <c r="BB141" s="123">
        <f t="shared" si="56"/>
        <v>2.2790296213196228</v>
      </c>
      <c r="BC141" s="123">
        <f t="shared" si="63"/>
        <v>2.6870363931751768</v>
      </c>
      <c r="BD141" s="123">
        <f t="shared" si="64"/>
        <v>2.8376065311784089</v>
      </c>
      <c r="BE141" s="123">
        <f t="shared" si="58"/>
        <v>1.110688639763751</v>
      </c>
      <c r="BF141" s="123">
        <f t="shared" si="65"/>
        <v>2.1413626753699049</v>
      </c>
      <c r="BG141" s="123">
        <f t="shared" si="66"/>
        <v>2.3764029252290868</v>
      </c>
      <c r="BH141" s="123">
        <f t="shared" si="67"/>
        <v>2.363413483025397</v>
      </c>
      <c r="BI141" s="123">
        <f t="shared" si="68"/>
        <v>3.4678820232992393</v>
      </c>
      <c r="BJ141" s="123">
        <f t="shared" si="69"/>
        <v>3.153869263867378</v>
      </c>
      <c r="BK141" s="123">
        <f t="shared" si="70"/>
        <v>3.3240330221100578</v>
      </c>
      <c r="BL141" s="123">
        <f t="shared" si="71"/>
        <v>3.2744897387248812</v>
      </c>
      <c r="BM141" s="123">
        <f t="shared" si="72"/>
        <v>0.97771634230068116</v>
      </c>
      <c r="BN141" s="123">
        <f t="shared" si="73"/>
        <v>-0.77977292892356331</v>
      </c>
      <c r="BO141" s="123">
        <f t="shared" si="74"/>
        <v>-1.3316783974316024</v>
      </c>
      <c r="BP141" s="124">
        <f t="shared" si="75"/>
        <v>-0.8335741440751292</v>
      </c>
    </row>
    <row r="142" spans="1:68" ht="24" x14ac:dyDescent="0.2">
      <c r="A142" s="89"/>
      <c r="B142" s="91"/>
      <c r="C142" s="91" t="s">
        <v>27</v>
      </c>
      <c r="D142" s="92" t="s">
        <v>37</v>
      </c>
      <c r="E142" s="118"/>
      <c r="F142" s="118"/>
      <c r="G142" s="118"/>
      <c r="H142" s="118"/>
      <c r="I142" s="93">
        <f t="shared" si="59"/>
        <v>3.3197094150164048</v>
      </c>
      <c r="J142" s="93">
        <f t="shared" si="60"/>
        <v>4.8143825275288634</v>
      </c>
      <c r="K142" s="93">
        <f t="shared" si="61"/>
        <v>4.8011802333398634</v>
      </c>
      <c r="L142" s="93">
        <f t="shared" si="62"/>
        <v>4.2674253200569723</v>
      </c>
      <c r="M142" s="93">
        <f t="shared" si="15"/>
        <v>7.1501626479956002</v>
      </c>
      <c r="N142" s="93">
        <f t="shared" si="16"/>
        <v>5.6812020189110939</v>
      </c>
      <c r="O142" s="93">
        <f t="shared" si="17"/>
        <v>5.0379048141888916</v>
      </c>
      <c r="P142" s="93">
        <f t="shared" si="18"/>
        <v>5.2523874488402384</v>
      </c>
      <c r="Q142" s="93">
        <f t="shared" si="19"/>
        <v>-2.560719772026502</v>
      </c>
      <c r="R142" s="93">
        <f t="shared" si="20"/>
        <v>-1.2680340974518884</v>
      </c>
      <c r="S142" s="93">
        <f t="shared" si="21"/>
        <v>-9.1635176745484159E-2</v>
      </c>
      <c r="T142" s="93">
        <f t="shared" si="22"/>
        <v>0.19442644199610015</v>
      </c>
      <c r="U142" s="93">
        <f t="shared" si="23"/>
        <v>1.9249725724546352</v>
      </c>
      <c r="V142" s="93">
        <f t="shared" si="24"/>
        <v>0.29363258471713038</v>
      </c>
      <c r="W142" s="93">
        <f t="shared" si="25"/>
        <v>-0.36707731121455822</v>
      </c>
      <c r="X142" s="93">
        <f t="shared" si="26"/>
        <v>-0.8408796895212447</v>
      </c>
      <c r="Y142" s="93">
        <f t="shared" si="27"/>
        <v>4.4225667304003196</v>
      </c>
      <c r="Z142" s="93">
        <f t="shared" si="28"/>
        <v>2.9916194061766674</v>
      </c>
      <c r="AA142" s="93">
        <f t="shared" si="29"/>
        <v>2.3437973992513861</v>
      </c>
      <c r="AB142" s="93">
        <f t="shared" si="30"/>
        <v>1.6960208741030129</v>
      </c>
      <c r="AC142" s="93">
        <f t="shared" si="31"/>
        <v>0.60337674086643744</v>
      </c>
      <c r="AD142" s="93">
        <f t="shared" si="32"/>
        <v>1.492552171755591</v>
      </c>
      <c r="AE142" s="93">
        <f t="shared" si="33"/>
        <v>1.3666756828214517</v>
      </c>
      <c r="AF142" s="93">
        <f t="shared" si="34"/>
        <v>1.1545862732521073</v>
      </c>
      <c r="AG142" s="93">
        <f t="shared" si="35"/>
        <v>2.6473269848050052</v>
      </c>
      <c r="AH142" s="93">
        <f t="shared" si="36"/>
        <v>1.9974730334997304</v>
      </c>
      <c r="AI142" s="93">
        <f t="shared" si="37"/>
        <v>1.8106727559843847</v>
      </c>
      <c r="AJ142" s="93">
        <f t="shared" si="38"/>
        <v>1.521876981610589</v>
      </c>
      <c r="AK142" s="93">
        <f t="shared" si="39"/>
        <v>-0.12482077971719718</v>
      </c>
      <c r="AL142" s="93">
        <f t="shared" si="40"/>
        <v>0.3750721562448831</v>
      </c>
      <c r="AM142" s="93">
        <f t="shared" si="41"/>
        <v>1.4316318368648382</v>
      </c>
      <c r="AN142" s="93">
        <f t="shared" si="42"/>
        <v>2.435977514053917</v>
      </c>
      <c r="AO142" s="93">
        <f t="shared" si="43"/>
        <v>1.9484550287365039</v>
      </c>
      <c r="AP142" s="93">
        <f t="shared" si="44"/>
        <v>3.1198194285110503</v>
      </c>
      <c r="AQ142" s="93">
        <f t="shared" si="45"/>
        <v>3.2150332927798786</v>
      </c>
      <c r="AR142" s="93">
        <f t="shared" si="46"/>
        <v>2.5609756097561274</v>
      </c>
      <c r="AS142" s="93">
        <f t="shared" si="47"/>
        <v>0.4721883001142686</v>
      </c>
      <c r="AT142" s="93">
        <f t="shared" si="48"/>
        <v>-1.1905464335609963</v>
      </c>
      <c r="AU142" s="93">
        <f t="shared" si="49"/>
        <v>-1.1922608392001308</v>
      </c>
      <c r="AV142" s="93">
        <f t="shared" si="50"/>
        <v>-0.64927032133118701</v>
      </c>
      <c r="AW142" s="93">
        <f t="shared" si="51"/>
        <v>-2.0650140682267306</v>
      </c>
      <c r="AX142" s="93">
        <f t="shared" si="52"/>
        <v>-3.9400496096351105</v>
      </c>
      <c r="AY142" s="93">
        <f t="shared" si="53"/>
        <v>-4.1147906098936033</v>
      </c>
      <c r="AZ142" s="93">
        <f t="shared" si="54"/>
        <v>-3.8280614630591856</v>
      </c>
      <c r="BA142" s="93">
        <f t="shared" si="55"/>
        <v>-0.35238237030569053</v>
      </c>
      <c r="BB142" s="93">
        <f t="shared" si="56"/>
        <v>-0.29158312081301574</v>
      </c>
      <c r="BC142" s="93">
        <f t="shared" si="63"/>
        <v>0.59041461850652865</v>
      </c>
      <c r="BD142" s="93">
        <f t="shared" si="64"/>
        <v>0.8304787367129336</v>
      </c>
      <c r="BE142" s="93">
        <f t="shared" si="58"/>
        <v>1.2247837394319845</v>
      </c>
      <c r="BF142" s="93">
        <f t="shared" si="65"/>
        <v>1.6319248415426273</v>
      </c>
      <c r="BG142" s="93">
        <f t="shared" si="66"/>
        <v>2.1011944183228195</v>
      </c>
      <c r="BH142" s="93">
        <f t="shared" si="67"/>
        <v>2.1837735147393715</v>
      </c>
      <c r="BI142" s="93">
        <f t="shared" si="68"/>
        <v>4.0176762938734356</v>
      </c>
      <c r="BJ142" s="93">
        <f t="shared" si="69"/>
        <v>3.6414124824118375</v>
      </c>
      <c r="BK142" s="93">
        <f t="shared" si="70"/>
        <v>3.6454063404524106</v>
      </c>
      <c r="BL142" s="93">
        <f t="shared" si="71"/>
        <v>3.7801060704381939</v>
      </c>
      <c r="BM142" s="93">
        <f t="shared" si="72"/>
        <v>0.33257850152477886</v>
      </c>
      <c r="BN142" s="93">
        <f t="shared" si="73"/>
        <v>-3.4633517638276885</v>
      </c>
      <c r="BO142" s="93">
        <f t="shared" si="74"/>
        <v>-3.5437487012134454</v>
      </c>
      <c r="BP142" s="94">
        <f t="shared" si="75"/>
        <v>-2.8461743783889943</v>
      </c>
    </row>
    <row r="143" spans="1:68" x14ac:dyDescent="0.2">
      <c r="A143" s="75"/>
      <c r="B143" s="66" t="s">
        <v>5</v>
      </c>
      <c r="C143" s="66"/>
      <c r="D143" s="65" t="s">
        <v>13</v>
      </c>
      <c r="E143" s="119"/>
      <c r="F143" s="119"/>
      <c r="G143" s="119"/>
      <c r="H143" s="119"/>
      <c r="I143" s="116">
        <f t="shared" si="59"/>
        <v>-9.0616096482492878</v>
      </c>
      <c r="J143" s="116">
        <f t="shared" si="60"/>
        <v>4.1436670601706425</v>
      </c>
      <c r="K143" s="116">
        <f t="shared" si="61"/>
        <v>2.6952886644133258</v>
      </c>
      <c r="L143" s="116">
        <f t="shared" si="62"/>
        <v>-1.4795754261816398</v>
      </c>
      <c r="M143" s="116">
        <f t="shared" si="15"/>
        <v>23.321562411124901</v>
      </c>
      <c r="N143" s="116">
        <f t="shared" si="16"/>
        <v>-4.0056409884654727</v>
      </c>
      <c r="O143" s="116">
        <f t="shared" si="17"/>
        <v>-6.9129113082918821</v>
      </c>
      <c r="P143" s="116">
        <f t="shared" si="18"/>
        <v>-3.2321253672869545</v>
      </c>
      <c r="Q143" s="116">
        <f t="shared" si="19"/>
        <v>-0.78562896544741534</v>
      </c>
      <c r="R143" s="116">
        <f t="shared" si="20"/>
        <v>18.177236078266162</v>
      </c>
      <c r="S143" s="116">
        <f t="shared" si="21"/>
        <v>19.869808180129596</v>
      </c>
      <c r="T143" s="116">
        <f t="shared" si="22"/>
        <v>15.485829959513822</v>
      </c>
      <c r="U143" s="116">
        <f t="shared" si="23"/>
        <v>-8.7850594710168082</v>
      </c>
      <c r="V143" s="116">
        <f t="shared" si="24"/>
        <v>1.9762558931936098</v>
      </c>
      <c r="W143" s="116">
        <f t="shared" si="25"/>
        <v>-3.2427084415676717</v>
      </c>
      <c r="X143" s="116">
        <f t="shared" si="26"/>
        <v>1.1831726555655138</v>
      </c>
      <c r="Y143" s="116">
        <f t="shared" si="27"/>
        <v>-0.57573124884544313</v>
      </c>
      <c r="Z143" s="116">
        <f t="shared" si="28"/>
        <v>-9.3500370920809388</v>
      </c>
      <c r="AA143" s="116">
        <f t="shared" si="29"/>
        <v>-5.3181162616041888</v>
      </c>
      <c r="AB143" s="116">
        <f t="shared" si="30"/>
        <v>-4.9227659881622827</v>
      </c>
      <c r="AC143" s="116">
        <f t="shared" si="31"/>
        <v>4.6535063409445456</v>
      </c>
      <c r="AD143" s="116">
        <f t="shared" si="32"/>
        <v>5.5102208652130855</v>
      </c>
      <c r="AE143" s="116">
        <f t="shared" si="33"/>
        <v>6.5086249347536835</v>
      </c>
      <c r="AF143" s="116">
        <f t="shared" si="34"/>
        <v>1.2602490130579724</v>
      </c>
      <c r="AG143" s="116">
        <f t="shared" si="35"/>
        <v>-15.293379192904979</v>
      </c>
      <c r="AH143" s="116">
        <f t="shared" si="36"/>
        <v>-6.0684064955538872</v>
      </c>
      <c r="AI143" s="116">
        <f t="shared" si="37"/>
        <v>-10.41226796409974</v>
      </c>
      <c r="AJ143" s="116">
        <f t="shared" si="38"/>
        <v>-8.5919928025189449</v>
      </c>
      <c r="AK143" s="116">
        <f t="shared" si="39"/>
        <v>-3.678236299588562</v>
      </c>
      <c r="AL143" s="116">
        <f t="shared" si="40"/>
        <v>-9.1150649526444312</v>
      </c>
      <c r="AM143" s="116">
        <f t="shared" si="41"/>
        <v>-5.1758116275820782</v>
      </c>
      <c r="AN143" s="116">
        <f t="shared" si="42"/>
        <v>-5.2821522309713487</v>
      </c>
      <c r="AO143" s="116">
        <f t="shared" si="43"/>
        <v>-0.93806648945744087</v>
      </c>
      <c r="AP143" s="116">
        <f t="shared" si="44"/>
        <v>-5.0834383305943192</v>
      </c>
      <c r="AQ143" s="116">
        <f t="shared" si="45"/>
        <v>4.292614466688093</v>
      </c>
      <c r="AR143" s="116">
        <f t="shared" si="46"/>
        <v>5.5247661932803993</v>
      </c>
      <c r="AS143" s="116">
        <f t="shared" si="47"/>
        <v>19.564952617180026</v>
      </c>
      <c r="AT143" s="116">
        <f t="shared" si="48"/>
        <v>32.065034794739262</v>
      </c>
      <c r="AU143" s="116">
        <f t="shared" si="49"/>
        <v>23.748832324095332</v>
      </c>
      <c r="AV143" s="116">
        <f t="shared" si="50"/>
        <v>24.621025426245538</v>
      </c>
      <c r="AW143" s="116">
        <f t="shared" si="51"/>
        <v>17.348734515989818</v>
      </c>
      <c r="AX143" s="116">
        <f t="shared" si="52"/>
        <v>7.6679325249044581</v>
      </c>
      <c r="AY143" s="116">
        <f t="shared" si="53"/>
        <v>10.333005028608014</v>
      </c>
      <c r="AZ143" s="116">
        <f t="shared" si="54"/>
        <v>8.6978879808224434</v>
      </c>
      <c r="BA143" s="116">
        <f t="shared" si="55"/>
        <v>15.971079551553814</v>
      </c>
      <c r="BB143" s="116">
        <f t="shared" si="56"/>
        <v>10.065842429935202</v>
      </c>
      <c r="BC143" s="116">
        <f t="shared" si="63"/>
        <v>2.6669348003420197</v>
      </c>
      <c r="BD143" s="116">
        <f t="shared" si="64"/>
        <v>2.6293545105016847</v>
      </c>
      <c r="BE143" s="116">
        <f t="shared" si="58"/>
        <v>-1.1651067980635474</v>
      </c>
      <c r="BF143" s="116">
        <f t="shared" si="65"/>
        <v>-4.3172120774886764</v>
      </c>
      <c r="BG143" s="116">
        <f t="shared" si="66"/>
        <v>-2.0550547853705865</v>
      </c>
      <c r="BH143" s="116">
        <f t="shared" si="67"/>
        <v>0.1657227006202362</v>
      </c>
      <c r="BI143" s="116">
        <f t="shared" si="68"/>
        <v>-24.434731306281151</v>
      </c>
      <c r="BJ143" s="116">
        <f t="shared" si="69"/>
        <v>-12.241340353595774</v>
      </c>
      <c r="BK143" s="116">
        <f t="shared" si="70"/>
        <v>-12.053406902196144</v>
      </c>
      <c r="BL143" s="116">
        <f t="shared" si="71"/>
        <v>-8.5909064079793325</v>
      </c>
      <c r="BM143" s="116">
        <f t="shared" si="72"/>
        <v>-4.6654435633660398</v>
      </c>
      <c r="BN143" s="116">
        <f t="shared" si="73"/>
        <v>-31.356921838367285</v>
      </c>
      <c r="BO143" s="116">
        <f t="shared" si="74"/>
        <v>-28.745955835224606</v>
      </c>
      <c r="BP143" s="117">
        <f t="shared" si="75"/>
        <v>-30.433715905334353</v>
      </c>
    </row>
    <row r="144" spans="1:68" x14ac:dyDescent="0.2">
      <c r="A144" s="107"/>
      <c r="B144" s="91"/>
      <c r="C144" s="91" t="s">
        <v>65</v>
      </c>
      <c r="D144" s="92" t="s">
        <v>23</v>
      </c>
      <c r="E144" s="120"/>
      <c r="F144" s="120"/>
      <c r="G144" s="120"/>
      <c r="H144" s="120"/>
      <c r="I144" s="93">
        <f t="shared" si="59"/>
        <v>-6.7142133279395324</v>
      </c>
      <c r="J144" s="93">
        <f t="shared" si="60"/>
        <v>3.7897688910130825</v>
      </c>
      <c r="K144" s="93">
        <f t="shared" si="61"/>
        <v>3.8270604926071456</v>
      </c>
      <c r="L144" s="93">
        <f t="shared" si="62"/>
        <v>-0.24021844984378049</v>
      </c>
      <c r="M144" s="93">
        <f t="shared" si="15"/>
        <v>32.925798889061014</v>
      </c>
      <c r="N144" s="93">
        <f t="shared" si="16"/>
        <v>-1.4494983964831079</v>
      </c>
      <c r="O144" s="93">
        <f t="shared" si="17"/>
        <v>-6.306543123468245</v>
      </c>
      <c r="P144" s="93">
        <f t="shared" si="18"/>
        <v>-4.2533090830860516</v>
      </c>
      <c r="Q144" s="93">
        <f t="shared" si="19"/>
        <v>-4.8746485718213108</v>
      </c>
      <c r="R144" s="93">
        <f t="shared" si="20"/>
        <v>18.474907501925244</v>
      </c>
      <c r="S144" s="93">
        <f t="shared" si="21"/>
        <v>22.770244962716106</v>
      </c>
      <c r="T144" s="93">
        <f t="shared" si="22"/>
        <v>18.127040979481521</v>
      </c>
      <c r="U144" s="93">
        <f t="shared" si="23"/>
        <v>-2.7659704597840005</v>
      </c>
      <c r="V144" s="93">
        <f t="shared" si="24"/>
        <v>4.4749394190262137E-2</v>
      </c>
      <c r="W144" s="93">
        <f t="shared" si="25"/>
        <v>-6.4337895036335766</v>
      </c>
      <c r="X144" s="93">
        <f t="shared" si="26"/>
        <v>-0.87657161027678399</v>
      </c>
      <c r="Y144" s="93">
        <f t="shared" si="27"/>
        <v>10.05298719018937</v>
      </c>
      <c r="Z144" s="93">
        <f t="shared" si="28"/>
        <v>-4.5902385114872146</v>
      </c>
      <c r="AA144" s="93">
        <f t="shared" si="29"/>
        <v>-3.8680585977243283</v>
      </c>
      <c r="AB144" s="93">
        <f t="shared" si="30"/>
        <v>-3.946022536633123</v>
      </c>
      <c r="AC144" s="93">
        <f t="shared" si="31"/>
        <v>-11.874552465405245</v>
      </c>
      <c r="AD144" s="93">
        <f t="shared" si="32"/>
        <v>-3.6772200123107126</v>
      </c>
      <c r="AE144" s="93">
        <f t="shared" si="33"/>
        <v>2.5299863801471218</v>
      </c>
      <c r="AF144" s="93">
        <f t="shared" si="34"/>
        <v>-1.7975363336497736</v>
      </c>
      <c r="AG144" s="93">
        <f t="shared" si="35"/>
        <v>-7.1761942581607059</v>
      </c>
      <c r="AH144" s="93">
        <f t="shared" si="36"/>
        <v>-4.0157007097023723</v>
      </c>
      <c r="AI144" s="93">
        <f t="shared" si="37"/>
        <v>-10.310576643787954</v>
      </c>
      <c r="AJ144" s="93">
        <f t="shared" si="38"/>
        <v>-7.6033306255350084</v>
      </c>
      <c r="AK144" s="93">
        <f t="shared" si="39"/>
        <v>5.0150415123004848</v>
      </c>
      <c r="AL144" s="93">
        <f t="shared" si="40"/>
        <v>-0.14452866190868008</v>
      </c>
      <c r="AM144" s="93">
        <f t="shared" si="41"/>
        <v>-0.21996266737866677</v>
      </c>
      <c r="AN144" s="93">
        <f t="shared" si="42"/>
        <v>-2.4425988425929006</v>
      </c>
      <c r="AO144" s="93">
        <f t="shared" si="43"/>
        <v>-9.9180425508115633</v>
      </c>
      <c r="AP144" s="93">
        <f t="shared" si="44"/>
        <v>-7.8913860528073201</v>
      </c>
      <c r="AQ144" s="93">
        <f t="shared" si="45"/>
        <v>6.4189286291671976</v>
      </c>
      <c r="AR144" s="93">
        <f t="shared" si="46"/>
        <v>6.7612935967016625</v>
      </c>
      <c r="AS144" s="93">
        <f t="shared" si="47"/>
        <v>18.79738075033211</v>
      </c>
      <c r="AT144" s="93">
        <f t="shared" si="48"/>
        <v>28.074905671784109</v>
      </c>
      <c r="AU144" s="93">
        <f t="shared" si="49"/>
        <v>15.812315224034549</v>
      </c>
      <c r="AV144" s="93">
        <f t="shared" si="50"/>
        <v>16.782503107941366</v>
      </c>
      <c r="AW144" s="93">
        <f t="shared" si="51"/>
        <v>15.371707437255395</v>
      </c>
      <c r="AX144" s="93">
        <f t="shared" si="52"/>
        <v>-1.9479369030454023</v>
      </c>
      <c r="AY144" s="93">
        <f t="shared" si="53"/>
        <v>0.97667191587686375</v>
      </c>
      <c r="AZ144" s="93">
        <f t="shared" si="54"/>
        <v>-0.37594619864592005</v>
      </c>
      <c r="BA144" s="93">
        <f t="shared" si="55"/>
        <v>-4.0887807008449926</v>
      </c>
      <c r="BB144" s="93">
        <f t="shared" si="56"/>
        <v>-1.0813386816025172E-2</v>
      </c>
      <c r="BC144" s="93">
        <f t="shared" si="63"/>
        <v>-5.8003508607936283</v>
      </c>
      <c r="BD144" s="93">
        <f t="shared" si="64"/>
        <v>-5.804558369932451</v>
      </c>
      <c r="BE144" s="93">
        <f t="shared" si="58"/>
        <v>2.9864817211202137</v>
      </c>
      <c r="BF144" s="93">
        <f t="shared" si="65"/>
        <v>-7.5271313493466465</v>
      </c>
      <c r="BG144" s="93">
        <f t="shared" si="66"/>
        <v>-3.6618750937348068</v>
      </c>
      <c r="BH144" s="93">
        <f t="shared" si="67"/>
        <v>-1.8104675504986574</v>
      </c>
      <c r="BI144" s="93">
        <f t="shared" si="68"/>
        <v>-26.789508828883541</v>
      </c>
      <c r="BJ144" s="93">
        <f t="shared" si="69"/>
        <v>-15.274085544667201</v>
      </c>
      <c r="BK144" s="93">
        <f t="shared" si="70"/>
        <v>-18.749527609036164</v>
      </c>
      <c r="BL144" s="93">
        <f t="shared" si="71"/>
        <v>-18.276726577730784</v>
      </c>
      <c r="BM144" s="93">
        <f t="shared" si="72"/>
        <v>-19.493697369544336</v>
      </c>
      <c r="BN144" s="93">
        <f t="shared" si="73"/>
        <v>-33.645893318977812</v>
      </c>
      <c r="BO144" s="93">
        <f t="shared" si="74"/>
        <v>-32.1222686187037</v>
      </c>
      <c r="BP144" s="94">
        <f t="shared" si="75"/>
        <v>-31.991989651018045</v>
      </c>
    </row>
    <row r="145" spans="1:68" ht="24" x14ac:dyDescent="0.2">
      <c r="A145" s="95"/>
      <c r="B145" s="74"/>
      <c r="C145" s="66" t="s">
        <v>66</v>
      </c>
      <c r="D145" s="100" t="s">
        <v>24</v>
      </c>
      <c r="E145" s="121"/>
      <c r="F145" s="121"/>
      <c r="G145" s="121"/>
      <c r="H145" s="121"/>
      <c r="I145" s="123">
        <f t="shared" si="59"/>
        <v>-16.50958836209459</v>
      </c>
      <c r="J145" s="123">
        <f t="shared" si="60"/>
        <v>-2.7170838653492382</v>
      </c>
      <c r="K145" s="123">
        <f t="shared" si="61"/>
        <v>-5.9172352879475483</v>
      </c>
      <c r="L145" s="123">
        <f t="shared" si="62"/>
        <v>-8.0638622487253997</v>
      </c>
      <c r="M145" s="123">
        <f t="shared" si="15"/>
        <v>5.6737129098305417</v>
      </c>
      <c r="N145" s="123">
        <f t="shared" si="16"/>
        <v>-5.1715032426571526</v>
      </c>
      <c r="O145" s="123">
        <f t="shared" si="17"/>
        <v>-3.8728219163614312</v>
      </c>
      <c r="P145" s="123">
        <f t="shared" si="18"/>
        <v>2.4566877421136724</v>
      </c>
      <c r="Q145" s="123">
        <f t="shared" si="19"/>
        <v>6.0726727808423391</v>
      </c>
      <c r="R145" s="123">
        <f t="shared" si="20"/>
        <v>9.5772797378995875</v>
      </c>
      <c r="S145" s="123">
        <f t="shared" si="21"/>
        <v>3.4575377111395227</v>
      </c>
      <c r="T145" s="123">
        <f t="shared" si="22"/>
        <v>1.181173291890687</v>
      </c>
      <c r="U145" s="123">
        <f t="shared" si="23"/>
        <v>-19.846607909431114</v>
      </c>
      <c r="V145" s="123">
        <f t="shared" si="24"/>
        <v>10.639286751565919</v>
      </c>
      <c r="W145" s="123">
        <f t="shared" si="25"/>
        <v>12.644597000650123</v>
      </c>
      <c r="X145" s="123">
        <f t="shared" si="26"/>
        <v>14.557566232647233</v>
      </c>
      <c r="Y145" s="123">
        <f t="shared" si="27"/>
        <v>-28.125938975057906</v>
      </c>
      <c r="Z145" s="123">
        <f t="shared" si="28"/>
        <v>-22.049306417386887</v>
      </c>
      <c r="AA145" s="123">
        <f t="shared" si="29"/>
        <v>-11.248465611488072</v>
      </c>
      <c r="AB145" s="123">
        <f t="shared" si="30"/>
        <v>-10.457221314584132</v>
      </c>
      <c r="AC145" s="123">
        <f t="shared" si="31"/>
        <v>82.757098974447246</v>
      </c>
      <c r="AD145" s="123">
        <f t="shared" si="32"/>
        <v>46.023728298476044</v>
      </c>
      <c r="AE145" s="123">
        <f t="shared" si="33"/>
        <v>27.901745309453332</v>
      </c>
      <c r="AF145" s="123">
        <f t="shared" si="34"/>
        <v>20.816031432651471</v>
      </c>
      <c r="AG145" s="123">
        <f t="shared" si="35"/>
        <v>-34.309125343159337</v>
      </c>
      <c r="AH145" s="123">
        <f t="shared" si="36"/>
        <v>-12.819442763735793</v>
      </c>
      <c r="AI145" s="123">
        <f t="shared" si="37"/>
        <v>-12.530613155364321</v>
      </c>
      <c r="AJ145" s="123">
        <f t="shared" si="38"/>
        <v>-13.742829285364664</v>
      </c>
      <c r="AK145" s="123">
        <f t="shared" si="39"/>
        <v>-36.207590169714308</v>
      </c>
      <c r="AL145" s="123">
        <f t="shared" si="40"/>
        <v>-38.390403576440235</v>
      </c>
      <c r="AM145" s="123">
        <f t="shared" si="41"/>
        <v>-26.318848631214848</v>
      </c>
      <c r="AN145" s="123">
        <f t="shared" si="42"/>
        <v>-22.723684229246899</v>
      </c>
      <c r="AO145" s="123">
        <f t="shared" si="43"/>
        <v>45.665233605101321</v>
      </c>
      <c r="AP145" s="123">
        <f t="shared" si="44"/>
        <v>8.8757259873746506</v>
      </c>
      <c r="AQ145" s="123">
        <f t="shared" si="45"/>
        <v>-6.1261572233506314</v>
      </c>
      <c r="AR145" s="123">
        <f t="shared" si="46"/>
        <v>-4.6650316122812114</v>
      </c>
      <c r="AS145" s="123">
        <f t="shared" si="47"/>
        <v>9.863506005836939</v>
      </c>
      <c r="AT145" s="123">
        <f t="shared" si="48"/>
        <v>25.561072977319583</v>
      </c>
      <c r="AU145" s="123">
        <f t="shared" si="49"/>
        <v>37.096697106611174</v>
      </c>
      <c r="AV145" s="123">
        <f t="shared" si="50"/>
        <v>43.67900636806533</v>
      </c>
      <c r="AW145" s="123">
        <f t="shared" si="51"/>
        <v>36.671444030747409</v>
      </c>
      <c r="AX145" s="123">
        <f t="shared" si="52"/>
        <v>73.233157805938532</v>
      </c>
      <c r="AY145" s="123">
        <f t="shared" si="53"/>
        <v>83.688558228191454</v>
      </c>
      <c r="AZ145" s="123">
        <f t="shared" si="54"/>
        <v>83.271629084559237</v>
      </c>
      <c r="BA145" s="123">
        <f t="shared" si="55"/>
        <v>91.807385068896906</v>
      </c>
      <c r="BB145" s="123">
        <f t="shared" si="56"/>
        <v>36.925429193787636</v>
      </c>
      <c r="BC145" s="123">
        <f t="shared" si="63"/>
        <v>22.785739900264446</v>
      </c>
      <c r="BD145" s="123">
        <f t="shared" si="64"/>
        <v>21.719355738105307</v>
      </c>
      <c r="BE145" s="123">
        <f t="shared" si="58"/>
        <v>-13.676096103308154</v>
      </c>
      <c r="BF145" s="123">
        <f t="shared" si="65"/>
        <v>-0.46240072072063754</v>
      </c>
      <c r="BG145" s="123">
        <f t="shared" si="66"/>
        <v>0.65738491512820474</v>
      </c>
      <c r="BH145" s="123">
        <f t="shared" si="67"/>
        <v>5.2164494177898888</v>
      </c>
      <c r="BI145" s="123">
        <f t="shared" si="68"/>
        <v>-17.030310570786611</v>
      </c>
      <c r="BJ145" s="123">
        <f t="shared" si="69"/>
        <v>-4.4046221000567414</v>
      </c>
      <c r="BK145" s="123">
        <f t="shared" si="70"/>
        <v>4.2849009853610909</v>
      </c>
      <c r="BL145" s="123">
        <f t="shared" si="71"/>
        <v>14.872179866192965</v>
      </c>
      <c r="BM145" s="123">
        <f t="shared" si="72"/>
        <v>24.080246258546296</v>
      </c>
      <c r="BN145" s="123">
        <f t="shared" si="73"/>
        <v>-26.479222095481489</v>
      </c>
      <c r="BO145" s="123">
        <f t="shared" si="74"/>
        <v>-22.239974603955872</v>
      </c>
      <c r="BP145" s="124">
        <f t="shared" si="75"/>
        <v>-27.313063696097643</v>
      </c>
    </row>
    <row r="146" spans="1:68" ht="24" x14ac:dyDescent="0.2">
      <c r="A146" s="96"/>
      <c r="B146" s="112"/>
      <c r="C146" s="91" t="s">
        <v>67</v>
      </c>
      <c r="D146" s="92" t="s">
        <v>25</v>
      </c>
      <c r="E146" s="122"/>
      <c r="F146" s="122"/>
      <c r="G146" s="122"/>
      <c r="H146" s="122"/>
      <c r="I146" s="93">
        <f t="shared" si="59"/>
        <v>-4.4574864330818116</v>
      </c>
      <c r="J146" s="93">
        <f t="shared" si="60"/>
        <v>11.487362878639516</v>
      </c>
      <c r="K146" s="93">
        <f t="shared" si="61"/>
        <v>6.6829628816864641</v>
      </c>
      <c r="L146" s="93">
        <f t="shared" si="62"/>
        <v>-0.24021844984353891</v>
      </c>
      <c r="M146" s="93">
        <f t="shared" si="15"/>
        <v>19.773791053985804</v>
      </c>
      <c r="N146" s="93">
        <f t="shared" si="16"/>
        <v>-9.6402153041291143</v>
      </c>
      <c r="O146" s="93">
        <f t="shared" si="17"/>
        <v>-10.926147760402159</v>
      </c>
      <c r="P146" s="93">
        <f t="shared" si="18"/>
        <v>-4.2533090830860942</v>
      </c>
      <c r="Q146" s="93">
        <f t="shared" si="19"/>
        <v>4.5551445964066914</v>
      </c>
      <c r="R146" s="93">
        <f t="shared" si="20"/>
        <v>26.102287507399467</v>
      </c>
      <c r="S146" s="93">
        <f t="shared" si="21"/>
        <v>25.188910889294064</v>
      </c>
      <c r="T146" s="93">
        <f t="shared" si="22"/>
        <v>18.127040979481606</v>
      </c>
      <c r="U146" s="93">
        <f t="shared" si="23"/>
        <v>-11.406554990806058</v>
      </c>
      <c r="V146" s="93">
        <f t="shared" si="24"/>
        <v>0.99775648937348649</v>
      </c>
      <c r="W146" s="93">
        <f t="shared" si="25"/>
        <v>-4.5001809298728261</v>
      </c>
      <c r="X146" s="93">
        <f t="shared" si="26"/>
        <v>-0.87657161027698294</v>
      </c>
      <c r="Y146" s="93">
        <f t="shared" si="27"/>
        <v>-4.8675776129237818</v>
      </c>
      <c r="Z146" s="93">
        <f t="shared" si="28"/>
        <v>-10.924547997846773</v>
      </c>
      <c r="AA146" s="93">
        <f t="shared" si="29"/>
        <v>-4.6784362642609238</v>
      </c>
      <c r="AB146" s="93">
        <f t="shared" si="30"/>
        <v>-3.9460225366329951</v>
      </c>
      <c r="AC146" s="93">
        <f t="shared" si="31"/>
        <v>5.3281661747097218</v>
      </c>
      <c r="AD146" s="93">
        <f t="shared" si="32"/>
        <v>3.5988616135535665</v>
      </c>
      <c r="AE146" s="93">
        <f t="shared" si="33"/>
        <v>3.5910211418946432</v>
      </c>
      <c r="AF146" s="93">
        <f t="shared" si="34"/>
        <v>-1.7975363336496599</v>
      </c>
      <c r="AG146" s="93">
        <f t="shared" si="35"/>
        <v>-15.492557932056997</v>
      </c>
      <c r="AH146" s="93">
        <f t="shared" si="36"/>
        <v>-4.4517028138280779</v>
      </c>
      <c r="AI146" s="93">
        <f t="shared" si="37"/>
        <v>-8.6661429626008015</v>
      </c>
      <c r="AJ146" s="93">
        <f t="shared" si="38"/>
        <v>-7.6033306255348378</v>
      </c>
      <c r="AK146" s="93">
        <f t="shared" si="39"/>
        <v>-1.7008288763008039</v>
      </c>
      <c r="AL146" s="93">
        <f t="shared" si="40"/>
        <v>-7.2215906436945545</v>
      </c>
      <c r="AM146" s="93">
        <f t="shared" si="41"/>
        <v>-2.34414965021152</v>
      </c>
      <c r="AN146" s="93">
        <f t="shared" si="42"/>
        <v>-2.4425988425932701</v>
      </c>
      <c r="AO146" s="93">
        <f t="shared" si="43"/>
        <v>6.5177715475622051</v>
      </c>
      <c r="AP146" s="93">
        <f t="shared" si="44"/>
        <v>-3.3515021507892726</v>
      </c>
      <c r="AQ146" s="93">
        <f t="shared" si="45"/>
        <v>3.7578488384077957</v>
      </c>
      <c r="AR146" s="93">
        <f t="shared" si="46"/>
        <v>6.7612935967020746</v>
      </c>
      <c r="AS146" s="93">
        <f t="shared" si="47"/>
        <v>30.375192007713991</v>
      </c>
      <c r="AT146" s="93">
        <f t="shared" si="48"/>
        <v>49.885264567488662</v>
      </c>
      <c r="AU146" s="93">
        <f t="shared" si="49"/>
        <v>44.623380311254721</v>
      </c>
      <c r="AV146" s="93">
        <f t="shared" si="50"/>
        <v>43.078595252549547</v>
      </c>
      <c r="AW146" s="93">
        <f t="shared" si="51"/>
        <v>0.45264803580285218</v>
      </c>
      <c r="AX146" s="93">
        <f t="shared" si="52"/>
        <v>-7.1784447089799528</v>
      </c>
      <c r="AY146" s="93">
        <f t="shared" si="53"/>
        <v>-5.9211671192650641</v>
      </c>
      <c r="AZ146" s="93">
        <f t="shared" si="54"/>
        <v>-5.8087669042084116</v>
      </c>
      <c r="BA146" s="93">
        <f t="shared" si="55"/>
        <v>19.527201358302662</v>
      </c>
      <c r="BB146" s="93">
        <f t="shared" si="56"/>
        <v>15.131720747047254</v>
      </c>
      <c r="BC146" s="93">
        <f t="shared" si="63"/>
        <v>11.193445723666514</v>
      </c>
      <c r="BD146" s="93">
        <f t="shared" si="64"/>
        <v>13.238227074184579</v>
      </c>
      <c r="BE146" s="93">
        <f t="shared" si="58"/>
        <v>3.5968764388131262</v>
      </c>
      <c r="BF146" s="93">
        <f t="shared" si="65"/>
        <v>-1.8525455631500876</v>
      </c>
      <c r="BG146" s="93">
        <f t="shared" si="66"/>
        <v>-1.5853101436894264</v>
      </c>
      <c r="BH146" s="93">
        <f t="shared" si="67"/>
        <v>-0.13574734026362023</v>
      </c>
      <c r="BI146" s="93">
        <f t="shared" si="68"/>
        <v>-28.512326437093193</v>
      </c>
      <c r="BJ146" s="93">
        <f t="shared" si="69"/>
        <v>-15.720643914914746</v>
      </c>
      <c r="BK146" s="93">
        <f t="shared" si="70"/>
        <v>-14.579482847322979</v>
      </c>
      <c r="BL146" s="93">
        <f t="shared" si="71"/>
        <v>-10.183678793191021</v>
      </c>
      <c r="BM146" s="93">
        <f t="shared" si="72"/>
        <v>-4.2519288854854835</v>
      </c>
      <c r="BN146" s="93">
        <f t="shared" si="73"/>
        <v>-33.629030061726766</v>
      </c>
      <c r="BO146" s="93">
        <f t="shared" si="74"/>
        <v>-30.207889705317797</v>
      </c>
      <c r="BP146" s="94">
        <f t="shared" si="75"/>
        <v>-31.491247183158492</v>
      </c>
    </row>
    <row r="147" spans="1:68" ht="24" x14ac:dyDescent="0.2">
      <c r="A147" s="95"/>
      <c r="B147" s="66" t="s">
        <v>70</v>
      </c>
      <c r="C147" s="66"/>
      <c r="D147" s="65" t="s">
        <v>14</v>
      </c>
      <c r="E147" s="121"/>
      <c r="F147" s="121"/>
      <c r="G147" s="121"/>
      <c r="H147" s="121"/>
      <c r="I147" s="116">
        <f t="shared" si="59"/>
        <v>6.0140502512606986</v>
      </c>
      <c r="J147" s="116">
        <f t="shared" si="60"/>
        <v>6.0459396562028189</v>
      </c>
      <c r="K147" s="116">
        <f t="shared" si="61"/>
        <v>7.126819185638638</v>
      </c>
      <c r="L147" s="116">
        <f t="shared" si="62"/>
        <v>7.742366828170816</v>
      </c>
      <c r="M147" s="116">
        <f t="shared" si="15"/>
        <v>8.5113109845587331</v>
      </c>
      <c r="N147" s="116">
        <f t="shared" si="16"/>
        <v>7.4644117504061569</v>
      </c>
      <c r="O147" s="116">
        <f t="shared" si="17"/>
        <v>6.9370049528000237</v>
      </c>
      <c r="P147" s="116">
        <f t="shared" si="18"/>
        <v>7.3974277716002632</v>
      </c>
      <c r="Q147" s="116">
        <f t="shared" si="19"/>
        <v>7.2980494014261552</v>
      </c>
      <c r="R147" s="116">
        <f t="shared" si="20"/>
        <v>6.3569803833808436</v>
      </c>
      <c r="S147" s="116">
        <f t="shared" si="21"/>
        <v>5.013689801728944</v>
      </c>
      <c r="T147" s="116">
        <f t="shared" si="22"/>
        <v>3.2727319342599799</v>
      </c>
      <c r="U147" s="116">
        <f t="shared" si="23"/>
        <v>-1.5760320723287009</v>
      </c>
      <c r="V147" s="116">
        <f t="shared" si="24"/>
        <v>-1.8386662049959597</v>
      </c>
      <c r="W147" s="116">
        <f t="shared" si="25"/>
        <v>-1.4898468832926568</v>
      </c>
      <c r="X147" s="116">
        <f t="shared" si="26"/>
        <v>-0.451251909601595</v>
      </c>
      <c r="Y147" s="116">
        <f t="shared" si="27"/>
        <v>4.2821883541680421</v>
      </c>
      <c r="Z147" s="116">
        <f t="shared" si="28"/>
        <v>5.2605789222855321</v>
      </c>
      <c r="AA147" s="116">
        <f t="shared" si="29"/>
        <v>6.1441084205969219</v>
      </c>
      <c r="AB147" s="116">
        <f t="shared" si="30"/>
        <v>7.0070802423775973</v>
      </c>
      <c r="AC147" s="116">
        <f t="shared" si="31"/>
        <v>8.5955895948284251</v>
      </c>
      <c r="AD147" s="116">
        <f t="shared" si="32"/>
        <v>9.5852971478446847</v>
      </c>
      <c r="AE147" s="116">
        <f t="shared" si="33"/>
        <v>9.4914667381147808</v>
      </c>
      <c r="AF147" s="116">
        <f t="shared" si="34"/>
        <v>8.8201669032482926</v>
      </c>
      <c r="AG147" s="116">
        <f t="shared" si="35"/>
        <v>7.6854343992813341</v>
      </c>
      <c r="AH147" s="116">
        <f t="shared" si="36"/>
        <v>6.8377506082996717</v>
      </c>
      <c r="AI147" s="116">
        <f t="shared" si="37"/>
        <v>6.0440770279017784</v>
      </c>
      <c r="AJ147" s="116">
        <f t="shared" si="38"/>
        <v>5.5940283457530882</v>
      </c>
      <c r="AK147" s="116">
        <f t="shared" si="39"/>
        <v>3.9374653859722173</v>
      </c>
      <c r="AL147" s="116">
        <f t="shared" si="40"/>
        <v>5.1390597181042921</v>
      </c>
      <c r="AM147" s="116">
        <f t="shared" si="41"/>
        <v>5.3045768463425134</v>
      </c>
      <c r="AN147" s="116">
        <f t="shared" si="42"/>
        <v>5.526637829932497</v>
      </c>
      <c r="AO147" s="116">
        <f t="shared" si="43"/>
        <v>4.5741728424487036</v>
      </c>
      <c r="AP147" s="116">
        <f t="shared" si="44"/>
        <v>4.1299131897142018</v>
      </c>
      <c r="AQ147" s="116">
        <f t="shared" si="45"/>
        <v>4.3377643663816627</v>
      </c>
      <c r="AR147" s="116">
        <f t="shared" si="46"/>
        <v>4.8178642925004453</v>
      </c>
      <c r="AS147" s="116">
        <f t="shared" si="47"/>
        <v>2.8758795004515321</v>
      </c>
      <c r="AT147" s="116">
        <f t="shared" si="48"/>
        <v>2.5017211248339777</v>
      </c>
      <c r="AU147" s="116">
        <f t="shared" si="49"/>
        <v>2.7597564174184157</v>
      </c>
      <c r="AV147" s="116">
        <f t="shared" si="50"/>
        <v>2.7568672144022059</v>
      </c>
      <c r="AW147" s="116">
        <f t="shared" si="51"/>
        <v>3.0517805842397649</v>
      </c>
      <c r="AX147" s="116">
        <f t="shared" si="52"/>
        <v>2.6351818391705137</v>
      </c>
      <c r="AY147" s="116">
        <f t="shared" si="53"/>
        <v>2.1100404280142584</v>
      </c>
      <c r="AZ147" s="116">
        <f t="shared" si="54"/>
        <v>2.0304314801938688</v>
      </c>
      <c r="BA147" s="116">
        <f t="shared" si="55"/>
        <v>0.79383931519971895</v>
      </c>
      <c r="BB147" s="116">
        <f t="shared" si="56"/>
        <v>1.4666028099836694</v>
      </c>
      <c r="BC147" s="116">
        <f t="shared" si="63"/>
        <v>2.0173979430745419</v>
      </c>
      <c r="BD147" s="116">
        <f t="shared" si="64"/>
        <v>1.693900761670065</v>
      </c>
      <c r="BE147" s="116">
        <f t="shared" si="58"/>
        <v>4.7887870177004714</v>
      </c>
      <c r="BF147" s="116">
        <f t="shared" si="65"/>
        <v>4.3397211873630965</v>
      </c>
      <c r="BG147" s="116">
        <f t="shared" si="66"/>
        <v>3.6987550174068389</v>
      </c>
      <c r="BH147" s="116">
        <f t="shared" si="67"/>
        <v>3.5222471935992985</v>
      </c>
      <c r="BI147" s="116">
        <f t="shared" si="68"/>
        <v>2.313778101211426</v>
      </c>
      <c r="BJ147" s="116">
        <f t="shared" si="69"/>
        <v>3.3224201066604451</v>
      </c>
      <c r="BK147" s="116">
        <f t="shared" si="70"/>
        <v>4.0507953884553132</v>
      </c>
      <c r="BL147" s="116">
        <f t="shared" si="71"/>
        <v>3.946948782780197</v>
      </c>
      <c r="BM147" s="116">
        <f t="shared" si="72"/>
        <v>1.3263804910887274</v>
      </c>
      <c r="BN147" s="116">
        <f t="shared" si="73"/>
        <v>-17.485720800138807</v>
      </c>
      <c r="BO147" s="116">
        <f t="shared" si="74"/>
        <v>-18.57940586695571</v>
      </c>
      <c r="BP147" s="117">
        <f t="shared" si="75"/>
        <v>-15.418149705095473</v>
      </c>
    </row>
    <row r="148" spans="1:68" x14ac:dyDescent="0.2">
      <c r="A148" s="96"/>
      <c r="B148" s="91"/>
      <c r="C148" s="91" t="s">
        <v>28</v>
      </c>
      <c r="D148" s="92" t="s">
        <v>45</v>
      </c>
      <c r="E148" s="122"/>
      <c r="F148" s="122"/>
      <c r="G148" s="122"/>
      <c r="H148" s="122"/>
      <c r="I148" s="93">
        <f t="shared" si="59"/>
        <v>6.1843022616107106</v>
      </c>
      <c r="J148" s="93">
        <f t="shared" si="60"/>
        <v>6.3460046501713379</v>
      </c>
      <c r="K148" s="93">
        <f t="shared" si="61"/>
        <v>7.7645787913743334</v>
      </c>
      <c r="L148" s="93">
        <f t="shared" si="62"/>
        <v>8.5532561230303656</v>
      </c>
      <c r="M148" s="93">
        <f t="shared" si="15"/>
        <v>10.078854191668427</v>
      </c>
      <c r="N148" s="93">
        <f t="shared" si="16"/>
        <v>8.6265268427911934</v>
      </c>
      <c r="O148" s="93">
        <f t="shared" si="17"/>
        <v>8.1244512460476841</v>
      </c>
      <c r="P148" s="93">
        <f t="shared" si="18"/>
        <v>8.5876694359423311</v>
      </c>
      <c r="Q148" s="93">
        <f t="shared" si="19"/>
        <v>7.718626278151433</v>
      </c>
      <c r="R148" s="93">
        <f t="shared" si="20"/>
        <v>6.8966703469640009</v>
      </c>
      <c r="S148" s="93">
        <f t="shared" si="21"/>
        <v>5.18869278481489</v>
      </c>
      <c r="T148" s="93">
        <f t="shared" si="22"/>
        <v>3.036160103084498</v>
      </c>
      <c r="U148" s="93">
        <f t="shared" si="23"/>
        <v>-2.1336077199512715</v>
      </c>
      <c r="V148" s="93">
        <f t="shared" si="24"/>
        <v>-2.2218162107633503</v>
      </c>
      <c r="W148" s="93">
        <f t="shared" si="25"/>
        <v>-1.7919795602923756</v>
      </c>
      <c r="X148" s="93">
        <f t="shared" si="26"/>
        <v>-0.67219008910421962</v>
      </c>
      <c r="Y148" s="93">
        <f t="shared" si="27"/>
        <v>4.0074129238593486</v>
      </c>
      <c r="Z148" s="93">
        <f t="shared" si="28"/>
        <v>5.1329591463847635</v>
      </c>
      <c r="AA148" s="93">
        <f t="shared" si="29"/>
        <v>6.1180444237832035</v>
      </c>
      <c r="AB148" s="93">
        <f t="shared" si="30"/>
        <v>7.3418319169028479</v>
      </c>
      <c r="AC148" s="93">
        <f t="shared" si="31"/>
        <v>10.511000658402565</v>
      </c>
      <c r="AD148" s="93">
        <f t="shared" si="32"/>
        <v>11.011763099003915</v>
      </c>
      <c r="AE148" s="93">
        <f t="shared" si="33"/>
        <v>10.748420684158575</v>
      </c>
      <c r="AF148" s="93">
        <f t="shared" si="34"/>
        <v>9.7353566454073075</v>
      </c>
      <c r="AG148" s="93">
        <f t="shared" si="35"/>
        <v>8.6990937524711569</v>
      </c>
      <c r="AH148" s="93">
        <f t="shared" si="36"/>
        <v>7.804358893446846</v>
      </c>
      <c r="AI148" s="93">
        <f t="shared" si="37"/>
        <v>6.8278750336840091</v>
      </c>
      <c r="AJ148" s="93">
        <f t="shared" si="38"/>
        <v>6.0859108824906372</v>
      </c>
      <c r="AK148" s="93">
        <f t="shared" si="39"/>
        <v>4.60701599626627</v>
      </c>
      <c r="AL148" s="93">
        <f t="shared" si="40"/>
        <v>5.0735470801993614</v>
      </c>
      <c r="AM148" s="93">
        <f t="shared" si="41"/>
        <v>5.1538726357916858</v>
      </c>
      <c r="AN148" s="93">
        <f t="shared" si="42"/>
        <v>5.4848866498740136</v>
      </c>
      <c r="AO148" s="93">
        <f t="shared" si="43"/>
        <v>4.2272406219773728</v>
      </c>
      <c r="AP148" s="93">
        <f t="shared" si="44"/>
        <v>4.2177066552729201</v>
      </c>
      <c r="AQ148" s="93">
        <f t="shared" si="45"/>
        <v>4.3700260797293993</v>
      </c>
      <c r="AR148" s="93">
        <f t="shared" si="46"/>
        <v>4.8295624141843803</v>
      </c>
      <c r="AS148" s="93">
        <f t="shared" si="47"/>
        <v>1.7961808250986309</v>
      </c>
      <c r="AT148" s="93">
        <f t="shared" si="48"/>
        <v>1.5584563295520013</v>
      </c>
      <c r="AU148" s="93">
        <f t="shared" si="49"/>
        <v>2.0845918495406437</v>
      </c>
      <c r="AV148" s="93">
        <f t="shared" si="50"/>
        <v>2.2049860053835459</v>
      </c>
      <c r="AW148" s="93">
        <f t="shared" si="51"/>
        <v>3.0844681489416388</v>
      </c>
      <c r="AX148" s="93">
        <f t="shared" si="52"/>
        <v>3.0826945129743564</v>
      </c>
      <c r="AY148" s="93">
        <f t="shared" si="53"/>
        <v>2.883459939105677</v>
      </c>
      <c r="AZ148" s="93">
        <f t="shared" si="54"/>
        <v>3.2839305295004664</v>
      </c>
      <c r="BA148" s="93">
        <f t="shared" si="55"/>
        <v>2.263364423878329</v>
      </c>
      <c r="BB148" s="93">
        <f t="shared" si="56"/>
        <v>2.499633839522204</v>
      </c>
      <c r="BC148" s="93">
        <f t="shared" si="63"/>
        <v>3.0458460615483602</v>
      </c>
      <c r="BD148" s="93">
        <f t="shared" si="64"/>
        <v>2.2920033450170934</v>
      </c>
      <c r="BE148" s="93">
        <f t="shared" si="58"/>
        <v>5.3162486990972866</v>
      </c>
      <c r="BF148" s="93">
        <f t="shared" si="65"/>
        <v>4.6814899679951765</v>
      </c>
      <c r="BG148" s="93">
        <f t="shared" si="66"/>
        <v>4.0463641661634</v>
      </c>
      <c r="BH148" s="93">
        <f t="shared" si="67"/>
        <v>3.6350567720886886</v>
      </c>
      <c r="BI148" s="93">
        <f t="shared" si="68"/>
        <v>1.737020617552858</v>
      </c>
      <c r="BJ148" s="93">
        <f t="shared" si="69"/>
        <v>2.8564155050924143</v>
      </c>
      <c r="BK148" s="93">
        <f t="shared" si="70"/>
        <v>3.768238870813363</v>
      </c>
      <c r="BL148" s="93">
        <f t="shared" si="71"/>
        <v>4.0816834599136627</v>
      </c>
      <c r="BM148" s="93">
        <f t="shared" si="72"/>
        <v>7.2049908856863993</v>
      </c>
      <c r="BN148" s="93">
        <f t="shared" si="73"/>
        <v>-7.8723851402745453</v>
      </c>
      <c r="BO148" s="93">
        <f t="shared" si="74"/>
        <v>-6.7364488260197675</v>
      </c>
      <c r="BP148" s="94">
        <f t="shared" si="75"/>
        <v>-3.6323034474785487</v>
      </c>
    </row>
    <row r="149" spans="1:68" x14ac:dyDescent="0.2">
      <c r="A149" s="95"/>
      <c r="B149" s="74"/>
      <c r="C149" s="66" t="s">
        <v>29</v>
      </c>
      <c r="D149" s="100" t="s">
        <v>38</v>
      </c>
      <c r="E149" s="121"/>
      <c r="F149" s="121"/>
      <c r="G149" s="121"/>
      <c r="H149" s="121"/>
      <c r="I149" s="123">
        <f t="shared" si="59"/>
        <v>5.659419997581864</v>
      </c>
      <c r="J149" s="123">
        <f t="shared" si="60"/>
        <v>4.8655348249505721</v>
      </c>
      <c r="K149" s="123">
        <f t="shared" si="61"/>
        <v>4.688643339009829</v>
      </c>
      <c r="L149" s="123">
        <f t="shared" si="62"/>
        <v>5.1159621945909777</v>
      </c>
      <c r="M149" s="123">
        <f t="shared" si="15"/>
        <v>1.8423528190853773</v>
      </c>
      <c r="N149" s="123">
        <f t="shared" si="16"/>
        <v>1.9821305699470884</v>
      </c>
      <c r="O149" s="123">
        <f t="shared" si="17"/>
        <v>2.3930214059695487</v>
      </c>
      <c r="P149" s="123">
        <f t="shared" si="18"/>
        <v>3.6201062850567354</v>
      </c>
      <c r="Q149" s="123">
        <f t="shared" si="19"/>
        <v>7.2208039675344224</v>
      </c>
      <c r="R149" s="123">
        <f t="shared" si="20"/>
        <v>6.7632897909499974</v>
      </c>
      <c r="S149" s="123">
        <f t="shared" si="21"/>
        <v>5.6406318076212614</v>
      </c>
      <c r="T149" s="123">
        <f t="shared" si="22"/>
        <v>3.827946911136948</v>
      </c>
      <c r="U149" s="123">
        <f t="shared" si="23"/>
        <v>-1.051676040572147E-2</v>
      </c>
      <c r="V149" s="123">
        <f t="shared" si="24"/>
        <v>-1.4058150795415116</v>
      </c>
      <c r="W149" s="123">
        <f t="shared" si="25"/>
        <v>-1.3529433795046515</v>
      </c>
      <c r="X149" s="123">
        <f t="shared" si="26"/>
        <v>-0.84018143929444022</v>
      </c>
      <c r="Y149" s="123">
        <f t="shared" si="27"/>
        <v>4.1647639561118979</v>
      </c>
      <c r="Z149" s="123">
        <f t="shared" si="28"/>
        <v>5.0353348309234462</v>
      </c>
      <c r="AA149" s="123">
        <f t="shared" si="29"/>
        <v>5.8149634798777328</v>
      </c>
      <c r="AB149" s="123">
        <f t="shared" si="30"/>
        <v>6.7652333441065906</v>
      </c>
      <c r="AC149" s="123">
        <f t="shared" si="31"/>
        <v>7.1624306998772767</v>
      </c>
      <c r="AD149" s="123">
        <f t="shared" si="32"/>
        <v>9.3086553097246849</v>
      </c>
      <c r="AE149" s="123">
        <f t="shared" si="33"/>
        <v>9.0740438948746061</v>
      </c>
      <c r="AF149" s="123">
        <f t="shared" si="34"/>
        <v>7.9514929559106946</v>
      </c>
      <c r="AG149" s="123">
        <f t="shared" si="35"/>
        <v>6.9775610529931669</v>
      </c>
      <c r="AH149" s="123">
        <f t="shared" si="36"/>
        <v>5.2415053247759857</v>
      </c>
      <c r="AI149" s="123">
        <f t="shared" si="37"/>
        <v>4.8375545350971834</v>
      </c>
      <c r="AJ149" s="123">
        <f t="shared" si="38"/>
        <v>4.7558878102570361</v>
      </c>
      <c r="AK149" s="123">
        <f t="shared" si="39"/>
        <v>2.6194994154862314</v>
      </c>
      <c r="AL149" s="123">
        <f t="shared" si="40"/>
        <v>4.5303205108716043</v>
      </c>
      <c r="AM149" s="123">
        <f t="shared" si="41"/>
        <v>5.6127705524009031</v>
      </c>
      <c r="AN149" s="123">
        <f t="shared" si="42"/>
        <v>5.5615801902722808</v>
      </c>
      <c r="AO149" s="123">
        <f t="shared" si="43"/>
        <v>6.2143180093854085</v>
      </c>
      <c r="AP149" s="123">
        <f t="shared" si="44"/>
        <v>4.8557931582594165</v>
      </c>
      <c r="AQ149" s="123">
        <f t="shared" si="45"/>
        <v>4.2263297990096476</v>
      </c>
      <c r="AR149" s="123">
        <f t="shared" si="46"/>
        <v>4.6179891656388179</v>
      </c>
      <c r="AS149" s="123">
        <f t="shared" si="47"/>
        <v>5.0496667296257272</v>
      </c>
      <c r="AT149" s="123">
        <f t="shared" si="48"/>
        <v>4.3031032637104119</v>
      </c>
      <c r="AU149" s="123">
        <f t="shared" si="49"/>
        <v>4.5643039554550455</v>
      </c>
      <c r="AV149" s="123">
        <f t="shared" si="50"/>
        <v>4.5406740852952368</v>
      </c>
      <c r="AW149" s="123">
        <f t="shared" si="51"/>
        <v>2.0264665791175815</v>
      </c>
      <c r="AX149" s="123">
        <f t="shared" si="52"/>
        <v>0.53161237353396018</v>
      </c>
      <c r="AY149" s="123">
        <f t="shared" si="53"/>
        <v>-1.1627946443668407</v>
      </c>
      <c r="AZ149" s="123">
        <f t="shared" si="54"/>
        <v>-2.0348043336946375</v>
      </c>
      <c r="BA149" s="123">
        <f t="shared" si="55"/>
        <v>-2.9685386221119785</v>
      </c>
      <c r="BB149" s="123">
        <f t="shared" si="56"/>
        <v>-1.0742549266229986</v>
      </c>
      <c r="BC149" s="123">
        <f t="shared" si="63"/>
        <v>-0.28226541048498177</v>
      </c>
      <c r="BD149" s="123">
        <f t="shared" si="64"/>
        <v>-0.23360272029742646</v>
      </c>
      <c r="BE149" s="123">
        <f t="shared" si="58"/>
        <v>4.0755680055143557</v>
      </c>
      <c r="BF149" s="123">
        <f t="shared" si="65"/>
        <v>3.4333384330125511</v>
      </c>
      <c r="BG149" s="123">
        <f t="shared" si="66"/>
        <v>2.8549299650496636</v>
      </c>
      <c r="BH149" s="123">
        <f t="shared" si="67"/>
        <v>3.4775841440082047</v>
      </c>
      <c r="BI149" s="123">
        <f t="shared" si="68"/>
        <v>3.9876636653935122</v>
      </c>
      <c r="BJ149" s="123">
        <f t="shared" si="69"/>
        <v>5.204589762616024</v>
      </c>
      <c r="BK149" s="123">
        <f t="shared" si="70"/>
        <v>5.5738978424410419</v>
      </c>
      <c r="BL149" s="123">
        <f t="shared" si="71"/>
        <v>4.3237124535014431</v>
      </c>
      <c r="BM149" s="123">
        <f t="shared" si="72"/>
        <v>-7.4954039435569371</v>
      </c>
      <c r="BN149" s="123">
        <f t="shared" si="73"/>
        <v>-30.785937353331448</v>
      </c>
      <c r="BO149" s="123">
        <f t="shared" si="74"/>
        <v>-36.420930296764517</v>
      </c>
      <c r="BP149" s="124">
        <f t="shared" si="75"/>
        <v>-34.557388847406116</v>
      </c>
    </row>
    <row r="150" spans="1:68" x14ac:dyDescent="0.2">
      <c r="A150" s="96"/>
      <c r="B150" s="112"/>
      <c r="C150" s="91" t="s">
        <v>30</v>
      </c>
      <c r="D150" s="92" t="s">
        <v>39</v>
      </c>
      <c r="E150" s="122"/>
      <c r="F150" s="122"/>
      <c r="G150" s="122"/>
      <c r="H150" s="122"/>
      <c r="I150" s="93">
        <f t="shared" si="59"/>
        <v>5.7850152460658535</v>
      </c>
      <c r="J150" s="93">
        <f t="shared" si="60"/>
        <v>6.8786280485953739</v>
      </c>
      <c r="K150" s="93">
        <f t="shared" si="61"/>
        <v>8.7598408494424405</v>
      </c>
      <c r="L150" s="93">
        <f t="shared" si="62"/>
        <v>8.6100861008609542</v>
      </c>
      <c r="M150" s="93">
        <f t="shared" si="15"/>
        <v>13.386677397631146</v>
      </c>
      <c r="N150" s="93">
        <f t="shared" si="16"/>
        <v>12.159266025189524</v>
      </c>
      <c r="O150" s="93">
        <f t="shared" si="17"/>
        <v>9.3585267479977716</v>
      </c>
      <c r="P150" s="93">
        <f t="shared" si="18"/>
        <v>8.2106455266137743</v>
      </c>
      <c r="Q150" s="93">
        <f t="shared" si="19"/>
        <v>4.5521184348226882</v>
      </c>
      <c r="R150" s="93">
        <f t="shared" si="20"/>
        <v>2.1162841979580662</v>
      </c>
      <c r="S150" s="93">
        <f t="shared" si="21"/>
        <v>2.3614835638753959</v>
      </c>
      <c r="T150" s="93">
        <f t="shared" si="22"/>
        <v>3.6106750392463454</v>
      </c>
      <c r="U150" s="93">
        <f t="shared" si="23"/>
        <v>-1.668253455077803</v>
      </c>
      <c r="V150" s="93">
        <f t="shared" si="24"/>
        <v>-0.48921672000565763</v>
      </c>
      <c r="W150" s="93">
        <f t="shared" si="25"/>
        <v>2.6602944533294703E-2</v>
      </c>
      <c r="X150" s="93">
        <f t="shared" si="26"/>
        <v>1.8181818181819409</v>
      </c>
      <c r="Y150" s="93">
        <f t="shared" si="27"/>
        <v>4.8905394484010571</v>
      </c>
      <c r="Z150" s="93">
        <f t="shared" si="28"/>
        <v>5.5434055175514629</v>
      </c>
      <c r="AA150" s="93">
        <f t="shared" si="29"/>
        <v>6.16938450107736</v>
      </c>
      <c r="AB150" s="93">
        <f t="shared" si="30"/>
        <v>5.4067460317460672</v>
      </c>
      <c r="AC150" s="93">
        <f t="shared" si="31"/>
        <v>1.1167708122319198</v>
      </c>
      <c r="AD150" s="93">
        <f t="shared" si="32"/>
        <v>2.2513309520520579</v>
      </c>
      <c r="AE150" s="93">
        <f t="shared" si="33"/>
        <v>3.1615826314135091</v>
      </c>
      <c r="AF150" s="93">
        <f t="shared" si="34"/>
        <v>4.8000000000000256</v>
      </c>
      <c r="AG150" s="93">
        <f t="shared" si="35"/>
        <v>3.876829949594196</v>
      </c>
      <c r="AH150" s="93">
        <f t="shared" si="36"/>
        <v>4.7398211671907546</v>
      </c>
      <c r="AI150" s="93">
        <f t="shared" si="37"/>
        <v>4.0903311054243545</v>
      </c>
      <c r="AJ150" s="93">
        <f t="shared" si="38"/>
        <v>4.1311180960934166</v>
      </c>
      <c r="AK150" s="93">
        <f t="shared" si="39"/>
        <v>3.0024185967248371</v>
      </c>
      <c r="AL150" s="93">
        <f t="shared" si="40"/>
        <v>6.4054758624756687</v>
      </c>
      <c r="AM150" s="93">
        <f t="shared" si="41"/>
        <v>5.485406992677099</v>
      </c>
      <c r="AN150" s="93">
        <f t="shared" si="42"/>
        <v>5.7352307028891545</v>
      </c>
      <c r="AO150" s="93">
        <f t="shared" si="43"/>
        <v>3.6381411910547854</v>
      </c>
      <c r="AP150" s="93">
        <f t="shared" si="44"/>
        <v>2.6525808267005857</v>
      </c>
      <c r="AQ150" s="93">
        <f t="shared" si="45"/>
        <v>4.3081266309612545</v>
      </c>
      <c r="AR150" s="93">
        <f t="shared" si="46"/>
        <v>5.1794453507340421</v>
      </c>
      <c r="AS150" s="93">
        <f t="shared" si="47"/>
        <v>3.6354682673168952</v>
      </c>
      <c r="AT150" s="93">
        <f t="shared" si="48"/>
        <v>3.26016978108035</v>
      </c>
      <c r="AU150" s="93">
        <f t="shared" si="49"/>
        <v>2.3519729846121606</v>
      </c>
      <c r="AV150" s="93">
        <f t="shared" si="50"/>
        <v>2.2706720897129884</v>
      </c>
      <c r="AW150" s="93">
        <f t="shared" si="51"/>
        <v>4.6652993030177328</v>
      </c>
      <c r="AX150" s="93">
        <f t="shared" si="52"/>
        <v>4.3244381508131795</v>
      </c>
      <c r="AY150" s="93">
        <f t="shared" si="53"/>
        <v>4.360525833488694</v>
      </c>
      <c r="AZ150" s="93">
        <f t="shared" si="54"/>
        <v>3.3127935494456295</v>
      </c>
      <c r="BA150" s="93">
        <f t="shared" si="55"/>
        <v>1.0324450534545946</v>
      </c>
      <c r="BB150" s="93">
        <f t="shared" si="56"/>
        <v>1.4070652410050855</v>
      </c>
      <c r="BC150" s="93">
        <f t="shared" si="63"/>
        <v>1.4683278777743851</v>
      </c>
      <c r="BD150" s="93">
        <f t="shared" si="64"/>
        <v>1.9635758700000423</v>
      </c>
      <c r="BE150" s="93">
        <f t="shared" si="58"/>
        <v>3.8763102975083257</v>
      </c>
      <c r="BF150" s="93">
        <f t="shared" si="65"/>
        <v>4.415727261015661</v>
      </c>
      <c r="BG150" s="93">
        <f t="shared" si="66"/>
        <v>3.5758317785060001</v>
      </c>
      <c r="BH150" s="93">
        <f t="shared" si="67"/>
        <v>3.0939902331681424</v>
      </c>
      <c r="BI150" s="93">
        <f t="shared" si="68"/>
        <v>2.3595303772302429</v>
      </c>
      <c r="BJ150" s="93">
        <f t="shared" si="69"/>
        <v>2.6516002616777001</v>
      </c>
      <c r="BK150" s="93">
        <f t="shared" si="70"/>
        <v>3.1230351755757937</v>
      </c>
      <c r="BL150" s="93">
        <f t="shared" si="71"/>
        <v>2.816503508780329</v>
      </c>
      <c r="BM150" s="93">
        <f t="shared" si="72"/>
        <v>-12.307627246422783</v>
      </c>
      <c r="BN150" s="93">
        <f t="shared" si="73"/>
        <v>-41.584735977733558</v>
      </c>
      <c r="BO150" s="93">
        <f t="shared" si="74"/>
        <v>-46.986169395716537</v>
      </c>
      <c r="BP150" s="94">
        <f t="shared" si="75"/>
        <v>-43.722221116894147</v>
      </c>
    </row>
    <row r="151" spans="1:68" x14ac:dyDescent="0.2">
      <c r="A151" s="95"/>
      <c r="B151" s="66" t="s">
        <v>6</v>
      </c>
      <c r="C151" s="66"/>
      <c r="D151" s="65" t="s">
        <v>15</v>
      </c>
      <c r="E151" s="121"/>
      <c r="F151" s="121"/>
      <c r="G151" s="121"/>
      <c r="H151" s="121"/>
      <c r="I151" s="116">
        <f t="shared" si="59"/>
        <v>13.812292955161709</v>
      </c>
      <c r="J151" s="116">
        <f t="shared" si="60"/>
        <v>9.2431962152095082</v>
      </c>
      <c r="K151" s="116">
        <f t="shared" si="61"/>
        <v>7.1970442661263974</v>
      </c>
      <c r="L151" s="116">
        <f t="shared" si="62"/>
        <v>7.1709415760068822</v>
      </c>
      <c r="M151" s="116">
        <f t="shared" si="15"/>
        <v>8.9710129010487378</v>
      </c>
      <c r="N151" s="116">
        <f t="shared" si="16"/>
        <v>9.5057168392225151</v>
      </c>
      <c r="O151" s="116">
        <f t="shared" si="17"/>
        <v>10.753462391917338</v>
      </c>
      <c r="P151" s="116">
        <f t="shared" si="18"/>
        <v>12.1090789788812</v>
      </c>
      <c r="Q151" s="116">
        <f t="shared" si="19"/>
        <v>3.6630862659644379</v>
      </c>
      <c r="R151" s="116">
        <f t="shared" si="20"/>
        <v>6.4514204325039941</v>
      </c>
      <c r="S151" s="116">
        <f t="shared" si="21"/>
        <v>8.1854871089828407</v>
      </c>
      <c r="T151" s="116">
        <f t="shared" si="22"/>
        <v>7.9469917798627705</v>
      </c>
      <c r="U151" s="116">
        <f t="shared" si="23"/>
        <v>7.9925727976441863</v>
      </c>
      <c r="V151" s="116">
        <f t="shared" si="24"/>
        <v>4.7365711873054153</v>
      </c>
      <c r="W151" s="116">
        <f t="shared" si="25"/>
        <v>1.7208702610186322</v>
      </c>
      <c r="X151" s="116">
        <f t="shared" si="26"/>
        <v>0.16785619243222527</v>
      </c>
      <c r="Y151" s="116">
        <f t="shared" si="27"/>
        <v>4.0922205646094909</v>
      </c>
      <c r="Z151" s="116">
        <f t="shared" si="28"/>
        <v>7.2112238484166653</v>
      </c>
      <c r="AA151" s="116">
        <f t="shared" si="29"/>
        <v>8.5460604074755651</v>
      </c>
      <c r="AB151" s="116">
        <f t="shared" si="30"/>
        <v>9.129431069036869</v>
      </c>
      <c r="AC151" s="116">
        <f t="shared" si="31"/>
        <v>8.8833707776374524</v>
      </c>
      <c r="AD151" s="116">
        <f t="shared" si="32"/>
        <v>6.3117322764433652</v>
      </c>
      <c r="AE151" s="116">
        <f t="shared" si="33"/>
        <v>6.6703084859473876</v>
      </c>
      <c r="AF151" s="116">
        <f t="shared" si="34"/>
        <v>6.6107092638988831</v>
      </c>
      <c r="AG151" s="116">
        <f t="shared" si="35"/>
        <v>3.0538566857799054</v>
      </c>
      <c r="AH151" s="116">
        <f t="shared" si="36"/>
        <v>3.573835741679531</v>
      </c>
      <c r="AI151" s="116">
        <f t="shared" si="37"/>
        <v>4.4180482638290357</v>
      </c>
      <c r="AJ151" s="116">
        <f t="shared" si="38"/>
        <v>5.9513089861905684</v>
      </c>
      <c r="AK151" s="116">
        <f t="shared" si="39"/>
        <v>11.004860683270849</v>
      </c>
      <c r="AL151" s="116">
        <f t="shared" si="40"/>
        <v>9.1066886433033005</v>
      </c>
      <c r="AM151" s="116">
        <f t="shared" si="41"/>
        <v>7.8190047808772647</v>
      </c>
      <c r="AN151" s="116">
        <f t="shared" si="42"/>
        <v>5.9734248793216409</v>
      </c>
      <c r="AO151" s="116">
        <f t="shared" si="43"/>
        <v>4.8369811791770161</v>
      </c>
      <c r="AP151" s="116">
        <f t="shared" si="44"/>
        <v>6.9541854716422762</v>
      </c>
      <c r="AQ151" s="116">
        <f t="shared" si="45"/>
        <v>5.7577642394714701</v>
      </c>
      <c r="AR151" s="116">
        <f t="shared" si="46"/>
        <v>6.0040200678953397</v>
      </c>
      <c r="AS151" s="116">
        <f t="shared" si="47"/>
        <v>2.0492940488754812</v>
      </c>
      <c r="AT151" s="116">
        <f t="shared" si="48"/>
        <v>1.1658083732265538</v>
      </c>
      <c r="AU151" s="116">
        <f t="shared" si="49"/>
        <v>2.3806803149699363</v>
      </c>
      <c r="AV151" s="116">
        <f t="shared" si="50"/>
        <v>1.2101559302409584</v>
      </c>
      <c r="AW151" s="116">
        <f t="shared" si="51"/>
        <v>-3.3515062613673621</v>
      </c>
      <c r="AX151" s="116">
        <f t="shared" si="52"/>
        <v>-1.9767996504181156</v>
      </c>
      <c r="AY151" s="116">
        <f t="shared" si="53"/>
        <v>-2.095739281815284</v>
      </c>
      <c r="AZ151" s="116">
        <f t="shared" si="54"/>
        <v>-0.96100656148763619</v>
      </c>
      <c r="BA151" s="116">
        <f t="shared" si="55"/>
        <v>-0.63976114111669347</v>
      </c>
      <c r="BB151" s="116">
        <f t="shared" si="56"/>
        <v>-0.4869643716357217</v>
      </c>
      <c r="BC151" s="116">
        <f t="shared" si="63"/>
        <v>-0.51759766724677547</v>
      </c>
      <c r="BD151" s="116">
        <f t="shared" si="64"/>
        <v>0.10547311930568526</v>
      </c>
      <c r="BE151" s="116">
        <f t="shared" si="58"/>
        <v>4.2667825776156292</v>
      </c>
      <c r="BF151" s="116">
        <f t="shared" si="65"/>
        <v>3.8241281311953088</v>
      </c>
      <c r="BG151" s="116">
        <f t="shared" si="66"/>
        <v>4.2818547987429412</v>
      </c>
      <c r="BH151" s="116">
        <f t="shared" si="67"/>
        <v>3.2270756616420186</v>
      </c>
      <c r="BI151" s="116">
        <f t="shared" si="68"/>
        <v>1.33513878872904</v>
      </c>
      <c r="BJ151" s="116">
        <f t="shared" si="69"/>
        <v>1.8253423978318466</v>
      </c>
      <c r="BK151" s="116">
        <f t="shared" si="70"/>
        <v>1.2688948768417418</v>
      </c>
      <c r="BL151" s="116">
        <f t="shared" si="71"/>
        <v>1.2605559229133689</v>
      </c>
      <c r="BM151" s="116">
        <f t="shared" si="72"/>
        <v>1.1909030047233387</v>
      </c>
      <c r="BN151" s="116">
        <f t="shared" si="73"/>
        <v>-1.5086971280297377</v>
      </c>
      <c r="BO151" s="116">
        <f t="shared" si="74"/>
        <v>-1.474960027558808</v>
      </c>
      <c r="BP151" s="117">
        <f t="shared" si="75"/>
        <v>-2.6171447729512636</v>
      </c>
    </row>
    <row r="152" spans="1:68" x14ac:dyDescent="0.2">
      <c r="A152" s="96"/>
      <c r="B152" s="91"/>
      <c r="C152" s="91" t="s">
        <v>6</v>
      </c>
      <c r="D152" s="92" t="s">
        <v>15</v>
      </c>
      <c r="E152" s="122"/>
      <c r="F152" s="122"/>
      <c r="G152" s="122"/>
      <c r="H152" s="122"/>
      <c r="I152" s="93">
        <f t="shared" si="59"/>
        <v>13.812292955161709</v>
      </c>
      <c r="J152" s="93">
        <f t="shared" si="60"/>
        <v>9.2431962152095082</v>
      </c>
      <c r="K152" s="93">
        <f t="shared" si="61"/>
        <v>7.1970442661263974</v>
      </c>
      <c r="L152" s="93">
        <f t="shared" si="62"/>
        <v>7.1709415760068822</v>
      </c>
      <c r="M152" s="93">
        <f t="shared" si="15"/>
        <v>8.9710129010487378</v>
      </c>
      <c r="N152" s="93">
        <f t="shared" si="16"/>
        <v>9.5057168392225151</v>
      </c>
      <c r="O152" s="93">
        <f t="shared" si="17"/>
        <v>10.753462391917338</v>
      </c>
      <c r="P152" s="93">
        <f t="shared" si="18"/>
        <v>12.1090789788812</v>
      </c>
      <c r="Q152" s="93">
        <f t="shared" si="19"/>
        <v>3.6630862659644379</v>
      </c>
      <c r="R152" s="93">
        <f t="shared" si="20"/>
        <v>6.4514204325039941</v>
      </c>
      <c r="S152" s="93">
        <f t="shared" si="21"/>
        <v>8.1854871089828407</v>
      </c>
      <c r="T152" s="93">
        <f t="shared" si="22"/>
        <v>7.9469917798627705</v>
      </c>
      <c r="U152" s="93">
        <f t="shared" si="23"/>
        <v>7.9925727976441863</v>
      </c>
      <c r="V152" s="93">
        <f t="shared" si="24"/>
        <v>4.7365711873054153</v>
      </c>
      <c r="W152" s="93">
        <f t="shared" si="25"/>
        <v>1.7208702610186322</v>
      </c>
      <c r="X152" s="93">
        <f t="shared" si="26"/>
        <v>0.16785619243222527</v>
      </c>
      <c r="Y152" s="93">
        <f t="shared" si="27"/>
        <v>4.0922205646094909</v>
      </c>
      <c r="Z152" s="93">
        <f t="shared" si="28"/>
        <v>7.2112238484166653</v>
      </c>
      <c r="AA152" s="93">
        <f t="shared" si="29"/>
        <v>8.5460604074755651</v>
      </c>
      <c r="AB152" s="93">
        <f t="shared" si="30"/>
        <v>9.129431069036869</v>
      </c>
      <c r="AC152" s="93">
        <f t="shared" si="31"/>
        <v>8.8833707776374524</v>
      </c>
      <c r="AD152" s="93">
        <f t="shared" si="32"/>
        <v>6.3117322764433652</v>
      </c>
      <c r="AE152" s="93">
        <f t="shared" si="33"/>
        <v>6.6703084859473876</v>
      </c>
      <c r="AF152" s="93">
        <f t="shared" si="34"/>
        <v>6.6107092638988831</v>
      </c>
      <c r="AG152" s="93">
        <f t="shared" si="35"/>
        <v>3.0538566857799054</v>
      </c>
      <c r="AH152" s="93">
        <f t="shared" si="36"/>
        <v>3.573835741679531</v>
      </c>
      <c r="AI152" s="93">
        <f t="shared" si="37"/>
        <v>4.4180482638290357</v>
      </c>
      <c r="AJ152" s="93">
        <f t="shared" si="38"/>
        <v>5.9513089861905684</v>
      </c>
      <c r="AK152" s="93">
        <f t="shared" si="39"/>
        <v>11.004860683270849</v>
      </c>
      <c r="AL152" s="93">
        <f t="shared" si="40"/>
        <v>9.1066886433033005</v>
      </c>
      <c r="AM152" s="93">
        <f t="shared" si="41"/>
        <v>7.8190047808772647</v>
      </c>
      <c r="AN152" s="93">
        <f t="shared" si="42"/>
        <v>5.9734248793216409</v>
      </c>
      <c r="AO152" s="93">
        <f t="shared" si="43"/>
        <v>4.8369811791770161</v>
      </c>
      <c r="AP152" s="93">
        <f t="shared" si="44"/>
        <v>6.9541854716422762</v>
      </c>
      <c r="AQ152" s="93">
        <f t="shared" si="45"/>
        <v>5.7577642394714701</v>
      </c>
      <c r="AR152" s="93">
        <f t="shared" si="46"/>
        <v>6.0040200678953397</v>
      </c>
      <c r="AS152" s="93">
        <f t="shared" si="47"/>
        <v>2.0492940488754812</v>
      </c>
      <c r="AT152" s="93">
        <f t="shared" si="48"/>
        <v>1.1658083732265538</v>
      </c>
      <c r="AU152" s="93">
        <f t="shared" si="49"/>
        <v>2.3806803149699363</v>
      </c>
      <c r="AV152" s="93">
        <f t="shared" si="50"/>
        <v>1.2101559302409584</v>
      </c>
      <c r="AW152" s="93">
        <f t="shared" si="51"/>
        <v>-3.3515062613673621</v>
      </c>
      <c r="AX152" s="93">
        <f t="shared" si="52"/>
        <v>-1.9767996504181156</v>
      </c>
      <c r="AY152" s="93">
        <f t="shared" si="53"/>
        <v>-2.095739281815284</v>
      </c>
      <c r="AZ152" s="93">
        <f t="shared" si="54"/>
        <v>-0.96100656148763619</v>
      </c>
      <c r="BA152" s="93">
        <f t="shared" si="55"/>
        <v>-0.63976114111669347</v>
      </c>
      <c r="BB152" s="93">
        <f t="shared" si="56"/>
        <v>-0.4869643716357217</v>
      </c>
      <c r="BC152" s="93">
        <f t="shared" si="63"/>
        <v>-0.51759766724677547</v>
      </c>
      <c r="BD152" s="93">
        <f t="shared" si="64"/>
        <v>0.10547311930568526</v>
      </c>
      <c r="BE152" s="93">
        <f t="shared" si="58"/>
        <v>4.2667825776156292</v>
      </c>
      <c r="BF152" s="93">
        <f t="shared" si="65"/>
        <v>3.8241281311953088</v>
      </c>
      <c r="BG152" s="93">
        <f t="shared" si="66"/>
        <v>4.2818547987429412</v>
      </c>
      <c r="BH152" s="93">
        <f t="shared" si="67"/>
        <v>3.2270756616420186</v>
      </c>
      <c r="BI152" s="93">
        <f t="shared" si="68"/>
        <v>1.33513878872904</v>
      </c>
      <c r="BJ152" s="93">
        <f t="shared" si="69"/>
        <v>1.8253423978318466</v>
      </c>
      <c r="BK152" s="93">
        <f t="shared" si="70"/>
        <v>1.2688948768417418</v>
      </c>
      <c r="BL152" s="93">
        <f t="shared" si="71"/>
        <v>1.2605559229133689</v>
      </c>
      <c r="BM152" s="93">
        <f t="shared" si="72"/>
        <v>1.1909030047233387</v>
      </c>
      <c r="BN152" s="93">
        <f t="shared" si="73"/>
        <v>-1.5086971280297377</v>
      </c>
      <c r="BO152" s="93">
        <f t="shared" si="74"/>
        <v>-1.474960027558808</v>
      </c>
      <c r="BP152" s="94">
        <f t="shared" si="75"/>
        <v>-2.6171447729512636</v>
      </c>
    </row>
    <row r="153" spans="1:68" x14ac:dyDescent="0.2">
      <c r="A153" s="95"/>
      <c r="B153" s="66" t="s">
        <v>7</v>
      </c>
      <c r="C153" s="66"/>
      <c r="D153" s="65" t="s">
        <v>16</v>
      </c>
      <c r="E153" s="121"/>
      <c r="F153" s="121"/>
      <c r="G153" s="121"/>
      <c r="H153" s="121"/>
      <c r="I153" s="116">
        <f t="shared" si="59"/>
        <v>14.745148671807556</v>
      </c>
      <c r="J153" s="116">
        <f t="shared" si="60"/>
        <v>11.937465849065475</v>
      </c>
      <c r="K153" s="116">
        <f t="shared" si="61"/>
        <v>10.613033405354201</v>
      </c>
      <c r="L153" s="116">
        <f t="shared" si="62"/>
        <v>11.19615788683781</v>
      </c>
      <c r="M153" s="116">
        <f t="shared" si="15"/>
        <v>12.152939973001438</v>
      </c>
      <c r="N153" s="116">
        <f t="shared" si="16"/>
        <v>15.213536619576189</v>
      </c>
      <c r="O153" s="116">
        <f t="shared" si="17"/>
        <v>14.871613094130169</v>
      </c>
      <c r="P153" s="116">
        <f t="shared" si="18"/>
        <v>15.54865703873665</v>
      </c>
      <c r="Q153" s="116">
        <f t="shared" si="19"/>
        <v>10.252193665140766</v>
      </c>
      <c r="R153" s="116">
        <f t="shared" si="20"/>
        <v>7.5081251241613671</v>
      </c>
      <c r="S153" s="116">
        <f t="shared" si="21"/>
        <v>8.1715897408479492</v>
      </c>
      <c r="T153" s="116">
        <f t="shared" si="22"/>
        <v>8.9942763695830337</v>
      </c>
      <c r="U153" s="116">
        <f t="shared" si="23"/>
        <v>8.8597597156113324</v>
      </c>
      <c r="V153" s="116">
        <f t="shared" si="24"/>
        <v>8.3316171597585651</v>
      </c>
      <c r="W153" s="116">
        <f t="shared" si="25"/>
        <v>7.637723155429498</v>
      </c>
      <c r="X153" s="116">
        <f t="shared" si="26"/>
        <v>5.4656521273174832</v>
      </c>
      <c r="Y153" s="116">
        <f t="shared" si="27"/>
        <v>-4.2501295249281839</v>
      </c>
      <c r="Z153" s="116">
        <f t="shared" si="28"/>
        <v>-3.2446463381987201E-2</v>
      </c>
      <c r="AA153" s="116">
        <f t="shared" si="29"/>
        <v>1.9601802903992223</v>
      </c>
      <c r="AB153" s="116">
        <f t="shared" si="30"/>
        <v>3.7496189411645275</v>
      </c>
      <c r="AC153" s="116">
        <f t="shared" si="31"/>
        <v>15.919335125970903</v>
      </c>
      <c r="AD153" s="116">
        <f t="shared" si="32"/>
        <v>14.887970451135686</v>
      </c>
      <c r="AE153" s="116">
        <f t="shared" si="33"/>
        <v>14.027535664899403</v>
      </c>
      <c r="AF153" s="116">
        <f t="shared" si="34"/>
        <v>13.868756121449536</v>
      </c>
      <c r="AG153" s="116">
        <f t="shared" si="35"/>
        <v>11.491748289267974</v>
      </c>
      <c r="AH153" s="116">
        <f t="shared" si="36"/>
        <v>11.541274328620204</v>
      </c>
      <c r="AI153" s="116">
        <f t="shared" si="37"/>
        <v>10.443569505039846</v>
      </c>
      <c r="AJ153" s="116">
        <f t="shared" si="38"/>
        <v>9.2723206605882496</v>
      </c>
      <c r="AK153" s="116">
        <f t="shared" si="39"/>
        <v>8.4053658911179525</v>
      </c>
      <c r="AL153" s="116">
        <f t="shared" si="40"/>
        <v>7.4379759856010565</v>
      </c>
      <c r="AM153" s="116">
        <f t="shared" si="41"/>
        <v>6.5982227146004391</v>
      </c>
      <c r="AN153" s="116">
        <f t="shared" si="42"/>
        <v>7.3205289672543898</v>
      </c>
      <c r="AO153" s="116">
        <f t="shared" si="43"/>
        <v>6.1070896340010421</v>
      </c>
      <c r="AP153" s="116">
        <f t="shared" si="44"/>
        <v>6.8757213067468967</v>
      </c>
      <c r="AQ153" s="116">
        <f t="shared" si="45"/>
        <v>8.2536406980425454</v>
      </c>
      <c r="AR153" s="116">
        <f t="shared" si="46"/>
        <v>7.6279888514009286</v>
      </c>
      <c r="AS153" s="116">
        <f t="shared" si="47"/>
        <v>11.313486479467727</v>
      </c>
      <c r="AT153" s="116">
        <f t="shared" si="48"/>
        <v>10.254029835911211</v>
      </c>
      <c r="AU153" s="116">
        <f t="shared" si="49"/>
        <v>9.8553580232938032</v>
      </c>
      <c r="AV153" s="116">
        <f t="shared" si="50"/>
        <v>8.5145248723405302</v>
      </c>
      <c r="AW153" s="116">
        <f t="shared" si="51"/>
        <v>2.8679106671878571</v>
      </c>
      <c r="AX153" s="116">
        <f t="shared" si="52"/>
        <v>2.4594955339042741</v>
      </c>
      <c r="AY153" s="116">
        <f t="shared" si="53"/>
        <v>2.6045108324998125</v>
      </c>
      <c r="AZ153" s="116">
        <f t="shared" si="54"/>
        <v>3.4710370394643917</v>
      </c>
      <c r="BA153" s="116">
        <f t="shared" si="55"/>
        <v>2.9607608960061924</v>
      </c>
      <c r="BB153" s="116">
        <f t="shared" si="56"/>
        <v>5.3068978413533188</v>
      </c>
      <c r="BC153" s="116">
        <f t="shared" si="63"/>
        <v>5.0880112745280428</v>
      </c>
      <c r="BD153" s="116">
        <f t="shared" si="64"/>
        <v>5.6713482847734866</v>
      </c>
      <c r="BE153" s="116">
        <f t="shared" si="58"/>
        <v>3.4685626083961694</v>
      </c>
      <c r="BF153" s="116">
        <f t="shared" si="65"/>
        <v>3.801195962696994</v>
      </c>
      <c r="BG153" s="116">
        <f t="shared" si="66"/>
        <v>4.0158644339594929</v>
      </c>
      <c r="BH153" s="116">
        <f t="shared" si="67"/>
        <v>3.6434000871708321</v>
      </c>
      <c r="BI153" s="116">
        <f t="shared" si="68"/>
        <v>6.6080649752850036</v>
      </c>
      <c r="BJ153" s="116">
        <f t="shared" si="69"/>
        <v>5.7389196597947603</v>
      </c>
      <c r="BK153" s="116">
        <f t="shared" si="70"/>
        <v>6.6403441451334402</v>
      </c>
      <c r="BL153" s="116">
        <f t="shared" si="71"/>
        <v>6.1660423753806128</v>
      </c>
      <c r="BM153" s="116">
        <f t="shared" si="72"/>
        <v>2.534712527671303</v>
      </c>
      <c r="BN153" s="116">
        <f t="shared" si="73"/>
        <v>1.9259757901313606</v>
      </c>
      <c r="BO153" s="116">
        <f t="shared" si="74"/>
        <v>2.0614354591014035</v>
      </c>
      <c r="BP153" s="117">
        <f t="shared" si="75"/>
        <v>2.1767962940891721</v>
      </c>
    </row>
    <row r="154" spans="1:68" x14ac:dyDescent="0.2">
      <c r="A154" s="96"/>
      <c r="B154" s="91"/>
      <c r="C154" s="91" t="s">
        <v>7</v>
      </c>
      <c r="D154" s="92" t="s">
        <v>16</v>
      </c>
      <c r="E154" s="122"/>
      <c r="F154" s="122"/>
      <c r="G154" s="122"/>
      <c r="H154" s="122"/>
      <c r="I154" s="93">
        <f t="shared" si="59"/>
        <v>14.745148671807556</v>
      </c>
      <c r="J154" s="93">
        <f t="shared" si="60"/>
        <v>11.937465849065475</v>
      </c>
      <c r="K154" s="93">
        <f t="shared" si="61"/>
        <v>10.613033405354201</v>
      </c>
      <c r="L154" s="93">
        <f t="shared" si="62"/>
        <v>11.19615788683781</v>
      </c>
      <c r="M154" s="93">
        <f t="shared" si="15"/>
        <v>12.152939973001438</v>
      </c>
      <c r="N154" s="93">
        <f t="shared" si="16"/>
        <v>15.213536619576189</v>
      </c>
      <c r="O154" s="93">
        <f t="shared" si="17"/>
        <v>14.871613094130169</v>
      </c>
      <c r="P154" s="93">
        <f t="shared" si="18"/>
        <v>15.54865703873665</v>
      </c>
      <c r="Q154" s="93">
        <f t="shared" si="19"/>
        <v>10.252193665140766</v>
      </c>
      <c r="R154" s="93">
        <f t="shared" si="20"/>
        <v>7.5081251241613671</v>
      </c>
      <c r="S154" s="93">
        <f t="shared" si="21"/>
        <v>8.1715897408479492</v>
      </c>
      <c r="T154" s="93">
        <f t="shared" si="22"/>
        <v>8.9942763695830337</v>
      </c>
      <c r="U154" s="93">
        <f t="shared" si="23"/>
        <v>8.8597597156113324</v>
      </c>
      <c r="V154" s="93">
        <f t="shared" si="24"/>
        <v>8.3316171597585651</v>
      </c>
      <c r="W154" s="93">
        <f t="shared" si="25"/>
        <v>7.637723155429498</v>
      </c>
      <c r="X154" s="93">
        <f t="shared" si="26"/>
        <v>5.4656521273174832</v>
      </c>
      <c r="Y154" s="93">
        <f t="shared" si="27"/>
        <v>-4.2501295249281839</v>
      </c>
      <c r="Z154" s="93">
        <f t="shared" si="28"/>
        <v>-3.2446463381987201E-2</v>
      </c>
      <c r="AA154" s="93">
        <f t="shared" si="29"/>
        <v>1.9601802903992223</v>
      </c>
      <c r="AB154" s="93">
        <f t="shared" si="30"/>
        <v>3.7496189411645275</v>
      </c>
      <c r="AC154" s="93">
        <f t="shared" si="31"/>
        <v>15.919335125970903</v>
      </c>
      <c r="AD154" s="93">
        <f t="shared" si="32"/>
        <v>14.887970451135686</v>
      </c>
      <c r="AE154" s="93">
        <f t="shared" si="33"/>
        <v>14.027535664899403</v>
      </c>
      <c r="AF154" s="93">
        <f t="shared" si="34"/>
        <v>13.868756121449536</v>
      </c>
      <c r="AG154" s="93">
        <f t="shared" si="35"/>
        <v>11.491748289267974</v>
      </c>
      <c r="AH154" s="93">
        <f t="shared" si="36"/>
        <v>11.541274328620204</v>
      </c>
      <c r="AI154" s="93">
        <f t="shared" si="37"/>
        <v>10.443569505039846</v>
      </c>
      <c r="AJ154" s="93">
        <f t="shared" si="38"/>
        <v>9.2723206605882496</v>
      </c>
      <c r="AK154" s="93">
        <f t="shared" si="39"/>
        <v>8.4053658911179525</v>
      </c>
      <c r="AL154" s="93">
        <f t="shared" si="40"/>
        <v>7.4379759856010565</v>
      </c>
      <c r="AM154" s="93">
        <f t="shared" si="41"/>
        <v>6.5982227146004391</v>
      </c>
      <c r="AN154" s="93">
        <f t="shared" si="42"/>
        <v>7.3205289672543898</v>
      </c>
      <c r="AO154" s="93">
        <f t="shared" si="43"/>
        <v>6.1070896340010421</v>
      </c>
      <c r="AP154" s="93">
        <f t="shared" si="44"/>
        <v>6.8757213067468967</v>
      </c>
      <c r="AQ154" s="93">
        <f t="shared" si="45"/>
        <v>8.2536406980425454</v>
      </c>
      <c r="AR154" s="93">
        <f t="shared" si="46"/>
        <v>7.6279888514009286</v>
      </c>
      <c r="AS154" s="93">
        <f t="shared" si="47"/>
        <v>11.313486479467727</v>
      </c>
      <c r="AT154" s="93">
        <f t="shared" si="48"/>
        <v>10.254029835911211</v>
      </c>
      <c r="AU154" s="93">
        <f t="shared" si="49"/>
        <v>9.8553580232938032</v>
      </c>
      <c r="AV154" s="93">
        <f t="shared" si="50"/>
        <v>8.5145248723405302</v>
      </c>
      <c r="AW154" s="93">
        <f t="shared" si="51"/>
        <v>2.8679106671878571</v>
      </c>
      <c r="AX154" s="93">
        <f t="shared" si="52"/>
        <v>2.4594955339042741</v>
      </c>
      <c r="AY154" s="93">
        <f t="shared" si="53"/>
        <v>2.6045108324998125</v>
      </c>
      <c r="AZ154" s="93">
        <f t="shared" si="54"/>
        <v>3.4710370394643917</v>
      </c>
      <c r="BA154" s="93">
        <f t="shared" si="55"/>
        <v>2.9607608960061924</v>
      </c>
      <c r="BB154" s="93">
        <f t="shared" si="56"/>
        <v>5.3068978413533188</v>
      </c>
      <c r="BC154" s="93">
        <f t="shared" si="63"/>
        <v>5.0880112745280428</v>
      </c>
      <c r="BD154" s="93">
        <f t="shared" si="64"/>
        <v>5.6713482847734866</v>
      </c>
      <c r="BE154" s="93">
        <f t="shared" si="58"/>
        <v>3.4685626083961694</v>
      </c>
      <c r="BF154" s="93">
        <f t="shared" si="65"/>
        <v>3.801195962696994</v>
      </c>
      <c r="BG154" s="93">
        <f t="shared" si="66"/>
        <v>4.0158644339594929</v>
      </c>
      <c r="BH154" s="93">
        <f t="shared" si="67"/>
        <v>3.6434000871708321</v>
      </c>
      <c r="BI154" s="93">
        <f t="shared" si="68"/>
        <v>6.6080649752850036</v>
      </c>
      <c r="BJ154" s="93">
        <f t="shared" si="69"/>
        <v>5.7389196597947603</v>
      </c>
      <c r="BK154" s="93">
        <f t="shared" si="70"/>
        <v>6.6403441451334402</v>
      </c>
      <c r="BL154" s="93">
        <f t="shared" si="71"/>
        <v>6.1660423753806128</v>
      </c>
      <c r="BM154" s="93">
        <f t="shared" si="72"/>
        <v>2.534712527671303</v>
      </c>
      <c r="BN154" s="93">
        <f t="shared" si="73"/>
        <v>1.9259757901313606</v>
      </c>
      <c r="BO154" s="93">
        <f t="shared" si="74"/>
        <v>2.0614354591014035</v>
      </c>
      <c r="BP154" s="94">
        <f t="shared" si="75"/>
        <v>2.1767962940891721</v>
      </c>
    </row>
    <row r="155" spans="1:68" x14ac:dyDescent="0.2">
      <c r="A155" s="75"/>
      <c r="B155" s="66" t="s">
        <v>8</v>
      </c>
      <c r="C155" s="66"/>
      <c r="D155" s="65" t="s">
        <v>17</v>
      </c>
      <c r="E155" s="119"/>
      <c r="F155" s="119"/>
      <c r="G155" s="119"/>
      <c r="H155" s="119"/>
      <c r="I155" s="116">
        <f t="shared" si="59"/>
        <v>4.5932599088209969</v>
      </c>
      <c r="J155" s="116">
        <f t="shared" si="60"/>
        <v>5.1365317437554125</v>
      </c>
      <c r="K155" s="116">
        <f t="shared" si="61"/>
        <v>5.2491376318849063</v>
      </c>
      <c r="L155" s="116">
        <f t="shared" si="62"/>
        <v>4.9343044844330421</v>
      </c>
      <c r="M155" s="116">
        <f t="shared" si="15"/>
        <v>4.6451338013137047</v>
      </c>
      <c r="N155" s="116">
        <f t="shared" si="16"/>
        <v>4.3762206059276849</v>
      </c>
      <c r="O155" s="116">
        <f t="shared" si="17"/>
        <v>4.2084371626989707</v>
      </c>
      <c r="P155" s="116">
        <f t="shared" si="18"/>
        <v>4.3007825791084855</v>
      </c>
      <c r="Q155" s="116">
        <f t="shared" si="19"/>
        <v>0.89116812116007793</v>
      </c>
      <c r="R155" s="116">
        <f t="shared" si="20"/>
        <v>1.2010683513356923</v>
      </c>
      <c r="S155" s="116">
        <f t="shared" si="21"/>
        <v>1.6200004033650117</v>
      </c>
      <c r="T155" s="116">
        <f t="shared" si="22"/>
        <v>1.9573302016050178</v>
      </c>
      <c r="U155" s="116">
        <f t="shared" si="23"/>
        <v>3.9484376430464181</v>
      </c>
      <c r="V155" s="116">
        <f t="shared" si="24"/>
        <v>4.2211564884419488</v>
      </c>
      <c r="W155" s="116">
        <f t="shared" si="25"/>
        <v>4.3008847183978247</v>
      </c>
      <c r="X155" s="116">
        <f t="shared" si="26"/>
        <v>4.3130479298649504</v>
      </c>
      <c r="Y155" s="116">
        <f t="shared" si="27"/>
        <v>4.2445507060679546</v>
      </c>
      <c r="Z155" s="116">
        <f t="shared" si="28"/>
        <v>4.0993691064935547</v>
      </c>
      <c r="AA155" s="116">
        <f t="shared" si="29"/>
        <v>4.0312295508079927</v>
      </c>
      <c r="AB155" s="116">
        <f t="shared" si="30"/>
        <v>3.9445432795534003</v>
      </c>
      <c r="AC155" s="116">
        <f t="shared" si="31"/>
        <v>3.2634070163895785</v>
      </c>
      <c r="AD155" s="116">
        <f t="shared" si="32"/>
        <v>3.2999382661091516</v>
      </c>
      <c r="AE155" s="116">
        <f t="shared" si="33"/>
        <v>3.244741466302159</v>
      </c>
      <c r="AF155" s="116">
        <f t="shared" si="34"/>
        <v>3.257790368272012</v>
      </c>
      <c r="AG155" s="116">
        <f t="shared" si="35"/>
        <v>3.406952628831533</v>
      </c>
      <c r="AH155" s="116">
        <f t="shared" si="36"/>
        <v>3.4463773335842376</v>
      </c>
      <c r="AI155" s="116">
        <f t="shared" si="37"/>
        <v>3.5083004733986058</v>
      </c>
      <c r="AJ155" s="116">
        <f t="shared" si="38"/>
        <v>3.4807956104252469</v>
      </c>
      <c r="AK155" s="116">
        <f t="shared" si="39"/>
        <v>2.5171761895687297</v>
      </c>
      <c r="AL155" s="116">
        <f t="shared" si="40"/>
        <v>2.6098454479925266</v>
      </c>
      <c r="AM155" s="116">
        <f t="shared" si="41"/>
        <v>2.7423792948006138</v>
      </c>
      <c r="AN155" s="116">
        <f t="shared" si="42"/>
        <v>2.9218447942557901</v>
      </c>
      <c r="AO155" s="116">
        <f t="shared" si="43"/>
        <v>3.4041298035554206</v>
      </c>
      <c r="AP155" s="116">
        <f t="shared" si="44"/>
        <v>3.3551867137048674</v>
      </c>
      <c r="AQ155" s="116">
        <f t="shared" si="45"/>
        <v>3.268393485312231</v>
      </c>
      <c r="AR155" s="116">
        <f t="shared" si="46"/>
        <v>3.1930879038317244</v>
      </c>
      <c r="AS155" s="116">
        <f t="shared" si="47"/>
        <v>2.7798172017780303</v>
      </c>
      <c r="AT155" s="116">
        <f t="shared" si="48"/>
        <v>2.7232435772500878</v>
      </c>
      <c r="AU155" s="116">
        <f t="shared" si="49"/>
        <v>2.7210606299158826</v>
      </c>
      <c r="AV155" s="116">
        <f t="shared" si="50"/>
        <v>2.7403846864370252</v>
      </c>
      <c r="AW155" s="116">
        <f t="shared" si="51"/>
        <v>2.8175955263384935</v>
      </c>
      <c r="AX155" s="116">
        <f t="shared" si="52"/>
        <v>2.8255469773128823</v>
      </c>
      <c r="AY155" s="116">
        <f t="shared" si="53"/>
        <v>2.7495640099921985</v>
      </c>
      <c r="AZ155" s="116">
        <f t="shared" si="54"/>
        <v>2.7195918686346801</v>
      </c>
      <c r="BA155" s="116">
        <f t="shared" si="55"/>
        <v>2.3529115799579188</v>
      </c>
      <c r="BB155" s="116">
        <f t="shared" si="56"/>
        <v>2.2797663787105051</v>
      </c>
      <c r="BC155" s="116">
        <f t="shared" si="63"/>
        <v>2.3316719060671147</v>
      </c>
      <c r="BD155" s="116">
        <f t="shared" si="64"/>
        <v>2.42806093094039</v>
      </c>
      <c r="BE155" s="116">
        <f t="shared" si="58"/>
        <v>3.2872805326404517</v>
      </c>
      <c r="BF155" s="116">
        <f t="shared" si="65"/>
        <v>3.5610531631931224</v>
      </c>
      <c r="BG155" s="116">
        <f t="shared" si="66"/>
        <v>3.7955035735457443</v>
      </c>
      <c r="BH155" s="116">
        <f t="shared" si="67"/>
        <v>3.8433528530914742</v>
      </c>
      <c r="BI155" s="116">
        <f t="shared" si="68"/>
        <v>3.938784102920593</v>
      </c>
      <c r="BJ155" s="116">
        <f t="shared" si="69"/>
        <v>3.7967384076673056</v>
      </c>
      <c r="BK155" s="116">
        <f t="shared" si="70"/>
        <v>3.4432138561418526</v>
      </c>
      <c r="BL155" s="116">
        <f t="shared" si="71"/>
        <v>3.1186515615847128</v>
      </c>
      <c r="BM155" s="116">
        <f t="shared" si="72"/>
        <v>1.7621375040419309</v>
      </c>
      <c r="BN155" s="116">
        <f t="shared" si="73"/>
        <v>1.4705724921497847</v>
      </c>
      <c r="BO155" s="116">
        <f t="shared" si="74"/>
        <v>1.4280722966152979</v>
      </c>
      <c r="BP155" s="117">
        <f t="shared" si="75"/>
        <v>1.4259038787371736</v>
      </c>
    </row>
    <row r="156" spans="1:68" x14ac:dyDescent="0.2">
      <c r="A156" s="107"/>
      <c r="B156" s="91"/>
      <c r="C156" s="91" t="s">
        <v>8</v>
      </c>
      <c r="D156" s="92" t="s">
        <v>17</v>
      </c>
      <c r="E156" s="120"/>
      <c r="F156" s="120"/>
      <c r="G156" s="120"/>
      <c r="H156" s="120"/>
      <c r="I156" s="93">
        <f t="shared" si="59"/>
        <v>4.5932599088209969</v>
      </c>
      <c r="J156" s="93">
        <f t="shared" si="60"/>
        <v>5.1365317437554125</v>
      </c>
      <c r="K156" s="93">
        <f t="shared" si="61"/>
        <v>5.2491376318849063</v>
      </c>
      <c r="L156" s="93">
        <f t="shared" si="62"/>
        <v>4.9343044844330421</v>
      </c>
      <c r="M156" s="93">
        <f t="shared" si="15"/>
        <v>4.6451338013137047</v>
      </c>
      <c r="N156" s="93">
        <f t="shared" si="16"/>
        <v>4.3762206059276849</v>
      </c>
      <c r="O156" s="93">
        <f t="shared" si="17"/>
        <v>4.2084371626989707</v>
      </c>
      <c r="P156" s="93">
        <f t="shared" si="18"/>
        <v>4.3007825791084855</v>
      </c>
      <c r="Q156" s="93">
        <f t="shared" si="19"/>
        <v>0.89116812116007793</v>
      </c>
      <c r="R156" s="93">
        <f t="shared" si="20"/>
        <v>1.2010683513356923</v>
      </c>
      <c r="S156" s="93">
        <f t="shared" si="21"/>
        <v>1.6200004033650117</v>
      </c>
      <c r="T156" s="93">
        <f t="shared" si="22"/>
        <v>1.9573302016050178</v>
      </c>
      <c r="U156" s="93">
        <f t="shared" si="23"/>
        <v>3.9484376430464181</v>
      </c>
      <c r="V156" s="93">
        <f t="shared" si="24"/>
        <v>4.2211564884419488</v>
      </c>
      <c r="W156" s="93">
        <f t="shared" si="25"/>
        <v>4.3008847183978247</v>
      </c>
      <c r="X156" s="93">
        <f t="shared" si="26"/>
        <v>4.3130479298649504</v>
      </c>
      <c r="Y156" s="93">
        <f t="shared" si="27"/>
        <v>4.2445507060679546</v>
      </c>
      <c r="Z156" s="93">
        <f t="shared" si="28"/>
        <v>4.0993691064935547</v>
      </c>
      <c r="AA156" s="93">
        <f t="shared" si="29"/>
        <v>4.0312295508079927</v>
      </c>
      <c r="AB156" s="93">
        <f t="shared" si="30"/>
        <v>3.9445432795534003</v>
      </c>
      <c r="AC156" s="93">
        <f t="shared" si="31"/>
        <v>3.2634070163895785</v>
      </c>
      <c r="AD156" s="93">
        <f t="shared" si="32"/>
        <v>3.2999382661091516</v>
      </c>
      <c r="AE156" s="93">
        <f t="shared" si="33"/>
        <v>3.244741466302159</v>
      </c>
      <c r="AF156" s="93">
        <f t="shared" si="34"/>
        <v>3.257790368272012</v>
      </c>
      <c r="AG156" s="93">
        <f t="shared" si="35"/>
        <v>3.406952628831533</v>
      </c>
      <c r="AH156" s="93">
        <f t="shared" si="36"/>
        <v>3.4463773335842376</v>
      </c>
      <c r="AI156" s="93">
        <f t="shared" si="37"/>
        <v>3.5083004733986058</v>
      </c>
      <c r="AJ156" s="93">
        <f t="shared" si="38"/>
        <v>3.4807956104252469</v>
      </c>
      <c r="AK156" s="93">
        <f t="shared" si="39"/>
        <v>2.5171761895687297</v>
      </c>
      <c r="AL156" s="93">
        <f t="shared" si="40"/>
        <v>2.6098454479925266</v>
      </c>
      <c r="AM156" s="93">
        <f t="shared" si="41"/>
        <v>2.7423792948006138</v>
      </c>
      <c r="AN156" s="93">
        <f t="shared" si="42"/>
        <v>2.9218447942557901</v>
      </c>
      <c r="AO156" s="93">
        <f t="shared" si="43"/>
        <v>3.4041298035554206</v>
      </c>
      <c r="AP156" s="93">
        <f t="shared" si="44"/>
        <v>3.3551867137048674</v>
      </c>
      <c r="AQ156" s="93">
        <f t="shared" si="45"/>
        <v>3.268393485312231</v>
      </c>
      <c r="AR156" s="93">
        <f t="shared" si="46"/>
        <v>3.1930879038317244</v>
      </c>
      <c r="AS156" s="93">
        <f t="shared" si="47"/>
        <v>2.7798172017780303</v>
      </c>
      <c r="AT156" s="93">
        <f t="shared" si="48"/>
        <v>2.7232435772500878</v>
      </c>
      <c r="AU156" s="93">
        <f t="shared" si="49"/>
        <v>2.7210606299158826</v>
      </c>
      <c r="AV156" s="93">
        <f t="shared" si="50"/>
        <v>2.7403846864370252</v>
      </c>
      <c r="AW156" s="93">
        <f t="shared" si="51"/>
        <v>2.8175955263384935</v>
      </c>
      <c r="AX156" s="93">
        <f t="shared" si="52"/>
        <v>2.8255469773128823</v>
      </c>
      <c r="AY156" s="93">
        <f t="shared" si="53"/>
        <v>2.7495640099921985</v>
      </c>
      <c r="AZ156" s="93">
        <f t="shared" si="54"/>
        <v>2.7195918686346801</v>
      </c>
      <c r="BA156" s="93">
        <f t="shared" si="55"/>
        <v>2.3529115799579188</v>
      </c>
      <c r="BB156" s="93">
        <f t="shared" si="56"/>
        <v>2.2797663787105051</v>
      </c>
      <c r="BC156" s="93">
        <f t="shared" si="63"/>
        <v>2.3316719060671147</v>
      </c>
      <c r="BD156" s="93">
        <f t="shared" si="64"/>
        <v>2.42806093094039</v>
      </c>
      <c r="BE156" s="93">
        <f t="shared" si="58"/>
        <v>3.2872805326404517</v>
      </c>
      <c r="BF156" s="93">
        <f t="shared" si="65"/>
        <v>3.5610531631931224</v>
      </c>
      <c r="BG156" s="93">
        <f t="shared" si="66"/>
        <v>3.7955035735457443</v>
      </c>
      <c r="BH156" s="93">
        <f t="shared" si="67"/>
        <v>3.8433528530914742</v>
      </c>
      <c r="BI156" s="93">
        <f t="shared" si="68"/>
        <v>3.938784102920593</v>
      </c>
      <c r="BJ156" s="93">
        <f t="shared" si="69"/>
        <v>3.7967384076673056</v>
      </c>
      <c r="BK156" s="93">
        <f t="shared" si="70"/>
        <v>3.4432138561418526</v>
      </c>
      <c r="BL156" s="93">
        <f t="shared" si="71"/>
        <v>3.1186515615847128</v>
      </c>
      <c r="BM156" s="93">
        <f t="shared" si="72"/>
        <v>1.7621375040419309</v>
      </c>
      <c r="BN156" s="93">
        <f t="shared" si="73"/>
        <v>1.4705724921497847</v>
      </c>
      <c r="BO156" s="93">
        <f t="shared" si="74"/>
        <v>1.4280722966152979</v>
      </c>
      <c r="BP156" s="94">
        <f t="shared" si="75"/>
        <v>1.4259038787371736</v>
      </c>
    </row>
    <row r="157" spans="1:68" ht="24" x14ac:dyDescent="0.2">
      <c r="A157" s="95"/>
      <c r="B157" s="66" t="s">
        <v>68</v>
      </c>
      <c r="C157" s="66"/>
      <c r="D157" s="65" t="s">
        <v>18</v>
      </c>
      <c r="E157" s="121"/>
      <c r="F157" s="121"/>
      <c r="G157" s="121"/>
      <c r="H157" s="121"/>
      <c r="I157" s="116">
        <f t="shared" si="59"/>
        <v>4.5810771761444471</v>
      </c>
      <c r="J157" s="116">
        <f t="shared" si="60"/>
        <v>4.0505482439062774</v>
      </c>
      <c r="K157" s="116">
        <f t="shared" si="61"/>
        <v>3.5685049185064486</v>
      </c>
      <c r="L157" s="116">
        <f t="shared" si="62"/>
        <v>3.8373424971364472</v>
      </c>
      <c r="M157" s="116">
        <f t="shared" si="15"/>
        <v>9.0853807464077647</v>
      </c>
      <c r="N157" s="116">
        <f t="shared" si="16"/>
        <v>5.9061151671673713</v>
      </c>
      <c r="O157" s="116">
        <f t="shared" si="17"/>
        <v>6.1220558749363647</v>
      </c>
      <c r="P157" s="116">
        <f t="shared" si="18"/>
        <v>6.4809707666850613</v>
      </c>
      <c r="Q157" s="116">
        <f t="shared" si="19"/>
        <v>6.2392990261186867</v>
      </c>
      <c r="R157" s="116">
        <f t="shared" si="20"/>
        <v>6.9507559346710934</v>
      </c>
      <c r="S157" s="116">
        <f t="shared" si="21"/>
        <v>6.1437711935739401</v>
      </c>
      <c r="T157" s="116">
        <f t="shared" si="22"/>
        <v>5.5167055167055139</v>
      </c>
      <c r="U157" s="116">
        <f t="shared" si="23"/>
        <v>3.9592727736484647</v>
      </c>
      <c r="V157" s="116">
        <f t="shared" si="24"/>
        <v>4.6573710365923375</v>
      </c>
      <c r="W157" s="116">
        <f t="shared" si="25"/>
        <v>4.6886096210350985</v>
      </c>
      <c r="X157" s="116">
        <f t="shared" si="26"/>
        <v>4.5164457535590259</v>
      </c>
      <c r="Y157" s="116">
        <f t="shared" si="27"/>
        <v>2.393626393941787</v>
      </c>
      <c r="Z157" s="116">
        <f t="shared" si="28"/>
        <v>2.2958528851351474</v>
      </c>
      <c r="AA157" s="116">
        <f t="shared" si="29"/>
        <v>2.5272772492390203</v>
      </c>
      <c r="AB157" s="116">
        <f t="shared" si="30"/>
        <v>2.5011742602162599</v>
      </c>
      <c r="AC157" s="116">
        <f t="shared" si="31"/>
        <v>3.8056336232005208</v>
      </c>
      <c r="AD157" s="116">
        <f t="shared" si="32"/>
        <v>3.7091806543867847</v>
      </c>
      <c r="AE157" s="116">
        <f t="shared" si="33"/>
        <v>3.89779087466367</v>
      </c>
      <c r="AF157" s="116">
        <f t="shared" si="34"/>
        <v>4.6282506587236298</v>
      </c>
      <c r="AG157" s="116">
        <f t="shared" si="35"/>
        <v>4.2762537038657484</v>
      </c>
      <c r="AH157" s="116">
        <f t="shared" si="36"/>
        <v>5.3080542667168089</v>
      </c>
      <c r="AI157" s="116">
        <f t="shared" si="37"/>
        <v>5.7570923318457972</v>
      </c>
      <c r="AJ157" s="116">
        <f t="shared" si="38"/>
        <v>6.0549655096901773</v>
      </c>
      <c r="AK157" s="116">
        <f t="shared" si="39"/>
        <v>4.6154393368348394</v>
      </c>
      <c r="AL157" s="116">
        <f t="shared" si="40"/>
        <v>5.143976618548507</v>
      </c>
      <c r="AM157" s="116">
        <f t="shared" si="41"/>
        <v>5.2377704125883469</v>
      </c>
      <c r="AN157" s="116">
        <f t="shared" si="42"/>
        <v>5.4511666322527077</v>
      </c>
      <c r="AO157" s="116">
        <f t="shared" si="43"/>
        <v>9.0959791555482354</v>
      </c>
      <c r="AP157" s="116">
        <f t="shared" si="44"/>
        <v>7.6046083747635151</v>
      </c>
      <c r="AQ157" s="116">
        <f t="shared" si="45"/>
        <v>7.3568131267379044</v>
      </c>
      <c r="AR157" s="116">
        <f t="shared" si="46"/>
        <v>7.4897199921676787</v>
      </c>
      <c r="AS157" s="116">
        <f t="shared" si="47"/>
        <v>3.9150005397217313</v>
      </c>
      <c r="AT157" s="116">
        <f t="shared" si="48"/>
        <v>2.7184646524954559</v>
      </c>
      <c r="AU157" s="116">
        <f t="shared" si="49"/>
        <v>2.4776488016470921</v>
      </c>
      <c r="AV157" s="116">
        <f t="shared" si="50"/>
        <v>0.24226925609738714</v>
      </c>
      <c r="AW157" s="116">
        <f t="shared" si="51"/>
        <v>-4.3053315005348196</v>
      </c>
      <c r="AX157" s="116">
        <f t="shared" si="52"/>
        <v>-3.5716934144804355</v>
      </c>
      <c r="AY157" s="116">
        <f t="shared" si="53"/>
        <v>-3.9354822366691593</v>
      </c>
      <c r="AZ157" s="116">
        <f t="shared" si="54"/>
        <v>-2.9900879188415672</v>
      </c>
      <c r="BA157" s="116">
        <f t="shared" si="55"/>
        <v>1.1356030478748522</v>
      </c>
      <c r="BB157" s="116">
        <f t="shared" si="56"/>
        <v>0.71061163975466002</v>
      </c>
      <c r="BC157" s="116">
        <f t="shared" si="63"/>
        <v>1.0099773505475724</v>
      </c>
      <c r="BD157" s="116">
        <f t="shared" si="64"/>
        <v>1.0766811290359328</v>
      </c>
      <c r="BE157" s="116">
        <f t="shared" si="58"/>
        <v>3.0584742378261893</v>
      </c>
      <c r="BF157" s="116">
        <f t="shared" si="65"/>
        <v>3.9404980417079116</v>
      </c>
      <c r="BG157" s="116">
        <f t="shared" si="66"/>
        <v>4.0168315994186088</v>
      </c>
      <c r="BH157" s="116">
        <f t="shared" si="67"/>
        <v>4.0445846965343861</v>
      </c>
      <c r="BI157" s="116">
        <f t="shared" si="68"/>
        <v>1.3690870821740191</v>
      </c>
      <c r="BJ157" s="116">
        <f t="shared" si="69"/>
        <v>2.4282005538062208</v>
      </c>
      <c r="BK157" s="116">
        <f t="shared" si="70"/>
        <v>3.039591761989314</v>
      </c>
      <c r="BL157" s="116">
        <f t="shared" si="71"/>
        <v>3.7547884779251177</v>
      </c>
      <c r="BM157" s="116">
        <f t="shared" si="72"/>
        <v>3.4893056038146</v>
      </c>
      <c r="BN157" s="116">
        <f t="shared" si="73"/>
        <v>-4.9485748090756516</v>
      </c>
      <c r="BO157" s="116">
        <f t="shared" si="74"/>
        <v>-5.5741739021045333</v>
      </c>
      <c r="BP157" s="117">
        <f t="shared" si="75"/>
        <v>-5.0910854641916501</v>
      </c>
    </row>
    <row r="158" spans="1:68" ht="24" x14ac:dyDescent="0.2">
      <c r="A158" s="96"/>
      <c r="B158" s="91"/>
      <c r="C158" s="91" t="s">
        <v>68</v>
      </c>
      <c r="D158" s="92" t="s">
        <v>18</v>
      </c>
      <c r="E158" s="122"/>
      <c r="F158" s="122"/>
      <c r="G158" s="122"/>
      <c r="H158" s="122"/>
      <c r="I158" s="93">
        <f t="shared" si="59"/>
        <v>4.5810771761444471</v>
      </c>
      <c r="J158" s="93">
        <f t="shared" si="60"/>
        <v>4.0505482439062774</v>
      </c>
      <c r="K158" s="93">
        <f t="shared" si="61"/>
        <v>3.5685049185064486</v>
      </c>
      <c r="L158" s="93">
        <f t="shared" si="62"/>
        <v>3.8373424971364472</v>
      </c>
      <c r="M158" s="93">
        <f t="shared" si="15"/>
        <v>9.0853807464077647</v>
      </c>
      <c r="N158" s="93">
        <f t="shared" si="16"/>
        <v>5.9061151671673713</v>
      </c>
      <c r="O158" s="93">
        <f t="shared" si="17"/>
        <v>6.1220558749363647</v>
      </c>
      <c r="P158" s="93">
        <f t="shared" si="18"/>
        <v>6.4809707666850613</v>
      </c>
      <c r="Q158" s="93">
        <f t="shared" si="19"/>
        <v>6.2392990261186867</v>
      </c>
      <c r="R158" s="93">
        <f t="shared" si="20"/>
        <v>6.9507559346710934</v>
      </c>
      <c r="S158" s="93">
        <f t="shared" si="21"/>
        <v>6.1437711935739401</v>
      </c>
      <c r="T158" s="93">
        <f t="shared" si="22"/>
        <v>5.5167055167055139</v>
      </c>
      <c r="U158" s="93">
        <f t="shared" si="23"/>
        <v>3.9592727736484647</v>
      </c>
      <c r="V158" s="93">
        <f t="shared" si="24"/>
        <v>4.6573710365923375</v>
      </c>
      <c r="W158" s="93">
        <f t="shared" si="25"/>
        <v>4.6886096210350985</v>
      </c>
      <c r="X158" s="93">
        <f t="shared" si="26"/>
        <v>4.5164457535590259</v>
      </c>
      <c r="Y158" s="93">
        <f t="shared" si="27"/>
        <v>2.393626393941787</v>
      </c>
      <c r="Z158" s="93">
        <f t="shared" si="28"/>
        <v>2.2958528851351474</v>
      </c>
      <c r="AA158" s="93">
        <f t="shared" si="29"/>
        <v>2.5272772492390203</v>
      </c>
      <c r="AB158" s="93">
        <f t="shared" si="30"/>
        <v>2.5011742602162599</v>
      </c>
      <c r="AC158" s="93">
        <f t="shared" si="31"/>
        <v>3.8056336232005208</v>
      </c>
      <c r="AD158" s="93">
        <f t="shared" si="32"/>
        <v>3.7091806543867847</v>
      </c>
      <c r="AE158" s="93">
        <f t="shared" si="33"/>
        <v>3.89779087466367</v>
      </c>
      <c r="AF158" s="93">
        <f t="shared" si="34"/>
        <v>4.6282506587236298</v>
      </c>
      <c r="AG158" s="93">
        <f t="shared" si="35"/>
        <v>4.2762537038657484</v>
      </c>
      <c r="AH158" s="93">
        <f t="shared" si="36"/>
        <v>5.3080542667168089</v>
      </c>
      <c r="AI158" s="93">
        <f t="shared" si="37"/>
        <v>5.7570923318457972</v>
      </c>
      <c r="AJ158" s="93">
        <f t="shared" si="38"/>
        <v>6.0549655096901773</v>
      </c>
      <c r="AK158" s="93">
        <f t="shared" si="39"/>
        <v>4.6154393368348394</v>
      </c>
      <c r="AL158" s="93">
        <f t="shared" si="40"/>
        <v>5.143976618548507</v>
      </c>
      <c r="AM158" s="93">
        <f t="shared" si="41"/>
        <v>5.2377704125883469</v>
      </c>
      <c r="AN158" s="93">
        <f t="shared" si="42"/>
        <v>5.4511666322527077</v>
      </c>
      <c r="AO158" s="93">
        <f t="shared" si="43"/>
        <v>9.0959791555482354</v>
      </c>
      <c r="AP158" s="93">
        <f t="shared" si="44"/>
        <v>7.6046083747635151</v>
      </c>
      <c r="AQ158" s="93">
        <f t="shared" si="45"/>
        <v>7.3568131267379044</v>
      </c>
      <c r="AR158" s="93">
        <f t="shared" si="46"/>
        <v>7.4897199921676787</v>
      </c>
      <c r="AS158" s="93">
        <f t="shared" si="47"/>
        <v>3.9150005397217313</v>
      </c>
      <c r="AT158" s="93">
        <f t="shared" si="48"/>
        <v>2.7184646524954559</v>
      </c>
      <c r="AU158" s="93">
        <f t="shared" si="49"/>
        <v>2.4776488016470921</v>
      </c>
      <c r="AV158" s="93">
        <f t="shared" si="50"/>
        <v>0.24226925609738714</v>
      </c>
      <c r="AW158" s="93">
        <f t="shared" si="51"/>
        <v>-4.3053315005348196</v>
      </c>
      <c r="AX158" s="93">
        <f t="shared" si="52"/>
        <v>-3.5716934144804355</v>
      </c>
      <c r="AY158" s="93">
        <f t="shared" si="53"/>
        <v>-3.9354822366691593</v>
      </c>
      <c r="AZ158" s="93">
        <f t="shared" si="54"/>
        <v>-2.9900879188415672</v>
      </c>
      <c r="BA158" s="93">
        <f t="shared" si="55"/>
        <v>1.1356030478748522</v>
      </c>
      <c r="BB158" s="93">
        <f t="shared" si="56"/>
        <v>0.71061163975466002</v>
      </c>
      <c r="BC158" s="93">
        <f t="shared" si="63"/>
        <v>1.0099773505475724</v>
      </c>
      <c r="BD158" s="93">
        <f t="shared" si="64"/>
        <v>1.0766811290359328</v>
      </c>
      <c r="BE158" s="93">
        <f t="shared" si="58"/>
        <v>3.0584742378261893</v>
      </c>
      <c r="BF158" s="93">
        <f t="shared" si="65"/>
        <v>3.9404980417079116</v>
      </c>
      <c r="BG158" s="93">
        <f t="shared" si="66"/>
        <v>4.0168315994186088</v>
      </c>
      <c r="BH158" s="93">
        <f t="shared" si="67"/>
        <v>4.0445846965343861</v>
      </c>
      <c r="BI158" s="93">
        <f t="shared" si="68"/>
        <v>1.3690870821740191</v>
      </c>
      <c r="BJ158" s="93">
        <f t="shared" si="69"/>
        <v>2.4282005538062208</v>
      </c>
      <c r="BK158" s="93">
        <f t="shared" si="70"/>
        <v>3.039591761989314</v>
      </c>
      <c r="BL158" s="93">
        <f t="shared" si="71"/>
        <v>3.7547884779251177</v>
      </c>
      <c r="BM158" s="93">
        <f t="shared" si="72"/>
        <v>3.4893056038146</v>
      </c>
      <c r="BN158" s="93">
        <f t="shared" si="73"/>
        <v>-4.9485748090756516</v>
      </c>
      <c r="BO158" s="93">
        <f t="shared" si="74"/>
        <v>-5.5741739021045333</v>
      </c>
      <c r="BP158" s="94">
        <f t="shared" si="75"/>
        <v>-5.0910854641916501</v>
      </c>
    </row>
    <row r="159" spans="1:68" ht="24" x14ac:dyDescent="0.2">
      <c r="A159" s="95"/>
      <c r="B159" s="66" t="s">
        <v>71</v>
      </c>
      <c r="C159" s="66"/>
      <c r="D159" s="65" t="s">
        <v>19</v>
      </c>
      <c r="E159" s="121"/>
      <c r="F159" s="121"/>
      <c r="G159" s="121"/>
      <c r="H159" s="121"/>
      <c r="I159" s="116">
        <f t="shared" si="59"/>
        <v>2.2505134365968331</v>
      </c>
      <c r="J159" s="116">
        <f t="shared" si="60"/>
        <v>1.9929566981341935</v>
      </c>
      <c r="K159" s="116">
        <f t="shared" si="61"/>
        <v>2.7014126656030015</v>
      </c>
      <c r="L159" s="116">
        <f t="shared" si="62"/>
        <v>3.7907055630937094</v>
      </c>
      <c r="M159" s="116">
        <f t="shared" si="15"/>
        <v>5.5394972083021372</v>
      </c>
      <c r="N159" s="116">
        <f t="shared" si="16"/>
        <v>5.5333543693843836</v>
      </c>
      <c r="O159" s="116">
        <f t="shared" si="17"/>
        <v>5.7604739371352736</v>
      </c>
      <c r="P159" s="116">
        <f t="shared" si="18"/>
        <v>5.3680856279109292</v>
      </c>
      <c r="Q159" s="116">
        <f t="shared" si="19"/>
        <v>1.8866053296906102</v>
      </c>
      <c r="R159" s="116">
        <f t="shared" si="20"/>
        <v>1.7131722611769931</v>
      </c>
      <c r="S159" s="116">
        <f t="shared" si="21"/>
        <v>0.2477339544727073</v>
      </c>
      <c r="T159" s="116">
        <f t="shared" si="22"/>
        <v>-0.31792803970232342</v>
      </c>
      <c r="U159" s="116">
        <f t="shared" si="23"/>
        <v>2.7430520907483498</v>
      </c>
      <c r="V159" s="116">
        <f t="shared" si="24"/>
        <v>3.7413462368953674</v>
      </c>
      <c r="W159" s="116">
        <f t="shared" si="25"/>
        <v>4.8791700722551354</v>
      </c>
      <c r="X159" s="116">
        <f t="shared" si="26"/>
        <v>5.5620381174638993</v>
      </c>
      <c r="Y159" s="116">
        <f t="shared" si="27"/>
        <v>5.0923348858303683</v>
      </c>
      <c r="Z159" s="116">
        <f t="shared" si="28"/>
        <v>5.096828930252542</v>
      </c>
      <c r="AA159" s="116">
        <f t="shared" si="29"/>
        <v>4.1305514462097221</v>
      </c>
      <c r="AB159" s="116">
        <f t="shared" si="30"/>
        <v>3.7803979366251639</v>
      </c>
      <c r="AC159" s="116">
        <f t="shared" si="31"/>
        <v>1.9881414283166947</v>
      </c>
      <c r="AD159" s="116">
        <f t="shared" si="32"/>
        <v>1.402056500383793</v>
      </c>
      <c r="AE159" s="116">
        <f t="shared" si="33"/>
        <v>1.5371240967577933</v>
      </c>
      <c r="AF159" s="116">
        <f t="shared" si="34"/>
        <v>1.7680891855427632</v>
      </c>
      <c r="AG159" s="116">
        <f t="shared" si="35"/>
        <v>1.5720288966493143</v>
      </c>
      <c r="AH159" s="116">
        <f t="shared" si="36"/>
        <v>1.9854980948316125</v>
      </c>
      <c r="AI159" s="116">
        <f t="shared" si="37"/>
        <v>2.8086831540178707</v>
      </c>
      <c r="AJ159" s="116">
        <f t="shared" si="38"/>
        <v>4.1864359475299153</v>
      </c>
      <c r="AK159" s="116">
        <f t="shared" si="39"/>
        <v>4.1322461653393532</v>
      </c>
      <c r="AL159" s="116">
        <f t="shared" si="40"/>
        <v>5.4180346128622716</v>
      </c>
      <c r="AM159" s="116">
        <f t="shared" si="41"/>
        <v>5.930088034601539</v>
      </c>
      <c r="AN159" s="116">
        <f t="shared" si="42"/>
        <v>5.9804446825610285</v>
      </c>
      <c r="AO159" s="116">
        <f t="shared" si="43"/>
        <v>7.5298370096614775</v>
      </c>
      <c r="AP159" s="116">
        <f t="shared" si="44"/>
        <v>4.8091185239043739</v>
      </c>
      <c r="AQ159" s="116">
        <f t="shared" si="45"/>
        <v>4.5594605073805923</v>
      </c>
      <c r="AR159" s="116">
        <f t="shared" si="46"/>
        <v>5.9968404423377422</v>
      </c>
      <c r="AS159" s="116">
        <f t="shared" si="47"/>
        <v>4.5887506671286928</v>
      </c>
      <c r="AT159" s="116">
        <f t="shared" si="48"/>
        <v>5.5081631857846673</v>
      </c>
      <c r="AU159" s="116">
        <f t="shared" si="49"/>
        <v>6.8241767418633259</v>
      </c>
      <c r="AV159" s="116">
        <f t="shared" si="50"/>
        <v>3.9780278664323987</v>
      </c>
      <c r="AW159" s="116">
        <f t="shared" si="51"/>
        <v>1.7685330878832559</v>
      </c>
      <c r="AX159" s="116">
        <f t="shared" si="52"/>
        <v>3.308334501764449</v>
      </c>
      <c r="AY159" s="116">
        <f t="shared" si="53"/>
        <v>2.340054230078195</v>
      </c>
      <c r="AZ159" s="116">
        <f t="shared" si="54"/>
        <v>3.9278850657387068</v>
      </c>
      <c r="BA159" s="116">
        <f t="shared" si="55"/>
        <v>3.305448938966876</v>
      </c>
      <c r="BB159" s="116">
        <f t="shared" si="56"/>
        <v>3.8829719438583794</v>
      </c>
      <c r="BC159" s="116">
        <f t="shared" si="63"/>
        <v>3.7069105632506307</v>
      </c>
      <c r="BD159" s="116">
        <f t="shared" si="64"/>
        <v>3.7553556499796201</v>
      </c>
      <c r="BE159" s="116">
        <f t="shared" si="58"/>
        <v>4.6868223227191805</v>
      </c>
      <c r="BF159" s="116">
        <f t="shared" si="65"/>
        <v>5.0240642022966568</v>
      </c>
      <c r="BG159" s="116">
        <f t="shared" si="66"/>
        <v>5.0966380135577083</v>
      </c>
      <c r="BH159" s="116">
        <f t="shared" si="67"/>
        <v>5.1239563529071859</v>
      </c>
      <c r="BI159" s="116">
        <f t="shared" si="68"/>
        <v>3.6544409535501643</v>
      </c>
      <c r="BJ159" s="116">
        <f t="shared" si="69"/>
        <v>3.4650745876063667</v>
      </c>
      <c r="BK159" s="116">
        <f t="shared" si="70"/>
        <v>3.7344750334186756</v>
      </c>
      <c r="BL159" s="116">
        <f t="shared" si="71"/>
        <v>4.0475633825938218</v>
      </c>
      <c r="BM159" s="116">
        <f t="shared" si="72"/>
        <v>2.5766760765436345</v>
      </c>
      <c r="BN159" s="116">
        <f t="shared" si="73"/>
        <v>0.76126106707796737</v>
      </c>
      <c r="BO159" s="116">
        <f t="shared" si="74"/>
        <v>0.55541660807911342</v>
      </c>
      <c r="BP159" s="117">
        <f t="shared" si="75"/>
        <v>1.2070361087378529</v>
      </c>
    </row>
    <row r="160" spans="1:68" x14ac:dyDescent="0.2">
      <c r="A160" s="96"/>
      <c r="B160" s="91"/>
      <c r="C160" s="91" t="s">
        <v>31</v>
      </c>
      <c r="D160" s="92" t="s">
        <v>40</v>
      </c>
      <c r="E160" s="122"/>
      <c r="F160" s="122"/>
      <c r="G160" s="122"/>
      <c r="H160" s="122"/>
      <c r="I160" s="93">
        <f t="shared" si="59"/>
        <v>1.1756430301671514</v>
      </c>
      <c r="J160" s="93">
        <f t="shared" si="60"/>
        <v>0.18863766660832937</v>
      </c>
      <c r="K160" s="93">
        <f t="shared" si="61"/>
        <v>1.237594445666403</v>
      </c>
      <c r="L160" s="93">
        <f t="shared" si="62"/>
        <v>3.3400030783439831</v>
      </c>
      <c r="M160" s="93">
        <f t="shared" si="15"/>
        <v>5.331955578672563</v>
      </c>
      <c r="N160" s="93">
        <f t="shared" si="16"/>
        <v>5.8541239270628438</v>
      </c>
      <c r="O160" s="93">
        <f t="shared" si="17"/>
        <v>6.7602850247014459</v>
      </c>
      <c r="P160" s="93">
        <f t="shared" si="18"/>
        <v>6.3151623473342084</v>
      </c>
      <c r="Q160" s="93">
        <f t="shared" si="19"/>
        <v>0.49787546469117672</v>
      </c>
      <c r="R160" s="93">
        <f t="shared" si="20"/>
        <v>0.27886239851436301</v>
      </c>
      <c r="S160" s="93">
        <f t="shared" si="21"/>
        <v>-1.9389394160305216</v>
      </c>
      <c r="T160" s="93">
        <f t="shared" si="22"/>
        <v>-2.3255813953488911</v>
      </c>
      <c r="U160" s="93">
        <f t="shared" si="23"/>
        <v>2.5675348181936073</v>
      </c>
      <c r="V160" s="93">
        <f t="shared" si="24"/>
        <v>4.8026621885414897</v>
      </c>
      <c r="W160" s="93">
        <f t="shared" si="25"/>
        <v>7.1278535544064425</v>
      </c>
      <c r="X160" s="93">
        <f t="shared" si="26"/>
        <v>7.9604130808948526</v>
      </c>
      <c r="Y160" s="93">
        <f t="shared" si="27"/>
        <v>7.2198602743631852</v>
      </c>
      <c r="Z160" s="93">
        <f t="shared" si="28"/>
        <v>6.4937535115655152</v>
      </c>
      <c r="AA160" s="93">
        <f t="shared" si="29"/>
        <v>5.07951709760151</v>
      </c>
      <c r="AB160" s="93">
        <f t="shared" si="30"/>
        <v>4.304503786369466</v>
      </c>
      <c r="AC160" s="93">
        <f t="shared" si="31"/>
        <v>0.40289334924695197</v>
      </c>
      <c r="AD160" s="93">
        <f t="shared" si="32"/>
        <v>1.0330838387740329</v>
      </c>
      <c r="AE160" s="93">
        <f t="shared" si="33"/>
        <v>1.1516389741722719</v>
      </c>
      <c r="AF160" s="93">
        <f t="shared" si="34"/>
        <v>1.3119347853774173</v>
      </c>
      <c r="AG160" s="93">
        <f t="shared" si="35"/>
        <v>-2.5282601629764514</v>
      </c>
      <c r="AH160" s="93">
        <f t="shared" si="36"/>
        <v>-1.2333455420332911</v>
      </c>
      <c r="AI160" s="93">
        <f t="shared" si="37"/>
        <v>0.70694265314340043</v>
      </c>
      <c r="AJ160" s="93">
        <f t="shared" si="38"/>
        <v>5.0163439778726797</v>
      </c>
      <c r="AK160" s="93">
        <f t="shared" si="39"/>
        <v>0.35865619705145946</v>
      </c>
      <c r="AL160" s="93">
        <f t="shared" si="40"/>
        <v>4.8728853253199276</v>
      </c>
      <c r="AM160" s="93">
        <f t="shared" si="41"/>
        <v>6.9747942167727786</v>
      </c>
      <c r="AN160" s="93">
        <f t="shared" si="42"/>
        <v>7.2189632467378573</v>
      </c>
      <c r="AO160" s="93">
        <f t="shared" si="43"/>
        <v>16.964707442716147</v>
      </c>
      <c r="AP160" s="93">
        <f t="shared" si="44"/>
        <v>8.2653166832119354</v>
      </c>
      <c r="AQ160" s="93">
        <f t="shared" si="45"/>
        <v>5.5061964484311119</v>
      </c>
      <c r="AR160" s="93">
        <f t="shared" si="46"/>
        <v>7.0567217507812074</v>
      </c>
      <c r="AS160" s="93">
        <f t="shared" si="47"/>
        <v>4.1480629175014911</v>
      </c>
      <c r="AT160" s="93">
        <f t="shared" si="48"/>
        <v>6.0959596044666569</v>
      </c>
      <c r="AU160" s="93">
        <f t="shared" si="49"/>
        <v>7.9133272530032599</v>
      </c>
      <c r="AV160" s="93">
        <f t="shared" si="50"/>
        <v>2.8216361971784636</v>
      </c>
      <c r="AW160" s="93">
        <f t="shared" si="51"/>
        <v>-0.74186540768995712</v>
      </c>
      <c r="AX160" s="93">
        <f t="shared" si="52"/>
        <v>2.5662394215052871</v>
      </c>
      <c r="AY160" s="93">
        <f t="shared" si="53"/>
        <v>1.2277192314042082</v>
      </c>
      <c r="AZ160" s="93">
        <f t="shared" si="54"/>
        <v>3.9830536322460688</v>
      </c>
      <c r="BA160" s="93">
        <f t="shared" si="55"/>
        <v>5.4331463329469614</v>
      </c>
      <c r="BB160" s="93">
        <f t="shared" si="56"/>
        <v>4.8715879060694789</v>
      </c>
      <c r="BC160" s="93">
        <f t="shared" si="63"/>
        <v>4.5374080312808189</v>
      </c>
      <c r="BD160" s="93">
        <f t="shared" si="64"/>
        <v>4.3726325437284856</v>
      </c>
      <c r="BE160" s="93">
        <f t="shared" si="58"/>
        <v>4.0248273771469059</v>
      </c>
      <c r="BF160" s="93">
        <f t="shared" si="65"/>
        <v>5.8445290194752744</v>
      </c>
      <c r="BG160" s="93">
        <f t="shared" si="66"/>
        <v>6.5714512030951653</v>
      </c>
      <c r="BH160" s="93">
        <f t="shared" si="67"/>
        <v>6.8519151636845521</v>
      </c>
      <c r="BI160" s="93">
        <f t="shared" si="68"/>
        <v>3.0552070164060439</v>
      </c>
      <c r="BJ160" s="93">
        <f t="shared" si="69"/>
        <v>2.4894824463372629</v>
      </c>
      <c r="BK160" s="93">
        <f t="shared" si="70"/>
        <v>3.025522087890991</v>
      </c>
      <c r="BL160" s="93">
        <f t="shared" si="71"/>
        <v>3.7297262862979892</v>
      </c>
      <c r="BM160" s="93">
        <f t="shared" si="72"/>
        <v>2.1233056798527485</v>
      </c>
      <c r="BN160" s="93">
        <f t="shared" si="73"/>
        <v>2.6791439075822581</v>
      </c>
      <c r="BO160" s="93">
        <f t="shared" si="74"/>
        <v>2.7797320557677381</v>
      </c>
      <c r="BP160" s="94">
        <f t="shared" si="75"/>
        <v>3.3115030767647369</v>
      </c>
    </row>
    <row r="161" spans="1:68" x14ac:dyDescent="0.2">
      <c r="A161" s="95"/>
      <c r="B161" s="66"/>
      <c r="C161" s="66" t="s">
        <v>32</v>
      </c>
      <c r="D161" s="100" t="s">
        <v>41</v>
      </c>
      <c r="E161" s="121"/>
      <c r="F161" s="121"/>
      <c r="G161" s="121"/>
      <c r="H161" s="121"/>
      <c r="I161" s="123">
        <f t="shared" si="59"/>
        <v>2.3884363749879185</v>
      </c>
      <c r="J161" s="123">
        <f t="shared" si="60"/>
        <v>3.1624697706583333</v>
      </c>
      <c r="K161" s="123">
        <f t="shared" si="61"/>
        <v>3.6511533075785536</v>
      </c>
      <c r="L161" s="123">
        <f t="shared" si="62"/>
        <v>3.6872061370948614</v>
      </c>
      <c r="M161" s="123">
        <f t="shared" si="15"/>
        <v>6.8437166816919444</v>
      </c>
      <c r="N161" s="123">
        <f t="shared" si="16"/>
        <v>6.204554771817655</v>
      </c>
      <c r="O161" s="123">
        <f t="shared" si="17"/>
        <v>5.8135923306542878</v>
      </c>
      <c r="P161" s="123">
        <f t="shared" si="18"/>
        <v>5.7279236276851009</v>
      </c>
      <c r="Q161" s="123">
        <f t="shared" si="19"/>
        <v>5.398815410033194</v>
      </c>
      <c r="R161" s="123">
        <f t="shared" si="20"/>
        <v>5.4337527148903746</v>
      </c>
      <c r="S161" s="123">
        <f t="shared" si="21"/>
        <v>4.4766904568548398</v>
      </c>
      <c r="T161" s="123">
        <f t="shared" si="22"/>
        <v>3.3860045146724644</v>
      </c>
      <c r="U161" s="123">
        <f t="shared" si="23"/>
        <v>4.4660170612863084</v>
      </c>
      <c r="V161" s="123">
        <f t="shared" si="24"/>
        <v>3.4920133271829457</v>
      </c>
      <c r="W161" s="123">
        <f t="shared" si="25"/>
        <v>2.9755150442395149</v>
      </c>
      <c r="X161" s="123">
        <f t="shared" si="26"/>
        <v>3.0349344978165931</v>
      </c>
      <c r="Y161" s="123">
        <f t="shared" si="27"/>
        <v>1.0729214154411721</v>
      </c>
      <c r="Z161" s="123">
        <f t="shared" si="28"/>
        <v>2.0291159619594907</v>
      </c>
      <c r="AA161" s="123">
        <f t="shared" si="29"/>
        <v>1.4024546568540757</v>
      </c>
      <c r="AB161" s="123">
        <f t="shared" si="30"/>
        <v>1.843610934520143</v>
      </c>
      <c r="AC161" s="123">
        <f t="shared" si="31"/>
        <v>2.9085172105291122</v>
      </c>
      <c r="AD161" s="123">
        <f t="shared" si="32"/>
        <v>0.880438011633359</v>
      </c>
      <c r="AE161" s="123">
        <f t="shared" si="33"/>
        <v>1.1757781240144425</v>
      </c>
      <c r="AF161" s="123">
        <f t="shared" si="34"/>
        <v>1.6229712858926888</v>
      </c>
      <c r="AG161" s="123">
        <f t="shared" si="35"/>
        <v>4.8810527522058891</v>
      </c>
      <c r="AH161" s="123">
        <f t="shared" si="36"/>
        <v>4.3306168605800792</v>
      </c>
      <c r="AI161" s="123">
        <f t="shared" si="37"/>
        <v>3.9951457911287207</v>
      </c>
      <c r="AJ161" s="123">
        <f t="shared" si="38"/>
        <v>2.1498771498772271</v>
      </c>
      <c r="AK161" s="123">
        <f t="shared" si="39"/>
        <v>5.2554562740461819</v>
      </c>
      <c r="AL161" s="123">
        <f t="shared" si="40"/>
        <v>4.4440105777331667</v>
      </c>
      <c r="AM161" s="123">
        <f t="shared" si="41"/>
        <v>3.8045371499262757</v>
      </c>
      <c r="AN161" s="123">
        <f t="shared" si="42"/>
        <v>4.028863499699284</v>
      </c>
      <c r="AO161" s="123">
        <f t="shared" si="43"/>
        <v>-2.3664041461401979</v>
      </c>
      <c r="AP161" s="123">
        <f t="shared" si="44"/>
        <v>-0.58848348355174096</v>
      </c>
      <c r="AQ161" s="123">
        <f t="shared" si="45"/>
        <v>1.7256193455616824</v>
      </c>
      <c r="AR161" s="123">
        <f t="shared" si="46"/>
        <v>3.2369942196529848</v>
      </c>
      <c r="AS161" s="123">
        <f t="shared" si="47"/>
        <v>3.7768936709758947</v>
      </c>
      <c r="AT161" s="123">
        <f t="shared" si="48"/>
        <v>3.5912311251021407</v>
      </c>
      <c r="AU161" s="123">
        <f t="shared" si="49"/>
        <v>4.7528413713969826</v>
      </c>
      <c r="AV161" s="123">
        <f t="shared" si="50"/>
        <v>4.0488463467411435</v>
      </c>
      <c r="AW161" s="123">
        <f t="shared" si="51"/>
        <v>3.5319589325919907</v>
      </c>
      <c r="AX161" s="123">
        <f t="shared" si="52"/>
        <v>4.00265340319892</v>
      </c>
      <c r="AY161" s="123">
        <f t="shared" si="53"/>
        <v>3.2040931721214179</v>
      </c>
      <c r="AZ161" s="123">
        <f t="shared" si="54"/>
        <v>3.9350497509866358</v>
      </c>
      <c r="BA161" s="123">
        <f t="shared" si="55"/>
        <v>-3.2624214073408098E-2</v>
      </c>
      <c r="BB161" s="123">
        <f t="shared" si="56"/>
        <v>1.8147011898455077</v>
      </c>
      <c r="BC161" s="123">
        <f t="shared" si="63"/>
        <v>1.6302416073663153</v>
      </c>
      <c r="BD161" s="123">
        <f t="shared" si="64"/>
        <v>1.8310584067356928</v>
      </c>
      <c r="BE161" s="123">
        <f t="shared" si="58"/>
        <v>4.3702664710954622</v>
      </c>
      <c r="BF161" s="123">
        <f t="shared" si="65"/>
        <v>3.0169477137152825</v>
      </c>
      <c r="BG161" s="123">
        <f t="shared" si="66"/>
        <v>2.3711052872796472</v>
      </c>
      <c r="BH161" s="123">
        <f t="shared" si="67"/>
        <v>2.1748167106223661</v>
      </c>
      <c r="BI161" s="123">
        <f t="shared" si="68"/>
        <v>2.7845027045285917</v>
      </c>
      <c r="BJ161" s="123">
        <f t="shared" si="69"/>
        <v>2.8424327160575587</v>
      </c>
      <c r="BK161" s="123">
        <f t="shared" si="70"/>
        <v>2.8197974602069991</v>
      </c>
      <c r="BL161" s="123">
        <f t="shared" si="71"/>
        <v>2.9401525985464048</v>
      </c>
      <c r="BM161" s="123">
        <f t="shared" si="72"/>
        <v>2.8299677767284095</v>
      </c>
      <c r="BN161" s="123">
        <f t="shared" si="73"/>
        <v>1.1681184916162408</v>
      </c>
      <c r="BO161" s="123">
        <f t="shared" si="74"/>
        <v>-0.2097922958078442</v>
      </c>
      <c r="BP161" s="124">
        <f t="shared" si="75"/>
        <v>-0.38421204774547846</v>
      </c>
    </row>
    <row r="162" spans="1:68" x14ac:dyDescent="0.2">
      <c r="A162" s="96"/>
      <c r="B162" s="112"/>
      <c r="C162" s="91" t="s">
        <v>33</v>
      </c>
      <c r="D162" s="92" t="s">
        <v>42</v>
      </c>
      <c r="E162" s="122"/>
      <c r="F162" s="122"/>
      <c r="G162" s="122"/>
      <c r="H162" s="122"/>
      <c r="I162" s="93">
        <f t="shared" si="59"/>
        <v>6.02507331528696</v>
      </c>
      <c r="J162" s="93">
        <f t="shared" si="60"/>
        <v>6.1833700909165401</v>
      </c>
      <c r="K162" s="93">
        <f t="shared" si="61"/>
        <v>6.3218400295203168</v>
      </c>
      <c r="L162" s="93">
        <f t="shared" si="62"/>
        <v>6.4593301435408108</v>
      </c>
      <c r="M162" s="93">
        <f t="shared" si="15"/>
        <v>1.0044593375915269</v>
      </c>
      <c r="N162" s="93">
        <f t="shared" si="16"/>
        <v>0.78706776797426414</v>
      </c>
      <c r="O162" s="93">
        <f t="shared" si="17"/>
        <v>0.27750761849493699</v>
      </c>
      <c r="P162" s="93">
        <f t="shared" si="18"/>
        <v>-0.52434456928844497</v>
      </c>
      <c r="Q162" s="93">
        <f t="shared" si="19"/>
        <v>-1.5089127015351238</v>
      </c>
      <c r="R162" s="93">
        <f t="shared" si="20"/>
        <v>-2.1584784924687028</v>
      </c>
      <c r="S162" s="93">
        <f t="shared" si="21"/>
        <v>-2.2809994317686488</v>
      </c>
      <c r="T162" s="93">
        <f t="shared" si="22"/>
        <v>-1.8825301204818317</v>
      </c>
      <c r="U162" s="93">
        <f t="shared" si="23"/>
        <v>-1.532611669030274</v>
      </c>
      <c r="V162" s="93">
        <f t="shared" si="24"/>
        <v>-0.26596607093084401</v>
      </c>
      <c r="W162" s="93">
        <f t="shared" si="25"/>
        <v>0.77698912214501092</v>
      </c>
      <c r="X162" s="93">
        <f t="shared" si="26"/>
        <v>1.6116653875669869</v>
      </c>
      <c r="Y162" s="93">
        <f t="shared" si="27"/>
        <v>8.5260213999226693</v>
      </c>
      <c r="Z162" s="93">
        <f t="shared" si="28"/>
        <v>8.5292321098290955</v>
      </c>
      <c r="AA162" s="93">
        <f t="shared" si="29"/>
        <v>8.2657690547728464</v>
      </c>
      <c r="AB162" s="93">
        <f t="shared" si="30"/>
        <v>7.7039274924471499</v>
      </c>
      <c r="AC162" s="93">
        <f t="shared" si="31"/>
        <v>4.8890496720952257</v>
      </c>
      <c r="AD162" s="93">
        <f t="shared" si="32"/>
        <v>4.3345476452290086</v>
      </c>
      <c r="AE162" s="93">
        <f t="shared" si="33"/>
        <v>4.2861781682176172</v>
      </c>
      <c r="AF162" s="93">
        <f t="shared" si="34"/>
        <v>4.768583450210599</v>
      </c>
      <c r="AG162" s="93">
        <f t="shared" si="35"/>
        <v>5.6008300280656016</v>
      </c>
      <c r="AH162" s="93">
        <f t="shared" si="36"/>
        <v>6.5326640267108615</v>
      </c>
      <c r="AI162" s="93">
        <f t="shared" si="37"/>
        <v>6.8238670047128664</v>
      </c>
      <c r="AJ162" s="93">
        <f t="shared" si="38"/>
        <v>6.4257028112446335</v>
      </c>
      <c r="AK162" s="93">
        <f t="shared" si="39"/>
        <v>9.4361567483338717</v>
      </c>
      <c r="AL162" s="93">
        <f t="shared" si="40"/>
        <v>7.7036111301248127</v>
      </c>
      <c r="AM162" s="93">
        <f t="shared" si="41"/>
        <v>6.4176783807934328</v>
      </c>
      <c r="AN162" s="93">
        <f t="shared" si="42"/>
        <v>5.5974842767296593</v>
      </c>
      <c r="AO162" s="93">
        <f t="shared" si="43"/>
        <v>6.4611134690297263</v>
      </c>
      <c r="AP162" s="93">
        <f t="shared" si="44"/>
        <v>7.1123441166960077</v>
      </c>
      <c r="AQ162" s="93">
        <f t="shared" si="45"/>
        <v>7.9128115915522983</v>
      </c>
      <c r="AR162" s="93">
        <f t="shared" si="46"/>
        <v>8.8743299583081949</v>
      </c>
      <c r="AS162" s="93">
        <f t="shared" si="47"/>
        <v>6.2587587010623196</v>
      </c>
      <c r="AT162" s="93">
        <f t="shared" si="48"/>
        <v>7.0496943172495605</v>
      </c>
      <c r="AU162" s="93">
        <f t="shared" si="49"/>
        <v>7.4463523231606814</v>
      </c>
      <c r="AV162" s="93">
        <f t="shared" si="50"/>
        <v>7.4175558428387802</v>
      </c>
      <c r="AW162" s="93">
        <f t="shared" si="51"/>
        <v>4.5041968450564696</v>
      </c>
      <c r="AX162" s="93">
        <f t="shared" si="52"/>
        <v>3.9338257858673131</v>
      </c>
      <c r="AY162" s="93">
        <f t="shared" si="53"/>
        <v>3.6798011827513903</v>
      </c>
      <c r="AZ162" s="93">
        <f t="shared" si="54"/>
        <v>3.7470274165755768</v>
      </c>
      <c r="BA162" s="93">
        <f t="shared" si="55"/>
        <v>5.4876147568899682</v>
      </c>
      <c r="BB162" s="93">
        <f t="shared" si="56"/>
        <v>5.8992965135144573</v>
      </c>
      <c r="BC162" s="93">
        <f t="shared" si="63"/>
        <v>6.0069061502164658</v>
      </c>
      <c r="BD162" s="93">
        <f t="shared" si="64"/>
        <v>5.8130283341909319</v>
      </c>
      <c r="BE162" s="93">
        <f t="shared" si="58"/>
        <v>6.0048400312580696</v>
      </c>
      <c r="BF162" s="93">
        <f t="shared" si="65"/>
        <v>6.2700555918984548</v>
      </c>
      <c r="BG162" s="93">
        <f t="shared" si="66"/>
        <v>6.0872493784219301</v>
      </c>
      <c r="BH162" s="93">
        <f t="shared" si="67"/>
        <v>5.860123976335089</v>
      </c>
      <c r="BI162" s="93">
        <f t="shared" si="68"/>
        <v>6.198899558489245</v>
      </c>
      <c r="BJ162" s="93">
        <f t="shared" si="69"/>
        <v>6.8600097356164298</v>
      </c>
      <c r="BK162" s="93">
        <f t="shared" si="70"/>
        <v>7.1559126625427893</v>
      </c>
      <c r="BL162" s="93">
        <f t="shared" si="71"/>
        <v>7.1407792736313951</v>
      </c>
      <c r="BM162" s="93">
        <f t="shared" si="72"/>
        <v>3.0121240835296419</v>
      </c>
      <c r="BN162" s="93">
        <f t="shared" si="73"/>
        <v>-4.7596519871882776</v>
      </c>
      <c r="BO162" s="93">
        <f t="shared" si="74"/>
        <v>-3.7634729561396085</v>
      </c>
      <c r="BP162" s="94">
        <f t="shared" si="75"/>
        <v>-1.9214579416013038</v>
      </c>
    </row>
    <row r="163" spans="1:68" ht="48" x14ac:dyDescent="0.2">
      <c r="A163" s="95"/>
      <c r="B163" s="66" t="s">
        <v>79</v>
      </c>
      <c r="C163" s="66"/>
      <c r="D163" s="65" t="s">
        <v>20</v>
      </c>
      <c r="E163" s="121"/>
      <c r="F163" s="121"/>
      <c r="G163" s="121"/>
      <c r="H163" s="121"/>
      <c r="I163" s="116">
        <f t="shared" si="59"/>
        <v>7.2629433058661022</v>
      </c>
      <c r="J163" s="116">
        <f t="shared" si="60"/>
        <v>6.354619988864755</v>
      </c>
      <c r="K163" s="116">
        <f t="shared" si="61"/>
        <v>5.0633274514823938</v>
      </c>
      <c r="L163" s="116">
        <f t="shared" si="62"/>
        <v>3.8300104931793868</v>
      </c>
      <c r="M163" s="116">
        <f t="shared" si="15"/>
        <v>7.7494085001494426</v>
      </c>
      <c r="N163" s="116">
        <f t="shared" si="16"/>
        <v>4.856805110169617</v>
      </c>
      <c r="O163" s="116">
        <f t="shared" si="17"/>
        <v>4.7477852537249419</v>
      </c>
      <c r="P163" s="116">
        <f t="shared" si="18"/>
        <v>5.5078322385043066</v>
      </c>
      <c r="Q163" s="116">
        <f t="shared" si="19"/>
        <v>1.2200440814767148</v>
      </c>
      <c r="R163" s="116">
        <f t="shared" si="20"/>
        <v>1.4354149299160497</v>
      </c>
      <c r="S163" s="116">
        <f t="shared" si="21"/>
        <v>1.839992385162347</v>
      </c>
      <c r="T163" s="116">
        <f t="shared" si="22"/>
        <v>1.5804597701149419</v>
      </c>
      <c r="U163" s="116">
        <f t="shared" si="23"/>
        <v>2.2270457802507622</v>
      </c>
      <c r="V163" s="116">
        <f t="shared" si="24"/>
        <v>4.602706027972971</v>
      </c>
      <c r="W163" s="116">
        <f t="shared" si="25"/>
        <v>4.9797556013502913</v>
      </c>
      <c r="X163" s="116">
        <f t="shared" si="26"/>
        <v>4.8561999057048979</v>
      </c>
      <c r="Y163" s="116">
        <f t="shared" si="27"/>
        <v>5.6486033495395134</v>
      </c>
      <c r="Z163" s="116">
        <f t="shared" si="28"/>
        <v>2.9281726307237079</v>
      </c>
      <c r="AA163" s="116">
        <f t="shared" si="29"/>
        <v>2.4635682193396207</v>
      </c>
      <c r="AB163" s="116">
        <f t="shared" si="30"/>
        <v>2.2032374100717504</v>
      </c>
      <c r="AC163" s="116">
        <f t="shared" si="31"/>
        <v>-0.16285290346274905</v>
      </c>
      <c r="AD163" s="116">
        <f t="shared" si="32"/>
        <v>2.6161611034950312</v>
      </c>
      <c r="AE163" s="116">
        <f t="shared" si="33"/>
        <v>5.8203233490047808</v>
      </c>
      <c r="AF163" s="116">
        <f t="shared" si="34"/>
        <v>5.6973163220414165</v>
      </c>
      <c r="AG163" s="116">
        <f t="shared" si="35"/>
        <v>3.1868111689218779</v>
      </c>
      <c r="AH163" s="116">
        <f t="shared" si="36"/>
        <v>2.2758275989666998</v>
      </c>
      <c r="AI163" s="116">
        <f t="shared" si="37"/>
        <v>1.5193602344903496</v>
      </c>
      <c r="AJ163" s="116">
        <f t="shared" si="38"/>
        <v>3.5587929240374621</v>
      </c>
      <c r="AK163" s="116">
        <f t="shared" si="39"/>
        <v>4.4969904028462793</v>
      </c>
      <c r="AL163" s="116">
        <f t="shared" si="40"/>
        <v>7.0264960377937342</v>
      </c>
      <c r="AM163" s="116">
        <f t="shared" si="41"/>
        <v>7.5961232855248113</v>
      </c>
      <c r="AN163" s="116">
        <f t="shared" si="42"/>
        <v>6.4308681672024619</v>
      </c>
      <c r="AO163" s="116">
        <f t="shared" si="43"/>
        <v>7.0284189382666682</v>
      </c>
      <c r="AP163" s="116">
        <f t="shared" si="44"/>
        <v>3.4623520081129726</v>
      </c>
      <c r="AQ163" s="116">
        <f t="shared" si="45"/>
        <v>0.84254307438477838</v>
      </c>
      <c r="AR163" s="116">
        <f t="shared" si="46"/>
        <v>2.0015105740180275</v>
      </c>
      <c r="AS163" s="116">
        <f t="shared" si="47"/>
        <v>2.5853002214683158</v>
      </c>
      <c r="AT163" s="116">
        <f t="shared" si="48"/>
        <v>3.2093224639156972</v>
      </c>
      <c r="AU163" s="116">
        <f t="shared" si="49"/>
        <v>3.2390390901454964</v>
      </c>
      <c r="AV163" s="116">
        <f t="shared" si="50"/>
        <v>5.4101101662065219</v>
      </c>
      <c r="AW163" s="116">
        <f t="shared" si="51"/>
        <v>3.8722433411764428</v>
      </c>
      <c r="AX163" s="116">
        <f t="shared" si="52"/>
        <v>3.8472997001555314</v>
      </c>
      <c r="AY163" s="116">
        <f t="shared" si="53"/>
        <v>3.9279092568561538</v>
      </c>
      <c r="AZ163" s="116">
        <f t="shared" si="54"/>
        <v>2.7685033874319345</v>
      </c>
      <c r="BA163" s="116">
        <f t="shared" si="55"/>
        <v>3.429176289704003</v>
      </c>
      <c r="BB163" s="116">
        <f t="shared" si="56"/>
        <v>4.6364563317759604</v>
      </c>
      <c r="BC163" s="116">
        <f t="shared" si="63"/>
        <v>4.0745821774565485</v>
      </c>
      <c r="BD163" s="116">
        <f t="shared" si="64"/>
        <v>4.1525437873512203</v>
      </c>
      <c r="BE163" s="116">
        <f t="shared" si="58"/>
        <v>1.3000598674426982</v>
      </c>
      <c r="BF163" s="116">
        <f t="shared" si="65"/>
        <v>1.2801815116475552</v>
      </c>
      <c r="BG163" s="116">
        <f t="shared" si="66"/>
        <v>1.152115122723103</v>
      </c>
      <c r="BH163" s="116">
        <f t="shared" si="67"/>
        <v>1.9624313755621756</v>
      </c>
      <c r="BI163" s="116">
        <f t="shared" si="68"/>
        <v>16.872581178813519</v>
      </c>
      <c r="BJ163" s="116">
        <f t="shared" si="69"/>
        <v>15.729054657571623</v>
      </c>
      <c r="BK163" s="116">
        <f t="shared" si="70"/>
        <v>15.062540504207874</v>
      </c>
      <c r="BL163" s="116">
        <f t="shared" si="71"/>
        <v>14.294176059164855</v>
      </c>
      <c r="BM163" s="116">
        <f t="shared" si="72"/>
        <v>6.0723403899400665</v>
      </c>
      <c r="BN163" s="116">
        <f t="shared" si="73"/>
        <v>-13.063710106427791</v>
      </c>
      <c r="BO163" s="116">
        <f t="shared" si="74"/>
        <v>-11.905285980347429</v>
      </c>
      <c r="BP163" s="117">
        <f t="shared" si="75"/>
        <v>-10.425075381597892</v>
      </c>
    </row>
    <row r="164" spans="1:68" x14ac:dyDescent="0.2">
      <c r="A164" s="96"/>
      <c r="B164" s="91"/>
      <c r="C164" s="91" t="s">
        <v>34</v>
      </c>
      <c r="D164" s="92" t="s">
        <v>43</v>
      </c>
      <c r="E164" s="122"/>
      <c r="F164" s="122"/>
      <c r="G164" s="122"/>
      <c r="H164" s="122"/>
      <c r="I164" s="93">
        <f t="shared" si="59"/>
        <v>9.9418580035139428</v>
      </c>
      <c r="J164" s="93">
        <f t="shared" si="60"/>
        <v>8.4112183301844823</v>
      </c>
      <c r="K164" s="93">
        <f t="shared" si="61"/>
        <v>6.4534155331257921</v>
      </c>
      <c r="L164" s="93">
        <f t="shared" si="62"/>
        <v>4.6781568765387931</v>
      </c>
      <c r="M164" s="93">
        <f t="shared" si="15"/>
        <v>9.8095187533574233</v>
      </c>
      <c r="N164" s="93">
        <f t="shared" si="16"/>
        <v>5.7751077487948663</v>
      </c>
      <c r="O164" s="93">
        <f t="shared" si="17"/>
        <v>5.7055277051756548</v>
      </c>
      <c r="P164" s="93">
        <f t="shared" si="18"/>
        <v>6.8212365591398054</v>
      </c>
      <c r="Q164" s="93">
        <f t="shared" si="19"/>
        <v>2.0218721637796051</v>
      </c>
      <c r="R164" s="93">
        <f t="shared" si="20"/>
        <v>2.415534594207827</v>
      </c>
      <c r="S164" s="93">
        <f t="shared" si="21"/>
        <v>2.8697412817581807</v>
      </c>
      <c r="T164" s="93">
        <f t="shared" si="22"/>
        <v>2.4221453287197363</v>
      </c>
      <c r="U164" s="93">
        <f t="shared" si="23"/>
        <v>2.5334777892405498</v>
      </c>
      <c r="V164" s="93">
        <f t="shared" si="24"/>
        <v>5.4491076917984884</v>
      </c>
      <c r="W164" s="93">
        <f t="shared" si="25"/>
        <v>5.7553258540370393</v>
      </c>
      <c r="X164" s="93">
        <f t="shared" si="26"/>
        <v>5.4975429975430643</v>
      </c>
      <c r="Y164" s="93">
        <f t="shared" si="27"/>
        <v>6.720971717358637</v>
      </c>
      <c r="Z164" s="93">
        <f t="shared" si="28"/>
        <v>3.1258361768405649</v>
      </c>
      <c r="AA164" s="93">
        <f t="shared" si="29"/>
        <v>2.5225028466492319</v>
      </c>
      <c r="AB164" s="93">
        <f t="shared" si="30"/>
        <v>2.1834061135368614</v>
      </c>
      <c r="AC164" s="93">
        <f t="shared" si="31"/>
        <v>-1.075824740761206</v>
      </c>
      <c r="AD164" s="93">
        <f t="shared" si="32"/>
        <v>2.5495093721835644</v>
      </c>
      <c r="AE164" s="93">
        <f t="shared" si="33"/>
        <v>6.6604694358142638</v>
      </c>
      <c r="AF164" s="93">
        <f t="shared" si="34"/>
        <v>6.4672364672365319</v>
      </c>
      <c r="AG164" s="93">
        <f t="shared" si="35"/>
        <v>3.2003996007763647</v>
      </c>
      <c r="AH164" s="93">
        <f t="shared" si="36"/>
        <v>2.0203468431020326</v>
      </c>
      <c r="AI164" s="93">
        <f t="shared" si="37"/>
        <v>1.0828394795878467</v>
      </c>
      <c r="AJ164" s="93">
        <f t="shared" si="38"/>
        <v>3.7195611453037145</v>
      </c>
      <c r="AK164" s="93">
        <f t="shared" si="39"/>
        <v>5.0906843485479811</v>
      </c>
      <c r="AL164" s="93">
        <f t="shared" si="40"/>
        <v>8.4192595663305099</v>
      </c>
      <c r="AM164" s="93">
        <f t="shared" si="41"/>
        <v>9.0783669170175756</v>
      </c>
      <c r="AN164" s="93">
        <f t="shared" si="42"/>
        <v>7.50773993808032</v>
      </c>
      <c r="AO164" s="93">
        <f t="shared" si="43"/>
        <v>8.1625892182790381</v>
      </c>
      <c r="AP164" s="93">
        <f t="shared" si="44"/>
        <v>3.3622848681869897</v>
      </c>
      <c r="AQ164" s="93">
        <f t="shared" si="45"/>
        <v>-1.1356648151263471E-2</v>
      </c>
      <c r="AR164" s="93">
        <f t="shared" si="46"/>
        <v>1.4638828893687901</v>
      </c>
      <c r="AS164" s="93">
        <f t="shared" si="47"/>
        <v>2.3297624463032918</v>
      </c>
      <c r="AT164" s="93">
        <f t="shared" si="48"/>
        <v>3.1567828399842455</v>
      </c>
      <c r="AU164" s="93">
        <f t="shared" si="49"/>
        <v>3.1531552992579321</v>
      </c>
      <c r="AV164" s="93">
        <f t="shared" si="50"/>
        <v>5.8495176998179801</v>
      </c>
      <c r="AW164" s="93">
        <f t="shared" si="51"/>
        <v>3.4781041343935613</v>
      </c>
      <c r="AX164" s="93">
        <f t="shared" si="52"/>
        <v>3.438998527783184</v>
      </c>
      <c r="AY164" s="93">
        <f t="shared" si="53"/>
        <v>3.6049047914031149</v>
      </c>
      <c r="AZ164" s="93">
        <f t="shared" si="54"/>
        <v>2.2340435353089845</v>
      </c>
      <c r="BA164" s="93">
        <f t="shared" si="55"/>
        <v>3.3534206444904839</v>
      </c>
      <c r="BB164" s="93">
        <f t="shared" si="56"/>
        <v>5.0930905040985692</v>
      </c>
      <c r="BC164" s="93">
        <f t="shared" si="63"/>
        <v>4.4570229708158706</v>
      </c>
      <c r="BD164" s="93">
        <f t="shared" si="64"/>
        <v>4.6189652626133153</v>
      </c>
      <c r="BE164" s="93">
        <f t="shared" si="58"/>
        <v>1.2893675171630719</v>
      </c>
      <c r="BF164" s="93">
        <f t="shared" si="65"/>
        <v>1.1493814044233517</v>
      </c>
      <c r="BG164" s="93">
        <f t="shared" si="66"/>
        <v>0.91283006702509795</v>
      </c>
      <c r="BH164" s="93">
        <f t="shared" si="67"/>
        <v>1.921747923938355</v>
      </c>
      <c r="BI164" s="93">
        <f t="shared" si="68"/>
        <v>21.163892409491481</v>
      </c>
      <c r="BJ164" s="93">
        <f t="shared" si="69"/>
        <v>19.548337784043596</v>
      </c>
      <c r="BK164" s="93">
        <f t="shared" si="70"/>
        <v>18.521533630590881</v>
      </c>
      <c r="BL164" s="93">
        <f t="shared" si="71"/>
        <v>17.35117598018104</v>
      </c>
      <c r="BM164" s="93">
        <f t="shared" si="72"/>
        <v>8.2719661601323651</v>
      </c>
      <c r="BN164" s="93">
        <f t="shared" si="73"/>
        <v>-10.332017828678232</v>
      </c>
      <c r="BO164" s="93">
        <f t="shared" si="74"/>
        <v>-7.9660295090807693</v>
      </c>
      <c r="BP164" s="94">
        <f t="shared" si="75"/>
        <v>-6.812613368473734</v>
      </c>
    </row>
    <row r="165" spans="1:68" ht="36" x14ac:dyDescent="0.2">
      <c r="A165" s="95"/>
      <c r="B165" s="66"/>
      <c r="C165" s="66" t="s">
        <v>35</v>
      </c>
      <c r="D165" s="100" t="s">
        <v>44</v>
      </c>
      <c r="E165" s="121"/>
      <c r="F165" s="121"/>
      <c r="G165" s="121"/>
      <c r="H165" s="121"/>
      <c r="I165" s="123">
        <f t="shared" si="59"/>
        <v>0.78923605637977801</v>
      </c>
      <c r="J165" s="123">
        <f t="shared" si="60"/>
        <v>0.96132347066870238</v>
      </c>
      <c r="K165" s="123">
        <f t="shared" si="61"/>
        <v>1.1452703447073986</v>
      </c>
      <c r="L165" s="123">
        <f t="shared" si="62"/>
        <v>1.3415892672858973</v>
      </c>
      <c r="M165" s="123">
        <f t="shared" si="15"/>
        <v>2.2356110550051369</v>
      </c>
      <c r="N165" s="123">
        <f t="shared" si="16"/>
        <v>2.2069888139797627</v>
      </c>
      <c r="O165" s="123">
        <f t="shared" si="17"/>
        <v>1.880945339217277</v>
      </c>
      <c r="P165" s="123">
        <f t="shared" si="18"/>
        <v>1.5274949083503202</v>
      </c>
      <c r="Q165" s="123">
        <f t="shared" si="19"/>
        <v>-0.87602378526059965</v>
      </c>
      <c r="R165" s="123">
        <f t="shared" si="20"/>
        <v>-1.2919800893996438</v>
      </c>
      <c r="S165" s="123">
        <f t="shared" si="21"/>
        <v>-1.2813736034399881</v>
      </c>
      <c r="T165" s="123">
        <f t="shared" si="22"/>
        <v>-1.1033099297893756</v>
      </c>
      <c r="U165" s="123">
        <f t="shared" si="23"/>
        <v>1.2978007384628683</v>
      </c>
      <c r="V165" s="123">
        <f t="shared" si="24"/>
        <v>2.009243965165382</v>
      </c>
      <c r="W165" s="123">
        <f t="shared" si="25"/>
        <v>2.4793548594548582</v>
      </c>
      <c r="X165" s="123">
        <f t="shared" si="26"/>
        <v>2.7383367139959915</v>
      </c>
      <c r="Y165" s="123">
        <f t="shared" si="27"/>
        <v>2.598469787816569</v>
      </c>
      <c r="Z165" s="123">
        <f t="shared" si="28"/>
        <v>2.4049728268042685</v>
      </c>
      <c r="AA165" s="123">
        <f t="shared" si="29"/>
        <v>2.2960312859253662</v>
      </c>
      <c r="AB165" s="123">
        <f t="shared" si="30"/>
        <v>2.2704837117472749</v>
      </c>
      <c r="AC165" s="123">
        <f t="shared" si="31"/>
        <v>2.8063956184511483</v>
      </c>
      <c r="AD165" s="123">
        <f t="shared" si="32"/>
        <v>2.9193498258729846</v>
      </c>
      <c r="AE165" s="123">
        <f t="shared" si="33"/>
        <v>3.0342084554876578</v>
      </c>
      <c r="AF165" s="123">
        <f t="shared" si="34"/>
        <v>3.0888030888031039</v>
      </c>
      <c r="AG165" s="123">
        <f t="shared" si="35"/>
        <v>3.1229527883340751</v>
      </c>
      <c r="AH165" s="123">
        <f t="shared" si="36"/>
        <v>3.0865593851924871</v>
      </c>
      <c r="AI165" s="123">
        <f t="shared" si="37"/>
        <v>3.0645329816608751</v>
      </c>
      <c r="AJ165" s="123">
        <f t="shared" si="38"/>
        <v>2.9962546816479687</v>
      </c>
      <c r="AK165" s="123">
        <f t="shared" si="39"/>
        <v>2.6047696640299307</v>
      </c>
      <c r="AL165" s="123">
        <f t="shared" si="40"/>
        <v>2.5741235043150965</v>
      </c>
      <c r="AM165" s="123">
        <f t="shared" si="41"/>
        <v>2.5438476497726441</v>
      </c>
      <c r="AN165" s="123">
        <f t="shared" si="42"/>
        <v>2.6363636363635976</v>
      </c>
      <c r="AO165" s="123">
        <f t="shared" si="43"/>
        <v>3.5656281558337639</v>
      </c>
      <c r="AP165" s="123">
        <f t="shared" si="44"/>
        <v>3.7981236156184366</v>
      </c>
      <c r="AQ165" s="123">
        <f t="shared" si="45"/>
        <v>3.9280714149113152</v>
      </c>
      <c r="AR165" s="123">
        <f t="shared" si="46"/>
        <v>3.9858281665190276</v>
      </c>
      <c r="AS165" s="123">
        <f t="shared" si="47"/>
        <v>3.7078500990103862</v>
      </c>
      <c r="AT165" s="123">
        <f t="shared" si="48"/>
        <v>3.6012366114839267</v>
      </c>
      <c r="AU165" s="123">
        <f t="shared" si="49"/>
        <v>3.64670364323689</v>
      </c>
      <c r="AV165" s="123">
        <f t="shared" si="50"/>
        <v>3.7567655521553434</v>
      </c>
      <c r="AW165" s="123">
        <f t="shared" si="51"/>
        <v>4.7479853886118235</v>
      </c>
      <c r="AX165" s="123">
        <f t="shared" si="52"/>
        <v>4.9133280374408912</v>
      </c>
      <c r="AY165" s="123">
        <f t="shared" si="53"/>
        <v>4.8886326014087729</v>
      </c>
      <c r="AZ165" s="123">
        <f t="shared" si="54"/>
        <v>4.7591129430690984</v>
      </c>
      <c r="BA165" s="123">
        <f t="shared" si="55"/>
        <v>3.3630107989280731</v>
      </c>
      <c r="BB165" s="123">
        <f t="shared" si="56"/>
        <v>2.9655679555327481</v>
      </c>
      <c r="BC165" s="123">
        <f t="shared" si="63"/>
        <v>2.678505918940985</v>
      </c>
      <c r="BD165" s="123">
        <f t="shared" si="64"/>
        <v>2.5012411535786612</v>
      </c>
      <c r="BE165" s="123">
        <f t="shared" si="58"/>
        <v>1.6557746433535812</v>
      </c>
      <c r="BF165" s="123">
        <f t="shared" si="65"/>
        <v>1.9285797067161354</v>
      </c>
      <c r="BG165" s="123">
        <f t="shared" si="66"/>
        <v>2.1055767789058564</v>
      </c>
      <c r="BH165" s="123">
        <f t="shared" si="67"/>
        <v>2.1132149426751994</v>
      </c>
      <c r="BI165" s="123">
        <f t="shared" si="68"/>
        <v>3.516411001964272</v>
      </c>
      <c r="BJ165" s="123">
        <f t="shared" si="69"/>
        <v>3.1949417380255483</v>
      </c>
      <c r="BK165" s="123">
        <f t="shared" si="70"/>
        <v>3.2021306064676764</v>
      </c>
      <c r="BL165" s="123">
        <f t="shared" si="71"/>
        <v>3.1284599478808843</v>
      </c>
      <c r="BM165" s="123">
        <f t="shared" si="72"/>
        <v>-1.8450644726928829</v>
      </c>
      <c r="BN165" s="123">
        <f t="shared" si="73"/>
        <v>-23.327984087807963</v>
      </c>
      <c r="BO165" s="123">
        <f t="shared" si="74"/>
        <v>-27.268556223804438</v>
      </c>
      <c r="BP165" s="124">
        <f>SUM(BM49:BP49)/SUM(BI49:BL49)*100-100</f>
        <v>-25.375242441920918</v>
      </c>
    </row>
    <row r="166" spans="1:68" x14ac:dyDescent="0.2">
      <c r="A166" s="107" t="s">
        <v>48</v>
      </c>
      <c r="B166" s="91"/>
      <c r="C166" s="91"/>
      <c r="D166" s="104" t="s">
        <v>49</v>
      </c>
      <c r="E166" s="120"/>
      <c r="F166" s="120"/>
      <c r="G166" s="120"/>
      <c r="H166" s="120"/>
      <c r="I166" s="125">
        <f t="shared" si="59"/>
        <v>6.1070172956527955</v>
      </c>
      <c r="J166" s="125">
        <f t="shared" si="60"/>
        <v>5.8336733991260843</v>
      </c>
      <c r="K166" s="125">
        <f t="shared" si="61"/>
        <v>5.9869018622247978</v>
      </c>
      <c r="L166" s="125">
        <f t="shared" si="62"/>
        <v>6.086861817345806</v>
      </c>
      <c r="M166" s="125">
        <f t="shared" si="15"/>
        <v>8.120908354471652</v>
      </c>
      <c r="N166" s="125">
        <f t="shared" si="16"/>
        <v>6.2639499273810912</v>
      </c>
      <c r="O166" s="125">
        <f t="shared" si="17"/>
        <v>5.5976539671248844</v>
      </c>
      <c r="P166" s="125">
        <f t="shared" si="18"/>
        <v>6.0399009889696771</v>
      </c>
      <c r="Q166" s="125">
        <f t="shared" si="19"/>
        <v>2.932655319794037</v>
      </c>
      <c r="R166" s="125">
        <f t="shared" si="20"/>
        <v>4.2573748127590534</v>
      </c>
      <c r="S166" s="125">
        <f t="shared" si="21"/>
        <v>4.0575372919717125</v>
      </c>
      <c r="T166" s="125">
        <f t="shared" si="22"/>
        <v>3.2647748542415087</v>
      </c>
      <c r="U166" s="125">
        <f t="shared" si="23"/>
        <v>2.1399234900362956</v>
      </c>
      <c r="V166" s="125">
        <f t="shared" si="24"/>
        <v>2.2985626476618393</v>
      </c>
      <c r="W166" s="125">
        <f t="shared" si="25"/>
        <v>2.0025346483455024</v>
      </c>
      <c r="X166" s="125">
        <f t="shared" si="26"/>
        <v>2.2625707053344826</v>
      </c>
      <c r="Y166" s="125">
        <f t="shared" si="27"/>
        <v>1.9785013673092351</v>
      </c>
      <c r="Z166" s="125">
        <f t="shared" si="28"/>
        <v>2.0393782869846575</v>
      </c>
      <c r="AA166" s="125">
        <f t="shared" si="29"/>
        <v>2.627919451127255</v>
      </c>
      <c r="AB166" s="125">
        <f t="shared" si="30"/>
        <v>3.2362558445130531</v>
      </c>
      <c r="AC166" s="125">
        <f t="shared" si="31"/>
        <v>5.5032314837443863</v>
      </c>
      <c r="AD166" s="125">
        <f t="shared" si="32"/>
        <v>5.6070207168528583</v>
      </c>
      <c r="AE166" s="125">
        <f t="shared" si="33"/>
        <v>5.8330413491756588</v>
      </c>
      <c r="AF166" s="125">
        <f t="shared" si="34"/>
        <v>5.1950742999230499</v>
      </c>
      <c r="AG166" s="125">
        <f t="shared" si="35"/>
        <v>2.6369130572397665</v>
      </c>
      <c r="AH166" s="125">
        <f t="shared" si="36"/>
        <v>3.2621867610670421</v>
      </c>
      <c r="AI166" s="125">
        <f t="shared" si="37"/>
        <v>2.890058790471528</v>
      </c>
      <c r="AJ166" s="125">
        <f t="shared" si="38"/>
        <v>3.2520096425322293</v>
      </c>
      <c r="AK166" s="125">
        <f t="shared" si="39"/>
        <v>2.7370930945458412</v>
      </c>
      <c r="AL166" s="125">
        <f t="shared" si="40"/>
        <v>3.2473700284265874</v>
      </c>
      <c r="AM166" s="125">
        <f t="shared" si="41"/>
        <v>3.5873009208966522</v>
      </c>
      <c r="AN166" s="125">
        <f t="shared" si="42"/>
        <v>3.7691455149984279</v>
      </c>
      <c r="AO166" s="125">
        <f t="shared" si="43"/>
        <v>5.0073001891436206</v>
      </c>
      <c r="AP166" s="125">
        <f t="shared" si="44"/>
        <v>3.9605157538804576</v>
      </c>
      <c r="AQ166" s="125">
        <f t="shared" si="45"/>
        <v>4.3419427557025045</v>
      </c>
      <c r="AR166" s="125">
        <f t="shared" si="46"/>
        <v>4.6355064914599637</v>
      </c>
      <c r="AS166" s="125">
        <f t="shared" si="47"/>
        <v>4.3463331798077292</v>
      </c>
      <c r="AT166" s="125">
        <f t="shared" si="48"/>
        <v>4.7183569181215006</v>
      </c>
      <c r="AU166" s="125">
        <f t="shared" si="49"/>
        <v>4.660201053942032</v>
      </c>
      <c r="AV166" s="125">
        <f t="shared" si="50"/>
        <v>4.0360024408026192</v>
      </c>
      <c r="AW166" s="125">
        <f t="shared" si="51"/>
        <v>2.0331775266848098</v>
      </c>
      <c r="AX166" s="125">
        <f t="shared" si="52"/>
        <v>1.9947642778841441</v>
      </c>
      <c r="AY166" s="125">
        <f t="shared" si="53"/>
        <v>1.8262673443869772</v>
      </c>
      <c r="AZ166" s="125">
        <f t="shared" si="54"/>
        <v>2.1926923563977567</v>
      </c>
      <c r="BA166" s="125">
        <f t="shared" si="55"/>
        <v>2.4993305935190051</v>
      </c>
      <c r="BB166" s="125">
        <f t="shared" si="56"/>
        <v>2.1289523377174362</v>
      </c>
      <c r="BC166" s="125">
        <f t="shared" si="63"/>
        <v>1.8699581584435805</v>
      </c>
      <c r="BD166" s="125">
        <f t="shared" si="64"/>
        <v>1.8938818784974671</v>
      </c>
      <c r="BE166" s="125">
        <f t="shared" si="58"/>
        <v>2.7145172449316846</v>
      </c>
      <c r="BF166" s="125">
        <f t="shared" si="65"/>
        <v>3.2037237018793121</v>
      </c>
      <c r="BG166" s="125">
        <f t="shared" si="66"/>
        <v>3.2502561729991442</v>
      </c>
      <c r="BH166" s="125">
        <f t="shared" si="67"/>
        <v>3.3328263401865001</v>
      </c>
      <c r="BI166" s="125">
        <f t="shared" si="68"/>
        <v>2.1664074288958375</v>
      </c>
      <c r="BJ166" s="125">
        <f t="shared" si="69"/>
        <v>2.9800412909032588</v>
      </c>
      <c r="BK166" s="125">
        <f t="shared" si="70"/>
        <v>3.2768562657201699</v>
      </c>
      <c r="BL166" s="125">
        <f t="shared" si="71"/>
        <v>3.4241531003373069</v>
      </c>
      <c r="BM166" s="125">
        <f t="shared" si="72"/>
        <v>1.4395698657692719</v>
      </c>
      <c r="BN166" s="125">
        <f t="shared" si="73"/>
        <v>-7.7045467129862573</v>
      </c>
      <c r="BO166" s="125">
        <f>+IFERROR(SUM(BM50:BO50)/SUM(BI50:BK50)*100-100,0)</f>
        <v>-7.7704478405138531</v>
      </c>
      <c r="BP166" s="126">
        <f>SUM(BM50:BP50)/SUM(BI50:BL50)*100-100</f>
        <v>-6.6689503102909526</v>
      </c>
    </row>
    <row r="167" spans="1:68" x14ac:dyDescent="0.2">
      <c r="A167" s="95" t="s">
        <v>21</v>
      </c>
      <c r="B167" s="74"/>
      <c r="C167" s="74"/>
      <c r="D167" s="73" t="s">
        <v>22</v>
      </c>
      <c r="E167" s="121"/>
      <c r="F167" s="121"/>
      <c r="G167" s="121"/>
      <c r="H167" s="121"/>
      <c r="I167" s="123">
        <f t="shared" si="59"/>
        <v>14.844031211783019</v>
      </c>
      <c r="J167" s="123">
        <f t="shared" si="60"/>
        <v>14.070886027009053</v>
      </c>
      <c r="K167" s="123">
        <f t="shared" si="61"/>
        <v>12.8739051932411</v>
      </c>
      <c r="L167" s="123">
        <f t="shared" si="62"/>
        <v>11.945735460369207</v>
      </c>
      <c r="M167" s="123">
        <f t="shared" si="15"/>
        <v>11.105095489169642</v>
      </c>
      <c r="N167" s="123">
        <f t="shared" si="16"/>
        <v>9.1319221491271634</v>
      </c>
      <c r="O167" s="123">
        <f t="shared" si="17"/>
        <v>10.081239038854449</v>
      </c>
      <c r="P167" s="123">
        <f t="shared" si="18"/>
        <v>9.0552064631957023</v>
      </c>
      <c r="Q167" s="123">
        <f t="shared" si="19"/>
        <v>7.4906351274856888</v>
      </c>
      <c r="R167" s="123">
        <f t="shared" si="20"/>
        <v>6.3980896779875565</v>
      </c>
      <c r="S167" s="123">
        <f t="shared" si="21"/>
        <v>4.8502894187328849</v>
      </c>
      <c r="T167" s="123">
        <f t="shared" si="22"/>
        <v>3.4777240456836722</v>
      </c>
      <c r="U167" s="123">
        <f t="shared" si="23"/>
        <v>0.55589914203638102</v>
      </c>
      <c r="V167" s="123">
        <f t="shared" si="24"/>
        <v>-0.14070279499181026</v>
      </c>
      <c r="W167" s="123">
        <f t="shared" si="25"/>
        <v>-0.91498891603434629</v>
      </c>
      <c r="X167" s="123">
        <f t="shared" si="26"/>
        <v>0.40767624540126235</v>
      </c>
      <c r="Y167" s="123">
        <f t="shared" si="27"/>
        <v>1.8396605290434991</v>
      </c>
      <c r="Z167" s="123">
        <f t="shared" si="28"/>
        <v>4.401074728032242</v>
      </c>
      <c r="AA167" s="123">
        <f t="shared" si="29"/>
        <v>6.2555530065695848</v>
      </c>
      <c r="AB167" s="123">
        <f t="shared" si="30"/>
        <v>7.367795603089732</v>
      </c>
      <c r="AC167" s="123">
        <f t="shared" si="31"/>
        <v>10.560471306346926</v>
      </c>
      <c r="AD167" s="123">
        <f t="shared" si="32"/>
        <v>10.634446385523717</v>
      </c>
      <c r="AE167" s="123">
        <f t="shared" si="33"/>
        <v>10.820606577327553</v>
      </c>
      <c r="AF167" s="123">
        <f t="shared" si="34"/>
        <v>10.357867552112126</v>
      </c>
      <c r="AG167" s="123">
        <f t="shared" si="35"/>
        <v>11.37829158325367</v>
      </c>
      <c r="AH167" s="123">
        <f t="shared" si="36"/>
        <v>9.3217089602740657</v>
      </c>
      <c r="AI167" s="123">
        <f t="shared" si="37"/>
        <v>7.4769167348325993</v>
      </c>
      <c r="AJ167" s="123">
        <f t="shared" si="38"/>
        <v>6.0844128708734075</v>
      </c>
      <c r="AK167" s="123">
        <f t="shared" si="39"/>
        <v>3.9466985143742335</v>
      </c>
      <c r="AL167" s="123">
        <f t="shared" si="40"/>
        <v>4.0891085870616593</v>
      </c>
      <c r="AM167" s="123">
        <f t="shared" si="41"/>
        <v>4.0060989745982454</v>
      </c>
      <c r="AN167" s="123">
        <f t="shared" si="42"/>
        <v>4.6797447411960178</v>
      </c>
      <c r="AO167" s="123">
        <f t="shared" si="43"/>
        <v>3.1762360681447177</v>
      </c>
      <c r="AP167" s="123">
        <f t="shared" si="44"/>
        <v>4.0294744435305176</v>
      </c>
      <c r="AQ167" s="123">
        <f t="shared" si="45"/>
        <v>4.7811661943328403</v>
      </c>
      <c r="AR167" s="123">
        <f t="shared" si="46"/>
        <v>4.7490027846766196</v>
      </c>
      <c r="AS167" s="123">
        <f t="shared" si="47"/>
        <v>3.223692398084836</v>
      </c>
      <c r="AT167" s="123">
        <f t="shared" si="48"/>
        <v>1.7428035508318089</v>
      </c>
      <c r="AU167" s="123">
        <f t="shared" si="49"/>
        <v>1.6591706426092969</v>
      </c>
      <c r="AV167" s="123">
        <f t="shared" si="50"/>
        <v>1.4001902417378744</v>
      </c>
      <c r="AW167" s="123">
        <f t="shared" si="51"/>
        <v>0.90785650050352729</v>
      </c>
      <c r="AX167" s="123">
        <f t="shared" si="52"/>
        <v>0.36856565577569711</v>
      </c>
      <c r="AY167" s="123">
        <f t="shared" si="53"/>
        <v>1.3401453926128397</v>
      </c>
      <c r="AZ167" s="123">
        <f t="shared" si="54"/>
        <v>0.69767731323754845</v>
      </c>
      <c r="BA167" s="123">
        <f t="shared" si="55"/>
        <v>0.37490448144804134</v>
      </c>
      <c r="BB167" s="123">
        <f t="shared" si="56"/>
        <v>0.45550426538265754</v>
      </c>
      <c r="BC167" s="123">
        <f t="shared" si="63"/>
        <v>0.61574821709741911</v>
      </c>
      <c r="BD167" s="123">
        <f t="shared" si="64"/>
        <v>0.98057110503886236</v>
      </c>
      <c r="BE167" s="123">
        <f t="shared" si="58"/>
        <v>2.214504549239976</v>
      </c>
      <c r="BF167" s="123">
        <f t="shared" si="65"/>
        <v>3.0212172252046514</v>
      </c>
      <c r="BG167" s="123">
        <f t="shared" si="66"/>
        <v>3.2840579196144404</v>
      </c>
      <c r="BH167" s="123">
        <f t="shared" si="67"/>
        <v>3.4226400308157565</v>
      </c>
      <c r="BI167" s="123">
        <f t="shared" si="68"/>
        <v>4.4759367284086409</v>
      </c>
      <c r="BJ167" s="123">
        <f t="shared" si="69"/>
        <v>4.4798007833234408</v>
      </c>
      <c r="BK167" s="123">
        <f t="shared" si="70"/>
        <v>4.7782492744931915</v>
      </c>
      <c r="BL167" s="123">
        <f t="shared" si="71"/>
        <v>4.577595070723234</v>
      </c>
      <c r="BM167" s="123">
        <f t="shared" si="72"/>
        <v>1.2878399676756516</v>
      </c>
      <c r="BN167" s="123">
        <f t="shared" si="73"/>
        <v>-7.3945794119621837</v>
      </c>
      <c r="BO167" s="123">
        <f t="shared" si="74"/>
        <v>-7.6655044590675061</v>
      </c>
      <c r="BP167" s="124">
        <f t="shared" si="75"/>
        <v>-6.3442186188360807</v>
      </c>
    </row>
    <row r="168" spans="1:68" x14ac:dyDescent="0.2">
      <c r="A168" s="108" t="s">
        <v>48</v>
      </c>
      <c r="B168" s="127"/>
      <c r="C168" s="110"/>
      <c r="D168" s="110" t="s">
        <v>50</v>
      </c>
      <c r="E168" s="128"/>
      <c r="F168" s="128"/>
      <c r="G168" s="128"/>
      <c r="H168" s="128"/>
      <c r="I168" s="129">
        <f t="shared" si="59"/>
        <v>6.8570043935569913</v>
      </c>
      <c r="J168" s="129">
        <f t="shared" si="60"/>
        <v>6.5616234362561272</v>
      </c>
      <c r="K168" s="129">
        <f t="shared" si="61"/>
        <v>6.5853370432243707</v>
      </c>
      <c r="L168" s="129">
        <f t="shared" si="62"/>
        <v>6.6016909865560933</v>
      </c>
      <c r="M168" s="129">
        <f t="shared" si="15"/>
        <v>8.3927173992079673</v>
      </c>
      <c r="N168" s="129">
        <f t="shared" si="16"/>
        <v>6.5330575529513766</v>
      </c>
      <c r="O168" s="129">
        <f t="shared" si="17"/>
        <v>6.035726335191157</v>
      </c>
      <c r="P168" s="129">
        <f t="shared" si="18"/>
        <v>6.3253916482879333</v>
      </c>
      <c r="Q168" s="129">
        <f t="shared" si="19"/>
        <v>3.4275661546828218</v>
      </c>
      <c r="R168" s="129">
        <f t="shared" si="20"/>
        <v>4.4909761127763517</v>
      </c>
      <c r="S168" s="129">
        <f t="shared" si="21"/>
        <v>4.1426706112163174</v>
      </c>
      <c r="T168" s="129">
        <f t="shared" si="22"/>
        <v>3.2847070738547473</v>
      </c>
      <c r="U168" s="129">
        <f t="shared" si="23"/>
        <v>1.99682712262981</v>
      </c>
      <c r="V168" s="129">
        <f t="shared" si="24"/>
        <v>2.0633438913360891</v>
      </c>
      <c r="W168" s="129">
        <f t="shared" si="25"/>
        <v>1.7203751204733351</v>
      </c>
      <c r="X168" s="129">
        <f t="shared" si="26"/>
        <v>2.0950207899227422</v>
      </c>
      <c r="Y168" s="129">
        <f t="shared" si="27"/>
        <v>1.8906204370048982</v>
      </c>
      <c r="Z168" s="129">
        <f t="shared" si="28"/>
        <v>2.2098857504983584</v>
      </c>
      <c r="AA168" s="129">
        <f t="shared" si="29"/>
        <v>2.9288032920331517</v>
      </c>
      <c r="AB168" s="129">
        <f t="shared" si="30"/>
        <v>3.5887443088943343</v>
      </c>
      <c r="AC168" s="129">
        <f t="shared" si="31"/>
        <v>5.9364030137780475</v>
      </c>
      <c r="AD168" s="129">
        <f t="shared" si="32"/>
        <v>6.0439735003659223</v>
      </c>
      <c r="AE168" s="129">
        <f t="shared" si="33"/>
        <v>6.2655357725467979</v>
      </c>
      <c r="AF168" s="129">
        <f t="shared" si="34"/>
        <v>5.6512940295447152</v>
      </c>
      <c r="AG168" s="129">
        <f t="shared" si="35"/>
        <v>3.5359571689880909</v>
      </c>
      <c r="AH168" s="129">
        <f t="shared" si="36"/>
        <v>3.8827536979013644</v>
      </c>
      <c r="AI168" s="129">
        <f t="shared" si="37"/>
        <v>3.3479381070077352</v>
      </c>
      <c r="AJ168" s="129">
        <f t="shared" si="38"/>
        <v>3.5246565632699713</v>
      </c>
      <c r="AK168" s="129">
        <f t="shared" si="39"/>
        <v>2.8441871746295249</v>
      </c>
      <c r="AL168" s="129">
        <f t="shared" si="40"/>
        <v>3.3175892606551685</v>
      </c>
      <c r="AM168" s="129">
        <f t="shared" si="41"/>
        <v>3.6180527936332112</v>
      </c>
      <c r="AN168" s="129">
        <f t="shared" si="42"/>
        <v>3.8537718547499793</v>
      </c>
      <c r="AO168" s="129">
        <f t="shared" si="43"/>
        <v>4.7951649223606125</v>
      </c>
      <c r="AP168" s="129">
        <f t="shared" si="44"/>
        <v>3.9586923282080306</v>
      </c>
      <c r="AQ168" s="129">
        <f t="shared" si="45"/>
        <v>4.3876846912044982</v>
      </c>
      <c r="AR168" s="129">
        <f t="shared" si="46"/>
        <v>4.6463076766106752</v>
      </c>
      <c r="AS168" s="129">
        <f t="shared" si="47"/>
        <v>4.2280470147514961</v>
      </c>
      <c r="AT168" s="129">
        <f t="shared" si="48"/>
        <v>4.4028782292174355</v>
      </c>
      <c r="AU168" s="129">
        <f t="shared" si="49"/>
        <v>4.3458957717789701</v>
      </c>
      <c r="AV168" s="129">
        <f t="shared" si="50"/>
        <v>3.7602911627571842</v>
      </c>
      <c r="AW168" s="129">
        <f t="shared" si="51"/>
        <v>1.9194221308801502</v>
      </c>
      <c r="AX168" s="129">
        <f t="shared" si="52"/>
        <v>1.8259698980692747</v>
      </c>
      <c r="AY168" s="129">
        <f t="shared" si="53"/>
        <v>1.7750914996803147</v>
      </c>
      <c r="AZ168" s="129">
        <f t="shared" si="54"/>
        <v>2.0363194568625573</v>
      </c>
      <c r="BA168" s="129">
        <f t="shared" si="55"/>
        <v>2.2680268738059652</v>
      </c>
      <c r="BB168" s="129">
        <f t="shared" si="56"/>
        <v>1.955831733705395</v>
      </c>
      <c r="BC168" s="129">
        <f t="shared" si="63"/>
        <v>1.7415422623389958</v>
      </c>
      <c r="BD168" s="129">
        <f t="shared" si="64"/>
        <v>1.8040001711904381</v>
      </c>
      <c r="BE168" s="129">
        <f t="shared" si="58"/>
        <v>2.674111832577708</v>
      </c>
      <c r="BF168" s="129">
        <f t="shared" si="65"/>
        <v>3.1881333792213269</v>
      </c>
      <c r="BG168" s="129">
        <f>+IFERROR(SUM(BE52:BG52)/SUM(BA52:BC52)*100-100,0)</f>
        <v>3.2567198480316648</v>
      </c>
      <c r="BH168" s="129">
        <f t="shared" si="67"/>
        <v>3.3421180422914034</v>
      </c>
      <c r="BI168" s="129">
        <f t="shared" si="68"/>
        <v>2.4175233942209502</v>
      </c>
      <c r="BJ168" s="129">
        <f t="shared" si="69"/>
        <v>3.139912936781883</v>
      </c>
      <c r="BK168" s="129">
        <f t="shared" si="70"/>
        <v>3.4374287541563575</v>
      </c>
      <c r="BL168" s="129">
        <f t="shared" si="71"/>
        <v>3.5462389208585421</v>
      </c>
      <c r="BM168" s="129">
        <f t="shared" si="72"/>
        <v>1.4269055227587444</v>
      </c>
      <c r="BN168" s="129">
        <f t="shared" si="73"/>
        <v>-7.6698054729081093</v>
      </c>
      <c r="BO168" s="129">
        <f t="shared" si="74"/>
        <v>-7.757862588153003</v>
      </c>
      <c r="BP168" s="130">
        <f t="shared" si="75"/>
        <v>-6.6337240641329487</v>
      </c>
    </row>
    <row r="169" spans="1:68" x14ac:dyDescent="0.2">
      <c r="A169" s="24"/>
      <c r="B169" s="23"/>
      <c r="C169" s="23"/>
      <c r="D169" s="23"/>
      <c r="E169" s="23"/>
      <c r="F169" s="22"/>
      <c r="G169" s="22"/>
      <c r="H169" s="22"/>
      <c r="I169" s="22"/>
      <c r="J169" s="22"/>
      <c r="K169" s="22"/>
      <c r="L169" s="22"/>
      <c r="M169" s="22"/>
      <c r="N169" s="23"/>
      <c r="O169" s="131"/>
      <c r="BD169" s="88"/>
      <c r="BE169" s="88"/>
      <c r="BF169" s="88"/>
      <c r="BG169" s="88"/>
    </row>
    <row r="170" spans="1:68" s="171" customFormat="1" x14ac:dyDescent="0.2">
      <c r="A170" s="20" t="s">
        <v>92</v>
      </c>
      <c r="B170" s="19"/>
      <c r="C170" s="19"/>
      <c r="D170" s="19"/>
      <c r="E170" s="19"/>
      <c r="F170" s="19"/>
      <c r="G170" s="168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</row>
    <row r="171" spans="1:68" s="112" customFormat="1" x14ac:dyDescent="0.25">
      <c r="A171" s="16" t="s">
        <v>90</v>
      </c>
      <c r="B171" s="15"/>
      <c r="C171" s="15"/>
      <c r="D171" s="15"/>
      <c r="E171" s="15"/>
      <c r="F171" s="15"/>
      <c r="G171" s="16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</row>
    <row r="172" spans="1:68" s="112" customFormat="1" x14ac:dyDescent="0.25">
      <c r="A172" s="16" t="s">
        <v>91</v>
      </c>
      <c r="B172" s="15"/>
      <c r="C172" s="15"/>
      <c r="D172" s="15"/>
      <c r="E172" s="15"/>
      <c r="F172" s="15"/>
      <c r="G172" s="16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</row>
    <row r="173" spans="1:68" s="112" customFormat="1" x14ac:dyDescent="0.25">
      <c r="A173" s="13" t="str">
        <f>'Cuadro 1'!A32</f>
        <v>Actualizado el 10 de marzo de 2021</v>
      </c>
      <c r="B173" s="12"/>
      <c r="C173" s="12"/>
      <c r="D173" s="12"/>
      <c r="E173" s="12"/>
      <c r="F173" s="12"/>
      <c r="G173" s="170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</row>
  </sheetData>
  <mergeCells count="64">
    <mergeCell ref="AW126:AZ126"/>
    <mergeCell ref="BA126:BD126"/>
    <mergeCell ref="BE126:BH126"/>
    <mergeCell ref="BI126:BL126"/>
    <mergeCell ref="BM126:BP126"/>
    <mergeCell ref="AC126:AF126"/>
    <mergeCell ref="AG126:AJ126"/>
    <mergeCell ref="AK126:AN126"/>
    <mergeCell ref="AO126:AR126"/>
    <mergeCell ref="AS126:AV126"/>
    <mergeCell ref="AW68:AZ68"/>
    <mergeCell ref="BA68:BD68"/>
    <mergeCell ref="BE68:BH68"/>
    <mergeCell ref="BI68:BL68"/>
    <mergeCell ref="BM68:BP68"/>
    <mergeCell ref="AC68:AF68"/>
    <mergeCell ref="AG68:AJ68"/>
    <mergeCell ref="AK68:AN68"/>
    <mergeCell ref="AO68:AR68"/>
    <mergeCell ref="AS68:AV68"/>
    <mergeCell ref="AW10:AZ10"/>
    <mergeCell ref="BA10:BD10"/>
    <mergeCell ref="BE10:BH10"/>
    <mergeCell ref="BI10:BL10"/>
    <mergeCell ref="BM10:BP10"/>
    <mergeCell ref="AC10:AF10"/>
    <mergeCell ref="AG10:AJ10"/>
    <mergeCell ref="AK10:AN10"/>
    <mergeCell ref="AO10:AR10"/>
    <mergeCell ref="AS10:AV10"/>
    <mergeCell ref="I126:L126"/>
    <mergeCell ref="M126:P126"/>
    <mergeCell ref="A1:G2"/>
    <mergeCell ref="A3:G4"/>
    <mergeCell ref="A10:A11"/>
    <mergeCell ref="B10:B11"/>
    <mergeCell ref="C10:C11"/>
    <mergeCell ref="D10:D11"/>
    <mergeCell ref="E10:H10"/>
    <mergeCell ref="A120:G121"/>
    <mergeCell ref="A62:G63"/>
    <mergeCell ref="A68:A69"/>
    <mergeCell ref="B68:B69"/>
    <mergeCell ref="C68:C69"/>
    <mergeCell ref="D68:D69"/>
    <mergeCell ref="E68:H68"/>
    <mergeCell ref="A126:A127"/>
    <mergeCell ref="B126:B127"/>
    <mergeCell ref="C126:C127"/>
    <mergeCell ref="D126:D127"/>
    <mergeCell ref="E126:H126"/>
    <mergeCell ref="Q126:T126"/>
    <mergeCell ref="Y68:AB68"/>
    <mergeCell ref="Y126:AB126"/>
    <mergeCell ref="U68:X68"/>
    <mergeCell ref="U126:X126"/>
    <mergeCell ref="Q68:T68"/>
    <mergeCell ref="I10:L10"/>
    <mergeCell ref="M10:P10"/>
    <mergeCell ref="Q10:T10"/>
    <mergeCell ref="Y10:AB10"/>
    <mergeCell ref="I68:L68"/>
    <mergeCell ref="M68:P68"/>
    <mergeCell ref="U10:X10"/>
  </mergeCells>
  <hyperlinks>
    <hyperlink ref="I5" location="Indice!A3" display="Índice"/>
    <hyperlink ref="I6" location="'Cuadro 2'!A67" display="Tasa de crecimiento anual"/>
    <hyperlink ref="I7" location="'Cuadro 2'!A125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9"/>
  <sheetViews>
    <sheetView showGridLines="0" zoomScaleNormal="100" workbookViewId="0">
      <selection activeCell="BO45" sqref="BO45"/>
    </sheetView>
  </sheetViews>
  <sheetFormatPr baseColWidth="10" defaultRowHeight="12" x14ac:dyDescent="0.2"/>
  <cols>
    <col min="1" max="1" width="14" style="6" customWidth="1"/>
    <col min="2" max="2" width="14.85546875" style="6" customWidth="1"/>
    <col min="3" max="3" width="75.28515625" style="6" customWidth="1"/>
    <col min="4" max="4" width="11.42578125" style="7" customWidth="1"/>
    <col min="5" max="5" width="11.42578125" style="6" customWidth="1"/>
    <col min="6" max="59" width="11.42578125" style="6"/>
    <col min="60" max="67" width="11.42578125" style="21"/>
    <col min="68" max="16384" width="11.42578125" style="6"/>
  </cols>
  <sheetData>
    <row r="1" spans="1:67" s="5" customFormat="1" ht="30.75" customHeight="1" x14ac:dyDescent="0.2">
      <c r="A1" s="200"/>
      <c r="B1" s="200"/>
      <c r="C1" s="200"/>
      <c r="D1" s="200"/>
      <c r="E1" s="200"/>
      <c r="F1" s="200"/>
      <c r="G1" s="200"/>
    </row>
    <row r="2" spans="1:67" s="5" customFormat="1" ht="30.75" customHeight="1" x14ac:dyDescent="0.2">
      <c r="A2" s="200"/>
      <c r="B2" s="200"/>
      <c r="C2" s="200"/>
      <c r="D2" s="200"/>
      <c r="E2" s="200"/>
      <c r="F2" s="200"/>
      <c r="G2" s="200"/>
    </row>
    <row r="3" spans="1:67" s="5" customFormat="1" ht="12" customHeight="1" x14ac:dyDescent="0.2">
      <c r="A3" s="191" t="s">
        <v>95</v>
      </c>
      <c r="B3" s="191"/>
      <c r="C3" s="191"/>
      <c r="D3" s="191"/>
      <c r="E3" s="191"/>
      <c r="F3" s="191"/>
      <c r="G3" s="191"/>
    </row>
    <row r="4" spans="1:67" s="5" customFormat="1" ht="16.5" customHeight="1" x14ac:dyDescent="0.2">
      <c r="A4" s="191"/>
      <c r="B4" s="191"/>
      <c r="C4" s="191"/>
      <c r="D4" s="191"/>
      <c r="E4" s="191"/>
      <c r="F4" s="191"/>
      <c r="G4" s="191"/>
    </row>
    <row r="5" spans="1:67" s="5" customFormat="1" ht="14.1" customHeight="1" x14ac:dyDescent="0.2">
      <c r="A5" s="66" t="s">
        <v>72</v>
      </c>
      <c r="B5" s="65"/>
      <c r="C5" s="65"/>
      <c r="D5" s="65"/>
      <c r="E5" s="65"/>
      <c r="F5" s="65"/>
      <c r="G5" s="64"/>
      <c r="I5" s="173" t="s">
        <v>73</v>
      </c>
    </row>
    <row r="6" spans="1:67" s="5" customFormat="1" ht="14.1" customHeight="1" x14ac:dyDescent="0.2">
      <c r="A6" s="66" t="s">
        <v>78</v>
      </c>
      <c r="B6" s="65"/>
      <c r="C6" s="65"/>
      <c r="D6" s="65"/>
      <c r="E6" s="65"/>
      <c r="F6" s="65"/>
      <c r="G6" s="64"/>
      <c r="I6" s="173" t="s">
        <v>80</v>
      </c>
    </row>
    <row r="7" spans="1:67" s="5" customFormat="1" ht="14.1" customHeight="1" x14ac:dyDescent="0.2">
      <c r="A7" s="66" t="s">
        <v>51</v>
      </c>
      <c r="B7" s="65"/>
      <c r="C7" s="65"/>
      <c r="D7" s="65"/>
      <c r="E7" s="65"/>
      <c r="F7" s="65"/>
      <c r="G7" s="64"/>
      <c r="I7" s="173" t="s">
        <v>82</v>
      </c>
    </row>
    <row r="8" spans="1:67" s="5" customFormat="1" ht="14.1" customHeight="1" x14ac:dyDescent="0.3">
      <c r="A8" s="63" t="s">
        <v>96</v>
      </c>
      <c r="B8" s="62"/>
      <c r="C8" s="62"/>
      <c r="D8" s="62"/>
      <c r="E8" s="62"/>
      <c r="F8" s="62"/>
      <c r="G8" s="61"/>
      <c r="R8" s="77"/>
    </row>
    <row r="9" spans="1:67" x14ac:dyDescent="0.2">
      <c r="A9" s="59"/>
      <c r="B9" s="59"/>
      <c r="C9" s="59"/>
      <c r="D9" s="59"/>
    </row>
    <row r="10" spans="1:67" s="59" customFormat="1" ht="25.5" customHeight="1" x14ac:dyDescent="0.25">
      <c r="A10" s="204" t="s">
        <v>0</v>
      </c>
      <c r="B10" s="201" t="s">
        <v>46</v>
      </c>
      <c r="C10" s="201" t="s">
        <v>1</v>
      </c>
      <c r="D10" s="201">
        <v>2005</v>
      </c>
      <c r="E10" s="201"/>
      <c r="F10" s="201"/>
      <c r="G10" s="201"/>
      <c r="H10" s="201">
        <v>2006</v>
      </c>
      <c r="I10" s="201"/>
      <c r="J10" s="201"/>
      <c r="K10" s="201"/>
      <c r="L10" s="201">
        <v>2007</v>
      </c>
      <c r="M10" s="201"/>
      <c r="N10" s="201"/>
      <c r="O10" s="201"/>
      <c r="P10" s="201">
        <v>2008</v>
      </c>
      <c r="Q10" s="201"/>
      <c r="R10" s="201"/>
      <c r="S10" s="201"/>
      <c r="T10" s="201">
        <v>2009</v>
      </c>
      <c r="U10" s="201"/>
      <c r="V10" s="201"/>
      <c r="W10" s="201"/>
      <c r="X10" s="201">
        <v>2010</v>
      </c>
      <c r="Y10" s="201"/>
      <c r="Z10" s="201"/>
      <c r="AA10" s="201"/>
      <c r="AB10" s="201">
        <v>2011</v>
      </c>
      <c r="AC10" s="201"/>
      <c r="AD10" s="201"/>
      <c r="AE10" s="201"/>
      <c r="AF10" s="201">
        <v>2012</v>
      </c>
      <c r="AG10" s="201"/>
      <c r="AH10" s="201"/>
      <c r="AI10" s="201"/>
      <c r="AJ10" s="201">
        <v>2013</v>
      </c>
      <c r="AK10" s="201"/>
      <c r="AL10" s="201"/>
      <c r="AM10" s="201"/>
      <c r="AN10" s="201">
        <v>2014</v>
      </c>
      <c r="AO10" s="201"/>
      <c r="AP10" s="201"/>
      <c r="AQ10" s="201"/>
      <c r="AR10" s="201">
        <v>2015</v>
      </c>
      <c r="AS10" s="201"/>
      <c r="AT10" s="201"/>
      <c r="AU10" s="201"/>
      <c r="AV10" s="201">
        <v>2016</v>
      </c>
      <c r="AW10" s="201"/>
      <c r="AX10" s="201"/>
      <c r="AY10" s="201"/>
      <c r="AZ10" s="201">
        <v>2017</v>
      </c>
      <c r="BA10" s="201"/>
      <c r="BB10" s="201"/>
      <c r="BC10" s="201"/>
      <c r="BD10" s="201">
        <v>2018</v>
      </c>
      <c r="BE10" s="201"/>
      <c r="BF10" s="201"/>
      <c r="BG10" s="201"/>
      <c r="BH10" s="201" t="s">
        <v>99</v>
      </c>
      <c r="BI10" s="201"/>
      <c r="BJ10" s="201"/>
      <c r="BK10" s="201"/>
      <c r="BL10" s="201" t="s">
        <v>93</v>
      </c>
      <c r="BM10" s="201"/>
      <c r="BN10" s="201"/>
      <c r="BO10" s="206"/>
    </row>
    <row r="11" spans="1:67" s="59" customFormat="1" ht="25.5" customHeight="1" x14ac:dyDescent="0.25">
      <c r="A11" s="205"/>
      <c r="B11" s="203"/>
      <c r="C11" s="203"/>
      <c r="D11" s="163" t="s">
        <v>30</v>
      </c>
      <c r="E11" s="163" t="s">
        <v>74</v>
      </c>
      <c r="F11" s="163" t="s">
        <v>75</v>
      </c>
      <c r="G11" s="163" t="s">
        <v>76</v>
      </c>
      <c r="H11" s="163" t="s">
        <v>30</v>
      </c>
      <c r="I11" s="163" t="s">
        <v>74</v>
      </c>
      <c r="J11" s="163" t="s">
        <v>75</v>
      </c>
      <c r="K11" s="163" t="s">
        <v>76</v>
      </c>
      <c r="L11" s="163" t="s">
        <v>30</v>
      </c>
      <c r="M11" s="163" t="s">
        <v>74</v>
      </c>
      <c r="N11" s="163" t="s">
        <v>75</v>
      </c>
      <c r="O11" s="163" t="s">
        <v>76</v>
      </c>
      <c r="P11" s="163" t="s">
        <v>30</v>
      </c>
      <c r="Q11" s="163" t="s">
        <v>74</v>
      </c>
      <c r="R11" s="163" t="s">
        <v>75</v>
      </c>
      <c r="S11" s="163" t="s">
        <v>76</v>
      </c>
      <c r="T11" s="163" t="s">
        <v>30</v>
      </c>
      <c r="U11" s="163" t="s">
        <v>74</v>
      </c>
      <c r="V11" s="163" t="s">
        <v>75</v>
      </c>
      <c r="W11" s="163" t="s">
        <v>76</v>
      </c>
      <c r="X11" s="163" t="s">
        <v>30</v>
      </c>
      <c r="Y11" s="163" t="s">
        <v>74</v>
      </c>
      <c r="Z11" s="163" t="s">
        <v>75</v>
      </c>
      <c r="AA11" s="163" t="s">
        <v>76</v>
      </c>
      <c r="AB11" s="163" t="s">
        <v>30</v>
      </c>
      <c r="AC11" s="163" t="s">
        <v>74</v>
      </c>
      <c r="AD11" s="163" t="s">
        <v>75</v>
      </c>
      <c r="AE11" s="163" t="s">
        <v>76</v>
      </c>
      <c r="AF11" s="163" t="s">
        <v>30</v>
      </c>
      <c r="AG11" s="163" t="s">
        <v>74</v>
      </c>
      <c r="AH11" s="163" t="s">
        <v>75</v>
      </c>
      <c r="AI11" s="163" t="s">
        <v>76</v>
      </c>
      <c r="AJ11" s="163" t="s">
        <v>30</v>
      </c>
      <c r="AK11" s="163" t="s">
        <v>74</v>
      </c>
      <c r="AL11" s="163" t="s">
        <v>75</v>
      </c>
      <c r="AM11" s="163" t="s">
        <v>76</v>
      </c>
      <c r="AN11" s="163" t="s">
        <v>30</v>
      </c>
      <c r="AO11" s="163" t="s">
        <v>74</v>
      </c>
      <c r="AP11" s="163" t="s">
        <v>75</v>
      </c>
      <c r="AQ11" s="163" t="s">
        <v>76</v>
      </c>
      <c r="AR11" s="163" t="s">
        <v>30</v>
      </c>
      <c r="AS11" s="163" t="s">
        <v>74</v>
      </c>
      <c r="AT11" s="163" t="s">
        <v>75</v>
      </c>
      <c r="AU11" s="163" t="s">
        <v>76</v>
      </c>
      <c r="AV11" s="163" t="s">
        <v>30</v>
      </c>
      <c r="AW11" s="163" t="s">
        <v>74</v>
      </c>
      <c r="AX11" s="163" t="s">
        <v>75</v>
      </c>
      <c r="AY11" s="163" t="s">
        <v>76</v>
      </c>
      <c r="AZ11" s="163" t="s">
        <v>30</v>
      </c>
      <c r="BA11" s="163" t="s">
        <v>74</v>
      </c>
      <c r="BB11" s="163" t="s">
        <v>75</v>
      </c>
      <c r="BC11" s="163" t="s">
        <v>76</v>
      </c>
      <c r="BD11" s="163" t="s">
        <v>30</v>
      </c>
      <c r="BE11" s="163" t="s">
        <v>74</v>
      </c>
      <c r="BF11" s="163" t="s">
        <v>75</v>
      </c>
      <c r="BG11" s="163" t="s">
        <v>76</v>
      </c>
      <c r="BH11" s="141" t="s">
        <v>30</v>
      </c>
      <c r="BI11" s="141" t="s">
        <v>74</v>
      </c>
      <c r="BJ11" s="141" t="s">
        <v>75</v>
      </c>
      <c r="BK11" s="141" t="s">
        <v>76</v>
      </c>
      <c r="BL11" s="141" t="s">
        <v>30</v>
      </c>
      <c r="BM11" s="141" t="s">
        <v>74</v>
      </c>
      <c r="BN11" s="141" t="s">
        <v>75</v>
      </c>
      <c r="BO11" s="142" t="s">
        <v>76</v>
      </c>
    </row>
    <row r="12" spans="1:67" x14ac:dyDescent="0.2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23"/>
      <c r="X12" s="131"/>
      <c r="BD12" s="21"/>
      <c r="BE12" s="21"/>
      <c r="BF12" s="21"/>
      <c r="BG12" s="21"/>
      <c r="BI12" s="131"/>
      <c r="BJ12" s="131"/>
      <c r="BK12" s="131"/>
      <c r="BL12" s="131"/>
      <c r="BM12" s="131"/>
      <c r="BN12" s="131"/>
      <c r="BO12" s="143"/>
    </row>
    <row r="13" spans="1:67" x14ac:dyDescent="0.2">
      <c r="A13" s="55"/>
      <c r="B13" s="49" t="s">
        <v>2</v>
      </c>
      <c r="C13" s="48" t="s">
        <v>9</v>
      </c>
      <c r="D13" s="151">
        <v>2.7684010767364802</v>
      </c>
      <c r="E13" s="151">
        <v>2.7395220036440899</v>
      </c>
      <c r="F13" s="151">
        <v>2.7757075266613902</v>
      </c>
      <c r="G13" s="151">
        <v>2.72396754687029</v>
      </c>
      <c r="H13" s="151">
        <v>2.7241204454208399</v>
      </c>
      <c r="I13" s="151">
        <v>2.7448510449379899</v>
      </c>
      <c r="J13" s="151">
        <v>2.7438383622559499</v>
      </c>
      <c r="K13" s="151">
        <v>2.7947882714438901</v>
      </c>
      <c r="L13" s="151">
        <v>2.7239497580020799</v>
      </c>
      <c r="M13" s="151">
        <v>2.73099022490393</v>
      </c>
      <c r="N13" s="151">
        <v>2.75524071312948</v>
      </c>
      <c r="O13" s="151">
        <v>2.82165561200194</v>
      </c>
      <c r="P13" s="151">
        <v>2.8616677587719201</v>
      </c>
      <c r="Q13" s="151">
        <v>2.8383691477377</v>
      </c>
      <c r="R13" s="151">
        <v>2.8150939813606102</v>
      </c>
      <c r="S13" s="151">
        <v>2.8110262256233098</v>
      </c>
      <c r="T13" s="151">
        <v>2.8418032060506802</v>
      </c>
      <c r="U13" s="151">
        <v>2.86026615420651</v>
      </c>
      <c r="V13" s="151">
        <v>2.88015410849109</v>
      </c>
      <c r="W13" s="151">
        <v>2.8270359898152302</v>
      </c>
      <c r="X13" s="151">
        <v>2.7594099563543799</v>
      </c>
      <c r="Y13" s="151">
        <v>2.7583189878734999</v>
      </c>
      <c r="Z13" s="151">
        <v>2.8279438281897602</v>
      </c>
      <c r="AA13" s="151">
        <v>2.88006900744969</v>
      </c>
      <c r="AB13" s="151">
        <v>2.8517193142010302</v>
      </c>
      <c r="AC13" s="151">
        <v>2.8741251116800099</v>
      </c>
      <c r="AD13" s="151">
        <v>2.9167063749070099</v>
      </c>
      <c r="AE13" s="151">
        <v>2.8775117845354301</v>
      </c>
      <c r="AF13" s="151">
        <v>2.9558282687482098</v>
      </c>
      <c r="AG13" s="151">
        <v>2.8712991859299102</v>
      </c>
      <c r="AH13" s="151">
        <v>2.8236344786081902</v>
      </c>
      <c r="AI13" s="151">
        <v>2.8796884451709199</v>
      </c>
      <c r="AJ13" s="151">
        <v>2.8791139620952602</v>
      </c>
      <c r="AK13" s="151">
        <v>2.9272277522451602</v>
      </c>
      <c r="AL13" s="151">
        <v>2.8803560044713699</v>
      </c>
      <c r="AM13" s="151">
        <v>2.87837863675793</v>
      </c>
      <c r="AN13" s="152">
        <v>3.1155126266659701</v>
      </c>
      <c r="AO13" s="152">
        <v>3.0251002656683199</v>
      </c>
      <c r="AP13" s="152">
        <v>2.96697209860044</v>
      </c>
      <c r="AQ13" s="152">
        <v>3.13269791832841</v>
      </c>
      <c r="AR13" s="152">
        <v>3.1216334633921199</v>
      </c>
      <c r="AS13" s="152">
        <v>3.1116721559456799</v>
      </c>
      <c r="AT13" s="152">
        <v>3.1321821377851902</v>
      </c>
      <c r="AU13" s="152">
        <v>3.1067253788648199</v>
      </c>
      <c r="AV13" s="152">
        <v>2.8493817994639401</v>
      </c>
      <c r="AW13" s="152">
        <v>2.7818736251479499</v>
      </c>
      <c r="AX13" s="152">
        <v>2.9573375541796798</v>
      </c>
      <c r="AY13" s="152">
        <v>3.1327431981876601</v>
      </c>
      <c r="AZ13" s="152">
        <v>3.0989206817231101</v>
      </c>
      <c r="BA13" s="152">
        <v>3.21573097795679</v>
      </c>
      <c r="BB13" s="152">
        <v>3.2322913164362901</v>
      </c>
      <c r="BC13" s="152">
        <v>3.2516262449345001</v>
      </c>
      <c r="BD13" s="152">
        <v>3.2518491169803001</v>
      </c>
      <c r="BE13" s="152">
        <v>3.2343130312333699</v>
      </c>
      <c r="BF13" s="152">
        <v>3.22490574179192</v>
      </c>
      <c r="BG13" s="152">
        <v>3.2444248744803499</v>
      </c>
      <c r="BH13" s="152">
        <v>3.2363601010855998</v>
      </c>
      <c r="BI13" s="152">
        <v>3.2389433513239698</v>
      </c>
      <c r="BJ13" s="152">
        <v>3.2742807486279002</v>
      </c>
      <c r="BK13" s="152">
        <v>3.29654493904926</v>
      </c>
      <c r="BL13" s="152">
        <v>3.3683362277494102</v>
      </c>
      <c r="BM13" s="152">
        <v>3.0315723401680899</v>
      </c>
      <c r="BN13" s="152">
        <v>3.0953445977221401</v>
      </c>
      <c r="BO13" s="153">
        <v>3.2655556369518801</v>
      </c>
    </row>
    <row r="14" spans="1:67" x14ac:dyDescent="0.2">
      <c r="A14" s="37"/>
      <c r="B14" s="9" t="s">
        <v>3</v>
      </c>
      <c r="C14" s="35" t="s">
        <v>10</v>
      </c>
      <c r="D14" s="154">
        <v>62.415883944815697</v>
      </c>
      <c r="E14" s="154">
        <v>56.279074893483198</v>
      </c>
      <c r="F14" s="154">
        <v>56.049020535446402</v>
      </c>
      <c r="G14" s="154">
        <v>60.948667939976303</v>
      </c>
      <c r="H14" s="154">
        <v>68.071000810385698</v>
      </c>
      <c r="I14" s="154">
        <v>62.026546340640699</v>
      </c>
      <c r="J14" s="154">
        <v>66.916633480919003</v>
      </c>
      <c r="K14" s="154">
        <v>70.295773949317706</v>
      </c>
      <c r="L14" s="154">
        <v>68.614426313693301</v>
      </c>
      <c r="M14" s="154">
        <v>66.464352959463298</v>
      </c>
      <c r="N14" s="154">
        <v>64.457893166901201</v>
      </c>
      <c r="O14" s="154">
        <v>66.815181945573997</v>
      </c>
      <c r="P14" s="154">
        <v>67.272435344920694</v>
      </c>
      <c r="Q14" s="154">
        <v>71.172131552516305</v>
      </c>
      <c r="R14" s="154">
        <v>74.111083731327398</v>
      </c>
      <c r="S14" s="154">
        <v>63.377205713184999</v>
      </c>
      <c r="T14" s="154">
        <v>72.212520210610293</v>
      </c>
      <c r="U14" s="154">
        <v>80.3320217137762</v>
      </c>
      <c r="V14" s="154">
        <v>76.735696009807199</v>
      </c>
      <c r="W14" s="154">
        <v>75.395624276708205</v>
      </c>
      <c r="X14" s="154">
        <v>63.9853290145915</v>
      </c>
      <c r="Y14" s="154">
        <v>61.284145840473698</v>
      </c>
      <c r="Z14" s="154">
        <v>61.869094975555299</v>
      </c>
      <c r="AA14" s="154">
        <v>65.799881816166206</v>
      </c>
      <c r="AB14" s="154">
        <v>64.533361123777695</v>
      </c>
      <c r="AC14" s="154">
        <v>65.945759069132507</v>
      </c>
      <c r="AD14" s="154">
        <v>70.988154973344805</v>
      </c>
      <c r="AE14" s="154">
        <v>69.675080197535806</v>
      </c>
      <c r="AF14" s="154">
        <v>64.217423660421701</v>
      </c>
      <c r="AG14" s="154">
        <v>65.016895455695106</v>
      </c>
      <c r="AH14" s="154">
        <v>57.410637891063601</v>
      </c>
      <c r="AI14" s="154">
        <v>58.628693074551798</v>
      </c>
      <c r="AJ14" s="154">
        <v>58.069898447616502</v>
      </c>
      <c r="AK14" s="154">
        <v>60.718222522204499</v>
      </c>
      <c r="AL14" s="154">
        <v>65.1974789668499</v>
      </c>
      <c r="AM14" s="154">
        <v>67.036651318851895</v>
      </c>
      <c r="AN14" s="155">
        <v>65.851770337130802</v>
      </c>
      <c r="AO14" s="155">
        <v>67.281128789716306</v>
      </c>
      <c r="AP14" s="155">
        <v>71.986622685287202</v>
      </c>
      <c r="AQ14" s="155">
        <v>70.813334529814696</v>
      </c>
      <c r="AR14" s="155">
        <v>77.919224817338204</v>
      </c>
      <c r="AS14" s="155">
        <v>80.128985037859707</v>
      </c>
      <c r="AT14" s="155">
        <v>82.460609606296103</v>
      </c>
      <c r="AU14" s="155">
        <v>81.721519133853405</v>
      </c>
      <c r="AV14" s="155">
        <v>82.676898590794494</v>
      </c>
      <c r="AW14" s="155">
        <v>83.455875080648497</v>
      </c>
      <c r="AX14" s="155">
        <v>90.576361488608299</v>
      </c>
      <c r="AY14" s="155">
        <v>81.034940242611199</v>
      </c>
      <c r="AZ14" s="155">
        <v>99.896196910233698</v>
      </c>
      <c r="BA14" s="155">
        <v>86.965983773528393</v>
      </c>
      <c r="BB14" s="155">
        <v>75.303197652381499</v>
      </c>
      <c r="BC14" s="155">
        <v>71.0693343191152</v>
      </c>
      <c r="BD14" s="155">
        <v>84.636406185769701</v>
      </c>
      <c r="BE14" s="155">
        <v>82.905259352171498</v>
      </c>
      <c r="BF14" s="155">
        <v>84.332624740333998</v>
      </c>
      <c r="BG14" s="155">
        <v>81.947222460031</v>
      </c>
      <c r="BH14" s="155">
        <v>80.588271625233304</v>
      </c>
      <c r="BI14" s="155">
        <v>84.541638118101304</v>
      </c>
      <c r="BJ14" s="155">
        <v>80.101097923982607</v>
      </c>
      <c r="BK14" s="155">
        <v>80.8403827821014</v>
      </c>
      <c r="BL14" s="155">
        <v>68.091424641309402</v>
      </c>
      <c r="BM14" s="155">
        <v>35.249246861819699</v>
      </c>
      <c r="BN14" s="155">
        <v>56.842425290926101</v>
      </c>
      <c r="BO14" s="156">
        <v>51.418465338898699</v>
      </c>
    </row>
    <row r="15" spans="1:67" x14ac:dyDescent="0.2">
      <c r="A15" s="52"/>
      <c r="B15" s="49" t="s">
        <v>4</v>
      </c>
      <c r="C15" s="48" t="s">
        <v>11</v>
      </c>
      <c r="D15" s="151">
        <v>4398.6678988767399</v>
      </c>
      <c r="E15" s="151">
        <v>4521.4809509791503</v>
      </c>
      <c r="F15" s="151">
        <v>4563.6284520236804</v>
      </c>
      <c r="G15" s="151">
        <v>4551.0941641154604</v>
      </c>
      <c r="H15" s="151">
        <v>4788.8927626294499</v>
      </c>
      <c r="I15" s="151">
        <v>4860.7115816595096</v>
      </c>
      <c r="J15" s="151">
        <v>5126.6057397906698</v>
      </c>
      <c r="K15" s="151">
        <v>5109.0852770853699</v>
      </c>
      <c r="L15" s="151">
        <v>5168.5384942083201</v>
      </c>
      <c r="M15" s="151">
        <v>5233.6217621744499</v>
      </c>
      <c r="N15" s="151">
        <v>5166.8166990076797</v>
      </c>
      <c r="O15" s="151">
        <v>5280.5117958262399</v>
      </c>
      <c r="P15" s="151">
        <v>5186.9828711379196</v>
      </c>
      <c r="Q15" s="151">
        <v>5117.1126406454996</v>
      </c>
      <c r="R15" s="151">
        <v>5014.5490948119404</v>
      </c>
      <c r="S15" s="151">
        <v>5036.01882398425</v>
      </c>
      <c r="T15" s="151">
        <v>4948.77470422635</v>
      </c>
      <c r="U15" s="151">
        <v>4945.6827008145401</v>
      </c>
      <c r="V15" s="151">
        <v>4934.5760183892899</v>
      </c>
      <c r="W15" s="151">
        <v>4884.42549198299</v>
      </c>
      <c r="X15" s="151">
        <v>4933.7699495220304</v>
      </c>
      <c r="Y15" s="151">
        <v>4863.1796436233099</v>
      </c>
      <c r="Z15" s="151">
        <v>4953.2383081139196</v>
      </c>
      <c r="AA15" s="151">
        <v>5101.6948176762098</v>
      </c>
      <c r="AB15" s="151">
        <v>5152.8604176454301</v>
      </c>
      <c r="AC15" s="151">
        <v>5100.1783988895904</v>
      </c>
      <c r="AD15" s="151">
        <v>5066.5532342660099</v>
      </c>
      <c r="AE15" s="151">
        <v>4966.6550171181398</v>
      </c>
      <c r="AF15" s="151">
        <v>4998.1030047899103</v>
      </c>
      <c r="AG15" s="151">
        <v>5012.92389908106</v>
      </c>
      <c r="AH15" s="151">
        <v>4999.59273346388</v>
      </c>
      <c r="AI15" s="151">
        <v>4901.72405325403</v>
      </c>
      <c r="AJ15" s="151">
        <v>4900.3214997602199</v>
      </c>
      <c r="AK15" s="151">
        <v>4894.9096069769303</v>
      </c>
      <c r="AL15" s="151">
        <v>4924.0850180595799</v>
      </c>
      <c r="AM15" s="151">
        <v>4971.8676957968</v>
      </c>
      <c r="AN15" s="152">
        <v>4913.1018124316097</v>
      </c>
      <c r="AO15" s="152">
        <v>4925.6650485766004</v>
      </c>
      <c r="AP15" s="152">
        <v>4891.3625904053697</v>
      </c>
      <c r="AQ15" s="152">
        <v>4822.6305656576997</v>
      </c>
      <c r="AR15" s="152">
        <v>4831.6699651407698</v>
      </c>
      <c r="AS15" s="152">
        <v>4914.2143760242298</v>
      </c>
      <c r="AT15" s="152">
        <v>4906.9682845094403</v>
      </c>
      <c r="AU15" s="152">
        <v>5026.8237222182397</v>
      </c>
      <c r="AV15" s="152">
        <v>5062.4568781513699</v>
      </c>
      <c r="AW15" s="152">
        <v>4999.0507858019701</v>
      </c>
      <c r="AX15" s="152">
        <v>4946.5385267022302</v>
      </c>
      <c r="AY15" s="152">
        <v>5060.7358697219397</v>
      </c>
      <c r="AZ15" s="152">
        <v>4951.5690830633303</v>
      </c>
      <c r="BA15" s="152">
        <v>4661.5521462481001</v>
      </c>
      <c r="BB15" s="152">
        <v>4804.4898878546101</v>
      </c>
      <c r="BC15" s="152">
        <v>4825.4395358455904</v>
      </c>
      <c r="BD15" s="152">
        <v>4877.0717335441896</v>
      </c>
      <c r="BE15" s="152">
        <v>4831.07762137178</v>
      </c>
      <c r="BF15" s="152">
        <v>4833.4202614931</v>
      </c>
      <c r="BG15" s="152">
        <v>4805.0934809261998</v>
      </c>
      <c r="BH15" s="152">
        <v>4868.9705513631097</v>
      </c>
      <c r="BI15" s="152">
        <v>4963.7802845040796</v>
      </c>
      <c r="BJ15" s="152">
        <v>4909.24771031613</v>
      </c>
      <c r="BK15" s="152">
        <v>4775.04535648608</v>
      </c>
      <c r="BL15" s="152">
        <v>4634.1497676653598</v>
      </c>
      <c r="BM15" s="152">
        <v>3328.9106981167702</v>
      </c>
      <c r="BN15" s="152">
        <v>4269.6843444186898</v>
      </c>
      <c r="BO15" s="153">
        <v>4631.6416245064302</v>
      </c>
    </row>
    <row r="16" spans="1:67" ht="24" x14ac:dyDescent="0.2">
      <c r="A16" s="37"/>
      <c r="B16" s="9" t="s">
        <v>69</v>
      </c>
      <c r="C16" s="35" t="s">
        <v>12</v>
      </c>
      <c r="D16" s="154">
        <v>797.54211245450199</v>
      </c>
      <c r="E16" s="154">
        <v>805.49673959744405</v>
      </c>
      <c r="F16" s="154">
        <v>813.56599760227198</v>
      </c>
      <c r="G16" s="154">
        <v>817.33062610656805</v>
      </c>
      <c r="H16" s="154">
        <v>843.61921542822404</v>
      </c>
      <c r="I16" s="154">
        <v>858.94021017240198</v>
      </c>
      <c r="J16" s="154">
        <v>844.19121785001403</v>
      </c>
      <c r="K16" s="154">
        <v>879.05683287150703</v>
      </c>
      <c r="L16" s="154">
        <v>887.76376371770698</v>
      </c>
      <c r="M16" s="154">
        <v>890.73573940912297</v>
      </c>
      <c r="N16" s="154">
        <v>892.32805894754802</v>
      </c>
      <c r="O16" s="154">
        <v>937.92762708294299</v>
      </c>
      <c r="P16" s="154">
        <v>891.59491639627197</v>
      </c>
      <c r="Q16" s="154">
        <v>899.72469527799103</v>
      </c>
      <c r="R16" s="154">
        <v>900.16046976812004</v>
      </c>
      <c r="S16" s="154">
        <v>896.07994586208395</v>
      </c>
      <c r="T16" s="154">
        <v>888.46003880573596</v>
      </c>
      <c r="U16" s="154">
        <v>886.74210706943302</v>
      </c>
      <c r="V16" s="154">
        <v>897.63758076798899</v>
      </c>
      <c r="W16" s="154">
        <v>967.15043787626905</v>
      </c>
      <c r="X16" s="154">
        <v>942.60854906976499</v>
      </c>
      <c r="Y16" s="154">
        <v>933.21510593689197</v>
      </c>
      <c r="Z16" s="154">
        <v>938.73712708278697</v>
      </c>
      <c r="AA16" s="154">
        <v>948.13821420967497</v>
      </c>
      <c r="AB16" s="154">
        <v>954.85805557978597</v>
      </c>
      <c r="AC16" s="154">
        <v>966.82592574781302</v>
      </c>
      <c r="AD16" s="154">
        <v>967.01006917095299</v>
      </c>
      <c r="AE16" s="154">
        <v>971.05647638995902</v>
      </c>
      <c r="AF16" s="154">
        <v>978.332265853487</v>
      </c>
      <c r="AG16" s="154">
        <v>984.25040842731403</v>
      </c>
      <c r="AH16" s="154">
        <v>981.99942419922002</v>
      </c>
      <c r="AI16" s="154">
        <v>978.75391396705697</v>
      </c>
      <c r="AJ16" s="154">
        <v>981.39800650445704</v>
      </c>
      <c r="AK16" s="154">
        <v>992.51799317159202</v>
      </c>
      <c r="AL16" s="154">
        <v>1004.50712514619</v>
      </c>
      <c r="AM16" s="154">
        <v>1014.07604735521</v>
      </c>
      <c r="AN16" s="155">
        <v>1026.09303461884</v>
      </c>
      <c r="AO16" s="155">
        <v>1038.2286492876699</v>
      </c>
      <c r="AP16" s="155">
        <v>1026.19651356128</v>
      </c>
      <c r="AQ16" s="155">
        <v>999.03250529906404</v>
      </c>
      <c r="AR16" s="155">
        <v>1023.99609177283</v>
      </c>
      <c r="AS16" s="155">
        <v>1019.08744901181</v>
      </c>
      <c r="AT16" s="155">
        <v>1013.29999223186</v>
      </c>
      <c r="AU16" s="155">
        <v>1019.54426653964</v>
      </c>
      <c r="AV16" s="155">
        <v>1012.69374885512</v>
      </c>
      <c r="AW16" s="155">
        <v>986.612711789537</v>
      </c>
      <c r="AX16" s="155">
        <v>1006.67741581511</v>
      </c>
      <c r="AY16" s="155">
        <v>1009.92765681332</v>
      </c>
      <c r="AZ16" s="155">
        <v>1015.10579576611</v>
      </c>
      <c r="BA16" s="155">
        <v>1017.61418317218</v>
      </c>
      <c r="BB16" s="155">
        <v>1024.9436587510399</v>
      </c>
      <c r="BC16" s="155">
        <v>1030.7492481362401</v>
      </c>
      <c r="BD16" s="155">
        <v>1034.69944637249</v>
      </c>
      <c r="BE16" s="155">
        <v>1040.5888541163199</v>
      </c>
      <c r="BF16" s="155">
        <v>1050.79175618206</v>
      </c>
      <c r="BG16" s="155">
        <v>1055.09135101472</v>
      </c>
      <c r="BH16" s="155">
        <v>1068.7870390856201</v>
      </c>
      <c r="BI16" s="155">
        <v>1084.47835171721</v>
      </c>
      <c r="BJ16" s="155">
        <v>1087.1996137393301</v>
      </c>
      <c r="BK16" s="155">
        <v>1088.86509750306</v>
      </c>
      <c r="BL16" s="155">
        <v>1093.6338620101601</v>
      </c>
      <c r="BM16" s="155">
        <v>1016.92627378313</v>
      </c>
      <c r="BN16" s="155">
        <v>1036.6375388608101</v>
      </c>
      <c r="BO16" s="156">
        <v>1099.2808390667799</v>
      </c>
    </row>
    <row r="17" spans="1:67" x14ac:dyDescent="0.2">
      <c r="A17" s="55"/>
      <c r="B17" s="49" t="s">
        <v>5</v>
      </c>
      <c r="C17" s="48" t="s">
        <v>13</v>
      </c>
      <c r="D17" s="151">
        <v>2033.0245434189701</v>
      </c>
      <c r="E17" s="151">
        <v>1843.74557514407</v>
      </c>
      <c r="F17" s="151">
        <v>1936.46977581379</v>
      </c>
      <c r="G17" s="151">
        <v>2154.7422863494999</v>
      </c>
      <c r="H17" s="151">
        <v>1871.3150215015701</v>
      </c>
      <c r="I17" s="151">
        <v>2082.2514707412302</v>
      </c>
      <c r="J17" s="151">
        <v>2101.8004620767301</v>
      </c>
      <c r="K17" s="151">
        <v>1794.7230802413201</v>
      </c>
      <c r="L17" s="151">
        <v>2174.1544036520399</v>
      </c>
      <c r="M17" s="151">
        <v>1533.89047507693</v>
      </c>
      <c r="N17" s="151">
        <v>1863.7470423173299</v>
      </c>
      <c r="O17" s="151">
        <v>2024.5733621526399</v>
      </c>
      <c r="P17" s="151">
        <v>2268.08404060047</v>
      </c>
      <c r="Q17" s="151">
        <v>2270.51892830417</v>
      </c>
      <c r="R17" s="151">
        <v>2146.9226058908698</v>
      </c>
      <c r="S17" s="151">
        <v>2087.1999192631602</v>
      </c>
      <c r="T17" s="151">
        <v>2196.0769098607698</v>
      </c>
      <c r="U17" s="151">
        <v>2366.7404567988101</v>
      </c>
      <c r="V17" s="151">
        <v>2001.5625648335899</v>
      </c>
      <c r="W17" s="151">
        <v>2312.14205175903</v>
      </c>
      <c r="X17" s="151">
        <v>2135.6718110340498</v>
      </c>
      <c r="Y17" s="151">
        <v>2052.32976825164</v>
      </c>
      <c r="Z17" s="151">
        <v>2037.1855088206</v>
      </c>
      <c r="AA17" s="151">
        <v>2214.36449002261</v>
      </c>
      <c r="AB17" s="151">
        <v>2282.6175551766601</v>
      </c>
      <c r="AC17" s="151">
        <v>2131.7005707079102</v>
      </c>
      <c r="AD17" s="151">
        <v>2151.7230704972499</v>
      </c>
      <c r="AE17" s="151">
        <v>1979.8697472169799</v>
      </c>
      <c r="AF17" s="151">
        <v>1807.5222867795401</v>
      </c>
      <c r="AG17" s="151">
        <v>2171.4199113987402</v>
      </c>
      <c r="AH17" s="151">
        <v>1820.61458748313</v>
      </c>
      <c r="AI17" s="151">
        <v>2012.0901047537</v>
      </c>
      <c r="AJ17" s="151">
        <v>1927.3581619246199</v>
      </c>
      <c r="AK17" s="151">
        <v>1984.51241831782</v>
      </c>
      <c r="AL17" s="151">
        <v>1837.2353672970301</v>
      </c>
      <c r="AM17" s="151">
        <v>1649.9178623779801</v>
      </c>
      <c r="AN17" s="152">
        <v>1950.3585488333499</v>
      </c>
      <c r="AO17" s="152">
        <v>1731.40656785854</v>
      </c>
      <c r="AP17" s="152">
        <v>2048.444833473</v>
      </c>
      <c r="AQ17" s="152">
        <v>2077.5926258356399</v>
      </c>
      <c r="AR17" s="152">
        <v>2162.3813216494</v>
      </c>
      <c r="AS17" s="152">
        <v>2538.9352885902699</v>
      </c>
      <c r="AT17" s="152">
        <v>2478.9006297771598</v>
      </c>
      <c r="AU17" s="152">
        <v>2549.9463934518499</v>
      </c>
      <c r="AV17" s="152">
        <v>2492.7941257392799</v>
      </c>
      <c r="AW17" s="152">
        <v>2625.0660850662098</v>
      </c>
      <c r="AX17" s="152">
        <v>2791.7987011936402</v>
      </c>
      <c r="AY17" s="152">
        <v>2666.8234546593699</v>
      </c>
      <c r="AZ17" s="152">
        <v>2914.0824708745799</v>
      </c>
      <c r="BA17" s="152">
        <v>2704.9651535656599</v>
      </c>
      <c r="BB17" s="152">
        <v>2660.0293346580502</v>
      </c>
      <c r="BC17" s="152">
        <v>2575.4986237203798</v>
      </c>
      <c r="BD17" s="152">
        <v>2759.8040681771699</v>
      </c>
      <c r="BE17" s="152">
        <v>2542.6259632260999</v>
      </c>
      <c r="BF17" s="152">
        <v>2759.8297123348898</v>
      </c>
      <c r="BG17" s="152">
        <v>2810.3043348772098</v>
      </c>
      <c r="BH17" s="152">
        <v>2419.1813534029302</v>
      </c>
      <c r="BI17" s="152">
        <v>2577.8685548171602</v>
      </c>
      <c r="BJ17" s="152">
        <v>2401.8956503607201</v>
      </c>
      <c r="BK17" s="152">
        <v>2539.5667158931601</v>
      </c>
      <c r="BL17" s="152">
        <v>2277.0133584079199</v>
      </c>
      <c r="BM17" s="152">
        <v>1128.6572821217001</v>
      </c>
      <c r="BN17" s="152">
        <v>1807.0465319596501</v>
      </c>
      <c r="BO17" s="153">
        <v>1701.1365111545001</v>
      </c>
    </row>
    <row r="18" spans="1:67" ht="24" x14ac:dyDescent="0.2">
      <c r="A18" s="53"/>
      <c r="B18" s="9" t="s">
        <v>70</v>
      </c>
      <c r="C18" s="35" t="s">
        <v>14</v>
      </c>
      <c r="D18" s="154">
        <v>5910.8612766364504</v>
      </c>
      <c r="E18" s="154">
        <v>6016.9706230960601</v>
      </c>
      <c r="F18" s="154">
        <v>5998.0985004085996</v>
      </c>
      <c r="G18" s="154">
        <v>5989.2776357390103</v>
      </c>
      <c r="H18" s="154">
        <v>6224.20413959299</v>
      </c>
      <c r="I18" s="154">
        <v>6414.4395276556297</v>
      </c>
      <c r="J18" s="154">
        <v>6535.9582518649504</v>
      </c>
      <c r="K18" s="154">
        <v>6592.2092608760604</v>
      </c>
      <c r="L18" s="154">
        <v>6694.31921023636</v>
      </c>
      <c r="M18" s="154">
        <v>6821.9438093221797</v>
      </c>
      <c r="N18" s="154">
        <v>6999.1675601806701</v>
      </c>
      <c r="O18" s="154">
        <v>7157.4618463347797</v>
      </c>
      <c r="P18" s="154">
        <v>7159.6993456183</v>
      </c>
      <c r="Q18" s="154">
        <v>7178.0256249737604</v>
      </c>
      <c r="R18" s="154">
        <v>7236.3691162639298</v>
      </c>
      <c r="S18" s="154">
        <v>7004.4579267795598</v>
      </c>
      <c r="T18" s="154">
        <v>7040.9111892894798</v>
      </c>
      <c r="U18" s="154">
        <v>7058.4110896061802</v>
      </c>
      <c r="V18" s="154">
        <v>7120.8311678752298</v>
      </c>
      <c r="W18" s="154">
        <v>7229.4373051666098</v>
      </c>
      <c r="X18" s="154">
        <v>7386.9964677963198</v>
      </c>
      <c r="Y18" s="154">
        <v>7495.0742045665302</v>
      </c>
      <c r="Z18" s="154">
        <v>7687.7272982370296</v>
      </c>
      <c r="AA18" s="154">
        <v>7873.2784339539303</v>
      </c>
      <c r="AB18" s="154">
        <v>8083.5721269903397</v>
      </c>
      <c r="AC18" s="154">
        <v>8281.3980634753698</v>
      </c>
      <c r="AD18" s="154">
        <v>8339.7861215831508</v>
      </c>
      <c r="AE18" s="154">
        <v>8423.4502418699794</v>
      </c>
      <c r="AF18" s="154">
        <v>8602.2516448348506</v>
      </c>
      <c r="AG18" s="154">
        <v>8726.3918285445197</v>
      </c>
      <c r="AH18" s="154">
        <v>8795.1067563750003</v>
      </c>
      <c r="AI18" s="154">
        <v>8857.6575892303208</v>
      </c>
      <c r="AJ18" s="154">
        <v>9012.9072241626709</v>
      </c>
      <c r="AK18" s="154">
        <v>9229.6430212336109</v>
      </c>
      <c r="AL18" s="154">
        <v>9299.7031942908598</v>
      </c>
      <c r="AM18" s="154">
        <v>9372.4500972645692</v>
      </c>
      <c r="AN18" s="155">
        <v>9490.0300435231093</v>
      </c>
      <c r="AO18" s="155">
        <v>9649.8718321504202</v>
      </c>
      <c r="AP18" s="155">
        <v>9760.1021792616393</v>
      </c>
      <c r="AQ18" s="155">
        <v>9793.1998024056793</v>
      </c>
      <c r="AR18" s="155">
        <v>9759.0503978398792</v>
      </c>
      <c r="AS18" s="155">
        <v>9850.3142279592194</v>
      </c>
      <c r="AT18" s="155">
        <v>10014.4845663664</v>
      </c>
      <c r="AU18" s="155">
        <v>10136.0749165203</v>
      </c>
      <c r="AV18" s="155">
        <v>10131.715365304801</v>
      </c>
      <c r="AW18" s="155">
        <v>10083.7101994238</v>
      </c>
      <c r="AX18" s="155">
        <v>10092.908483372201</v>
      </c>
      <c r="AY18" s="155">
        <v>10258.888076188799</v>
      </c>
      <c r="AZ18" s="155">
        <v>10280.5524922154</v>
      </c>
      <c r="BA18" s="155">
        <v>10275.275377621299</v>
      </c>
      <c r="BB18" s="155">
        <v>10300.4312282259</v>
      </c>
      <c r="BC18" s="155">
        <v>10398.1315107788</v>
      </c>
      <c r="BD18" s="155">
        <v>10751.464562220801</v>
      </c>
      <c r="BE18" s="155">
        <v>10597.426926886999</v>
      </c>
      <c r="BF18" s="155">
        <v>10628.1979582595</v>
      </c>
      <c r="BG18" s="155">
        <v>10730.382776930501</v>
      </c>
      <c r="BH18" s="155">
        <v>10911.2055502359</v>
      </c>
      <c r="BI18" s="155">
        <v>11129.826808415701</v>
      </c>
      <c r="BJ18" s="155">
        <v>11199.227212440101</v>
      </c>
      <c r="BK18" s="155">
        <v>11152.854708319301</v>
      </c>
      <c r="BL18" s="155">
        <v>11053.801513881401</v>
      </c>
      <c r="BM18" s="155">
        <v>7219.6664727193101</v>
      </c>
      <c r="BN18" s="155">
        <v>8884.6286627822701</v>
      </c>
      <c r="BO18" s="156">
        <v>10390.420811674199</v>
      </c>
    </row>
    <row r="19" spans="1:67" x14ac:dyDescent="0.2">
      <c r="A19" s="52"/>
      <c r="B19" s="49" t="s">
        <v>6</v>
      </c>
      <c r="C19" s="48" t="s">
        <v>15</v>
      </c>
      <c r="D19" s="151">
        <v>1264.38357152144</v>
      </c>
      <c r="E19" s="151">
        <v>1353.67360537589</v>
      </c>
      <c r="F19" s="151">
        <v>1378.0703948150999</v>
      </c>
      <c r="G19" s="151">
        <v>1368.3359325457</v>
      </c>
      <c r="H19" s="151">
        <v>1422.45792143483</v>
      </c>
      <c r="I19" s="151">
        <v>1430.67174962272</v>
      </c>
      <c r="J19" s="151">
        <v>1424.94309395866</v>
      </c>
      <c r="K19" s="151">
        <v>1471.07323866861</v>
      </c>
      <c r="L19" s="151">
        <v>1577.1366708113401</v>
      </c>
      <c r="M19" s="151">
        <v>1570.7453779991499</v>
      </c>
      <c r="N19" s="151">
        <v>1624.84980661896</v>
      </c>
      <c r="O19" s="151">
        <v>1672.5827784527701</v>
      </c>
      <c r="P19" s="151">
        <v>1661.18990393115</v>
      </c>
      <c r="Q19" s="151">
        <v>1709.3718854190799</v>
      </c>
      <c r="R19" s="151">
        <v>1798.14752318501</v>
      </c>
      <c r="S19" s="151">
        <v>1788.8139454878699</v>
      </c>
      <c r="T19" s="151">
        <v>1735.1387603523999</v>
      </c>
      <c r="U19" s="151">
        <v>1753.3017738088299</v>
      </c>
      <c r="V19" s="151">
        <v>1709.1702983273001</v>
      </c>
      <c r="W19" s="151">
        <v>1771.5910591631</v>
      </c>
      <c r="X19" s="151">
        <v>1844.5927072151101</v>
      </c>
      <c r="Y19" s="151">
        <v>1914.9119711933699</v>
      </c>
      <c r="Z19" s="151">
        <v>1934.5267403861999</v>
      </c>
      <c r="AA19" s="151">
        <v>1911.4189556173001</v>
      </c>
      <c r="AB19" s="151">
        <v>1992.0692987078401</v>
      </c>
      <c r="AC19" s="151">
        <v>2008.26597596439</v>
      </c>
      <c r="AD19" s="151">
        <v>2045.9948691868301</v>
      </c>
      <c r="AE19" s="151">
        <v>2061.8944430153801</v>
      </c>
      <c r="AF19" s="151">
        <v>2064.3265077686701</v>
      </c>
      <c r="AG19" s="151">
        <v>2100.31178122031</v>
      </c>
      <c r="AH19" s="151">
        <v>2194.7356506961901</v>
      </c>
      <c r="AI19" s="151">
        <v>2231.3961456484699</v>
      </c>
      <c r="AJ19" s="151">
        <v>2290.7932480824402</v>
      </c>
      <c r="AK19" s="151">
        <v>2228.0738423098501</v>
      </c>
      <c r="AL19" s="151">
        <v>2262.6346905993901</v>
      </c>
      <c r="AM19" s="151">
        <v>2322.4315019445899</v>
      </c>
      <c r="AN19" s="152">
        <v>2422.5688700306901</v>
      </c>
      <c r="AO19" s="152">
        <v>2444.2261848420299</v>
      </c>
      <c r="AP19" s="152">
        <v>2372.6878140424401</v>
      </c>
      <c r="AQ19" s="152">
        <v>2411.0523952963999</v>
      </c>
      <c r="AR19" s="152">
        <v>2430.5884645748902</v>
      </c>
      <c r="AS19" s="152">
        <v>2448.5537025866902</v>
      </c>
      <c r="AT19" s="152">
        <v>2470.0234980139398</v>
      </c>
      <c r="AU19" s="152">
        <v>2418.15612383589</v>
      </c>
      <c r="AV19" s="152">
        <v>2399.1749810442898</v>
      </c>
      <c r="AW19" s="152">
        <v>2407.94189347571</v>
      </c>
      <c r="AX19" s="152">
        <v>2423.4408511587499</v>
      </c>
      <c r="AY19" s="152">
        <v>2442.8994600586602</v>
      </c>
      <c r="AZ19" s="152">
        <v>2339.4093637951701</v>
      </c>
      <c r="BA19" s="152">
        <v>2422.2514997584299</v>
      </c>
      <c r="BB19" s="152">
        <v>2416.88614031729</v>
      </c>
      <c r="BC19" s="152">
        <v>2505.1130789050198</v>
      </c>
      <c r="BD19" s="152">
        <v>2495.1899163693502</v>
      </c>
      <c r="BE19" s="152">
        <v>2489.3922478065201</v>
      </c>
      <c r="BF19" s="152">
        <v>2553.2896621579098</v>
      </c>
      <c r="BG19" s="152">
        <v>2458.28729412952</v>
      </c>
      <c r="BH19" s="152">
        <v>2503.4889731104599</v>
      </c>
      <c r="BI19" s="152">
        <v>2563.8126516821299</v>
      </c>
      <c r="BJ19" s="152">
        <v>2507.4713061675302</v>
      </c>
      <c r="BK19" s="152">
        <v>2547.3933653600302</v>
      </c>
      <c r="BL19" s="152">
        <v>2502.6002362322001</v>
      </c>
      <c r="BM19" s="152">
        <v>2445.9758393300599</v>
      </c>
      <c r="BN19" s="152">
        <v>2478.4272034524301</v>
      </c>
      <c r="BO19" s="153">
        <v>2430.25127117189</v>
      </c>
    </row>
    <row r="20" spans="1:67" x14ac:dyDescent="0.2">
      <c r="A20" s="37"/>
      <c r="B20" s="9" t="s">
        <v>7</v>
      </c>
      <c r="C20" s="35" t="s">
        <v>16</v>
      </c>
      <c r="D20" s="154">
        <v>1755.2283814954719</v>
      </c>
      <c r="E20" s="154">
        <v>1756.1875448760584</v>
      </c>
      <c r="F20" s="154">
        <v>1827.4268433398233</v>
      </c>
      <c r="G20" s="154">
        <v>1826.0140641933604</v>
      </c>
      <c r="H20" s="154">
        <v>2014.039415876741</v>
      </c>
      <c r="I20" s="154">
        <v>1916.5505875240367</v>
      </c>
      <c r="J20" s="154">
        <v>1974.8659329193781</v>
      </c>
      <c r="K20" s="154">
        <v>2061.5895810744182</v>
      </c>
      <c r="L20" s="154">
        <v>2258.8044171208303</v>
      </c>
      <c r="M20" s="154">
        <v>2269.7673358127254</v>
      </c>
      <c r="N20" s="154">
        <v>2255.1207416804755</v>
      </c>
      <c r="O20" s="154">
        <v>2422.1216064002656</v>
      </c>
      <c r="P20" s="154">
        <v>2490.3814204808118</v>
      </c>
      <c r="Q20" s="154">
        <v>2378.2011660004232</v>
      </c>
      <c r="R20" s="154">
        <v>2469.4454280733485</v>
      </c>
      <c r="S20" s="154">
        <v>2695.7824487749845</v>
      </c>
      <c r="T20" s="154">
        <v>2711.0232303376397</v>
      </c>
      <c r="U20" s="154">
        <v>2563.191018355883</v>
      </c>
      <c r="V20" s="154">
        <v>2624.2720306806</v>
      </c>
      <c r="W20" s="154">
        <v>2683.7373589954232</v>
      </c>
      <c r="X20" s="154">
        <v>2595.8012315973979</v>
      </c>
      <c r="Y20" s="154">
        <v>2676.7017211012344</v>
      </c>
      <c r="Z20" s="154">
        <v>2780.8078979636684</v>
      </c>
      <c r="AA20" s="154">
        <v>2925.7058496479385</v>
      </c>
      <c r="AB20" s="154">
        <v>3009.0355288594678</v>
      </c>
      <c r="AC20" s="154">
        <v>3048.436105472193</v>
      </c>
      <c r="AD20" s="154">
        <v>3125.5202681125079</v>
      </c>
      <c r="AE20" s="154">
        <v>3318.6778485653117</v>
      </c>
      <c r="AF20" s="154">
        <v>3354.8263177706417</v>
      </c>
      <c r="AG20" s="154">
        <v>3401.7547352575898</v>
      </c>
      <c r="AH20" s="154">
        <v>3385.4429913898753</v>
      </c>
      <c r="AI20" s="154">
        <v>3518.8406138327396</v>
      </c>
      <c r="AJ20" s="154">
        <v>3636.8117447907839</v>
      </c>
      <c r="AK20" s="154">
        <v>3622.3221844093582</v>
      </c>
      <c r="AL20" s="154">
        <v>3552.083449437001</v>
      </c>
      <c r="AM20" s="154">
        <v>3849.6948340983768</v>
      </c>
      <c r="AN20" s="155">
        <v>3858.9150978650341</v>
      </c>
      <c r="AO20" s="155">
        <v>3899.3366495904147</v>
      </c>
      <c r="AP20" s="155">
        <v>3945.2846686987364</v>
      </c>
      <c r="AQ20" s="155">
        <v>4075.7085456824757</v>
      </c>
      <c r="AR20" s="155">
        <v>4295.4929357161336</v>
      </c>
      <c r="AS20" s="155">
        <v>4258.2922606684988</v>
      </c>
      <c r="AT20" s="155">
        <v>4303.1766349681175</v>
      </c>
      <c r="AU20" s="155">
        <v>4265.8108674270343</v>
      </c>
      <c r="AV20" s="155">
        <v>4418.6838358278374</v>
      </c>
      <c r="AW20" s="155">
        <v>4345.4813254416413</v>
      </c>
      <c r="AX20" s="155">
        <v>4427.6576337112228</v>
      </c>
      <c r="AY20" s="155">
        <v>4525.2876863570254</v>
      </c>
      <c r="AZ20" s="155">
        <v>4549.5104989571746</v>
      </c>
      <c r="BA20" s="155">
        <v>4679.759954068355</v>
      </c>
      <c r="BB20" s="155">
        <v>4633.753773079553</v>
      </c>
      <c r="BC20" s="155">
        <v>4858.8852966274153</v>
      </c>
      <c r="BD20" s="155">
        <v>4707.313118989061</v>
      </c>
      <c r="BE20" s="155">
        <v>4872.77998988326</v>
      </c>
      <c r="BF20" s="155">
        <v>4839.6513766001026</v>
      </c>
      <c r="BG20" s="155">
        <v>4984.2791051313498</v>
      </c>
      <c r="BH20" s="155">
        <v>5018.3754284819734</v>
      </c>
      <c r="BI20" s="155">
        <v>5111.5115272420644</v>
      </c>
      <c r="BJ20" s="155">
        <v>5247.3781884326554</v>
      </c>
      <c r="BK20" s="155">
        <v>5223.2187635725613</v>
      </c>
      <c r="BL20" s="155">
        <v>5145.5768191532843</v>
      </c>
      <c r="BM20" s="155">
        <v>5179.4093069056726</v>
      </c>
      <c r="BN20" s="155">
        <v>5369.2714144194233</v>
      </c>
      <c r="BO20" s="156">
        <v>5354.6569375187573</v>
      </c>
    </row>
    <row r="21" spans="1:67" x14ac:dyDescent="0.2">
      <c r="A21" s="52"/>
      <c r="B21" s="49" t="s">
        <v>8</v>
      </c>
      <c r="C21" s="48" t="s">
        <v>17</v>
      </c>
      <c r="D21" s="151">
        <v>4873.6542366573103</v>
      </c>
      <c r="E21" s="151">
        <v>4853.1573144310496</v>
      </c>
      <c r="F21" s="151">
        <v>4891.89950442183</v>
      </c>
      <c r="G21" s="151">
        <v>4934.4138355640398</v>
      </c>
      <c r="H21" s="151">
        <v>5102.2741767664402</v>
      </c>
      <c r="I21" s="151">
        <v>5127.3602084826398</v>
      </c>
      <c r="J21" s="151">
        <v>5156.8187118621199</v>
      </c>
      <c r="K21" s="151">
        <v>5131.4825057390399</v>
      </c>
      <c r="L21" s="151">
        <v>5346.7613101669203</v>
      </c>
      <c r="M21" s="151">
        <v>5337.9910470081304</v>
      </c>
      <c r="N21" s="151">
        <v>5349.6801680635499</v>
      </c>
      <c r="O21" s="151">
        <v>5365.9348776117004</v>
      </c>
      <c r="P21" s="151">
        <v>5387.0824465740798</v>
      </c>
      <c r="Q21" s="151">
        <v>5423.0618060911602</v>
      </c>
      <c r="R21" s="151">
        <v>5475.4955569817703</v>
      </c>
      <c r="S21" s="151">
        <v>5533.60344763373</v>
      </c>
      <c r="T21" s="151">
        <v>5603.74586832567</v>
      </c>
      <c r="U21" s="151">
        <v>5665.8767633728403</v>
      </c>
      <c r="V21" s="151">
        <v>5721.2790466674096</v>
      </c>
      <c r="W21" s="151">
        <v>5769.4159985351598</v>
      </c>
      <c r="X21" s="151">
        <v>5841.0375776691699</v>
      </c>
      <c r="Y21" s="151">
        <v>5889.0581020063</v>
      </c>
      <c r="Z21" s="151">
        <v>5943.0218669215901</v>
      </c>
      <c r="AA21" s="151">
        <v>5984.9907116332397</v>
      </c>
      <c r="AB21" s="151">
        <v>6034.2830579318897</v>
      </c>
      <c r="AC21" s="151">
        <v>6084.55197047399</v>
      </c>
      <c r="AD21" s="151">
        <v>6132.68824034307</v>
      </c>
      <c r="AE21" s="151">
        <v>6177.3165616333299</v>
      </c>
      <c r="AF21" s="151">
        <v>6252.4583341944099</v>
      </c>
      <c r="AG21" s="151">
        <v>6303.7867621195201</v>
      </c>
      <c r="AH21" s="151">
        <v>6346.7845088477197</v>
      </c>
      <c r="AI21" s="151">
        <v>6376.1282097143703</v>
      </c>
      <c r="AJ21" s="151">
        <v>6416.4884015458401</v>
      </c>
      <c r="AK21" s="151">
        <v>6475.52180995035</v>
      </c>
      <c r="AL21" s="151">
        <v>6533.7370464681399</v>
      </c>
      <c r="AM21" s="151">
        <v>6592.02831355736</v>
      </c>
      <c r="AN21" s="152">
        <v>6636.4628699077002</v>
      </c>
      <c r="AO21" s="152">
        <v>6687.2436183608597</v>
      </c>
      <c r="AP21" s="152">
        <v>6736.4011627301197</v>
      </c>
      <c r="AQ21" s="152">
        <v>6788.43836514336</v>
      </c>
      <c r="AR21" s="152">
        <v>6826.5847397178804</v>
      </c>
      <c r="AS21" s="152">
        <v>6868.9530536904704</v>
      </c>
      <c r="AT21" s="152">
        <v>6921.6643554516904</v>
      </c>
      <c r="AU21" s="152">
        <v>6967.09731083935</v>
      </c>
      <c r="AV21" s="152">
        <v>7012.0348079883697</v>
      </c>
      <c r="AW21" s="152">
        <v>7065.4068808854699</v>
      </c>
      <c r="AX21" s="152">
        <v>7105.6623481479501</v>
      </c>
      <c r="AY21" s="152">
        <v>7151.3757878034203</v>
      </c>
      <c r="AZ21" s="152">
        <v>7180.6720401761704</v>
      </c>
      <c r="BA21" s="152">
        <v>7218.9200667661798</v>
      </c>
      <c r="BB21" s="152">
        <v>7276.4426360015996</v>
      </c>
      <c r="BC21" s="152">
        <v>7346.4235164930296</v>
      </c>
      <c r="BD21" s="152">
        <v>7418.4950288140899</v>
      </c>
      <c r="BE21" s="152">
        <v>7498.4756304389903</v>
      </c>
      <c r="BF21" s="152">
        <v>7579.4400875070296</v>
      </c>
      <c r="BG21" s="152">
        <v>7641.4829902282199</v>
      </c>
      <c r="BH21" s="152">
        <v>7713.3440176473296</v>
      </c>
      <c r="BI21" s="152">
        <v>7762.5158212421702</v>
      </c>
      <c r="BJ21" s="152">
        <v>7786.5885791128303</v>
      </c>
      <c r="BK21" s="152">
        <v>7815.3412126433404</v>
      </c>
      <c r="BL21" s="152">
        <v>7840.8721693947</v>
      </c>
      <c r="BM21" s="152">
        <v>7862.4517381237401</v>
      </c>
      <c r="BN21" s="152">
        <v>7894.0172879888296</v>
      </c>
      <c r="BO21" s="153">
        <v>7923.5878429075601</v>
      </c>
    </row>
    <row r="22" spans="1:67" ht="24" x14ac:dyDescent="0.2">
      <c r="A22" s="51"/>
      <c r="B22" s="9" t="s">
        <v>68</v>
      </c>
      <c r="C22" s="35" t="s">
        <v>18</v>
      </c>
      <c r="D22" s="154">
        <v>2934.0952574831999</v>
      </c>
      <c r="E22" s="154">
        <v>3060.8114183908201</v>
      </c>
      <c r="F22" s="154">
        <v>3111.7221353525101</v>
      </c>
      <c r="G22" s="154">
        <v>3096.9365243746702</v>
      </c>
      <c r="H22" s="154">
        <v>3065.6130824778202</v>
      </c>
      <c r="I22" s="154">
        <v>3172.7651794400999</v>
      </c>
      <c r="J22" s="154">
        <v>3196.6677564863398</v>
      </c>
      <c r="K22" s="154">
        <v>3236.8119198555901</v>
      </c>
      <c r="L22" s="154">
        <v>3338.6569023715001</v>
      </c>
      <c r="M22" s="154">
        <v>3274.9108243471101</v>
      </c>
      <c r="N22" s="154">
        <v>3406.5423053179302</v>
      </c>
      <c r="O22" s="154">
        <v>3473.00731479776</v>
      </c>
      <c r="P22" s="154">
        <v>3539.1642355088602</v>
      </c>
      <c r="Q22" s="154">
        <v>3529.17625459687</v>
      </c>
      <c r="R22" s="154">
        <v>3563.5769546112201</v>
      </c>
      <c r="S22" s="154">
        <v>3605.5754511657201</v>
      </c>
      <c r="T22" s="154">
        <v>3677.52242588225</v>
      </c>
      <c r="U22" s="154">
        <v>3723.8081165737499</v>
      </c>
      <c r="V22" s="154">
        <v>3734.2698972970502</v>
      </c>
      <c r="W22" s="154">
        <v>3744.92109943898</v>
      </c>
      <c r="X22" s="154">
        <v>3771.5871033570102</v>
      </c>
      <c r="Y22" s="154">
        <v>3809.5564140753499</v>
      </c>
      <c r="Z22" s="154">
        <v>3845.37852412654</v>
      </c>
      <c r="AA22" s="154">
        <v>3826.18727215733</v>
      </c>
      <c r="AB22" s="154">
        <v>3927.9920217264598</v>
      </c>
      <c r="AC22" s="154">
        <v>3953.3029066334102</v>
      </c>
      <c r="AD22" s="154">
        <v>4013.4129211530399</v>
      </c>
      <c r="AE22" s="154">
        <v>4063.93508348861</v>
      </c>
      <c r="AF22" s="154">
        <v>4108.2599603498702</v>
      </c>
      <c r="AG22" s="154">
        <v>4206.9438382876297</v>
      </c>
      <c r="AH22" s="154">
        <v>4278.6071535897299</v>
      </c>
      <c r="AI22" s="154">
        <v>4331.1223061821402</v>
      </c>
      <c r="AJ22" s="154">
        <v>4303.5106132630599</v>
      </c>
      <c r="AK22" s="154">
        <v>4450.3651368788796</v>
      </c>
      <c r="AL22" s="154">
        <v>4509.0559654787003</v>
      </c>
      <c r="AM22" s="154">
        <v>4584.6078571021799</v>
      </c>
      <c r="AN22" s="155">
        <v>4697.3344554096902</v>
      </c>
      <c r="AO22" s="155">
        <v>4735.7338463791502</v>
      </c>
      <c r="AP22" s="155">
        <v>4811.3968945837196</v>
      </c>
      <c r="AQ22" s="155">
        <v>4939.8051158385197</v>
      </c>
      <c r="AR22" s="155">
        <v>4860.9398562079396</v>
      </c>
      <c r="AS22" s="155">
        <v>4800.6545078885101</v>
      </c>
      <c r="AT22" s="155">
        <v>4887.3444455140698</v>
      </c>
      <c r="AU22" s="155">
        <v>4681.8090915736602</v>
      </c>
      <c r="AV22" s="155">
        <v>4648.4051080025802</v>
      </c>
      <c r="AW22" s="155">
        <v>4670.37606257486</v>
      </c>
      <c r="AX22" s="155">
        <v>4661.8492608571696</v>
      </c>
      <c r="AY22" s="155">
        <v>4675.1012000533801</v>
      </c>
      <c r="AZ22" s="155">
        <v>4705.2009964454201</v>
      </c>
      <c r="BA22" s="155">
        <v>4684.92367402941</v>
      </c>
      <c r="BB22" s="155">
        <v>4729.9094023321404</v>
      </c>
      <c r="BC22" s="155">
        <v>4736.5603006408401</v>
      </c>
      <c r="BD22" s="155">
        <v>4855.1653067479401</v>
      </c>
      <c r="BE22" s="155">
        <v>4903.6579281511504</v>
      </c>
      <c r="BF22" s="155">
        <v>4922.8824349660799</v>
      </c>
      <c r="BG22" s="155">
        <v>4937.5596338986797</v>
      </c>
      <c r="BH22" s="155">
        <v>4935.1323162017297</v>
      </c>
      <c r="BI22" s="155">
        <v>5074.8873010198304</v>
      </c>
      <c r="BJ22" s="155">
        <v>5135.1098250269597</v>
      </c>
      <c r="BK22" s="155">
        <v>5210.79777459461</v>
      </c>
      <c r="BL22" s="155">
        <v>5111.0179082684299</v>
      </c>
      <c r="BM22" s="155">
        <v>4430.9398095922197</v>
      </c>
      <c r="BN22" s="155">
        <v>4780.1277722712803</v>
      </c>
      <c r="BO22" s="156">
        <v>4997.5040750730705</v>
      </c>
    </row>
    <row r="23" spans="1:67" ht="24" x14ac:dyDescent="0.2">
      <c r="A23" s="43"/>
      <c r="B23" s="49" t="s">
        <v>71</v>
      </c>
      <c r="C23" s="48" t="s">
        <v>19</v>
      </c>
      <c r="D23" s="151">
        <v>4951.3963874261899</v>
      </c>
      <c r="E23" s="151">
        <v>4961.6786379130899</v>
      </c>
      <c r="F23" s="151">
        <v>4960.6307937738502</v>
      </c>
      <c r="G23" s="151">
        <v>4949.4495855115601</v>
      </c>
      <c r="H23" s="151">
        <v>5032.86714648825</v>
      </c>
      <c r="I23" s="151">
        <v>5093.5605102218697</v>
      </c>
      <c r="J23" s="151">
        <v>5172.7553719623402</v>
      </c>
      <c r="K23" s="151">
        <v>5275.4098443747598</v>
      </c>
      <c r="L23" s="151">
        <v>5319.2528660205298</v>
      </c>
      <c r="M23" s="151">
        <v>5362.1150114917</v>
      </c>
      <c r="N23" s="151">
        <v>5494.30560029143</v>
      </c>
      <c r="O23" s="151">
        <v>5503.3811582628005</v>
      </c>
      <c r="P23" s="151">
        <v>5446.3853002281203</v>
      </c>
      <c r="Q23" s="151">
        <v>5389.9741043163904</v>
      </c>
      <c r="R23" s="151">
        <v>5366.2509782695797</v>
      </c>
      <c r="S23" s="151">
        <v>5407.5204598219198</v>
      </c>
      <c r="T23" s="151">
        <v>5561.4523806877796</v>
      </c>
      <c r="U23" s="151">
        <v>5681.6364305837296</v>
      </c>
      <c r="V23" s="151">
        <v>5772.5185042572502</v>
      </c>
      <c r="W23" s="151">
        <v>5796.4872418084797</v>
      </c>
      <c r="X23" s="151">
        <v>5880.9260029690404</v>
      </c>
      <c r="Y23" s="151">
        <v>5938.3043892255801</v>
      </c>
      <c r="Z23" s="151">
        <v>5918.56688732777</v>
      </c>
      <c r="AA23" s="151">
        <v>5936.6852297614296</v>
      </c>
      <c r="AB23" s="151">
        <v>5981.8453814369004</v>
      </c>
      <c r="AC23" s="151">
        <v>6030.4514543490504</v>
      </c>
      <c r="AD23" s="151">
        <v>6034.0392433734496</v>
      </c>
      <c r="AE23" s="151">
        <v>6046.7323951042999</v>
      </c>
      <c r="AF23" s="151">
        <v>6112.7349200221197</v>
      </c>
      <c r="AG23" s="151">
        <v>6204.5794714358499</v>
      </c>
      <c r="AH23" s="151">
        <v>6311.9805660781403</v>
      </c>
      <c r="AI23" s="151">
        <v>6472.4143961971504</v>
      </c>
      <c r="AJ23" s="151">
        <v>6433.2034903476097</v>
      </c>
      <c r="AK23" s="151">
        <v>6592.4672883769399</v>
      </c>
      <c r="AL23" s="151">
        <v>6737.9629348940798</v>
      </c>
      <c r="AM23" s="151">
        <v>6839.2694823919001</v>
      </c>
      <c r="AN23" s="152">
        <v>6898.9628467373695</v>
      </c>
      <c r="AO23" s="152">
        <v>6842.3398924451203</v>
      </c>
      <c r="AP23" s="152">
        <v>7015.1864599205901</v>
      </c>
      <c r="AQ23" s="152">
        <v>7441.7476546017597</v>
      </c>
      <c r="AR23" s="152">
        <v>7244.6585794750699</v>
      </c>
      <c r="AS23" s="152">
        <v>7223.1296653397003</v>
      </c>
      <c r="AT23" s="152">
        <v>7623.3418551102905</v>
      </c>
      <c r="AU23" s="152">
        <v>7228.8404736627699</v>
      </c>
      <c r="AV23" s="152">
        <v>7440.8339842200403</v>
      </c>
      <c r="AW23" s="152">
        <v>7560.4385382006303</v>
      </c>
      <c r="AX23" s="152">
        <v>7695.41234891371</v>
      </c>
      <c r="AY23" s="152">
        <v>7774.9404476923901</v>
      </c>
      <c r="AZ23" s="152">
        <v>7689.7685645624397</v>
      </c>
      <c r="BA23" s="152">
        <v>7948.0489526370802</v>
      </c>
      <c r="BB23" s="152">
        <v>7952.6358020022699</v>
      </c>
      <c r="BC23" s="152">
        <v>8025.4899028836699</v>
      </c>
      <c r="BD23" s="152">
        <v>8158.2030916225604</v>
      </c>
      <c r="BE23" s="152">
        <v>8313.5254737078994</v>
      </c>
      <c r="BF23" s="152">
        <v>8376.5457733620096</v>
      </c>
      <c r="BG23" s="152">
        <v>8387.6560146525608</v>
      </c>
      <c r="BH23" s="152">
        <v>8437.0364255504792</v>
      </c>
      <c r="BI23" s="152">
        <v>8666.3412686239208</v>
      </c>
      <c r="BJ23" s="152">
        <v>8737.6915516941008</v>
      </c>
      <c r="BK23" s="152">
        <v>8740.1064543229295</v>
      </c>
      <c r="BL23" s="152">
        <v>8676.6862362199809</v>
      </c>
      <c r="BM23" s="152">
        <v>8622.9594697386692</v>
      </c>
      <c r="BN23" s="152">
        <v>8758.7219955766595</v>
      </c>
      <c r="BO23" s="153">
        <v>8940.2152761834695</v>
      </c>
    </row>
    <row r="24" spans="1:67" ht="36" x14ac:dyDescent="0.2">
      <c r="A24" s="37"/>
      <c r="B24" s="9" t="s">
        <v>79</v>
      </c>
      <c r="C24" s="35" t="s">
        <v>20</v>
      </c>
      <c r="D24" s="154">
        <v>1345.97302875792</v>
      </c>
      <c r="E24" s="154">
        <v>1383.0323921951799</v>
      </c>
      <c r="F24" s="154">
        <v>1392.1538276127701</v>
      </c>
      <c r="G24" s="154">
        <v>1419.21168353897</v>
      </c>
      <c r="H24" s="154">
        <v>1424.6692581017901</v>
      </c>
      <c r="I24" s="154">
        <v>1459.5113743500201</v>
      </c>
      <c r="J24" s="154">
        <v>1438.46639864653</v>
      </c>
      <c r="K24" s="154">
        <v>1429.9206905618701</v>
      </c>
      <c r="L24" s="154">
        <v>1533.95560060449</v>
      </c>
      <c r="M24" s="154">
        <v>1497.3590026914201</v>
      </c>
      <c r="N24" s="154">
        <v>1501.78417296258</v>
      </c>
      <c r="O24" s="154">
        <v>1536.3107249171301</v>
      </c>
      <c r="P24" s="154">
        <v>1538.19351584898</v>
      </c>
      <c r="Q24" s="154">
        <v>1521.4945614924</v>
      </c>
      <c r="R24" s="154">
        <v>1537.3465522232</v>
      </c>
      <c r="S24" s="154">
        <v>1568.29944706066</v>
      </c>
      <c r="T24" s="154">
        <v>1580.7298573984301</v>
      </c>
      <c r="U24" s="154">
        <v>1641.99379568072</v>
      </c>
      <c r="V24" s="154">
        <v>1646.38676155235</v>
      </c>
      <c r="W24" s="154">
        <v>1595.62460960919</v>
      </c>
      <c r="X24" s="154">
        <v>1686.0780238876</v>
      </c>
      <c r="Y24" s="154">
        <v>1657.0317604624699</v>
      </c>
      <c r="Z24" s="154">
        <v>1640.6470767241999</v>
      </c>
      <c r="AA24" s="154">
        <v>1623.41162368251</v>
      </c>
      <c r="AB24" s="154">
        <v>1695.85006470197</v>
      </c>
      <c r="AC24" s="154">
        <v>1739.1973878879901</v>
      </c>
      <c r="AD24" s="154">
        <v>1835.40198913115</v>
      </c>
      <c r="AE24" s="154">
        <v>1713.15033154251</v>
      </c>
      <c r="AF24" s="154">
        <v>1742.8992299394799</v>
      </c>
      <c r="AG24" s="154">
        <v>1764.9247323337499</v>
      </c>
      <c r="AH24" s="154">
        <v>1859.0445474876401</v>
      </c>
      <c r="AI24" s="154">
        <v>1865.2631180767401</v>
      </c>
      <c r="AJ24" s="154">
        <v>1843.6033183479101</v>
      </c>
      <c r="AK24" s="154">
        <v>1927.8197892216101</v>
      </c>
      <c r="AL24" s="154">
        <v>2030.6792218350499</v>
      </c>
      <c r="AM24" s="154">
        <v>1895.1181490978199</v>
      </c>
      <c r="AN24" s="155">
        <v>1922.4501811037801</v>
      </c>
      <c r="AO24" s="155">
        <v>1946.44543720711</v>
      </c>
      <c r="AP24" s="155">
        <v>1967.5164215452701</v>
      </c>
      <c r="AQ24" s="155">
        <v>2014.8691204289401</v>
      </c>
      <c r="AR24" s="155">
        <v>2000.8229811672099</v>
      </c>
      <c r="AS24" s="155">
        <v>2031.50382823719</v>
      </c>
      <c r="AT24" s="155">
        <v>2071.6860064932198</v>
      </c>
      <c r="AU24" s="155">
        <v>2172.0313046175402</v>
      </c>
      <c r="AV24" s="155">
        <v>2111.1042320059701</v>
      </c>
      <c r="AW24" s="155">
        <v>2098.6607415216699</v>
      </c>
      <c r="AX24" s="155">
        <v>2122.0729800346899</v>
      </c>
      <c r="AY24" s="155">
        <v>2173.3287287746398</v>
      </c>
      <c r="AZ24" s="155">
        <v>2173.3445324699301</v>
      </c>
      <c r="BA24" s="155">
        <v>2216.8813552716301</v>
      </c>
      <c r="BB24" s="155">
        <v>2213.6322089421101</v>
      </c>
      <c r="BC24" s="155">
        <v>2254.48935632456</v>
      </c>
      <c r="BD24" s="155">
        <v>2204.6724877328102</v>
      </c>
      <c r="BE24" s="155">
        <v>2231.45036698697</v>
      </c>
      <c r="BF24" s="155">
        <v>2248.1644954865301</v>
      </c>
      <c r="BG24" s="155">
        <v>2347.89909257606</v>
      </c>
      <c r="BH24" s="155">
        <v>2571.6862822675398</v>
      </c>
      <c r="BI24" s="155">
        <v>2567.2865300082899</v>
      </c>
      <c r="BJ24" s="155">
        <v>2572.2015186675599</v>
      </c>
      <c r="BK24" s="155">
        <v>2612.0887439623102</v>
      </c>
      <c r="BL24" s="155">
        <v>2699.4487799459598</v>
      </c>
      <c r="BM24" s="155">
        <v>1793.69569166099</v>
      </c>
      <c r="BN24" s="155">
        <v>2346.9005733063</v>
      </c>
      <c r="BO24" s="156">
        <v>2407.0100725928701</v>
      </c>
    </row>
    <row r="25" spans="1:67" x14ac:dyDescent="0.2">
      <c r="A25" s="43" t="s">
        <v>48</v>
      </c>
      <c r="B25" s="42"/>
      <c r="C25" s="41" t="s">
        <v>49</v>
      </c>
      <c r="D25" s="157">
        <v>30024.053160080799</v>
      </c>
      <c r="E25" s="157">
        <v>30631.2701509621</v>
      </c>
      <c r="F25" s="157">
        <v>30941.752909259299</v>
      </c>
      <c r="G25" s="157">
        <v>31270.3073791196</v>
      </c>
      <c r="H25" s="157">
        <v>31847.743702012998</v>
      </c>
      <c r="I25" s="157">
        <v>32347.2143937687</v>
      </c>
      <c r="J25" s="157">
        <v>32909.060913337496</v>
      </c>
      <c r="K25" s="157">
        <v>33242.132472548801</v>
      </c>
      <c r="L25" s="157">
        <v>34433.512637407897</v>
      </c>
      <c r="M25" s="157">
        <v>33801.832935071303</v>
      </c>
      <c r="N25" s="157">
        <v>34397.555720062002</v>
      </c>
      <c r="O25" s="157">
        <v>35586.028681551899</v>
      </c>
      <c r="P25" s="157">
        <v>35446.565062900903</v>
      </c>
      <c r="Q25" s="157">
        <v>35646.197317820101</v>
      </c>
      <c r="R25" s="157">
        <v>35743.025946801798</v>
      </c>
      <c r="S25" s="157">
        <v>35895.678516166197</v>
      </c>
      <c r="T25" s="157">
        <v>36235.170126507401</v>
      </c>
      <c r="U25" s="157">
        <v>36517.788097142096</v>
      </c>
      <c r="V25" s="157">
        <v>36324.329114139699</v>
      </c>
      <c r="W25" s="157">
        <v>36883.579861999198</v>
      </c>
      <c r="X25" s="157">
        <v>37037.285513172603</v>
      </c>
      <c r="Y25" s="157">
        <v>37307.980233031398</v>
      </c>
      <c r="Z25" s="157">
        <v>37746.533424596797</v>
      </c>
      <c r="AA25" s="157">
        <v>38592.735124442697</v>
      </c>
      <c r="AB25" s="157">
        <v>39168.150822368298</v>
      </c>
      <c r="AC25" s="157">
        <v>39416.312452585298</v>
      </c>
      <c r="AD25" s="157">
        <v>40074.421634919301</v>
      </c>
      <c r="AE25" s="157">
        <v>39853.822900501596</v>
      </c>
      <c r="AF25" s="157">
        <v>40318.802021321098</v>
      </c>
      <c r="AG25" s="157">
        <v>40938.377821817201</v>
      </c>
      <c r="AH25" s="157">
        <v>40972.230011970401</v>
      </c>
      <c r="AI25" s="157">
        <v>41438.146497898102</v>
      </c>
      <c r="AJ25" s="157">
        <v>41544.227424143297</v>
      </c>
      <c r="AK25" s="157">
        <v>42510.123268823401</v>
      </c>
      <c r="AL25" s="157">
        <v>42656.600704208198</v>
      </c>
      <c r="AM25" s="157">
        <v>43125.473315618903</v>
      </c>
      <c r="AN25" s="158">
        <v>43703.4571637712</v>
      </c>
      <c r="AO25" s="158">
        <v>43884.702319536103</v>
      </c>
      <c r="AP25" s="158">
        <v>44757.925743742402</v>
      </c>
      <c r="AQ25" s="158">
        <v>45363.117978169001</v>
      </c>
      <c r="AR25" s="158">
        <v>45654.360950633003</v>
      </c>
      <c r="AS25" s="158">
        <v>46147.072781170602</v>
      </c>
      <c r="AT25" s="158">
        <v>46695.890426324499</v>
      </c>
      <c r="AU25" s="158">
        <v>46384.226825984202</v>
      </c>
      <c r="AV25" s="158">
        <v>46635.649542571198</v>
      </c>
      <c r="AW25" s="158">
        <v>47082.243273124899</v>
      </c>
      <c r="AX25" s="158">
        <v>47441.403474654697</v>
      </c>
      <c r="AY25" s="158">
        <v>47776.138330579903</v>
      </c>
      <c r="AZ25" s="158">
        <v>47902.245829642001</v>
      </c>
      <c r="BA25" s="158">
        <v>47864.580049514203</v>
      </c>
      <c r="BB25" s="158">
        <v>48132.466500040398</v>
      </c>
      <c r="BC25" s="158">
        <v>48614.356200080001</v>
      </c>
      <c r="BD25" s="158">
        <v>49320.963822755803</v>
      </c>
      <c r="BE25" s="158">
        <v>49572.480026684301</v>
      </c>
      <c r="BF25" s="158">
        <v>49793.8546656287</v>
      </c>
      <c r="BG25" s="158">
        <v>50242.495652512102</v>
      </c>
      <c r="BH25" s="158">
        <v>50570.085439478302</v>
      </c>
      <c r="BI25" s="158">
        <v>51381.580524795398</v>
      </c>
      <c r="BJ25" s="158">
        <v>51705.963741473097</v>
      </c>
      <c r="BK25" s="158">
        <v>52083.825176318103</v>
      </c>
      <c r="BL25" s="158">
        <v>51383.785905652403</v>
      </c>
      <c r="BM25" s="158">
        <v>43008.509589565401</v>
      </c>
      <c r="BN25" s="158">
        <v>47579.002620038802</v>
      </c>
      <c r="BO25" s="159">
        <v>50049.3613730535</v>
      </c>
    </row>
    <row r="26" spans="1:67" x14ac:dyDescent="0.2">
      <c r="A26" s="37" t="s">
        <v>21</v>
      </c>
      <c r="B26" s="36"/>
      <c r="C26" s="35" t="s">
        <v>22</v>
      </c>
      <c r="D26" s="154">
        <v>2930.58524188417</v>
      </c>
      <c r="E26" s="154">
        <v>2992.44209471352</v>
      </c>
      <c r="F26" s="154">
        <v>3070.02563500115</v>
      </c>
      <c r="G26" s="154">
        <v>3189.62013887799</v>
      </c>
      <c r="H26" s="154">
        <v>3285.15848069606</v>
      </c>
      <c r="I26" s="154">
        <v>3395.7417242516299</v>
      </c>
      <c r="J26" s="154">
        <v>3434.3791326307701</v>
      </c>
      <c r="K26" s="154">
        <v>3522.7037424893902</v>
      </c>
      <c r="L26" s="154">
        <v>3570.73743844606</v>
      </c>
      <c r="M26" s="154">
        <v>3663.6080423579001</v>
      </c>
      <c r="N26" s="154">
        <v>3841.6209930008599</v>
      </c>
      <c r="O26" s="154">
        <v>3796.9641315788599</v>
      </c>
      <c r="P26" s="154">
        <v>3841.0033010696702</v>
      </c>
      <c r="Q26" s="154">
        <v>3831.95610448759</v>
      </c>
      <c r="R26" s="154">
        <v>3934.7674587607298</v>
      </c>
      <c r="S26" s="154">
        <v>3782.4432250269701</v>
      </c>
      <c r="T26" s="154">
        <v>3846.0183088905101</v>
      </c>
      <c r="U26" s="154">
        <v>3827.6186880806499</v>
      </c>
      <c r="V26" s="154">
        <v>3872.3623977556499</v>
      </c>
      <c r="W26" s="154">
        <v>3906.9127621992602</v>
      </c>
      <c r="X26" s="154">
        <v>3987.9267741582098</v>
      </c>
      <c r="Y26" s="154">
        <v>4114.5219549633703</v>
      </c>
      <c r="Z26" s="154">
        <v>4199.4661716629098</v>
      </c>
      <c r="AA26" s="154">
        <v>4289.5362385888802</v>
      </c>
      <c r="AB26" s="154">
        <v>4385.3107019110703</v>
      </c>
      <c r="AC26" s="154">
        <v>4557.3063166094198</v>
      </c>
      <c r="AD26" s="154">
        <v>4632.7911936167102</v>
      </c>
      <c r="AE26" s="154">
        <v>4734.5634612259</v>
      </c>
      <c r="AF26" s="154">
        <v>4805.4499969421904</v>
      </c>
      <c r="AG26" s="154">
        <v>4854.2777707986997</v>
      </c>
      <c r="AH26" s="154">
        <v>4896.8414671529099</v>
      </c>
      <c r="AI26" s="154">
        <v>4867.45671161665</v>
      </c>
      <c r="AJ26" s="154">
        <v>5023.3338569300704</v>
      </c>
      <c r="AK26" s="154">
        <v>5078.0242416136598</v>
      </c>
      <c r="AL26" s="154">
        <v>5096.5007638979996</v>
      </c>
      <c r="AM26" s="154">
        <v>5135.1619168290999</v>
      </c>
      <c r="AN26" s="155">
        <v>5136.7253129505198</v>
      </c>
      <c r="AO26" s="155">
        <v>5377.8866743949702</v>
      </c>
      <c r="AP26" s="155">
        <v>5371.3314626917199</v>
      </c>
      <c r="AQ26" s="155">
        <v>5412.6930522500697</v>
      </c>
      <c r="AR26" s="155">
        <v>5326.2855224027198</v>
      </c>
      <c r="AS26" s="155">
        <v>5403.91606034507</v>
      </c>
      <c r="AT26" s="155">
        <v>5426.10255317253</v>
      </c>
      <c r="AU26" s="155">
        <v>5440.5537962951903</v>
      </c>
      <c r="AV26" s="155">
        <v>5456.1721696935201</v>
      </c>
      <c r="AW26" s="155">
        <v>5419.27478478997</v>
      </c>
      <c r="AX26" s="155">
        <v>5449.9305594996804</v>
      </c>
      <c r="AY26" s="155">
        <v>5422.1567963975604</v>
      </c>
      <c r="AZ26" s="155">
        <v>5475.0843128695196</v>
      </c>
      <c r="BA26" s="155">
        <v>5461.6563875991296</v>
      </c>
      <c r="BB26" s="155">
        <v>5503.6418574242498</v>
      </c>
      <c r="BC26" s="155">
        <v>5520.4017899938499</v>
      </c>
      <c r="BD26" s="155">
        <v>5583.5997838346802</v>
      </c>
      <c r="BE26" s="155">
        <v>5649.4607535713403</v>
      </c>
      <c r="BF26" s="155">
        <v>5699.7803436752802</v>
      </c>
      <c r="BG26" s="155">
        <v>5779.5820629773398</v>
      </c>
      <c r="BH26" s="155">
        <v>5848.3610814046997</v>
      </c>
      <c r="BI26" s="155">
        <v>5940.1467839889801</v>
      </c>
      <c r="BJ26" s="155">
        <v>5989.7074236778299</v>
      </c>
      <c r="BK26" s="155">
        <v>5973.89040811617</v>
      </c>
      <c r="BL26" s="155">
        <v>5933.2933342223496</v>
      </c>
      <c r="BM26" s="155">
        <v>5011.7401919798203</v>
      </c>
      <c r="BN26" s="155">
        <v>5501.9467376467701</v>
      </c>
      <c r="BO26" s="156">
        <v>5798.2399213321396</v>
      </c>
    </row>
    <row r="27" spans="1:67" x14ac:dyDescent="0.2">
      <c r="A27" s="31" t="s">
        <v>48</v>
      </c>
      <c r="B27" s="30"/>
      <c r="C27" s="30" t="s">
        <v>87</v>
      </c>
      <c r="D27" s="160">
        <v>32944.745419814797</v>
      </c>
      <c r="E27" s="160">
        <v>33712.320674777802</v>
      </c>
      <c r="F27" s="160">
        <v>34134.895660674498</v>
      </c>
      <c r="G27" s="160">
        <v>34422.898216405803</v>
      </c>
      <c r="H27" s="160">
        <v>35184.848834897603</v>
      </c>
      <c r="I27" s="160">
        <v>35841.7754871371</v>
      </c>
      <c r="J27" s="160">
        <v>36433.441885739499</v>
      </c>
      <c r="K27" s="160">
        <v>36681.261016844801</v>
      </c>
      <c r="L27" s="160">
        <v>38124.176970408203</v>
      </c>
      <c r="M27" s="160">
        <v>37558.894163358404</v>
      </c>
      <c r="N27" s="160">
        <v>38365.985201969801</v>
      </c>
      <c r="O27" s="160">
        <v>39209.774362880002</v>
      </c>
      <c r="P27" s="160">
        <v>39409.515534132101</v>
      </c>
      <c r="Q27" s="160">
        <v>39595.560768956602</v>
      </c>
      <c r="R27" s="160">
        <v>39758.133400995903</v>
      </c>
      <c r="S27" s="160">
        <v>39529.724647796298</v>
      </c>
      <c r="T27" s="160">
        <v>40203.195370473099</v>
      </c>
      <c r="U27" s="160">
        <v>40427.8687968339</v>
      </c>
      <c r="V27" s="160">
        <v>40243.666602518097</v>
      </c>
      <c r="W27" s="160">
        <v>40734.473465706498</v>
      </c>
      <c r="X27" s="160">
        <v>41040.410645616503</v>
      </c>
      <c r="Y27" s="160">
        <v>41461.933711736099</v>
      </c>
      <c r="Z27" s="160">
        <v>42012.957631053097</v>
      </c>
      <c r="AA27" s="160">
        <v>42893.643366778102</v>
      </c>
      <c r="AB27" s="160">
        <v>43552.044215625501</v>
      </c>
      <c r="AC27" s="160">
        <v>43985.881647492002</v>
      </c>
      <c r="AD27" s="160">
        <v>44772.839580815897</v>
      </c>
      <c r="AE27" s="160">
        <v>44558.9516450316</v>
      </c>
      <c r="AF27" s="160">
        <v>45192.283742784603</v>
      </c>
      <c r="AG27" s="160">
        <v>45836.3071600486</v>
      </c>
      <c r="AH27" s="160">
        <v>45816.740414737898</v>
      </c>
      <c r="AI27" s="160">
        <v>46258.435863207</v>
      </c>
      <c r="AJ27" s="160">
        <v>46589.417645252302</v>
      </c>
      <c r="AK27" s="160">
        <v>47623.056631016203</v>
      </c>
      <c r="AL27" s="160">
        <v>47682.674700111798</v>
      </c>
      <c r="AM27" s="160">
        <v>48265.019648997601</v>
      </c>
      <c r="AN27" s="160">
        <v>48913.666093528002</v>
      </c>
      <c r="AO27" s="160">
        <v>49250.913398259901</v>
      </c>
      <c r="AP27" s="160">
        <v>50082.403667448998</v>
      </c>
      <c r="AQ27" s="160">
        <v>50748.611978837798</v>
      </c>
      <c r="AR27" s="160">
        <v>51036.675773878502</v>
      </c>
      <c r="AS27" s="160">
        <v>51556.449033152101</v>
      </c>
      <c r="AT27" s="160">
        <v>52062.917897141502</v>
      </c>
      <c r="AU27" s="160">
        <v>51822.366212155801</v>
      </c>
      <c r="AV27" s="160">
        <v>52070.390443151002</v>
      </c>
      <c r="AW27" s="160">
        <v>52497.761255910802</v>
      </c>
      <c r="AX27" s="160">
        <v>52929.519795508197</v>
      </c>
      <c r="AY27" s="160">
        <v>53185.297436741101</v>
      </c>
      <c r="AZ27" s="160">
        <v>53344.916021800098</v>
      </c>
      <c r="BA27" s="160">
        <v>53336.778338313998</v>
      </c>
      <c r="BB27" s="160">
        <v>53647.340548842702</v>
      </c>
      <c r="BC27" s="160">
        <v>54154.655142544303</v>
      </c>
      <c r="BD27" s="160">
        <v>54881.9046746409</v>
      </c>
      <c r="BE27" s="160">
        <v>55273.904622867201</v>
      </c>
      <c r="BF27" s="160">
        <v>55504.2876747353</v>
      </c>
      <c r="BG27" s="160">
        <v>55991.891182241401</v>
      </c>
      <c r="BH27" s="160">
        <v>56373.522221434898</v>
      </c>
      <c r="BI27" s="160">
        <v>57364.077419476598</v>
      </c>
      <c r="BJ27" s="160">
        <v>57718.6316585362</v>
      </c>
      <c r="BK27" s="160">
        <v>58056.065927828196</v>
      </c>
      <c r="BL27" s="160">
        <v>57263.6446799162</v>
      </c>
      <c r="BM27" s="160">
        <v>48079.755267557397</v>
      </c>
      <c r="BN27" s="160">
        <v>53099.464442890901</v>
      </c>
      <c r="BO27" s="161">
        <v>55844.220345601301</v>
      </c>
    </row>
    <row r="28" spans="1:67" x14ac:dyDescent="0.2">
      <c r="A28" s="24"/>
      <c r="B28" s="23"/>
      <c r="C28" s="23"/>
      <c r="D28" s="6"/>
      <c r="T28" s="21"/>
      <c r="U28" s="21"/>
      <c r="V28" s="21"/>
      <c r="W28" s="21"/>
      <c r="AA28" s="76"/>
      <c r="BD28" s="21"/>
      <c r="BE28" s="21"/>
      <c r="BF28" s="21"/>
      <c r="BG28" s="21"/>
    </row>
    <row r="29" spans="1:67" s="9" customFormat="1" x14ac:dyDescent="0.25">
      <c r="A29" s="20" t="s">
        <v>92</v>
      </c>
      <c r="B29" s="19"/>
      <c r="C29" s="78"/>
      <c r="D29" s="18"/>
      <c r="E29" s="18"/>
      <c r="F29" s="18"/>
      <c r="G29" s="17"/>
    </row>
    <row r="30" spans="1:67" s="9" customFormat="1" x14ac:dyDescent="0.25">
      <c r="A30" s="16" t="s">
        <v>90</v>
      </c>
      <c r="B30" s="15"/>
      <c r="C30" s="15"/>
      <c r="G30" s="14"/>
    </row>
    <row r="31" spans="1:67" s="9" customFormat="1" x14ac:dyDescent="0.25">
      <c r="A31" s="16" t="s">
        <v>91</v>
      </c>
      <c r="B31" s="15"/>
      <c r="C31" s="15"/>
      <c r="G31" s="14"/>
    </row>
    <row r="32" spans="1:67" s="9" customFormat="1" x14ac:dyDescent="0.25">
      <c r="A32" s="13" t="str">
        <f>+'Cuadro 1'!A32</f>
        <v>Actualizado el 10 de marzo de 2021</v>
      </c>
      <c r="B32" s="12"/>
      <c r="C32" s="12"/>
      <c r="D32" s="11"/>
      <c r="E32" s="11"/>
      <c r="F32" s="11"/>
      <c r="G32" s="10"/>
    </row>
    <row r="33" spans="1:67" x14ac:dyDescent="0.2">
      <c r="Q33" s="9"/>
      <c r="W33" s="21"/>
      <c r="BD33" s="21"/>
      <c r="BE33" s="21"/>
      <c r="BF33" s="21"/>
      <c r="BG33" s="21"/>
    </row>
    <row r="34" spans="1:67" x14ac:dyDescent="0.2">
      <c r="W34" s="21"/>
      <c r="BD34" s="21"/>
      <c r="BE34" s="21"/>
      <c r="BF34" s="21"/>
      <c r="BG34" s="21"/>
    </row>
    <row r="35" spans="1:67" s="5" customFormat="1" ht="12" customHeight="1" x14ac:dyDescent="0.2">
      <c r="A35" s="191" t="s">
        <v>95</v>
      </c>
      <c r="B35" s="191"/>
      <c r="C35" s="191"/>
      <c r="D35" s="191"/>
      <c r="E35" s="191"/>
      <c r="F35" s="191"/>
      <c r="G35" s="191"/>
    </row>
    <row r="36" spans="1:67" s="5" customFormat="1" ht="12" customHeight="1" x14ac:dyDescent="0.2">
      <c r="A36" s="191"/>
      <c r="B36" s="191"/>
      <c r="C36" s="191"/>
      <c r="D36" s="191"/>
      <c r="E36" s="191"/>
      <c r="F36" s="191"/>
      <c r="G36" s="191"/>
    </row>
    <row r="37" spans="1:67" s="5" customFormat="1" x14ac:dyDescent="0.2">
      <c r="A37" s="66" t="s">
        <v>81</v>
      </c>
      <c r="B37" s="65"/>
      <c r="C37" s="65"/>
      <c r="D37" s="65"/>
      <c r="E37" s="65"/>
      <c r="F37" s="65"/>
      <c r="G37" s="64"/>
    </row>
    <row r="38" spans="1:67" s="5" customFormat="1" x14ac:dyDescent="0.2">
      <c r="A38" s="66" t="s">
        <v>47</v>
      </c>
      <c r="B38" s="65"/>
      <c r="C38" s="65"/>
      <c r="D38" s="65"/>
      <c r="E38" s="65"/>
      <c r="F38" s="65"/>
      <c r="G38" s="64"/>
    </row>
    <row r="39" spans="1:67" s="5" customFormat="1" ht="14.25" x14ac:dyDescent="0.2">
      <c r="A39" s="63" t="s">
        <v>96</v>
      </c>
      <c r="B39" s="62"/>
      <c r="C39" s="62"/>
      <c r="D39" s="62"/>
      <c r="E39" s="62"/>
      <c r="F39" s="62"/>
      <c r="G39" s="61"/>
    </row>
    <row r="40" spans="1:67" x14ac:dyDescent="0.2">
      <c r="BD40" s="21"/>
      <c r="BE40" s="21"/>
      <c r="BF40" s="21"/>
      <c r="BG40" s="21"/>
    </row>
    <row r="41" spans="1:67" s="59" customFormat="1" ht="25.5" customHeight="1" x14ac:dyDescent="0.25">
      <c r="A41" s="204" t="s">
        <v>0</v>
      </c>
      <c r="B41" s="201" t="s">
        <v>46</v>
      </c>
      <c r="C41" s="201" t="s">
        <v>1</v>
      </c>
      <c r="D41" s="201">
        <v>2005</v>
      </c>
      <c r="E41" s="201"/>
      <c r="F41" s="201"/>
      <c r="G41" s="201"/>
      <c r="H41" s="201">
        <v>2006</v>
      </c>
      <c r="I41" s="201"/>
      <c r="J41" s="201"/>
      <c r="K41" s="201"/>
      <c r="L41" s="201">
        <v>2007</v>
      </c>
      <c r="M41" s="201"/>
      <c r="N41" s="201"/>
      <c r="O41" s="201"/>
      <c r="P41" s="201">
        <v>2008</v>
      </c>
      <c r="Q41" s="201"/>
      <c r="R41" s="201"/>
      <c r="S41" s="201"/>
      <c r="T41" s="201">
        <v>2009</v>
      </c>
      <c r="U41" s="201"/>
      <c r="V41" s="201"/>
      <c r="W41" s="201"/>
      <c r="X41" s="201">
        <v>2010</v>
      </c>
      <c r="Y41" s="201"/>
      <c r="Z41" s="201"/>
      <c r="AA41" s="201"/>
      <c r="AB41" s="201">
        <v>2011</v>
      </c>
      <c r="AC41" s="201"/>
      <c r="AD41" s="201"/>
      <c r="AE41" s="201"/>
      <c r="AF41" s="201">
        <v>2012</v>
      </c>
      <c r="AG41" s="201"/>
      <c r="AH41" s="201"/>
      <c r="AI41" s="201"/>
      <c r="AJ41" s="201">
        <v>2013</v>
      </c>
      <c r="AK41" s="201"/>
      <c r="AL41" s="201"/>
      <c r="AM41" s="201"/>
      <c r="AN41" s="201">
        <v>2014</v>
      </c>
      <c r="AO41" s="201"/>
      <c r="AP41" s="201"/>
      <c r="AQ41" s="201"/>
      <c r="AR41" s="201">
        <v>2015</v>
      </c>
      <c r="AS41" s="201"/>
      <c r="AT41" s="201"/>
      <c r="AU41" s="201"/>
      <c r="AV41" s="201">
        <v>2016</v>
      </c>
      <c r="AW41" s="201"/>
      <c r="AX41" s="201"/>
      <c r="AY41" s="201"/>
      <c r="AZ41" s="201">
        <v>2017</v>
      </c>
      <c r="BA41" s="201"/>
      <c r="BB41" s="201"/>
      <c r="BC41" s="201"/>
      <c r="BD41" s="201">
        <v>2018</v>
      </c>
      <c r="BE41" s="201"/>
      <c r="BF41" s="201"/>
      <c r="BG41" s="201"/>
      <c r="BH41" s="201" t="s">
        <v>99</v>
      </c>
      <c r="BI41" s="201"/>
      <c r="BJ41" s="201"/>
      <c r="BK41" s="201"/>
      <c r="BL41" s="201" t="s">
        <v>93</v>
      </c>
      <c r="BM41" s="201"/>
      <c r="BN41" s="201"/>
      <c r="BO41" s="206"/>
    </row>
    <row r="42" spans="1:67" s="59" customFormat="1" ht="25.5" customHeight="1" x14ac:dyDescent="0.25">
      <c r="A42" s="205"/>
      <c r="B42" s="202"/>
      <c r="C42" s="202"/>
      <c r="D42" s="163" t="s">
        <v>30</v>
      </c>
      <c r="E42" s="163" t="s">
        <v>74</v>
      </c>
      <c r="F42" s="163" t="s">
        <v>75</v>
      </c>
      <c r="G42" s="163" t="s">
        <v>76</v>
      </c>
      <c r="H42" s="163" t="s">
        <v>30</v>
      </c>
      <c r="I42" s="163" t="s">
        <v>74</v>
      </c>
      <c r="J42" s="163" t="s">
        <v>75</v>
      </c>
      <c r="K42" s="163" t="s">
        <v>76</v>
      </c>
      <c r="L42" s="163" t="s">
        <v>30</v>
      </c>
      <c r="M42" s="163" t="s">
        <v>74</v>
      </c>
      <c r="N42" s="163" t="s">
        <v>75</v>
      </c>
      <c r="O42" s="163" t="s">
        <v>76</v>
      </c>
      <c r="P42" s="163" t="s">
        <v>30</v>
      </c>
      <c r="Q42" s="163" t="s">
        <v>74</v>
      </c>
      <c r="R42" s="163" t="s">
        <v>75</v>
      </c>
      <c r="S42" s="163" t="s">
        <v>76</v>
      </c>
      <c r="T42" s="163" t="s">
        <v>30</v>
      </c>
      <c r="U42" s="163" t="s">
        <v>74</v>
      </c>
      <c r="V42" s="163" t="s">
        <v>75</v>
      </c>
      <c r="W42" s="163" t="s">
        <v>76</v>
      </c>
      <c r="X42" s="163" t="s">
        <v>30</v>
      </c>
      <c r="Y42" s="163" t="s">
        <v>74</v>
      </c>
      <c r="Z42" s="163" t="s">
        <v>75</v>
      </c>
      <c r="AA42" s="163" t="s">
        <v>76</v>
      </c>
      <c r="AB42" s="163" t="s">
        <v>30</v>
      </c>
      <c r="AC42" s="163" t="s">
        <v>74</v>
      </c>
      <c r="AD42" s="163" t="s">
        <v>75</v>
      </c>
      <c r="AE42" s="163" t="s">
        <v>76</v>
      </c>
      <c r="AF42" s="163" t="s">
        <v>30</v>
      </c>
      <c r="AG42" s="163" t="s">
        <v>74</v>
      </c>
      <c r="AH42" s="163" t="s">
        <v>75</v>
      </c>
      <c r="AI42" s="163" t="s">
        <v>76</v>
      </c>
      <c r="AJ42" s="163" t="s">
        <v>30</v>
      </c>
      <c r="AK42" s="163" t="s">
        <v>74</v>
      </c>
      <c r="AL42" s="163" t="s">
        <v>75</v>
      </c>
      <c r="AM42" s="163" t="s">
        <v>76</v>
      </c>
      <c r="AN42" s="162" t="s">
        <v>30</v>
      </c>
      <c r="AO42" s="162" t="s">
        <v>74</v>
      </c>
      <c r="AP42" s="162" t="s">
        <v>75</v>
      </c>
      <c r="AQ42" s="162" t="s">
        <v>76</v>
      </c>
      <c r="AR42" s="162" t="s">
        <v>30</v>
      </c>
      <c r="AS42" s="162" t="s">
        <v>74</v>
      </c>
      <c r="AT42" s="162" t="s">
        <v>75</v>
      </c>
      <c r="AU42" s="162" t="s">
        <v>76</v>
      </c>
      <c r="AV42" s="162" t="s">
        <v>30</v>
      </c>
      <c r="AW42" s="162" t="s">
        <v>74</v>
      </c>
      <c r="AX42" s="162" t="s">
        <v>75</v>
      </c>
      <c r="AY42" s="162" t="s">
        <v>76</v>
      </c>
      <c r="AZ42" s="162" t="s">
        <v>30</v>
      </c>
      <c r="BA42" s="162" t="s">
        <v>74</v>
      </c>
      <c r="BB42" s="162" t="s">
        <v>75</v>
      </c>
      <c r="BC42" s="162" t="s">
        <v>76</v>
      </c>
      <c r="BD42" s="163" t="s">
        <v>30</v>
      </c>
      <c r="BE42" s="163" t="s">
        <v>74</v>
      </c>
      <c r="BF42" s="163" t="s">
        <v>75</v>
      </c>
      <c r="BG42" s="163" t="s">
        <v>76</v>
      </c>
      <c r="BH42" s="163" t="s">
        <v>30</v>
      </c>
      <c r="BI42" s="163" t="s">
        <v>74</v>
      </c>
      <c r="BJ42" s="163" t="s">
        <v>75</v>
      </c>
      <c r="BK42" s="163" t="s">
        <v>76</v>
      </c>
      <c r="BL42" s="141" t="s">
        <v>30</v>
      </c>
      <c r="BM42" s="141" t="s">
        <v>74</v>
      </c>
      <c r="BN42" s="141" t="s">
        <v>75</v>
      </c>
      <c r="BO42" s="60" t="s">
        <v>76</v>
      </c>
    </row>
    <row r="43" spans="1:67" x14ac:dyDescent="0.2">
      <c r="A43" s="58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23"/>
      <c r="BE43" s="23"/>
      <c r="BF43" s="57"/>
      <c r="BG43" s="57"/>
      <c r="BH43" s="57"/>
      <c r="BI43" s="57"/>
      <c r="BJ43" s="57"/>
      <c r="BK43" s="57"/>
      <c r="BL43" s="57"/>
      <c r="BM43" s="57"/>
      <c r="BN43" s="57"/>
      <c r="BO43" s="56"/>
    </row>
    <row r="44" spans="1:67" x14ac:dyDescent="0.2">
      <c r="A44" s="55"/>
      <c r="B44" s="49" t="s">
        <v>2</v>
      </c>
      <c r="C44" s="48" t="s">
        <v>9</v>
      </c>
      <c r="D44" s="48"/>
      <c r="E44" s="46">
        <f>E13/D13*100-100</f>
        <v>-1.0431679620076579</v>
      </c>
      <c r="F44" s="46">
        <f t="shared" ref="F44:BG48" si="0">F13/E13*100-100</f>
        <v>1.3208699535600203</v>
      </c>
      <c r="G44" s="46">
        <f t="shared" si="0"/>
        <v>-1.8640285150407436</v>
      </c>
      <c r="H44" s="46">
        <f t="shared" si="0"/>
        <v>5.6130826788063359E-3</v>
      </c>
      <c r="I44" s="46">
        <f t="shared" si="0"/>
        <v>0.76100157582963845</v>
      </c>
      <c r="J44" s="46">
        <f t="shared" si="0"/>
        <v>-3.6893903000958517E-2</v>
      </c>
      <c r="K44" s="46">
        <f t="shared" si="0"/>
        <v>1.8568844976002907</v>
      </c>
      <c r="L44" s="46">
        <f t="shared" si="0"/>
        <v>-2.534664760318762</v>
      </c>
      <c r="M44" s="46">
        <f t="shared" si="0"/>
        <v>0.25846537298154715</v>
      </c>
      <c r="N44" s="46">
        <f t="shared" si="0"/>
        <v>0.88797418622775126</v>
      </c>
      <c r="O44" s="46">
        <f t="shared" si="0"/>
        <v>2.4104935208010971</v>
      </c>
      <c r="P44" s="46">
        <f t="shared" si="0"/>
        <v>1.4180379277962913</v>
      </c>
      <c r="Q44" s="46">
        <f t="shared" si="0"/>
        <v>-0.81416198518512317</v>
      </c>
      <c r="R44" s="46">
        <f t="shared" si="0"/>
        <v>-0.82001900266006089</v>
      </c>
      <c r="S44" s="46">
        <f t="shared" si="0"/>
        <v>-0.14449804391021814</v>
      </c>
      <c r="T44" s="46">
        <f t="shared" si="0"/>
        <v>1.0948663568781285</v>
      </c>
      <c r="U44" s="46">
        <f t="shared" si="0"/>
        <v>0.64969129869791686</v>
      </c>
      <c r="V44" s="46">
        <f t="shared" si="0"/>
        <v>0.69531830998774069</v>
      </c>
      <c r="W44" s="46">
        <f t="shared" si="0"/>
        <v>-1.8442804334413978</v>
      </c>
      <c r="X44" s="46">
        <f t="shared" si="0"/>
        <v>-2.3921178826333289</v>
      </c>
      <c r="Y44" s="46">
        <f t="shared" si="0"/>
        <v>-3.9536295734805549E-2</v>
      </c>
      <c r="Z44" s="46">
        <f t="shared" si="0"/>
        <v>2.5241765228153383</v>
      </c>
      <c r="AA44" s="46">
        <f t="shared" si="0"/>
        <v>1.8432183390748804</v>
      </c>
      <c r="AB44" s="46">
        <f t="shared" si="0"/>
        <v>-0.98434076320148733</v>
      </c>
      <c r="AC44" s="46">
        <f t="shared" si="0"/>
        <v>0.78569434822715323</v>
      </c>
      <c r="AD44" s="46">
        <f t="shared" si="0"/>
        <v>1.4815382619899111</v>
      </c>
      <c r="AE44" s="46">
        <f t="shared" si="0"/>
        <v>-1.343796232242596</v>
      </c>
      <c r="AF44" s="46">
        <f t="shared" si="0"/>
        <v>2.7216737958702737</v>
      </c>
      <c r="AG44" s="46">
        <f t="shared" si="0"/>
        <v>-2.8597426891142703</v>
      </c>
      <c r="AH44" s="46">
        <f t="shared" si="0"/>
        <v>-1.6600397323723399</v>
      </c>
      <c r="AI44" s="46">
        <f t="shared" si="0"/>
        <v>1.985170778561951</v>
      </c>
      <c r="AJ44" s="46">
        <f t="shared" si="0"/>
        <v>-1.9949487126751819E-2</v>
      </c>
      <c r="AK44" s="46">
        <f t="shared" si="0"/>
        <v>1.6711318406752156</v>
      </c>
      <c r="AL44" s="46">
        <f t="shared" si="0"/>
        <v>-1.601233376454573</v>
      </c>
      <c r="AM44" s="46">
        <f t="shared" si="0"/>
        <v>-6.86501151375154E-2</v>
      </c>
      <c r="AN44" s="46">
        <f t="shared" si="0"/>
        <v>8.238457125819167</v>
      </c>
      <c r="AO44" s="46">
        <f t="shared" si="0"/>
        <v>-2.9020059242835998</v>
      </c>
      <c r="AP44" s="46">
        <f t="shared" si="0"/>
        <v>-1.9215286094009087</v>
      </c>
      <c r="AQ44" s="46">
        <f t="shared" si="0"/>
        <v>5.5856885140964181</v>
      </c>
      <c r="AR44" s="46">
        <f t="shared" si="0"/>
        <v>-0.35319252684899993</v>
      </c>
      <c r="AS44" s="46">
        <f t="shared" si="0"/>
        <v>-0.31910560811375888</v>
      </c>
      <c r="AT44" s="46">
        <f t="shared" si="0"/>
        <v>0.65913055140850929</v>
      </c>
      <c r="AU44" s="46">
        <f t="shared" si="0"/>
        <v>-0.81274835882855712</v>
      </c>
      <c r="AV44" s="46">
        <f t="shared" si="0"/>
        <v>-8.2834350648305985</v>
      </c>
      <c r="AW44" s="46">
        <f t="shared" si="0"/>
        <v>-2.3692217844828889</v>
      </c>
      <c r="AX44" s="46">
        <f t="shared" si="0"/>
        <v>6.3074011502732361</v>
      </c>
      <c r="AY44" s="46">
        <f t="shared" si="0"/>
        <v>5.9312013185669201</v>
      </c>
      <c r="AZ44" s="46">
        <f t="shared" si="0"/>
        <v>-1.0796453563163766</v>
      </c>
      <c r="BA44" s="46">
        <f t="shared" si="0"/>
        <v>3.7693864487273459</v>
      </c>
      <c r="BB44" s="46">
        <f t="shared" si="0"/>
        <v>0.51497897656918212</v>
      </c>
      <c r="BC44" s="46">
        <f t="shared" si="0"/>
        <v>0.59818025683178178</v>
      </c>
      <c r="BD44" s="46">
        <f t="shared" si="0"/>
        <v>6.8541716978387512E-3</v>
      </c>
      <c r="BE44" s="46">
        <f t="shared" si="0"/>
        <v>-0.53926504939487074</v>
      </c>
      <c r="BF44" s="46">
        <f t="shared" si="0"/>
        <v>-0.29085896604951245</v>
      </c>
      <c r="BG44" s="46">
        <f t="shared" si="0"/>
        <v>0.60526211465592894</v>
      </c>
      <c r="BH44" s="46">
        <f>BH13/BG13*100-100</f>
        <v>-0.24857328206873319</v>
      </c>
      <c r="BI44" s="46">
        <f t="shared" ref="BI44:BI58" si="1">BI13/BH13*100-100</f>
        <v>7.981961702911633E-2</v>
      </c>
      <c r="BJ44" s="46">
        <f t="shared" ref="BJ44:BO58" si="2">BJ13/BI13*100-100</f>
        <v>1.0910162195175701</v>
      </c>
      <c r="BK44" s="46">
        <f t="shared" si="2"/>
        <v>0.67997194286684248</v>
      </c>
      <c r="BL44" s="46">
        <f t="shared" si="2"/>
        <v>2.1777737002685882</v>
      </c>
      <c r="BM44" s="46">
        <f>BM13/BL13*100-100</f>
        <v>-9.9979296843038981</v>
      </c>
      <c r="BN44" s="46">
        <f>BN13/BM13*100-100</f>
        <v>2.1036033582003881</v>
      </c>
      <c r="BO44" s="45">
        <f>BO13/BN13*100-100</f>
        <v>5.4989366726728264</v>
      </c>
    </row>
    <row r="45" spans="1:67" x14ac:dyDescent="0.2">
      <c r="A45" s="37"/>
      <c r="B45" s="9" t="s">
        <v>3</v>
      </c>
      <c r="C45" s="35" t="s">
        <v>10</v>
      </c>
      <c r="D45" s="35"/>
      <c r="E45" s="33">
        <f t="shared" ref="E45:T58" si="3">E14/D14*100-100</f>
        <v>-9.8321271180879108</v>
      </c>
      <c r="F45" s="33">
        <f t="shared" si="3"/>
        <v>-0.40877423531252077</v>
      </c>
      <c r="G45" s="33">
        <f t="shared" si="3"/>
        <v>8.7417181562187523</v>
      </c>
      <c r="H45" s="33">
        <f t="shared" si="3"/>
        <v>11.685789224177356</v>
      </c>
      <c r="I45" s="33">
        <f t="shared" si="3"/>
        <v>-8.8796321455329519</v>
      </c>
      <c r="J45" s="33">
        <f t="shared" si="3"/>
        <v>7.8838617153092088</v>
      </c>
      <c r="K45" s="33">
        <f t="shared" si="3"/>
        <v>5.049776554228842</v>
      </c>
      <c r="L45" s="33">
        <f t="shared" si="3"/>
        <v>-2.3918189404054857</v>
      </c>
      <c r="M45" s="33">
        <f t="shared" si="3"/>
        <v>-3.1335587422974811</v>
      </c>
      <c r="N45" s="33">
        <f t="shared" si="3"/>
        <v>-3.0188510129419939</v>
      </c>
      <c r="O45" s="33">
        <f t="shared" si="3"/>
        <v>3.6570987087168021</v>
      </c>
      <c r="P45" s="33">
        <f t="shared" si="3"/>
        <v>0.68435554021115763</v>
      </c>
      <c r="Q45" s="33">
        <f t="shared" si="3"/>
        <v>5.7968708693256161</v>
      </c>
      <c r="R45" s="33">
        <f t="shared" si="3"/>
        <v>4.1293580994444596</v>
      </c>
      <c r="S45" s="33">
        <f t="shared" si="3"/>
        <v>-14.483498928521399</v>
      </c>
      <c r="T45" s="33">
        <f t="shared" si="3"/>
        <v>13.940839451662981</v>
      </c>
      <c r="U45" s="33">
        <f t="shared" si="0"/>
        <v>11.243897151747518</v>
      </c>
      <c r="V45" s="33">
        <f t="shared" si="0"/>
        <v>-4.476827082458783</v>
      </c>
      <c r="W45" s="33">
        <f t="shared" si="0"/>
        <v>-1.7463472709333701</v>
      </c>
      <c r="X45" s="33">
        <f t="shared" si="0"/>
        <v>-15.133895861436159</v>
      </c>
      <c r="Y45" s="33">
        <f t="shared" si="0"/>
        <v>-4.2215664367402326</v>
      </c>
      <c r="Z45" s="33">
        <f t="shared" si="0"/>
        <v>0.95448688573429763</v>
      </c>
      <c r="AA45" s="33">
        <f t="shared" si="0"/>
        <v>6.3533931475221692</v>
      </c>
      <c r="AB45" s="33">
        <f t="shared" si="0"/>
        <v>-1.9248069410321449</v>
      </c>
      <c r="AC45" s="33">
        <f t="shared" si="0"/>
        <v>2.188632237279208</v>
      </c>
      <c r="AD45" s="33">
        <f t="shared" si="0"/>
        <v>7.6462777521845453</v>
      </c>
      <c r="AE45" s="33">
        <f t="shared" si="0"/>
        <v>-1.8497096822731152</v>
      </c>
      <c r="AF45" s="33">
        <f t="shared" si="0"/>
        <v>-7.8330107717724928</v>
      </c>
      <c r="AG45" s="33">
        <f t="shared" si="0"/>
        <v>1.2449452963123662</v>
      </c>
      <c r="AH45" s="33">
        <f t="shared" si="0"/>
        <v>-11.69889382032197</v>
      </c>
      <c r="AI45" s="33">
        <f t="shared" si="0"/>
        <v>2.1216541537118161</v>
      </c>
      <c r="AJ45" s="33">
        <f t="shared" si="0"/>
        <v>-0.9531077662344245</v>
      </c>
      <c r="AK45" s="33">
        <f t="shared" si="0"/>
        <v>4.5605798277346565</v>
      </c>
      <c r="AL45" s="33">
        <f t="shared" si="0"/>
        <v>7.377120506133636</v>
      </c>
      <c r="AM45" s="33">
        <f t="shared" si="0"/>
        <v>2.8209255651389924</v>
      </c>
      <c r="AN45" s="33">
        <f t="shared" si="0"/>
        <v>-1.7675121868563366</v>
      </c>
      <c r="AO45" s="33">
        <f t="shared" si="0"/>
        <v>2.1705695158502891</v>
      </c>
      <c r="AP45" s="33">
        <f t="shared" si="0"/>
        <v>6.9937796529509342</v>
      </c>
      <c r="AQ45" s="33">
        <f t="shared" si="0"/>
        <v>-1.6298697059339986</v>
      </c>
      <c r="AR45" s="33">
        <f t="shared" si="0"/>
        <v>10.034678263218495</v>
      </c>
      <c r="AS45" s="33">
        <f t="shared" si="0"/>
        <v>2.8359627880047924</v>
      </c>
      <c r="AT45" s="33">
        <f t="shared" si="0"/>
        <v>2.9098391391513729</v>
      </c>
      <c r="AU45" s="33">
        <f t="shared" si="0"/>
        <v>-0.89629518381133266</v>
      </c>
      <c r="AV45" s="33">
        <f t="shared" si="0"/>
        <v>1.1690671772464896</v>
      </c>
      <c r="AW45" s="33">
        <f t="shared" si="0"/>
        <v>0.94219365159004553</v>
      </c>
      <c r="AX45" s="33">
        <f t="shared" si="0"/>
        <v>8.5320373204149433</v>
      </c>
      <c r="AY45" s="33">
        <f t="shared" si="0"/>
        <v>-10.534118493153557</v>
      </c>
      <c r="AZ45" s="33">
        <f t="shared" si="0"/>
        <v>23.27546193179586</v>
      </c>
      <c r="BA45" s="33">
        <f t="shared" si="0"/>
        <v>-12.943649044341839</v>
      </c>
      <c r="BB45" s="33">
        <f t="shared" si="0"/>
        <v>-13.41074477064322</v>
      </c>
      <c r="BC45" s="33">
        <f t="shared" si="0"/>
        <v>-5.6224217101787417</v>
      </c>
      <c r="BD45" s="33">
        <f t="shared" si="0"/>
        <v>19.089909869896488</v>
      </c>
      <c r="BE45" s="33">
        <f t="shared" si="0"/>
        <v>-2.0453926526588191</v>
      </c>
      <c r="BF45" s="33">
        <f t="shared" si="0"/>
        <v>1.7216825558668489</v>
      </c>
      <c r="BG45" s="33">
        <f t="shared" si="0"/>
        <v>-2.8285640197347419</v>
      </c>
      <c r="BH45" s="33">
        <f t="shared" ref="BH45:BH57" si="4">BH14/BG14*100-100</f>
        <v>-1.658324460552052</v>
      </c>
      <c r="BI45" s="33">
        <f t="shared" si="1"/>
        <v>4.905635042345466</v>
      </c>
      <c r="BJ45" s="33">
        <f t="shared" si="2"/>
        <v>-5.2524889426857726</v>
      </c>
      <c r="BK45" s="33">
        <f t="shared" si="2"/>
        <v>0.92293973151326725</v>
      </c>
      <c r="BL45" s="33">
        <f t="shared" si="2"/>
        <v>-15.770531635353294</v>
      </c>
      <c r="BM45" s="33">
        <f t="shared" si="2"/>
        <v>-48.232472668173777</v>
      </c>
      <c r="BN45" s="33">
        <f t="shared" si="2"/>
        <v>61.258552597602034</v>
      </c>
      <c r="BO45" s="32">
        <f>BO14/BN14*100-100</f>
        <v>-9.5420980443162762</v>
      </c>
    </row>
    <row r="46" spans="1:67" x14ac:dyDescent="0.2">
      <c r="A46" s="52"/>
      <c r="B46" s="49" t="s">
        <v>4</v>
      </c>
      <c r="C46" s="48" t="s">
        <v>11</v>
      </c>
      <c r="D46" s="48"/>
      <c r="E46" s="46">
        <f t="shared" si="3"/>
        <v>2.7920510237604503</v>
      </c>
      <c r="F46" s="46">
        <f t="shared" si="0"/>
        <v>0.93216142015157288</v>
      </c>
      <c r="G46" s="46">
        <f t="shared" si="0"/>
        <v>-0.27465618728584218</v>
      </c>
      <c r="H46" s="46">
        <f t="shared" si="0"/>
        <v>5.2250863185602299</v>
      </c>
      <c r="I46" s="46">
        <f t="shared" si="0"/>
        <v>1.4996957039945471</v>
      </c>
      <c r="J46" s="46">
        <f t="shared" si="0"/>
        <v>5.4702722773026551</v>
      </c>
      <c r="K46" s="46">
        <f t="shared" si="0"/>
        <v>-0.34175560974610164</v>
      </c>
      <c r="L46" s="46">
        <f t="shared" si="0"/>
        <v>1.1636763510212376</v>
      </c>
      <c r="M46" s="46">
        <f t="shared" si="0"/>
        <v>1.2592199523919589</v>
      </c>
      <c r="N46" s="46">
        <f t="shared" si="0"/>
        <v>-1.2764595189051988</v>
      </c>
      <c r="O46" s="46">
        <f t="shared" si="0"/>
        <v>2.2004863621424136</v>
      </c>
      <c r="P46" s="46">
        <f t="shared" si="0"/>
        <v>-1.7712094642463683</v>
      </c>
      <c r="Q46" s="46">
        <f t="shared" si="0"/>
        <v>-1.3470302915631578</v>
      </c>
      <c r="R46" s="46">
        <f t="shared" si="0"/>
        <v>-2.0043245680951287</v>
      </c>
      <c r="S46" s="46">
        <f t="shared" si="0"/>
        <v>0.42814874810024151</v>
      </c>
      <c r="T46" s="46">
        <f t="shared" si="0"/>
        <v>-1.7324025744780158</v>
      </c>
      <c r="U46" s="46">
        <f t="shared" si="0"/>
        <v>-6.2480181390540679E-2</v>
      </c>
      <c r="V46" s="46">
        <f t="shared" si="0"/>
        <v>-0.22457329143701088</v>
      </c>
      <c r="W46" s="46">
        <f t="shared" si="0"/>
        <v>-1.016308720737257</v>
      </c>
      <c r="X46" s="46">
        <f t="shared" si="0"/>
        <v>1.0102407666988</v>
      </c>
      <c r="Y46" s="46">
        <f t="shared" si="0"/>
        <v>-1.430757952254325</v>
      </c>
      <c r="Z46" s="46">
        <f t="shared" si="0"/>
        <v>1.8518473733269474</v>
      </c>
      <c r="AA46" s="46">
        <f t="shared" si="0"/>
        <v>2.9971606518326155</v>
      </c>
      <c r="AB46" s="46">
        <f t="shared" si="0"/>
        <v>1.00291377273183</v>
      </c>
      <c r="AC46" s="46">
        <f t="shared" si="0"/>
        <v>-1.0223839670765358</v>
      </c>
      <c r="AD46" s="46">
        <f t="shared" si="0"/>
        <v>-0.65929389118822712</v>
      </c>
      <c r="AE46" s="46">
        <f t="shared" si="0"/>
        <v>-1.9717194812489254</v>
      </c>
      <c r="AF46" s="46">
        <f t="shared" si="0"/>
        <v>0.63318244499328102</v>
      </c>
      <c r="AG46" s="46">
        <f t="shared" si="0"/>
        <v>0.29653038916856644</v>
      </c>
      <c r="AH46" s="46">
        <f t="shared" si="0"/>
        <v>-0.26593592652830012</v>
      </c>
      <c r="AI46" s="46">
        <f t="shared" si="0"/>
        <v>-1.9575330517380678</v>
      </c>
      <c r="AJ46" s="46">
        <f t="shared" si="0"/>
        <v>-2.8613473108080711E-2</v>
      </c>
      <c r="AK46" s="46">
        <f t="shared" si="0"/>
        <v>-0.11043954531461964</v>
      </c>
      <c r="AL46" s="46">
        <f t="shared" si="0"/>
        <v>0.59603574785252533</v>
      </c>
      <c r="AM46" s="46">
        <f t="shared" si="0"/>
        <v>0.97038693609010807</v>
      </c>
      <c r="AN46" s="46">
        <f t="shared" si="0"/>
        <v>-1.181967963766823</v>
      </c>
      <c r="AO46" s="46">
        <f t="shared" si="0"/>
        <v>0.25570885002224486</v>
      </c>
      <c r="AP46" s="46">
        <f t="shared" si="0"/>
        <v>-0.69640257372236647</v>
      </c>
      <c r="AQ46" s="46">
        <f t="shared" si="0"/>
        <v>-1.4051713296105106</v>
      </c>
      <c r="AR46" s="46">
        <f t="shared" si="0"/>
        <v>0.18743711258831297</v>
      </c>
      <c r="AS46" s="46">
        <f t="shared" si="0"/>
        <v>1.7084033362997957</v>
      </c>
      <c r="AT46" s="46">
        <f t="shared" si="0"/>
        <v>-0.14745167712140983</v>
      </c>
      <c r="AU46" s="46">
        <f t="shared" si="0"/>
        <v>2.4425557851507733</v>
      </c>
      <c r="AV46" s="46">
        <f t="shared" si="0"/>
        <v>0.70886026449731787</v>
      </c>
      <c r="AW46" s="46">
        <f t="shared" si="0"/>
        <v>-1.2524766901827604</v>
      </c>
      <c r="AX46" s="46">
        <f t="shared" si="0"/>
        <v>-1.0504446013807751</v>
      </c>
      <c r="AY46" s="46">
        <f t="shared" si="0"/>
        <v>2.3086314278814086</v>
      </c>
      <c r="AZ46" s="46">
        <f t="shared" si="0"/>
        <v>-2.1571326674396829</v>
      </c>
      <c r="BA46" s="46">
        <f t="shared" si="0"/>
        <v>-5.8570714040368159</v>
      </c>
      <c r="BB46" s="46">
        <f t="shared" si="0"/>
        <v>3.0663121879169495</v>
      </c>
      <c r="BC46" s="46">
        <f t="shared" si="0"/>
        <v>0.43604312799033096</v>
      </c>
      <c r="BD46" s="46">
        <f t="shared" si="0"/>
        <v>1.069999889441192</v>
      </c>
      <c r="BE46" s="46">
        <f t="shared" si="0"/>
        <v>-0.9430681910226042</v>
      </c>
      <c r="BF46" s="46">
        <f t="shared" si="0"/>
        <v>4.8491047027624745E-2</v>
      </c>
      <c r="BG46" s="46">
        <f t="shared" si="0"/>
        <v>-0.5860607816906338</v>
      </c>
      <c r="BH46" s="46">
        <f t="shared" si="4"/>
        <v>1.3293616594655049</v>
      </c>
      <c r="BI46" s="46">
        <f t="shared" si="1"/>
        <v>1.9472233840976259</v>
      </c>
      <c r="BJ46" s="46">
        <f t="shared" si="2"/>
        <v>-1.0986097502782144</v>
      </c>
      <c r="BK46" s="46">
        <f t="shared" si="2"/>
        <v>-2.7336643361474984</v>
      </c>
      <c r="BL46" s="46">
        <f t="shared" si="2"/>
        <v>-2.9506649319956324</v>
      </c>
      <c r="BM46" s="46">
        <f t="shared" si="2"/>
        <v>-28.165664361041067</v>
      </c>
      <c r="BN46" s="46">
        <f t="shared" si="2"/>
        <v>28.26070542637666</v>
      </c>
      <c r="BO46" s="45">
        <f t="shared" si="2"/>
        <v>8.4773779720013493</v>
      </c>
    </row>
    <row r="47" spans="1:67" ht="24" x14ac:dyDescent="0.2">
      <c r="A47" s="37"/>
      <c r="B47" s="9" t="s">
        <v>69</v>
      </c>
      <c r="C47" s="35" t="s">
        <v>12</v>
      </c>
      <c r="D47" s="35"/>
      <c r="E47" s="33">
        <f t="shared" si="3"/>
        <v>0.99739274186549665</v>
      </c>
      <c r="F47" s="33">
        <f t="shared" si="0"/>
        <v>1.0017741361511412</v>
      </c>
      <c r="G47" s="33">
        <f t="shared" si="0"/>
        <v>0.46273179009337184</v>
      </c>
      <c r="H47" s="33">
        <f t="shared" si="0"/>
        <v>3.2163959702432976</v>
      </c>
      <c r="I47" s="33">
        <f t="shared" si="0"/>
        <v>1.8161031024407066</v>
      </c>
      <c r="J47" s="33">
        <f t="shared" si="0"/>
        <v>-1.7171151318468958</v>
      </c>
      <c r="K47" s="33">
        <f t="shared" si="0"/>
        <v>4.1300613278456808</v>
      </c>
      <c r="L47" s="33">
        <f t="shared" si="0"/>
        <v>0.99048554321090876</v>
      </c>
      <c r="M47" s="33">
        <f t="shared" si="0"/>
        <v>0.3347710069816543</v>
      </c>
      <c r="N47" s="33">
        <f t="shared" si="0"/>
        <v>0.17876452779152885</v>
      </c>
      <c r="O47" s="33">
        <f t="shared" si="0"/>
        <v>5.1101797907349322</v>
      </c>
      <c r="P47" s="33">
        <f t="shared" si="0"/>
        <v>-4.9399025413901967</v>
      </c>
      <c r="Q47" s="33">
        <f t="shared" si="0"/>
        <v>0.91182427492731222</v>
      </c>
      <c r="R47" s="33">
        <f t="shared" si="0"/>
        <v>4.8434203530931086E-2</v>
      </c>
      <c r="S47" s="33">
        <f t="shared" si="0"/>
        <v>-0.45331071993055616</v>
      </c>
      <c r="T47" s="33">
        <f t="shared" si="0"/>
        <v>-0.85036018176002415</v>
      </c>
      <c r="U47" s="33">
        <f t="shared" si="0"/>
        <v>-0.19336060838618607</v>
      </c>
      <c r="V47" s="33">
        <f t="shared" si="0"/>
        <v>1.2287082807609124</v>
      </c>
      <c r="W47" s="33">
        <f t="shared" si="0"/>
        <v>7.7439780371948217</v>
      </c>
      <c r="X47" s="33">
        <f t="shared" si="0"/>
        <v>-2.5375461609048955</v>
      </c>
      <c r="Y47" s="33">
        <f t="shared" si="0"/>
        <v>-0.99653701869596034</v>
      </c>
      <c r="Z47" s="33">
        <f t="shared" si="0"/>
        <v>0.59172007726462539</v>
      </c>
      <c r="AA47" s="33">
        <f t="shared" si="0"/>
        <v>1.0014610965801296</v>
      </c>
      <c r="AB47" s="33">
        <f t="shared" si="0"/>
        <v>0.70874069512242954</v>
      </c>
      <c r="AC47" s="33">
        <f t="shared" si="0"/>
        <v>1.2533664137922784</v>
      </c>
      <c r="AD47" s="33">
        <f t="shared" si="0"/>
        <v>1.9046181761979142E-2</v>
      </c>
      <c r="AE47" s="33">
        <f t="shared" si="0"/>
        <v>0.41844520010792507</v>
      </c>
      <c r="AF47" s="33">
        <f t="shared" si="0"/>
        <v>0.7492653249764345</v>
      </c>
      <c r="AG47" s="33">
        <f t="shared" si="0"/>
        <v>0.60492153641320101</v>
      </c>
      <c r="AH47" s="33">
        <f t="shared" si="0"/>
        <v>-0.22870036007307704</v>
      </c>
      <c r="AI47" s="33">
        <f t="shared" si="0"/>
        <v>-0.33050021743237323</v>
      </c>
      <c r="AJ47" s="33">
        <f t="shared" si="0"/>
        <v>0.27014885965390079</v>
      </c>
      <c r="AK47" s="33">
        <f t="shared" si="0"/>
        <v>1.1330761417319479</v>
      </c>
      <c r="AL47" s="33">
        <f t="shared" si="0"/>
        <v>1.2079510958070045</v>
      </c>
      <c r="AM47" s="33">
        <f t="shared" si="0"/>
        <v>0.95259873917046889</v>
      </c>
      <c r="AN47" s="33">
        <f t="shared" si="0"/>
        <v>1.1850183519244979</v>
      </c>
      <c r="AO47" s="33">
        <f t="shared" si="0"/>
        <v>1.1827012034379578</v>
      </c>
      <c r="AP47" s="33">
        <f t="shared" si="0"/>
        <v>-1.158910008372942</v>
      </c>
      <c r="AQ47" s="33">
        <f t="shared" si="0"/>
        <v>-2.6470571574977271</v>
      </c>
      <c r="AR47" s="33">
        <f t="shared" si="0"/>
        <v>2.4987762001090346</v>
      </c>
      <c r="AS47" s="33">
        <f t="shared" si="0"/>
        <v>-0.47936147417533448</v>
      </c>
      <c r="AT47" s="33">
        <f t="shared" si="0"/>
        <v>-0.56790580490046239</v>
      </c>
      <c r="AU47" s="33">
        <f t="shared" si="0"/>
        <v>0.6162315558718916</v>
      </c>
      <c r="AV47" s="33">
        <f t="shared" si="0"/>
        <v>-0.67191959283640301</v>
      </c>
      <c r="AW47" s="33">
        <f t="shared" si="0"/>
        <v>-2.5754120725113978</v>
      </c>
      <c r="AX47" s="33">
        <f t="shared" si="0"/>
        <v>2.0336960780871465</v>
      </c>
      <c r="AY47" s="33">
        <f t="shared" si="0"/>
        <v>0.32286817476463625</v>
      </c>
      <c r="AZ47" s="33">
        <f t="shared" si="0"/>
        <v>0.51272374985043712</v>
      </c>
      <c r="BA47" s="33">
        <f t="shared" si="0"/>
        <v>0.24710600772178282</v>
      </c>
      <c r="BB47" s="33">
        <f t="shared" si="0"/>
        <v>0.72026075305005577</v>
      </c>
      <c r="BC47" s="33">
        <f t="shared" si="0"/>
        <v>0.5664300994139353</v>
      </c>
      <c r="BD47" s="33">
        <f t="shared" si="0"/>
        <v>0.38323561655684557</v>
      </c>
      <c r="BE47" s="33">
        <f t="shared" si="0"/>
        <v>0.56919018991237635</v>
      </c>
      <c r="BF47" s="33">
        <f t="shared" si="0"/>
        <v>0.98049311458410671</v>
      </c>
      <c r="BG47" s="33">
        <f t="shared" si="0"/>
        <v>0.40917668104687266</v>
      </c>
      <c r="BH47" s="33">
        <f t="shared" si="4"/>
        <v>1.2980570883960354</v>
      </c>
      <c r="BI47" s="33">
        <f t="shared" si="1"/>
        <v>1.4681421141684297</v>
      </c>
      <c r="BJ47" s="33">
        <f t="shared" si="2"/>
        <v>0.2509282013616172</v>
      </c>
      <c r="BK47" s="33">
        <f t="shared" si="2"/>
        <v>0.15319024608568554</v>
      </c>
      <c r="BL47" s="33">
        <f t="shared" si="2"/>
        <v>0.43795732988738223</v>
      </c>
      <c r="BM47" s="33">
        <f t="shared" si="2"/>
        <v>-7.0140099800894262</v>
      </c>
      <c r="BN47" s="33">
        <f t="shared" si="2"/>
        <v>1.9383180065110253</v>
      </c>
      <c r="BO47" s="32">
        <f t="shared" si="2"/>
        <v>6.0429318693986573</v>
      </c>
    </row>
    <row r="48" spans="1:67" x14ac:dyDescent="0.2">
      <c r="A48" s="55"/>
      <c r="B48" s="49" t="s">
        <v>5</v>
      </c>
      <c r="C48" s="48" t="s">
        <v>13</v>
      </c>
      <c r="D48" s="48"/>
      <c r="E48" s="46">
        <f t="shared" si="3"/>
        <v>-9.3102156040175856</v>
      </c>
      <c r="F48" s="46">
        <f t="shared" si="0"/>
        <v>5.0291212583642135</v>
      </c>
      <c r="G48" s="46">
        <f t="shared" si="0"/>
        <v>11.271671433342263</v>
      </c>
      <c r="H48" s="46">
        <f t="shared" si="0"/>
        <v>-13.153650283074171</v>
      </c>
      <c r="I48" s="46">
        <f t="shared" si="0"/>
        <v>11.272097258664743</v>
      </c>
      <c r="J48" s="46">
        <f t="shared" si="0"/>
        <v>0.93883911766627648</v>
      </c>
      <c r="K48" s="46">
        <f t="shared" si="0"/>
        <v>-14.610206219671085</v>
      </c>
      <c r="L48" s="46">
        <f t="shared" si="0"/>
        <v>21.141496846393764</v>
      </c>
      <c r="M48" s="46">
        <f t="shared" si="0"/>
        <v>-29.448871133514047</v>
      </c>
      <c r="N48" s="46">
        <f t="shared" si="0"/>
        <v>21.504571062927852</v>
      </c>
      <c r="O48" s="46">
        <f t="shared" si="0"/>
        <v>8.6291924914522156</v>
      </c>
      <c r="P48" s="46">
        <f t="shared" si="0"/>
        <v>12.027752760162571</v>
      </c>
      <c r="Q48" s="46">
        <f t="shared" si="0"/>
        <v>0.10735438635049377</v>
      </c>
      <c r="R48" s="46">
        <f t="shared" si="0"/>
        <v>-5.4435275069745046</v>
      </c>
      <c r="S48" s="46">
        <f t="shared" si="0"/>
        <v>-2.7817810695103162</v>
      </c>
      <c r="T48" s="46">
        <f t="shared" si="0"/>
        <v>5.2164140862963677</v>
      </c>
      <c r="U48" s="46">
        <f t="shared" si="0"/>
        <v>7.7712918965511193</v>
      </c>
      <c r="V48" s="46">
        <f t="shared" si="0"/>
        <v>-15.429570695687943</v>
      </c>
      <c r="W48" s="46">
        <f t="shared" si="0"/>
        <v>15.516851303184808</v>
      </c>
      <c r="X48" s="46">
        <f t="shared" si="0"/>
        <v>-7.6323269407571672</v>
      </c>
      <c r="Y48" s="46">
        <f t="shared" si="0"/>
        <v>-3.9023806163390589</v>
      </c>
      <c r="Z48" s="46">
        <f t="shared" si="0"/>
        <v>-0.73790575302822958</v>
      </c>
      <c r="AA48" s="46">
        <f t="shared" si="0"/>
        <v>8.6972433504391802</v>
      </c>
      <c r="AB48" s="46">
        <f t="shared" si="0"/>
        <v>3.0822868349624315</v>
      </c>
      <c r="AC48" s="46">
        <f t="shared" si="0"/>
        <v>-6.6115755627346005</v>
      </c>
      <c r="AD48" s="46">
        <f t="shared" si="0"/>
        <v>0.93927355766905407</v>
      </c>
      <c r="AE48" s="46">
        <f t="shared" si="0"/>
        <v>-7.9867769991681854</v>
      </c>
      <c r="AF48" s="46">
        <f t="shared" si="0"/>
        <v>-8.7049898448977103</v>
      </c>
      <c r="AG48" s="46">
        <f t="shared" si="0"/>
        <v>20.132400429073314</v>
      </c>
      <c r="AH48" s="46">
        <f t="shared" si="0"/>
        <v>-16.155572769415912</v>
      </c>
      <c r="AI48" s="46">
        <f t="shared" si="0"/>
        <v>10.517081351922556</v>
      </c>
      <c r="AJ48" s="46">
        <f t="shared" si="0"/>
        <v>-4.2111405761051657</v>
      </c>
      <c r="AK48" s="46">
        <f t="shared" si="0"/>
        <v>2.9654195842939259</v>
      </c>
      <c r="AL48" s="46">
        <f t="shared" si="0"/>
        <v>-7.4213217141583812</v>
      </c>
      <c r="AM48" s="46">
        <f t="shared" si="0"/>
        <v>-10.195618278056244</v>
      </c>
      <c r="AN48" s="46">
        <f t="shared" si="0"/>
        <v>18.209432924276186</v>
      </c>
      <c r="AO48" s="46">
        <f t="shared" si="0"/>
        <v>-11.226242534008975</v>
      </c>
      <c r="AP48" s="46">
        <f t="shared" si="0"/>
        <v>18.311023620903981</v>
      </c>
      <c r="AQ48" s="46">
        <f t="shared" si="0"/>
        <v>1.4229229846147007</v>
      </c>
      <c r="AR48" s="46">
        <f t="shared" si="0"/>
        <v>4.0811030400946322</v>
      </c>
      <c r="AS48" s="46">
        <f t="shared" si="0"/>
        <v>17.413855880592138</v>
      </c>
      <c r="AT48" s="46">
        <f t="shared" si="0"/>
        <v>-2.3645604156553333</v>
      </c>
      <c r="AU48" s="46">
        <f t="shared" si="0"/>
        <v>2.8660190255821902</v>
      </c>
      <c r="AV48" s="46">
        <f t="shared" si="0"/>
        <v>-2.2413125177585869</v>
      </c>
      <c r="AW48" s="46">
        <f t="shared" si="0"/>
        <v>5.3061726181540223</v>
      </c>
      <c r="AX48" s="46">
        <f t="shared" si="0"/>
        <v>6.3515588074509282</v>
      </c>
      <c r="AY48" s="46">
        <f t="shared" si="0"/>
        <v>-4.4765135280289741</v>
      </c>
      <c r="AZ48" s="46">
        <f t="shared" si="0"/>
        <v>9.2716679757412805</v>
      </c>
      <c r="BA48" s="46">
        <f t="shared" si="0"/>
        <v>-7.1760946849990574</v>
      </c>
      <c r="BB48" s="46">
        <f t="shared" si="0"/>
        <v>-1.661234668711927</v>
      </c>
      <c r="BC48" s="46">
        <f t="shared" si="0"/>
        <v>-3.177811230737305</v>
      </c>
      <c r="BD48" s="46">
        <f t="shared" si="0"/>
        <v>7.1561072779979185</v>
      </c>
      <c r="BE48" s="46">
        <f t="shared" si="0"/>
        <v>-7.8693305606478958</v>
      </c>
      <c r="BF48" s="46">
        <f t="shared" si="0"/>
        <v>8.5424970974968204</v>
      </c>
      <c r="BG48" s="46">
        <f t="shared" si="0"/>
        <v>1.8289035122974155</v>
      </c>
      <c r="BH48" s="46">
        <f t="shared" si="4"/>
        <v>-13.917459992508924</v>
      </c>
      <c r="BI48" s="46">
        <f t="shared" si="1"/>
        <v>6.5595413585266584</v>
      </c>
      <c r="BJ48" s="46">
        <f t="shared" si="2"/>
        <v>-6.8262946971290148</v>
      </c>
      <c r="BK48" s="46">
        <f t="shared" si="2"/>
        <v>5.7317671361686564</v>
      </c>
      <c r="BL48" s="46">
        <f t="shared" si="2"/>
        <v>-10.338509945106949</v>
      </c>
      <c r="BM48" s="46">
        <f t="shared" si="2"/>
        <v>-50.432557720660306</v>
      </c>
      <c r="BN48" s="46">
        <f t="shared" si="2"/>
        <v>60.105867439466124</v>
      </c>
      <c r="BO48" s="45">
        <f t="shared" si="2"/>
        <v>-5.8609459652539186</v>
      </c>
    </row>
    <row r="49" spans="1:67" ht="24" x14ac:dyDescent="0.2">
      <c r="A49" s="53"/>
      <c r="B49" s="9" t="s">
        <v>70</v>
      </c>
      <c r="C49" s="35" t="s">
        <v>14</v>
      </c>
      <c r="D49" s="35"/>
      <c r="E49" s="33">
        <f t="shared" si="3"/>
        <v>1.795158801628844</v>
      </c>
      <c r="F49" s="33">
        <f t="shared" ref="F49:BG53" si="5">F18/E18*100-100</f>
        <v>-0.31364824376937861</v>
      </c>
      <c r="G49" s="33">
        <f t="shared" si="5"/>
        <v>-0.14706101723717779</v>
      </c>
      <c r="H49" s="33">
        <f t="shared" si="5"/>
        <v>3.9224513896656674</v>
      </c>
      <c r="I49" s="33">
        <f t="shared" si="5"/>
        <v>3.056380925113416</v>
      </c>
      <c r="J49" s="33">
        <f t="shared" si="5"/>
        <v>1.8944558396005959</v>
      </c>
      <c r="K49" s="33">
        <f t="shared" si="5"/>
        <v>0.86063905005910613</v>
      </c>
      <c r="L49" s="33">
        <f t="shared" si="5"/>
        <v>1.5489488473357369</v>
      </c>
      <c r="M49" s="33">
        <f t="shared" si="5"/>
        <v>1.9064612110319956</v>
      </c>
      <c r="N49" s="33">
        <f t="shared" si="5"/>
        <v>2.5978482938589167</v>
      </c>
      <c r="O49" s="33">
        <f t="shared" si="5"/>
        <v>2.2616158963627413</v>
      </c>
      <c r="P49" s="33">
        <f t="shared" si="5"/>
        <v>3.1261071753618808E-2</v>
      </c>
      <c r="Q49" s="33">
        <f t="shared" si="5"/>
        <v>0.25596437044073639</v>
      </c>
      <c r="R49" s="33">
        <f t="shared" si="5"/>
        <v>0.81280695191698271</v>
      </c>
      <c r="S49" s="33">
        <f t="shared" si="5"/>
        <v>-3.2048004428511376</v>
      </c>
      <c r="T49" s="33">
        <f t="shared" si="5"/>
        <v>0.52042945922411832</v>
      </c>
      <c r="U49" s="33">
        <f t="shared" si="5"/>
        <v>0.24854596012120567</v>
      </c>
      <c r="V49" s="33">
        <f t="shared" si="5"/>
        <v>0.88433611299525694</v>
      </c>
      <c r="W49" s="33">
        <f t="shared" si="5"/>
        <v>1.5251890507015986</v>
      </c>
      <c r="X49" s="33">
        <f t="shared" si="5"/>
        <v>2.1794111488747205</v>
      </c>
      <c r="Y49" s="33">
        <f t="shared" si="5"/>
        <v>1.4630809320320708</v>
      </c>
      <c r="Z49" s="33">
        <f t="shared" si="5"/>
        <v>2.5703960816441622</v>
      </c>
      <c r="AA49" s="33">
        <f t="shared" si="5"/>
        <v>2.4136019465655636</v>
      </c>
      <c r="AB49" s="33">
        <f t="shared" si="5"/>
        <v>2.6709800091599334</v>
      </c>
      <c r="AC49" s="33">
        <f t="shared" si="5"/>
        <v>2.4472588773533346</v>
      </c>
      <c r="AD49" s="33">
        <f t="shared" si="5"/>
        <v>0.70505073733018264</v>
      </c>
      <c r="AE49" s="33">
        <f t="shared" si="5"/>
        <v>1.0031926366829538</v>
      </c>
      <c r="AF49" s="33">
        <f t="shared" si="5"/>
        <v>2.1226623038159858</v>
      </c>
      <c r="AG49" s="33">
        <f t="shared" si="5"/>
        <v>1.443112673694074</v>
      </c>
      <c r="AH49" s="33">
        <f t="shared" si="5"/>
        <v>0.78743802914867445</v>
      </c>
      <c r="AI49" s="33">
        <f t="shared" si="5"/>
        <v>0.71120038207588721</v>
      </c>
      <c r="AJ49" s="33">
        <f t="shared" si="5"/>
        <v>1.7527165999407401</v>
      </c>
      <c r="AK49" s="33">
        <f t="shared" si="5"/>
        <v>2.4047268176675942</v>
      </c>
      <c r="AL49" s="33">
        <f t="shared" si="5"/>
        <v>0.75907782019379511</v>
      </c>
      <c r="AM49" s="33">
        <f t="shared" si="5"/>
        <v>0.78224972833938011</v>
      </c>
      <c r="AN49" s="33">
        <f t="shared" si="5"/>
        <v>1.2545273118376628</v>
      </c>
      <c r="AO49" s="33">
        <f t="shared" si="5"/>
        <v>1.6843127776650277</v>
      </c>
      <c r="AP49" s="33">
        <f t="shared" si="5"/>
        <v>1.1422985613546217</v>
      </c>
      <c r="AQ49" s="33">
        <f t="shared" si="5"/>
        <v>0.33911144100895285</v>
      </c>
      <c r="AR49" s="33">
        <f t="shared" si="5"/>
        <v>-0.34870527769086834</v>
      </c>
      <c r="AS49" s="33">
        <f t="shared" si="5"/>
        <v>0.93517121439951723</v>
      </c>
      <c r="AT49" s="33">
        <f t="shared" si="5"/>
        <v>1.666650774867648</v>
      </c>
      <c r="AU49" s="33">
        <f t="shared" si="5"/>
        <v>1.2141448653509457</v>
      </c>
      <c r="AV49" s="33">
        <f t="shared" si="5"/>
        <v>-4.3010250529945893E-2</v>
      </c>
      <c r="AW49" s="33">
        <f t="shared" si="5"/>
        <v>-0.47381084199611223</v>
      </c>
      <c r="AX49" s="33">
        <f t="shared" si="5"/>
        <v>9.1219241395165795E-2</v>
      </c>
      <c r="AY49" s="33">
        <f t="shared" si="5"/>
        <v>1.6445169704059452</v>
      </c>
      <c r="AZ49" s="33">
        <f t="shared" si="5"/>
        <v>0.21117703854167758</v>
      </c>
      <c r="BA49" s="33">
        <f t="shared" si="5"/>
        <v>-5.133104079860118E-2</v>
      </c>
      <c r="BB49" s="33">
        <f t="shared" si="5"/>
        <v>0.24481923530134964</v>
      </c>
      <c r="BC49" s="33">
        <f t="shared" si="5"/>
        <v>0.9485067215941001</v>
      </c>
      <c r="BD49" s="33">
        <f t="shared" si="5"/>
        <v>3.3980436877119047</v>
      </c>
      <c r="BE49" s="33">
        <f t="shared" si="5"/>
        <v>-1.432713045207521</v>
      </c>
      <c r="BF49" s="33">
        <f t="shared" si="5"/>
        <v>0.29036323236569217</v>
      </c>
      <c r="BG49" s="33">
        <f t="shared" si="5"/>
        <v>0.9614500884563455</v>
      </c>
      <c r="BH49" s="33">
        <f t="shared" si="4"/>
        <v>1.6851474645821014</v>
      </c>
      <c r="BI49" s="33">
        <f t="shared" si="1"/>
        <v>2.0036398102231061</v>
      </c>
      <c r="BJ49" s="33">
        <f t="shared" si="2"/>
        <v>0.62355331506078926</v>
      </c>
      <c r="BK49" s="33">
        <f t="shared" si="2"/>
        <v>-0.41406878565058491</v>
      </c>
      <c r="BL49" s="33">
        <f t="shared" si="2"/>
        <v>-0.88814206791390404</v>
      </c>
      <c r="BM49" s="33">
        <f t="shared" si="2"/>
        <v>-34.68612166002049</v>
      </c>
      <c r="BN49" s="33">
        <f t="shared" si="2"/>
        <v>23.061483468167012</v>
      </c>
      <c r="BO49" s="32">
        <f t="shared" si="2"/>
        <v>16.948284571528532</v>
      </c>
    </row>
    <row r="50" spans="1:67" x14ac:dyDescent="0.2">
      <c r="A50" s="52"/>
      <c r="B50" s="49" t="s">
        <v>6</v>
      </c>
      <c r="C50" s="48" t="s">
        <v>15</v>
      </c>
      <c r="D50" s="48"/>
      <c r="E50" s="46">
        <f t="shared" si="3"/>
        <v>7.0619419506540169</v>
      </c>
      <c r="F50" s="46">
        <f t="shared" si="5"/>
        <v>1.8022652833239903</v>
      </c>
      <c r="G50" s="46">
        <f t="shared" si="5"/>
        <v>-0.70638352772290602</v>
      </c>
      <c r="H50" s="46">
        <f t="shared" si="5"/>
        <v>3.9553144517983725</v>
      </c>
      <c r="I50" s="46">
        <f t="shared" si="5"/>
        <v>0.57743909778398006</v>
      </c>
      <c r="J50" s="46">
        <f t="shared" si="5"/>
        <v>-0.40041719322204017</v>
      </c>
      <c r="K50" s="46">
        <f t="shared" si="5"/>
        <v>3.2373324173805997</v>
      </c>
      <c r="L50" s="46">
        <f t="shared" si="5"/>
        <v>7.2099355324227474</v>
      </c>
      <c r="M50" s="46">
        <f t="shared" si="5"/>
        <v>-0.40524660484257424</v>
      </c>
      <c r="N50" s="46">
        <f t="shared" si="5"/>
        <v>3.4445066258115986</v>
      </c>
      <c r="O50" s="46">
        <f t="shared" si="5"/>
        <v>2.9376851718457857</v>
      </c>
      <c r="P50" s="46">
        <f t="shared" si="5"/>
        <v>-0.68115459924555921</v>
      </c>
      <c r="Q50" s="46">
        <f t="shared" si="5"/>
        <v>2.9004499349477726</v>
      </c>
      <c r="R50" s="46">
        <f t="shared" si="5"/>
        <v>5.1934654198530552</v>
      </c>
      <c r="S50" s="46">
        <f t="shared" si="5"/>
        <v>-0.51906629332657417</v>
      </c>
      <c r="T50" s="46">
        <f t="shared" si="5"/>
        <v>-3.0006018943927018</v>
      </c>
      <c r="U50" s="46">
        <f t="shared" si="5"/>
        <v>1.0467758470648931</v>
      </c>
      <c r="V50" s="46">
        <f t="shared" si="5"/>
        <v>-2.5170496112406084</v>
      </c>
      <c r="W50" s="46">
        <f t="shared" si="5"/>
        <v>3.6521089148862984</v>
      </c>
      <c r="X50" s="46">
        <f t="shared" si="5"/>
        <v>4.1206827994772084</v>
      </c>
      <c r="Y50" s="46">
        <f t="shared" si="5"/>
        <v>3.8121837792812698</v>
      </c>
      <c r="Z50" s="46">
        <f t="shared" si="5"/>
        <v>1.0243170175914713</v>
      </c>
      <c r="AA50" s="46">
        <f t="shared" si="5"/>
        <v>-1.1944929106685152</v>
      </c>
      <c r="AB50" s="46">
        <f t="shared" si="5"/>
        <v>4.2193964255467904</v>
      </c>
      <c r="AC50" s="46">
        <f t="shared" si="5"/>
        <v>0.81305792258612541</v>
      </c>
      <c r="AD50" s="46">
        <f t="shared" si="5"/>
        <v>1.8786800988510635</v>
      </c>
      <c r="AE50" s="46">
        <f t="shared" si="5"/>
        <v>0.77710721898678514</v>
      </c>
      <c r="AF50" s="46">
        <f t="shared" si="5"/>
        <v>0.11795292244607936</v>
      </c>
      <c r="AG50" s="46">
        <f t="shared" si="5"/>
        <v>1.7431967916033102</v>
      </c>
      <c r="AH50" s="46">
        <f t="shared" si="5"/>
        <v>4.4957072716612885</v>
      </c>
      <c r="AI50" s="46">
        <f t="shared" si="5"/>
        <v>1.6703831707773418</v>
      </c>
      <c r="AJ50" s="46">
        <f t="shared" si="5"/>
        <v>2.6618806593263571</v>
      </c>
      <c r="AK50" s="46">
        <f t="shared" si="5"/>
        <v>-2.7378902842974071</v>
      </c>
      <c r="AL50" s="46">
        <f t="shared" si="5"/>
        <v>1.5511536302455227</v>
      </c>
      <c r="AM50" s="46">
        <f t="shared" si="5"/>
        <v>2.6427956573652267</v>
      </c>
      <c r="AN50" s="46">
        <f t="shared" si="5"/>
        <v>4.3117468912325023</v>
      </c>
      <c r="AO50" s="46">
        <f t="shared" si="5"/>
        <v>0.89398138807361249</v>
      </c>
      <c r="AP50" s="46">
        <f t="shared" si="5"/>
        <v>-2.9268310454751685</v>
      </c>
      <c r="AQ50" s="46">
        <f t="shared" si="5"/>
        <v>1.6169249501305671</v>
      </c>
      <c r="AR50" s="46">
        <f t="shared" si="5"/>
        <v>0.81027145310497417</v>
      </c>
      <c r="AS50" s="46">
        <f t="shared" si="5"/>
        <v>0.73913121343403532</v>
      </c>
      <c r="AT50" s="46">
        <f t="shared" si="5"/>
        <v>0.87683579921358046</v>
      </c>
      <c r="AU50" s="46">
        <f t="shared" si="5"/>
        <v>-2.0998737145518902</v>
      </c>
      <c r="AV50" s="46">
        <f t="shared" si="5"/>
        <v>-0.78494281673965816</v>
      </c>
      <c r="AW50" s="46">
        <f t="shared" si="5"/>
        <v>0.36541363179789244</v>
      </c>
      <c r="AX50" s="46">
        <f t="shared" si="5"/>
        <v>0.64365995396458686</v>
      </c>
      <c r="AY50" s="46">
        <f t="shared" si="5"/>
        <v>0.8029331060672007</v>
      </c>
      <c r="AZ50" s="46">
        <f t="shared" si="5"/>
        <v>-4.2363633033430261</v>
      </c>
      <c r="BA50" s="46">
        <f t="shared" si="5"/>
        <v>3.541156039012634</v>
      </c>
      <c r="BB50" s="46">
        <f t="shared" si="5"/>
        <v>-0.22150298768211485</v>
      </c>
      <c r="BC50" s="46">
        <f t="shared" si="5"/>
        <v>3.6504383518930439</v>
      </c>
      <c r="BD50" s="46">
        <f t="shared" si="5"/>
        <v>-0.39611635176193261</v>
      </c>
      <c r="BE50" s="46">
        <f t="shared" si="5"/>
        <v>-0.23235379899523423</v>
      </c>
      <c r="BF50" s="46">
        <f t="shared" si="5"/>
        <v>2.5667877132537882</v>
      </c>
      <c r="BG50" s="46">
        <f t="shared" si="5"/>
        <v>-3.720783013240208</v>
      </c>
      <c r="BH50" s="46">
        <f t="shared" si="4"/>
        <v>1.8387468010302683</v>
      </c>
      <c r="BI50" s="46">
        <f t="shared" si="1"/>
        <v>2.409584352860989</v>
      </c>
      <c r="BJ50" s="46">
        <f t="shared" si="2"/>
        <v>-2.1975609441522153</v>
      </c>
      <c r="BK50" s="46">
        <f t="shared" si="2"/>
        <v>1.5921242685531496</v>
      </c>
      <c r="BL50" s="46">
        <f t="shared" si="2"/>
        <v>-1.7583907431390884</v>
      </c>
      <c r="BM50" s="46">
        <f t="shared" si="2"/>
        <v>-2.262622534847651</v>
      </c>
      <c r="BN50" s="46">
        <f t="shared" si="2"/>
        <v>1.3267246389178808</v>
      </c>
      <c r="BO50" s="45">
        <f t="shared" si="2"/>
        <v>-1.9438106640143076</v>
      </c>
    </row>
    <row r="51" spans="1:67" x14ac:dyDescent="0.2">
      <c r="A51" s="37"/>
      <c r="B51" s="9" t="s">
        <v>7</v>
      </c>
      <c r="C51" s="35" t="s">
        <v>16</v>
      </c>
      <c r="D51" s="35"/>
      <c r="E51" s="33">
        <f t="shared" si="3"/>
        <v>5.4646072881368468E-2</v>
      </c>
      <c r="F51" s="33">
        <f t="shared" si="5"/>
        <v>4.0564744165061626</v>
      </c>
      <c r="G51" s="33">
        <f t="shared" si="5"/>
        <v>-7.7309751228185064E-2</v>
      </c>
      <c r="H51" s="33">
        <f t="shared" si="5"/>
        <v>10.297037430894093</v>
      </c>
      <c r="I51" s="33">
        <f t="shared" si="5"/>
        <v>-4.8404627826147077</v>
      </c>
      <c r="J51" s="33">
        <f t="shared" si="5"/>
        <v>3.0427240363468826</v>
      </c>
      <c r="K51" s="33">
        <f t="shared" si="5"/>
        <v>4.3913688878535453</v>
      </c>
      <c r="L51" s="33">
        <f t="shared" si="5"/>
        <v>9.5661540908463394</v>
      </c>
      <c r="M51" s="33">
        <f t="shared" si="5"/>
        <v>0.48534165281421338</v>
      </c>
      <c r="N51" s="33">
        <f t="shared" si="5"/>
        <v>-0.64529055032002702</v>
      </c>
      <c r="O51" s="33">
        <f t="shared" si="5"/>
        <v>7.4054067985443766</v>
      </c>
      <c r="P51" s="33">
        <f t="shared" si="5"/>
        <v>2.8181827824075754</v>
      </c>
      <c r="Q51" s="33">
        <f t="shared" si="5"/>
        <v>-4.5045410938991921</v>
      </c>
      <c r="R51" s="33">
        <f t="shared" si="5"/>
        <v>3.8366923445074548</v>
      </c>
      <c r="S51" s="33">
        <f t="shared" si="5"/>
        <v>9.1654999996587634</v>
      </c>
      <c r="T51" s="33">
        <f t="shared" si="5"/>
        <v>0.56535650974286966</v>
      </c>
      <c r="U51" s="33">
        <f t="shared" si="5"/>
        <v>-5.4530042504779601</v>
      </c>
      <c r="V51" s="33">
        <f t="shared" si="5"/>
        <v>2.3830066462973321</v>
      </c>
      <c r="W51" s="33">
        <f t="shared" si="5"/>
        <v>2.2659742442707511</v>
      </c>
      <c r="X51" s="33">
        <f t="shared" si="5"/>
        <v>-3.2766294027721727</v>
      </c>
      <c r="Y51" s="33">
        <f t="shared" si="5"/>
        <v>3.1165903043374357</v>
      </c>
      <c r="Z51" s="33">
        <f t="shared" si="5"/>
        <v>3.8893454598147343</v>
      </c>
      <c r="AA51" s="33">
        <f t="shared" si="5"/>
        <v>5.2106422666008569</v>
      </c>
      <c r="AB51" s="33">
        <f t="shared" si="5"/>
        <v>2.8481906074582497</v>
      </c>
      <c r="AC51" s="33">
        <f t="shared" si="5"/>
        <v>1.3094088200301002</v>
      </c>
      <c r="AD51" s="33">
        <f t="shared" si="5"/>
        <v>2.5286461639114606</v>
      </c>
      <c r="AE51" s="33">
        <f t="shared" si="5"/>
        <v>6.1800136899912417</v>
      </c>
      <c r="AF51" s="33">
        <f t="shared" si="5"/>
        <v>1.0892430918221692</v>
      </c>
      <c r="AG51" s="33">
        <f t="shared" si="5"/>
        <v>1.3988329958652912</v>
      </c>
      <c r="AH51" s="33">
        <f t="shared" si="5"/>
        <v>-0.47950969829338419</v>
      </c>
      <c r="AI51" s="33">
        <f t="shared" si="5"/>
        <v>3.9403299001676118</v>
      </c>
      <c r="AJ51" s="33">
        <f t="shared" si="5"/>
        <v>3.3525568192629578</v>
      </c>
      <c r="AK51" s="33">
        <f t="shared" si="5"/>
        <v>-0.39841381402763432</v>
      </c>
      <c r="AL51" s="33">
        <f t="shared" si="5"/>
        <v>-1.9390526683315983</v>
      </c>
      <c r="AM51" s="33">
        <f t="shared" si="5"/>
        <v>8.3785020509173762</v>
      </c>
      <c r="AN51" s="33">
        <f t="shared" si="5"/>
        <v>0.23950635476322191</v>
      </c>
      <c r="AO51" s="33">
        <f t="shared" si="5"/>
        <v>1.0474848681626554</v>
      </c>
      <c r="AP51" s="33">
        <f t="shared" si="5"/>
        <v>1.1783547622939352</v>
      </c>
      <c r="AQ51" s="33">
        <f t="shared" si="5"/>
        <v>3.3058166377321783</v>
      </c>
      <c r="AR51" s="33">
        <f t="shared" si="5"/>
        <v>5.3925443286783263</v>
      </c>
      <c r="AS51" s="33">
        <f t="shared" si="5"/>
        <v>-0.86603972126968642</v>
      </c>
      <c r="AT51" s="33">
        <f t="shared" si="5"/>
        <v>1.0540463536096638</v>
      </c>
      <c r="AU51" s="33">
        <f t="shared" si="5"/>
        <v>-0.86832985746958968</v>
      </c>
      <c r="AV51" s="33">
        <f t="shared" si="5"/>
        <v>3.5836790038703725</v>
      </c>
      <c r="AW51" s="33">
        <f t="shared" si="5"/>
        <v>-1.6566587044008685</v>
      </c>
      <c r="AX51" s="33">
        <f t="shared" si="5"/>
        <v>1.8910749377396172</v>
      </c>
      <c r="AY51" s="33">
        <f t="shared" si="5"/>
        <v>2.2050045582221287</v>
      </c>
      <c r="AZ51" s="33">
        <f t="shared" si="5"/>
        <v>0.53527674435322581</v>
      </c>
      <c r="BA51" s="33">
        <f t="shared" si="5"/>
        <v>2.8629333890104505</v>
      </c>
      <c r="BB51" s="33">
        <f t="shared" si="5"/>
        <v>-0.98308847975859237</v>
      </c>
      <c r="BC51" s="33">
        <f t="shared" si="5"/>
        <v>4.8585128725612492</v>
      </c>
      <c r="BD51" s="33">
        <f t="shared" si="5"/>
        <v>-3.119484581032637</v>
      </c>
      <c r="BE51" s="33">
        <f t="shared" si="5"/>
        <v>3.5151022825890692</v>
      </c>
      <c r="BF51" s="33">
        <f t="shared" si="5"/>
        <v>-0.67987090227627789</v>
      </c>
      <c r="BG51" s="33">
        <f t="shared" si="5"/>
        <v>2.9883914620488525</v>
      </c>
      <c r="BH51" s="33">
        <f t="shared" si="4"/>
        <v>0.68407732856535119</v>
      </c>
      <c r="BI51" s="33">
        <f t="shared" si="1"/>
        <v>1.8559013785914402</v>
      </c>
      <c r="BJ51" s="33">
        <f t="shared" si="2"/>
        <v>2.6580525245122288</v>
      </c>
      <c r="BK51" s="33">
        <f t="shared" si="2"/>
        <v>-0.46040944625167413</v>
      </c>
      <c r="BL51" s="33">
        <f t="shared" si="2"/>
        <v>-1.4864769777739895</v>
      </c>
      <c r="BM51" s="33">
        <f t="shared" si="2"/>
        <v>0.65750622216840782</v>
      </c>
      <c r="BN51" s="33">
        <f t="shared" si="2"/>
        <v>3.6657096642392872</v>
      </c>
      <c r="BO51" s="32">
        <f t="shared" si="2"/>
        <v>-0.27218733739960044</v>
      </c>
    </row>
    <row r="52" spans="1:67" x14ac:dyDescent="0.2">
      <c r="A52" s="52"/>
      <c r="B52" s="49" t="s">
        <v>8</v>
      </c>
      <c r="C52" s="48" t="s">
        <v>17</v>
      </c>
      <c r="D52" s="48"/>
      <c r="E52" s="46">
        <f t="shared" si="3"/>
        <v>-0.42056578556788793</v>
      </c>
      <c r="F52" s="46">
        <f t="shared" si="5"/>
        <v>0.7982883611783933</v>
      </c>
      <c r="G52" s="46">
        <f t="shared" si="5"/>
        <v>0.86907613502241077</v>
      </c>
      <c r="H52" s="46">
        <f t="shared" si="5"/>
        <v>3.4018294126968414</v>
      </c>
      <c r="I52" s="46">
        <f t="shared" si="5"/>
        <v>0.49166373360394289</v>
      </c>
      <c r="J52" s="46">
        <f t="shared" si="5"/>
        <v>0.57453547598906596</v>
      </c>
      <c r="K52" s="46">
        <f t="shared" si="5"/>
        <v>-0.49131465616194703</v>
      </c>
      <c r="L52" s="46">
        <f t="shared" si="5"/>
        <v>4.1952555462697774</v>
      </c>
      <c r="M52" s="46">
        <f t="shared" si="5"/>
        <v>-0.1640294497925936</v>
      </c>
      <c r="N52" s="46">
        <f t="shared" si="5"/>
        <v>0.21897978007983454</v>
      </c>
      <c r="O52" s="46">
        <f t="shared" si="5"/>
        <v>0.30384451102680998</v>
      </c>
      <c r="P52" s="46">
        <f t="shared" si="5"/>
        <v>0.39410781988080146</v>
      </c>
      <c r="Q52" s="46">
        <f t="shared" si="5"/>
        <v>0.66788210267620229</v>
      </c>
      <c r="R52" s="46">
        <f t="shared" si="5"/>
        <v>0.96686618676771729</v>
      </c>
      <c r="S52" s="46">
        <f t="shared" si="5"/>
        <v>1.0612352808480665</v>
      </c>
      <c r="T52" s="46">
        <f t="shared" si="5"/>
        <v>1.2675722312905293</v>
      </c>
      <c r="U52" s="46">
        <f t="shared" si="5"/>
        <v>1.1087386278231435</v>
      </c>
      <c r="V52" s="46">
        <f t="shared" si="5"/>
        <v>0.97782365569116791</v>
      </c>
      <c r="W52" s="46">
        <f t="shared" si="5"/>
        <v>0.84136696488855023</v>
      </c>
      <c r="X52" s="46">
        <f t="shared" si="5"/>
        <v>1.241400848061474</v>
      </c>
      <c r="Y52" s="46">
        <f t="shared" si="5"/>
        <v>0.82212318785137484</v>
      </c>
      <c r="Z52" s="46">
        <f t="shared" si="5"/>
        <v>0.91633948893976935</v>
      </c>
      <c r="AA52" s="46">
        <f t="shared" si="5"/>
        <v>0.70618694750636735</v>
      </c>
      <c r="AB52" s="46">
        <f t="shared" si="5"/>
        <v>0.82359937840570296</v>
      </c>
      <c r="AC52" s="46">
        <f t="shared" si="5"/>
        <v>0.83305526206669356</v>
      </c>
      <c r="AD52" s="46">
        <f t="shared" si="5"/>
        <v>0.79112266774392026</v>
      </c>
      <c r="AE52" s="46">
        <f t="shared" si="5"/>
        <v>0.72771221267500152</v>
      </c>
      <c r="AF52" s="46">
        <f t="shared" si="5"/>
        <v>1.2164144707716389</v>
      </c>
      <c r="AG52" s="46">
        <f t="shared" si="5"/>
        <v>0.82093194678958525</v>
      </c>
      <c r="AH52" s="46">
        <f t="shared" si="5"/>
        <v>0.68209392783684564</v>
      </c>
      <c r="AI52" s="46">
        <f t="shared" si="5"/>
        <v>0.46233964341698197</v>
      </c>
      <c r="AJ52" s="46">
        <f t="shared" si="5"/>
        <v>0.63298902569084703</v>
      </c>
      <c r="AK52" s="46">
        <f t="shared" si="5"/>
        <v>0.92002672973410426</v>
      </c>
      <c r="AL52" s="46">
        <f t="shared" si="5"/>
        <v>0.8990045625100862</v>
      </c>
      <c r="AM52" s="46">
        <f t="shared" si="5"/>
        <v>0.89215814280021277</v>
      </c>
      <c r="AN52" s="46">
        <f t="shared" si="5"/>
        <v>0.67406501059703317</v>
      </c>
      <c r="AO52" s="46">
        <f t="shared" si="5"/>
        <v>0.76517791854784889</v>
      </c>
      <c r="AP52" s="46">
        <f t="shared" si="5"/>
        <v>0.73509426565962599</v>
      </c>
      <c r="AQ52" s="46">
        <f t="shared" si="5"/>
        <v>0.77247778385202537</v>
      </c>
      <c r="AR52" s="46">
        <f t="shared" si="5"/>
        <v>0.56193151535985919</v>
      </c>
      <c r="AS52" s="46">
        <f t="shared" si="5"/>
        <v>0.62063704748416626</v>
      </c>
      <c r="AT52" s="46">
        <f t="shared" si="5"/>
        <v>0.76738480157321476</v>
      </c>
      <c r="AU52" s="46">
        <f t="shared" si="5"/>
        <v>0.6563877277850878</v>
      </c>
      <c r="AV52" s="46">
        <f t="shared" si="5"/>
        <v>0.64499597384848073</v>
      </c>
      <c r="AW52" s="46">
        <f t="shared" si="5"/>
        <v>0.76114957153801299</v>
      </c>
      <c r="AX52" s="46">
        <f t="shared" si="5"/>
        <v>0.56975440963471158</v>
      </c>
      <c r="AY52" s="46">
        <f t="shared" si="5"/>
        <v>0.6433381916519636</v>
      </c>
      <c r="AZ52" s="46">
        <f t="shared" si="5"/>
        <v>0.40965896971481186</v>
      </c>
      <c r="BA52" s="46">
        <f t="shared" si="5"/>
        <v>0.53265246450484938</v>
      </c>
      <c r="BB52" s="46">
        <f t="shared" si="5"/>
        <v>0.79683067139416153</v>
      </c>
      <c r="BC52" s="46">
        <f t="shared" si="5"/>
        <v>0.96174578694797219</v>
      </c>
      <c r="BD52" s="46">
        <f t="shared" si="5"/>
        <v>0.98104216506517616</v>
      </c>
      <c r="BE52" s="46">
        <f t="shared" si="5"/>
        <v>1.0781243542558059</v>
      </c>
      <c r="BF52" s="46">
        <f t="shared" si="5"/>
        <v>1.0797455517408849</v>
      </c>
      <c r="BG52" s="46">
        <f t="shared" si="5"/>
        <v>0.81856841672849612</v>
      </c>
      <c r="BH52" s="46">
        <f t="shared" si="4"/>
        <v>0.94040682300811795</v>
      </c>
      <c r="BI52" s="46">
        <f t="shared" si="1"/>
        <v>0.6374900883759409</v>
      </c>
      <c r="BJ52" s="46">
        <f t="shared" si="2"/>
        <v>0.3101154113565201</v>
      </c>
      <c r="BK52" s="46">
        <f t="shared" si="2"/>
        <v>0.369258414495377</v>
      </c>
      <c r="BL52" s="46">
        <f t="shared" si="2"/>
        <v>0.32667744192738724</v>
      </c>
      <c r="BM52" s="46">
        <f t="shared" si="2"/>
        <v>0.27521898409813161</v>
      </c>
      <c r="BN52" s="46">
        <f t="shared" si="2"/>
        <v>0.40147209695460617</v>
      </c>
      <c r="BO52" s="45">
        <f t="shared" si="2"/>
        <v>0.37459450416612583</v>
      </c>
    </row>
    <row r="53" spans="1:67" ht="24" x14ac:dyDescent="0.2">
      <c r="A53" s="51"/>
      <c r="B53" s="9" t="s">
        <v>68</v>
      </c>
      <c r="C53" s="35" t="s">
        <v>18</v>
      </c>
      <c r="D53" s="35"/>
      <c r="E53" s="33">
        <f t="shared" si="3"/>
        <v>4.3187473407497521</v>
      </c>
      <c r="F53" s="33">
        <f t="shared" si="5"/>
        <v>1.6633078619543227</v>
      </c>
      <c r="G53" s="33">
        <f t="shared" si="5"/>
        <v>-0.47515846000064244</v>
      </c>
      <c r="H53" s="33">
        <f t="shared" si="5"/>
        <v>-1.0114331259396607</v>
      </c>
      <c r="I53" s="33">
        <f t="shared" si="5"/>
        <v>3.4952909607129072</v>
      </c>
      <c r="J53" s="33">
        <f t="shared" si="5"/>
        <v>0.75336735290501622</v>
      </c>
      <c r="K53" s="33">
        <f t="shared" si="5"/>
        <v>1.2558128159485591</v>
      </c>
      <c r="L53" s="33">
        <f t="shared" si="5"/>
        <v>3.1464596966898739</v>
      </c>
      <c r="M53" s="33">
        <f t="shared" si="5"/>
        <v>-1.9093330009175418</v>
      </c>
      <c r="N53" s="33">
        <f t="shared" si="5"/>
        <v>4.0193913065423033</v>
      </c>
      <c r="O53" s="33">
        <f t="shared" si="5"/>
        <v>1.9510989009610142</v>
      </c>
      <c r="P53" s="33">
        <f t="shared" si="5"/>
        <v>1.9048886084754031</v>
      </c>
      <c r="Q53" s="33">
        <f t="shared" si="5"/>
        <v>-0.28221298157852459</v>
      </c>
      <c r="R53" s="33">
        <f t="shared" si="5"/>
        <v>0.97475154349521631</v>
      </c>
      <c r="S53" s="33">
        <f t="shared" si="5"/>
        <v>1.178548887520293</v>
      </c>
      <c r="T53" s="33">
        <f t="shared" si="5"/>
        <v>1.9954366699847839</v>
      </c>
      <c r="U53" s="33">
        <f t="shared" si="5"/>
        <v>1.2586106984893775</v>
      </c>
      <c r="V53" s="33">
        <f t="shared" si="5"/>
        <v>0.28094306676914016</v>
      </c>
      <c r="W53" s="33">
        <f t="shared" si="5"/>
        <v>0.28522850342551465</v>
      </c>
      <c r="X53" s="33">
        <f t="shared" si="5"/>
        <v>0.71205783005747492</v>
      </c>
      <c r="Y53" s="33">
        <f t="shared" si="5"/>
        <v>1.0067197091787818</v>
      </c>
      <c r="Z53" s="33">
        <f t="shared" si="5"/>
        <v>0.94032234091183398</v>
      </c>
      <c r="AA53" s="33">
        <f t="shared" si="5"/>
        <v>-0.49907315622638748</v>
      </c>
      <c r="AB53" s="33">
        <f t="shared" si="5"/>
        <v>2.6607361931798152</v>
      </c>
      <c r="AC53" s="33">
        <f t="shared" si="5"/>
        <v>0.64437210582279647</v>
      </c>
      <c r="AD53" s="33">
        <f t="shared" si="5"/>
        <v>1.520501108548217</v>
      </c>
      <c r="AE53" s="33">
        <f t="shared" si="5"/>
        <v>1.2588329017751505</v>
      </c>
      <c r="AF53" s="33">
        <f t="shared" si="5"/>
        <v>1.0906886047798281</v>
      </c>
      <c r="AG53" s="33">
        <f t="shared" si="5"/>
        <v>2.4020845538059774</v>
      </c>
      <c r="AH53" s="33">
        <f t="shared" si="5"/>
        <v>1.70345310174784</v>
      </c>
      <c r="AI53" s="33">
        <f t="shared" si="5"/>
        <v>1.2273889774701701</v>
      </c>
      <c r="AJ53" s="33">
        <f t="shared" si="5"/>
        <v>-0.63751819891272987</v>
      </c>
      <c r="AK53" s="33">
        <f t="shared" si="5"/>
        <v>3.4124354930885232</v>
      </c>
      <c r="AL53" s="33">
        <f t="shared" si="5"/>
        <v>1.3187868139957146</v>
      </c>
      <c r="AM53" s="33">
        <f t="shared" si="5"/>
        <v>1.6755589684826333</v>
      </c>
      <c r="AN53" s="33">
        <f t="shared" si="5"/>
        <v>2.4588056780664829</v>
      </c>
      <c r="AO53" s="33">
        <f t="shared" si="5"/>
        <v>0.81747193720124756</v>
      </c>
      <c r="AP53" s="33">
        <f t="shared" si="5"/>
        <v>1.5977048258829001</v>
      </c>
      <c r="AQ53" s="33">
        <f t="shared" si="5"/>
        <v>2.6688345207885931</v>
      </c>
      <c r="AR53" s="33">
        <f t="shared" si="5"/>
        <v>-1.5965257288736723</v>
      </c>
      <c r="AS53" s="33">
        <f t="shared" ref="F53:BG58" si="6">AS22/AR22*100-100</f>
        <v>-1.2401994285619224</v>
      </c>
      <c r="AT53" s="33">
        <f t="shared" si="6"/>
        <v>1.8057941366767665</v>
      </c>
      <c r="AU53" s="33">
        <f t="shared" si="6"/>
        <v>-4.2054607820626018</v>
      </c>
      <c r="AV53" s="33">
        <f t="shared" si="6"/>
        <v>-0.71348452954224229</v>
      </c>
      <c r="AW53" s="33">
        <f t="shared" si="6"/>
        <v>0.47265576174622481</v>
      </c>
      <c r="AX53" s="33">
        <f t="shared" si="6"/>
        <v>-0.18257205851190861</v>
      </c>
      <c r="AY53" s="33">
        <f t="shared" si="6"/>
        <v>0.28426357127158042</v>
      </c>
      <c r="AZ53" s="33">
        <f t="shared" si="6"/>
        <v>0.64383197505320311</v>
      </c>
      <c r="BA53" s="33">
        <f t="shared" si="6"/>
        <v>-0.43095549863500082</v>
      </c>
      <c r="BB53" s="33">
        <f t="shared" si="6"/>
        <v>0.96022329140828333</v>
      </c>
      <c r="BC53" s="33">
        <f t="shared" si="6"/>
        <v>0.14061365119214031</v>
      </c>
      <c r="BD53" s="33">
        <f t="shared" si="6"/>
        <v>2.5040324323761638</v>
      </c>
      <c r="BE53" s="33">
        <f t="shared" si="6"/>
        <v>0.99878414718060071</v>
      </c>
      <c r="BF53" s="33">
        <f t="shared" si="6"/>
        <v>0.39204420652110628</v>
      </c>
      <c r="BG53" s="33">
        <f t="shared" si="6"/>
        <v>0.29814238155172745</v>
      </c>
      <c r="BH53" s="33">
        <f t="shared" si="4"/>
        <v>-4.9160271002818945E-2</v>
      </c>
      <c r="BI53" s="33">
        <f t="shared" si="1"/>
        <v>2.8318386593059159</v>
      </c>
      <c r="BJ53" s="33">
        <f t="shared" si="2"/>
        <v>1.1866770715287913</v>
      </c>
      <c r="BK53" s="33">
        <f t="shared" si="2"/>
        <v>1.4739304931468098</v>
      </c>
      <c r="BL53" s="33">
        <f t="shared" si="2"/>
        <v>-1.9148673704563919</v>
      </c>
      <c r="BM53" s="33">
        <f t="shared" si="2"/>
        <v>-13.306118485243474</v>
      </c>
      <c r="BN53" s="33">
        <f t="shared" si="2"/>
        <v>7.8806749286715529</v>
      </c>
      <c r="BO53" s="32">
        <f t="shared" si="2"/>
        <v>4.5474998401246296</v>
      </c>
    </row>
    <row r="54" spans="1:67" ht="24" x14ac:dyDescent="0.2">
      <c r="A54" s="75"/>
      <c r="B54" s="74" t="s">
        <v>71</v>
      </c>
      <c r="C54" s="73" t="s">
        <v>19</v>
      </c>
      <c r="D54" s="73"/>
      <c r="E54" s="46">
        <f t="shared" si="3"/>
        <v>0.2076636504605176</v>
      </c>
      <c r="F54" s="46">
        <f t="shared" si="6"/>
        <v>-2.1118742581052175E-2</v>
      </c>
      <c r="G54" s="46">
        <f t="shared" si="6"/>
        <v>-0.22539892056315125</v>
      </c>
      <c r="H54" s="46">
        <f t="shared" si="6"/>
        <v>1.6853906588093537</v>
      </c>
      <c r="I54" s="46">
        <f t="shared" si="6"/>
        <v>1.2059401126049778</v>
      </c>
      <c r="J54" s="46">
        <f t="shared" si="6"/>
        <v>1.5548035913491134</v>
      </c>
      <c r="K54" s="46">
        <f t="shared" si="6"/>
        <v>1.9845220782879665</v>
      </c>
      <c r="L54" s="46">
        <f t="shared" si="6"/>
        <v>0.83108275829071943</v>
      </c>
      <c r="M54" s="46">
        <f t="shared" si="6"/>
        <v>0.80579259062815822</v>
      </c>
      <c r="N54" s="46">
        <f t="shared" si="6"/>
        <v>2.4652695534584552</v>
      </c>
      <c r="O54" s="46">
        <f t="shared" si="6"/>
        <v>0.16518116449309161</v>
      </c>
      <c r="P54" s="46">
        <f t="shared" si="6"/>
        <v>-1.0356516547850987</v>
      </c>
      <c r="Q54" s="46">
        <f t="shared" si="6"/>
        <v>-1.0357547768309274</v>
      </c>
      <c r="R54" s="46">
        <f t="shared" si="6"/>
        <v>-0.44013432323937707</v>
      </c>
      <c r="S54" s="46">
        <f t="shared" si="6"/>
        <v>0.76905611980242838</v>
      </c>
      <c r="T54" s="46">
        <f t="shared" si="6"/>
        <v>2.8466266935017472</v>
      </c>
      <c r="U54" s="46">
        <f t="shared" si="6"/>
        <v>2.161019130781213</v>
      </c>
      <c r="V54" s="46">
        <f t="shared" si="6"/>
        <v>1.5995756642278423</v>
      </c>
      <c r="W54" s="46">
        <f t="shared" si="6"/>
        <v>0.41522149359161631</v>
      </c>
      <c r="X54" s="46">
        <f t="shared" si="6"/>
        <v>1.4567229709663962</v>
      </c>
      <c r="Y54" s="46">
        <f t="shared" si="6"/>
        <v>0.97566924371386676</v>
      </c>
      <c r="Z54" s="46">
        <f t="shared" si="6"/>
        <v>-0.33237605558956318</v>
      </c>
      <c r="AA54" s="46">
        <f t="shared" si="6"/>
        <v>0.30612718887155665</v>
      </c>
      <c r="AB54" s="46">
        <f t="shared" si="6"/>
        <v>0.76069641437408109</v>
      </c>
      <c r="AC54" s="46">
        <f t="shared" si="6"/>
        <v>0.81255983417736388</v>
      </c>
      <c r="AD54" s="46">
        <f t="shared" si="6"/>
        <v>5.9494534556137069E-2</v>
      </c>
      <c r="AE54" s="46">
        <f t="shared" si="6"/>
        <v>0.21035911797872586</v>
      </c>
      <c r="AF54" s="46">
        <f t="shared" si="6"/>
        <v>1.0915403660207943</v>
      </c>
      <c r="AG54" s="46">
        <f t="shared" si="6"/>
        <v>1.5025116026689602</v>
      </c>
      <c r="AH54" s="46">
        <f t="shared" si="6"/>
        <v>1.7309971632523116</v>
      </c>
      <c r="AI54" s="46">
        <f t="shared" si="6"/>
        <v>2.5417351723358195</v>
      </c>
      <c r="AJ54" s="46">
        <f t="shared" si="6"/>
        <v>-0.60581575049612013</v>
      </c>
      <c r="AK54" s="46">
        <f t="shared" si="6"/>
        <v>2.4756530439040318</v>
      </c>
      <c r="AL54" s="46">
        <f t="shared" si="6"/>
        <v>2.2069983839534615</v>
      </c>
      <c r="AM54" s="46">
        <f t="shared" si="6"/>
        <v>1.5035189192445841</v>
      </c>
      <c r="AN54" s="46">
        <f t="shared" si="6"/>
        <v>0.87280322115034892</v>
      </c>
      <c r="AO54" s="46">
        <f t="shared" si="6"/>
        <v>-0.82074589398646935</v>
      </c>
      <c r="AP54" s="46">
        <f t="shared" si="6"/>
        <v>2.5261324370383136</v>
      </c>
      <c r="AQ54" s="46">
        <f t="shared" si="6"/>
        <v>6.0805396566180292</v>
      </c>
      <c r="AR54" s="46">
        <f t="shared" si="6"/>
        <v>-2.648424594252603</v>
      </c>
      <c r="AS54" s="46">
        <f t="shared" si="6"/>
        <v>-0.2971694787158583</v>
      </c>
      <c r="AT54" s="46">
        <f t="shared" si="6"/>
        <v>5.5407033836179664</v>
      </c>
      <c r="AU54" s="46">
        <f t="shared" si="6"/>
        <v>-5.1749139543449445</v>
      </c>
      <c r="AV54" s="46">
        <f t="shared" si="6"/>
        <v>2.93260739851209</v>
      </c>
      <c r="AW54" s="46">
        <f t="shared" si="6"/>
        <v>1.6074079093047544</v>
      </c>
      <c r="AX54" s="46">
        <f t="shared" si="6"/>
        <v>1.7852643075014356</v>
      </c>
      <c r="AY54" s="46">
        <f t="shared" si="6"/>
        <v>1.0334481788998033</v>
      </c>
      <c r="AZ54" s="46">
        <f t="shared" si="6"/>
        <v>-1.0954666946063867</v>
      </c>
      <c r="BA54" s="46">
        <f t="shared" si="6"/>
        <v>3.3587537245906276</v>
      </c>
      <c r="BB54" s="46">
        <f t="shared" si="6"/>
        <v>5.7710381409606271E-2</v>
      </c>
      <c r="BC54" s="46">
        <f t="shared" si="6"/>
        <v>0.91610005406077732</v>
      </c>
      <c r="BD54" s="46">
        <f t="shared" si="6"/>
        <v>1.6536459499027671</v>
      </c>
      <c r="BE54" s="46">
        <f t="shared" si="6"/>
        <v>1.9038798169272724</v>
      </c>
      <c r="BF54" s="46">
        <f t="shared" si="6"/>
        <v>0.75804542673762398</v>
      </c>
      <c r="BG54" s="46">
        <f t="shared" si="6"/>
        <v>0.13263511704171549</v>
      </c>
      <c r="BH54" s="46">
        <f t="shared" si="4"/>
        <v>0.58872718208347408</v>
      </c>
      <c r="BI54" s="46">
        <f t="shared" si="1"/>
        <v>2.7178363528101102</v>
      </c>
      <c r="BJ54" s="46">
        <f t="shared" si="2"/>
        <v>0.82330340865412666</v>
      </c>
      <c r="BK54" s="46">
        <f t="shared" si="2"/>
        <v>2.7637764672078902E-2</v>
      </c>
      <c r="BL54" s="46">
        <f t="shared" si="2"/>
        <v>-0.72562294789419468</v>
      </c>
      <c r="BM54" s="46">
        <f t="shared" si="2"/>
        <v>-0.61920835925857887</v>
      </c>
      <c r="BN54" s="46">
        <f t="shared" si="2"/>
        <v>1.5744307544809146</v>
      </c>
      <c r="BO54" s="45">
        <f t="shared" si="2"/>
        <v>2.0721434097173983</v>
      </c>
    </row>
    <row r="55" spans="1:67" ht="36" x14ac:dyDescent="0.2">
      <c r="A55" s="37"/>
      <c r="B55" s="9" t="s">
        <v>79</v>
      </c>
      <c r="C55" s="35" t="s">
        <v>20</v>
      </c>
      <c r="D55" s="35"/>
      <c r="E55" s="33">
        <f t="shared" si="3"/>
        <v>2.7533511181467389</v>
      </c>
      <c r="F55" s="33">
        <f t="shared" si="6"/>
        <v>0.65952435163953282</v>
      </c>
      <c r="G55" s="33">
        <f t="shared" si="6"/>
        <v>1.9435967053007346</v>
      </c>
      <c r="H55" s="33">
        <f t="shared" si="6"/>
        <v>0.38454972053294512</v>
      </c>
      <c r="I55" s="33">
        <f t="shared" si="6"/>
        <v>2.4456284186726407</v>
      </c>
      <c r="J55" s="33">
        <f t="shared" si="6"/>
        <v>-1.4419192664985019</v>
      </c>
      <c r="K55" s="33">
        <f t="shared" si="6"/>
        <v>-0.59408465103534525</v>
      </c>
      <c r="L55" s="33">
        <f t="shared" si="6"/>
        <v>7.2755720460091027</v>
      </c>
      <c r="M55" s="33">
        <f t="shared" si="6"/>
        <v>-2.3857664393055558</v>
      </c>
      <c r="N55" s="33">
        <f t="shared" si="6"/>
        <v>0.29553168366476257</v>
      </c>
      <c r="O55" s="33">
        <f t="shared" si="6"/>
        <v>2.299035545596368</v>
      </c>
      <c r="P55" s="33">
        <f t="shared" si="6"/>
        <v>0.12255274283472772</v>
      </c>
      <c r="Q55" s="33">
        <f t="shared" si="6"/>
        <v>-1.0856211643411626</v>
      </c>
      <c r="R55" s="33">
        <f t="shared" si="6"/>
        <v>1.0418696939180165</v>
      </c>
      <c r="S55" s="33">
        <f t="shared" si="6"/>
        <v>2.0133973561587766</v>
      </c>
      <c r="T55" s="33">
        <f t="shared" si="6"/>
        <v>0.79260439459234533</v>
      </c>
      <c r="U55" s="33">
        <f t="shared" si="6"/>
        <v>3.8756741384716094</v>
      </c>
      <c r="V55" s="33">
        <f t="shared" si="6"/>
        <v>0.26753851830534359</v>
      </c>
      <c r="W55" s="33">
        <f t="shared" si="6"/>
        <v>-3.0832458768860107</v>
      </c>
      <c r="X55" s="33">
        <f t="shared" si="6"/>
        <v>5.6688405113383311</v>
      </c>
      <c r="Y55" s="33">
        <f t="shared" si="6"/>
        <v>-1.722711702164176</v>
      </c>
      <c r="Z55" s="33">
        <f t="shared" si="6"/>
        <v>-0.98879720529298254</v>
      </c>
      <c r="AA55" s="33">
        <f t="shared" si="6"/>
        <v>-1.0505277634787262</v>
      </c>
      <c r="AB55" s="33">
        <f t="shared" si="6"/>
        <v>4.4621117628283571</v>
      </c>
      <c r="AC55" s="33">
        <f t="shared" si="6"/>
        <v>2.556082291015386</v>
      </c>
      <c r="AD55" s="33">
        <f t="shared" si="6"/>
        <v>5.5315516176106314</v>
      </c>
      <c r="AE55" s="33">
        <f t="shared" si="6"/>
        <v>-6.6607565161521904</v>
      </c>
      <c r="AF55" s="33">
        <f t="shared" si="6"/>
        <v>1.7365025035592794</v>
      </c>
      <c r="AG55" s="33">
        <f t="shared" si="6"/>
        <v>1.2637278171862505</v>
      </c>
      <c r="AH55" s="33">
        <f t="shared" si="6"/>
        <v>5.3327948455589933</v>
      </c>
      <c r="AI55" s="33">
        <f t="shared" si="6"/>
        <v>0.33450358128877156</v>
      </c>
      <c r="AJ55" s="33">
        <f t="shared" si="6"/>
        <v>-1.1612195362101687</v>
      </c>
      <c r="AK55" s="33">
        <f t="shared" si="6"/>
        <v>4.5680364119309473</v>
      </c>
      <c r="AL55" s="33">
        <f t="shared" si="6"/>
        <v>5.3355315257434484</v>
      </c>
      <c r="AM55" s="33">
        <f t="shared" si="6"/>
        <v>-6.6756517366011394</v>
      </c>
      <c r="AN55" s="33">
        <f t="shared" si="6"/>
        <v>1.4422336685959039</v>
      </c>
      <c r="AO55" s="33">
        <f t="shared" si="6"/>
        <v>1.248160100021579</v>
      </c>
      <c r="AP55" s="33">
        <f t="shared" si="6"/>
        <v>1.0825366041800919</v>
      </c>
      <c r="AQ55" s="33">
        <f t="shared" si="6"/>
        <v>2.406724455518372</v>
      </c>
      <c r="AR55" s="33">
        <f t="shared" si="6"/>
        <v>-0.69712415160444152</v>
      </c>
      <c r="AS55" s="33">
        <f t="shared" si="6"/>
        <v>1.5334113691598077</v>
      </c>
      <c r="AT55" s="33">
        <f t="shared" si="6"/>
        <v>1.9779523768309843</v>
      </c>
      <c r="AU55" s="33">
        <f t="shared" si="6"/>
        <v>4.8436538070832711</v>
      </c>
      <c r="AV55" s="33">
        <f t="shared" si="6"/>
        <v>-2.8050734113290474</v>
      </c>
      <c r="AW55" s="33">
        <f t="shared" si="6"/>
        <v>-0.58943041729759216</v>
      </c>
      <c r="AX55" s="33">
        <f t="shared" si="6"/>
        <v>1.115579952958214</v>
      </c>
      <c r="AY55" s="33">
        <f t="shared" si="6"/>
        <v>2.4153622058328921</v>
      </c>
      <c r="AZ55" s="33">
        <f t="shared" si="6"/>
        <v>7.2716543432704839E-4</v>
      </c>
      <c r="BA55" s="33">
        <f t="shared" si="6"/>
        <v>2.0032177204882373</v>
      </c>
      <c r="BB55" s="33">
        <f t="shared" si="6"/>
        <v>-0.1465638349022953</v>
      </c>
      <c r="BC55" s="33">
        <f t="shared" si="6"/>
        <v>1.8457062206361599</v>
      </c>
      <c r="BD55" s="33">
        <f t="shared" si="6"/>
        <v>-2.2096741531290718</v>
      </c>
      <c r="BE55" s="33">
        <f t="shared" si="6"/>
        <v>1.2145966987458223</v>
      </c>
      <c r="BF55" s="33">
        <f t="shared" si="6"/>
        <v>0.74902533109568026</v>
      </c>
      <c r="BG55" s="33">
        <f t="shared" si="6"/>
        <v>4.4362677771025716</v>
      </c>
      <c r="BH55" s="33">
        <f t="shared" si="4"/>
        <v>9.5313802198350004</v>
      </c>
      <c r="BI55" s="33">
        <f t="shared" si="1"/>
        <v>-0.17108433052614203</v>
      </c>
      <c r="BJ55" s="33">
        <f t="shared" si="2"/>
        <v>0.19144682924248002</v>
      </c>
      <c r="BK55" s="33">
        <f t="shared" si="2"/>
        <v>1.5507037456152517</v>
      </c>
      <c r="BL55" s="33">
        <f t="shared" si="2"/>
        <v>3.3444513011120733</v>
      </c>
      <c r="BM55" s="33">
        <f t="shared" si="2"/>
        <v>-33.553260762484342</v>
      </c>
      <c r="BN55" s="33">
        <f t="shared" si="2"/>
        <v>30.841624040086401</v>
      </c>
      <c r="BO55" s="32">
        <f>BO24/BN24*100-100</f>
        <v>2.5612290512114981</v>
      </c>
    </row>
    <row r="56" spans="1:67" x14ac:dyDescent="0.2">
      <c r="A56" s="43" t="s">
        <v>48</v>
      </c>
      <c r="B56" s="42"/>
      <c r="C56" s="41" t="s">
        <v>49</v>
      </c>
      <c r="D56" s="41"/>
      <c r="E56" s="39">
        <f t="shared" si="3"/>
        <v>2.0224351044270179</v>
      </c>
      <c r="F56" s="39">
        <f t="shared" si="6"/>
        <v>1.0136137246905719</v>
      </c>
      <c r="G56" s="39">
        <f t="shared" si="6"/>
        <v>1.0618482760942101</v>
      </c>
      <c r="H56" s="39">
        <f t="shared" si="6"/>
        <v>1.8465962482958389</v>
      </c>
      <c r="I56" s="39">
        <f t="shared" si="6"/>
        <v>1.5683079354978986</v>
      </c>
      <c r="J56" s="39">
        <f t="shared" si="6"/>
        <v>1.7369239673294032</v>
      </c>
      <c r="K56" s="39">
        <f t="shared" si="6"/>
        <v>1.012096820654989</v>
      </c>
      <c r="L56" s="39">
        <f t="shared" si="6"/>
        <v>3.5839462641060464</v>
      </c>
      <c r="M56" s="39">
        <f t="shared" si="6"/>
        <v>-1.8344910349063497</v>
      </c>
      <c r="N56" s="39">
        <f t="shared" si="6"/>
        <v>1.7623978739111692</v>
      </c>
      <c r="O56" s="39">
        <f t="shared" si="6"/>
        <v>3.455108761686617</v>
      </c>
      <c r="P56" s="39">
        <f t="shared" si="6"/>
        <v>-0.39190554219750595</v>
      </c>
      <c r="Q56" s="39">
        <f t="shared" si="6"/>
        <v>0.56319210215416149</v>
      </c>
      <c r="R56" s="39">
        <f t="shared" si="6"/>
        <v>0.27163803229382211</v>
      </c>
      <c r="S56" s="39">
        <f t="shared" si="6"/>
        <v>0.42708350879860291</v>
      </c>
      <c r="T56" s="39">
        <f t="shared" si="6"/>
        <v>0.94577292970880933</v>
      </c>
      <c r="U56" s="39">
        <f t="shared" si="6"/>
        <v>0.77995486056225616</v>
      </c>
      <c r="V56" s="39">
        <f t="shared" si="6"/>
        <v>-0.52976643187635375</v>
      </c>
      <c r="W56" s="39">
        <f t="shared" si="6"/>
        <v>1.5396037903472291</v>
      </c>
      <c r="X56" s="39">
        <f t="shared" si="6"/>
        <v>0.4167319217616523</v>
      </c>
      <c r="Y56" s="39">
        <f t="shared" si="6"/>
        <v>0.73087084031178051</v>
      </c>
      <c r="Z56" s="39">
        <f t="shared" si="6"/>
        <v>1.1754943280931656</v>
      </c>
      <c r="AA56" s="39">
        <f t="shared" si="6"/>
        <v>2.2417997709280684</v>
      </c>
      <c r="AB56" s="39">
        <f t="shared" si="6"/>
        <v>1.490994862297697</v>
      </c>
      <c r="AC56" s="39">
        <f t="shared" si="6"/>
        <v>0.63358015378985044</v>
      </c>
      <c r="AD56" s="39">
        <f t="shared" si="6"/>
        <v>1.6696366082587133</v>
      </c>
      <c r="AE56" s="39">
        <f t="shared" si="6"/>
        <v>-0.55047265916242338</v>
      </c>
      <c r="AF56" s="39">
        <f t="shared" si="6"/>
        <v>1.16671146449454</v>
      </c>
      <c r="AG56" s="39">
        <f t="shared" si="6"/>
        <v>1.5366919884387045</v>
      </c>
      <c r="AH56" s="39">
        <f t="shared" si="6"/>
        <v>8.2690599760809391E-2</v>
      </c>
      <c r="AI56" s="39">
        <f t="shared" si="6"/>
        <v>1.1371518850489224</v>
      </c>
      <c r="AJ56" s="39">
        <f t="shared" si="6"/>
        <v>0.25599824125959003</v>
      </c>
      <c r="AK56" s="39">
        <f t="shared" si="6"/>
        <v>2.3249820843190889</v>
      </c>
      <c r="AL56" s="39">
        <f t="shared" si="6"/>
        <v>0.34457071427083008</v>
      </c>
      <c r="AM56" s="39">
        <f t="shared" si="6"/>
        <v>1.0991795025158808</v>
      </c>
      <c r="AN56" s="39">
        <f t="shared" si="6"/>
        <v>1.3402376918213861</v>
      </c>
      <c r="AO56" s="39">
        <f t="shared" si="6"/>
        <v>0.4147158314860917</v>
      </c>
      <c r="AP56" s="39">
        <f t="shared" si="6"/>
        <v>1.9898128004791431</v>
      </c>
      <c r="AQ56" s="39">
        <f t="shared" si="6"/>
        <v>1.3521454007756688</v>
      </c>
      <c r="AR56" s="39">
        <f t="shared" si="6"/>
        <v>0.64202591321911484</v>
      </c>
      <c r="AS56" s="39">
        <f t="shared" si="6"/>
        <v>1.079221831777204</v>
      </c>
      <c r="AT56" s="39">
        <f t="shared" si="6"/>
        <v>1.1892794322109808</v>
      </c>
      <c r="AU56" s="39">
        <f t="shared" si="6"/>
        <v>-0.66743261022516265</v>
      </c>
      <c r="AV56" s="39">
        <f t="shared" si="6"/>
        <v>0.54204356478817317</v>
      </c>
      <c r="AW56" s="39">
        <f t="shared" si="6"/>
        <v>0.95762305218033816</v>
      </c>
      <c r="AX56" s="39">
        <f t="shared" si="6"/>
        <v>0.76283578810445363</v>
      </c>
      <c r="AY56" s="39">
        <f t="shared" si="6"/>
        <v>0.70557536541690524</v>
      </c>
      <c r="AZ56" s="39">
        <f t="shared" si="6"/>
        <v>0.26395498562381192</v>
      </c>
      <c r="BA56" s="39">
        <f t="shared" si="6"/>
        <v>-7.8630509854903607E-2</v>
      </c>
      <c r="BB56" s="39">
        <f t="shared" si="6"/>
        <v>0.55967575658048929</v>
      </c>
      <c r="BC56" s="39">
        <f t="shared" si="6"/>
        <v>1.0011739166518652</v>
      </c>
      <c r="BD56" s="39">
        <f t="shared" si="6"/>
        <v>1.4534957940564937</v>
      </c>
      <c r="BE56" s="39">
        <f t="shared" si="6"/>
        <v>0.50995800656363599</v>
      </c>
      <c r="BF56" s="39">
        <f t="shared" si="6"/>
        <v>0.44656760933735029</v>
      </c>
      <c r="BG56" s="39">
        <f t="shared" si="6"/>
        <v>0.90099669908279623</v>
      </c>
      <c r="BH56" s="39">
        <f t="shared" si="4"/>
        <v>0.65201734649464527</v>
      </c>
      <c r="BI56" s="39">
        <f t="shared" si="1"/>
        <v>1.6046939178860669</v>
      </c>
      <c r="BJ56" s="39">
        <f t="shared" si="2"/>
        <v>0.6313219900293916</v>
      </c>
      <c r="BK56" s="39">
        <f t="shared" si="2"/>
        <v>0.73078888295030708</v>
      </c>
      <c r="BL56" s="39">
        <f t="shared" si="2"/>
        <v>-1.3440627071761213</v>
      </c>
      <c r="BM56" s="39">
        <f t="shared" si="2"/>
        <v>-16.29945355031866</v>
      </c>
      <c r="BN56" s="39">
        <f t="shared" si="2"/>
        <v>10.626950513026557</v>
      </c>
      <c r="BO56" s="38">
        <f>BO25/BN25*100-100</f>
        <v>5.1921196682972521</v>
      </c>
    </row>
    <row r="57" spans="1:67" x14ac:dyDescent="0.2">
      <c r="A57" s="37" t="s">
        <v>21</v>
      </c>
      <c r="B57" s="36"/>
      <c r="C57" s="35" t="s">
        <v>22</v>
      </c>
      <c r="D57" s="35"/>
      <c r="E57" s="33">
        <f t="shared" si="3"/>
        <v>2.1107337860467794</v>
      </c>
      <c r="F57" s="33">
        <f t="shared" si="6"/>
        <v>2.5926496764863174</v>
      </c>
      <c r="G57" s="33">
        <f t="shared" si="6"/>
        <v>3.8955539169885469</v>
      </c>
      <c r="H57" s="33">
        <f t="shared" si="6"/>
        <v>2.9952890205815237</v>
      </c>
      <c r="I57" s="33">
        <f t="shared" si="6"/>
        <v>3.3661463885340339</v>
      </c>
      <c r="J57" s="33">
        <f t="shared" si="6"/>
        <v>1.1378194078542663</v>
      </c>
      <c r="K57" s="33">
        <f t="shared" si="6"/>
        <v>2.5717780841209219</v>
      </c>
      <c r="L57" s="33">
        <f t="shared" si="6"/>
        <v>1.3635462834216554</v>
      </c>
      <c r="M57" s="33">
        <f t="shared" si="6"/>
        <v>2.6008802246814327</v>
      </c>
      <c r="N57" s="33">
        <f t="shared" si="6"/>
        <v>4.8589518470537882</v>
      </c>
      <c r="O57" s="33">
        <f t="shared" si="6"/>
        <v>-1.1624483910141379</v>
      </c>
      <c r="P57" s="33">
        <f t="shared" si="6"/>
        <v>1.1598521335648684</v>
      </c>
      <c r="Q57" s="33">
        <f t="shared" si="6"/>
        <v>-0.23554253597129104</v>
      </c>
      <c r="R57" s="33">
        <f t="shared" si="6"/>
        <v>2.6829992690348803</v>
      </c>
      <c r="S57" s="33">
        <f t="shared" si="6"/>
        <v>-3.8712385250267118</v>
      </c>
      <c r="T57" s="33">
        <f t="shared" si="6"/>
        <v>1.6807941344073214</v>
      </c>
      <c r="U57" s="33">
        <f t="shared" si="6"/>
        <v>-0.47840699997000513</v>
      </c>
      <c r="V57" s="33">
        <f t="shared" si="6"/>
        <v>1.1689698823535792</v>
      </c>
      <c r="W57" s="33">
        <f t="shared" si="6"/>
        <v>0.89222962354027402</v>
      </c>
      <c r="X57" s="33">
        <f t="shared" si="6"/>
        <v>2.073606883234973</v>
      </c>
      <c r="Y57" s="33">
        <f t="shared" si="6"/>
        <v>3.174461016323022</v>
      </c>
      <c r="Z57" s="33">
        <f t="shared" si="6"/>
        <v>2.0644978354549863</v>
      </c>
      <c r="AA57" s="33">
        <f t="shared" si="6"/>
        <v>2.1447980110839779</v>
      </c>
      <c r="AB57" s="33">
        <f t="shared" si="6"/>
        <v>2.2327463388838567</v>
      </c>
      <c r="AC57" s="33">
        <f t="shared" si="6"/>
        <v>3.9220850331858088</v>
      </c>
      <c r="AD57" s="33">
        <f t="shared" si="6"/>
        <v>1.6563485480925522</v>
      </c>
      <c r="AE57" s="33">
        <f t="shared" si="6"/>
        <v>2.1967808035340965</v>
      </c>
      <c r="AF57" s="33">
        <f t="shared" si="6"/>
        <v>1.4972137620885633</v>
      </c>
      <c r="AG57" s="33">
        <f t="shared" si="6"/>
        <v>1.0160916019848116</v>
      </c>
      <c r="AH57" s="33">
        <f t="shared" si="6"/>
        <v>0.87682861105014354</v>
      </c>
      <c r="AI57" s="33">
        <f t="shared" si="6"/>
        <v>-0.60007569641302894</v>
      </c>
      <c r="AJ57" s="33">
        <f t="shared" si="6"/>
        <v>3.2024351637561494</v>
      </c>
      <c r="AK57" s="33">
        <f t="shared" si="6"/>
        <v>1.0887268543407629</v>
      </c>
      <c r="AL57" s="33">
        <f t="shared" si="6"/>
        <v>0.36385258134311016</v>
      </c>
      <c r="AM57" s="33">
        <f t="shared" si="6"/>
        <v>0.75858230425400563</v>
      </c>
      <c r="AN57" s="33">
        <f t="shared" si="6"/>
        <v>3.0444923582578554E-2</v>
      </c>
      <c r="AO57" s="33">
        <f t="shared" si="6"/>
        <v>4.6948463612886542</v>
      </c>
      <c r="AP57" s="33">
        <f t="shared" si="6"/>
        <v>-0.12189196426285775</v>
      </c>
      <c r="AQ57" s="33">
        <f t="shared" si="6"/>
        <v>0.77004351426903384</v>
      </c>
      <c r="AR57" s="33">
        <f t="shared" si="6"/>
        <v>-1.5963870297694029</v>
      </c>
      <c r="AS57" s="33">
        <f t="shared" si="6"/>
        <v>1.4574986191752402</v>
      </c>
      <c r="AT57" s="33">
        <f t="shared" si="6"/>
        <v>0.41056323931951511</v>
      </c>
      <c r="AU57" s="33">
        <f t="shared" si="6"/>
        <v>0.26632823432744601</v>
      </c>
      <c r="AV57" s="33">
        <f t="shared" si="6"/>
        <v>0.28707322789391299</v>
      </c>
      <c r="AW57" s="33">
        <f t="shared" si="6"/>
        <v>-0.67625037766399032</v>
      </c>
      <c r="AX57" s="33">
        <f t="shared" si="6"/>
        <v>0.56568038948219623</v>
      </c>
      <c r="AY57" s="33">
        <f t="shared" si="6"/>
        <v>-0.50961682536868125</v>
      </c>
      <c r="AZ57" s="33">
        <f t="shared" si="6"/>
        <v>0.97613400828105057</v>
      </c>
      <c r="BA57" s="33">
        <f t="shared" si="6"/>
        <v>-0.24525513221462347</v>
      </c>
      <c r="BB57" s="33">
        <f t="shared" si="6"/>
        <v>0.76873144052873954</v>
      </c>
      <c r="BC57" s="33">
        <f t="shared" si="6"/>
        <v>0.30452440409057147</v>
      </c>
      <c r="BD57" s="33">
        <f t="shared" si="6"/>
        <v>1.1448078644453261</v>
      </c>
      <c r="BE57" s="33">
        <f t="shared" si="6"/>
        <v>1.1795431672473597</v>
      </c>
      <c r="BF57" s="33">
        <f t="shared" si="6"/>
        <v>0.89069722401610818</v>
      </c>
      <c r="BG57" s="33">
        <f t="shared" si="6"/>
        <v>1.400084117111831</v>
      </c>
      <c r="BH57" s="33">
        <f t="shared" si="4"/>
        <v>1.1900344640478835</v>
      </c>
      <c r="BI57" s="33">
        <f t="shared" si="1"/>
        <v>1.5694260546962511</v>
      </c>
      <c r="BJ57" s="33">
        <f t="shared" si="2"/>
        <v>0.83433358620759179</v>
      </c>
      <c r="BK57" s="33">
        <f t="shared" si="2"/>
        <v>-0.26406991932751112</v>
      </c>
      <c r="BL57" s="33">
        <f t="shared" si="2"/>
        <v>-0.67957513647496626</v>
      </c>
      <c r="BM57" s="33">
        <f t="shared" si="2"/>
        <v>-15.53189923928332</v>
      </c>
      <c r="BN57" s="33">
        <f t="shared" si="2"/>
        <v>9.7811643638554386</v>
      </c>
      <c r="BO57" s="32">
        <f>BO26/BN26*100-100</f>
        <v>5.3852426752516465</v>
      </c>
    </row>
    <row r="58" spans="1:67" x14ac:dyDescent="0.2">
      <c r="A58" s="31" t="s">
        <v>48</v>
      </c>
      <c r="B58" s="69"/>
      <c r="C58" s="29" t="s">
        <v>87</v>
      </c>
      <c r="D58" s="29"/>
      <c r="E58" s="26">
        <f t="shared" si="3"/>
        <v>2.3298867396964056</v>
      </c>
      <c r="F58" s="26">
        <f t="shared" si="6"/>
        <v>1.2534734406844024</v>
      </c>
      <c r="G58" s="26">
        <f t="shared" si="6"/>
        <v>0.84371886937712759</v>
      </c>
      <c r="H58" s="26">
        <f t="shared" si="6"/>
        <v>2.2134993215901204</v>
      </c>
      <c r="I58" s="26">
        <f t="shared" si="6"/>
        <v>1.86707254398641</v>
      </c>
      <c r="J58" s="26">
        <f t="shared" si="6"/>
        <v>1.6507731287328085</v>
      </c>
      <c r="K58" s="26">
        <f t="shared" si="6"/>
        <v>0.68019686935562618</v>
      </c>
      <c r="L58" s="26">
        <f t="shared" si="6"/>
        <v>3.9336596222817661</v>
      </c>
      <c r="M58" s="26">
        <f t="shared" si="6"/>
        <v>-1.4827410110087555</v>
      </c>
      <c r="N58" s="26">
        <f t="shared" si="6"/>
        <v>2.1488679488300306</v>
      </c>
      <c r="O58" s="26">
        <f t="shared" si="6"/>
        <v>2.1993157649106365</v>
      </c>
      <c r="P58" s="26">
        <f t="shared" si="6"/>
        <v>0.50941678318147865</v>
      </c>
      <c r="Q58" s="26">
        <f t="shared" si="6"/>
        <v>0.47208201446518672</v>
      </c>
      <c r="R58" s="26">
        <f t="shared" si="6"/>
        <v>0.4105829766824769</v>
      </c>
      <c r="S58" s="26">
        <f t="shared" si="6"/>
        <v>-0.57449566581986744</v>
      </c>
      <c r="T58" s="26">
        <f t="shared" si="6"/>
        <v>1.7037070930225866</v>
      </c>
      <c r="U58" s="26">
        <f t="shared" si="6"/>
        <v>0.55884469950817106</v>
      </c>
      <c r="V58" s="26">
        <f t="shared" si="6"/>
        <v>-0.45563172088415627</v>
      </c>
      <c r="W58" s="26">
        <f t="shared" si="6"/>
        <v>1.2195878373510141</v>
      </c>
      <c r="X58" s="26">
        <f t="shared" si="6"/>
        <v>0.75105225103146722</v>
      </c>
      <c r="Y58" s="26">
        <f t="shared" si="6"/>
        <v>1.0270927105467962</v>
      </c>
      <c r="Z58" s="26">
        <f t="shared" si="6"/>
        <v>1.328987507307275</v>
      </c>
      <c r="AA58" s="26">
        <f t="shared" si="6"/>
        <v>2.0962240827198144</v>
      </c>
      <c r="AB58" s="26">
        <f t="shared" si="6"/>
        <v>1.5349613536381099</v>
      </c>
      <c r="AC58" s="26">
        <f t="shared" si="6"/>
        <v>0.99613563422782647</v>
      </c>
      <c r="AD58" s="26">
        <f t="shared" ref="AD58:BH58" si="7">AD27/AC27*100-100</f>
        <v>1.7891148337793226</v>
      </c>
      <c r="AE58" s="26">
        <f t="shared" si="7"/>
        <v>-0.47771804912713378</v>
      </c>
      <c r="AF58" s="26">
        <f t="shared" si="7"/>
        <v>1.421335274667797</v>
      </c>
      <c r="AG58" s="26">
        <f t="shared" si="7"/>
        <v>1.4250738487338026</v>
      </c>
      <c r="AH58" s="26">
        <f t="shared" si="7"/>
        <v>-4.2688310911216831E-2</v>
      </c>
      <c r="AI58" s="26">
        <f t="shared" si="7"/>
        <v>0.96404817206729376</v>
      </c>
      <c r="AJ58" s="26">
        <f t="shared" si="7"/>
        <v>0.71550577936542936</v>
      </c>
      <c r="AK58" s="26">
        <f t="shared" si="7"/>
        <v>2.2186132345211433</v>
      </c>
      <c r="AL58" s="26">
        <f t="shared" si="7"/>
        <v>0.12518740566677877</v>
      </c>
      <c r="AM58" s="26">
        <f t="shared" si="7"/>
        <v>1.2212925397921026</v>
      </c>
      <c r="AN58" s="26">
        <f t="shared" si="7"/>
        <v>1.3439266144458628</v>
      </c>
      <c r="AO58" s="26">
        <f t="shared" si="7"/>
        <v>0.6894746022247773</v>
      </c>
      <c r="AP58" s="26">
        <f t="shared" si="7"/>
        <v>1.6882738041127823</v>
      </c>
      <c r="AQ58" s="26">
        <f t="shared" si="7"/>
        <v>1.3302243155350055</v>
      </c>
      <c r="AR58" s="26">
        <f t="shared" si="7"/>
        <v>0.5676289139904469</v>
      </c>
      <c r="AS58" s="26">
        <f t="shared" si="7"/>
        <v>1.0184308664155282</v>
      </c>
      <c r="AT58" s="26">
        <f t="shared" si="7"/>
        <v>0.98235792706307734</v>
      </c>
      <c r="AU58" s="26">
        <f t="shared" si="7"/>
        <v>-0.46204034407166716</v>
      </c>
      <c r="AV58" s="26">
        <f t="shared" si="7"/>
        <v>0.47860460477589584</v>
      </c>
      <c r="AW58" s="26">
        <f t="shared" si="7"/>
        <v>0.82075592121091745</v>
      </c>
      <c r="AX58" s="26">
        <f t="shared" si="7"/>
        <v>0.82243228905076649</v>
      </c>
      <c r="AY58" s="26">
        <f t="shared" si="7"/>
        <v>0.48324194555530653</v>
      </c>
      <c r="AZ58" s="26">
        <f t="shared" si="7"/>
        <v>0.30011787608943052</v>
      </c>
      <c r="BA58" s="26">
        <f t="shared" si="7"/>
        <v>-1.5254843559546316E-2</v>
      </c>
      <c r="BB58" s="26">
        <f t="shared" si="7"/>
        <v>0.58226653390802596</v>
      </c>
      <c r="BC58" s="26">
        <f t="shared" si="7"/>
        <v>0.9456472371444562</v>
      </c>
      <c r="BD58" s="26">
        <f t="shared" si="7"/>
        <v>1.3429123132302294</v>
      </c>
      <c r="BE58" s="26">
        <f t="shared" si="7"/>
        <v>0.71426083068766388</v>
      </c>
      <c r="BF58" s="26">
        <f t="shared" si="7"/>
        <v>0.41680256432034923</v>
      </c>
      <c r="BG58" s="26">
        <f t="shared" si="7"/>
        <v>0.87849700975093015</v>
      </c>
      <c r="BH58" s="26">
        <f t="shared" si="7"/>
        <v>0.68158269194975674</v>
      </c>
      <c r="BI58" s="26">
        <f t="shared" si="1"/>
        <v>1.7571284514577741</v>
      </c>
      <c r="BJ58" s="26">
        <f t="shared" si="2"/>
        <v>0.61807712249412816</v>
      </c>
      <c r="BK58" s="26">
        <f t="shared" si="2"/>
        <v>0.58461931545477341</v>
      </c>
      <c r="BL58" s="26">
        <f t="shared" si="2"/>
        <v>-1.3649241216190688</v>
      </c>
      <c r="BM58" s="26">
        <f t="shared" si="2"/>
        <v>-16.037905836580151</v>
      </c>
      <c r="BN58" s="26">
        <f t="shared" si="2"/>
        <v>10.440380046444702</v>
      </c>
      <c r="BO58" s="25">
        <f>BO27/BN27*100-100</f>
        <v>5.1690839663033046</v>
      </c>
    </row>
    <row r="59" spans="1:67" x14ac:dyDescent="0.2">
      <c r="A59" s="24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BD59" s="21"/>
      <c r="BE59" s="21"/>
      <c r="BF59" s="21"/>
      <c r="BG59" s="21"/>
    </row>
    <row r="60" spans="1:67" s="9" customFormat="1" x14ac:dyDescent="0.25">
      <c r="A60" s="20" t="s">
        <v>92</v>
      </c>
      <c r="B60" s="19"/>
      <c r="C60" s="19"/>
      <c r="D60" s="19"/>
      <c r="E60" s="19"/>
      <c r="F60" s="19"/>
      <c r="G60" s="168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</row>
    <row r="61" spans="1:67" s="9" customFormat="1" x14ac:dyDescent="0.25">
      <c r="A61" s="16" t="s">
        <v>90</v>
      </c>
      <c r="B61" s="15"/>
      <c r="C61" s="15"/>
      <c r="D61" s="15"/>
      <c r="E61" s="15"/>
      <c r="F61" s="15"/>
      <c r="G61" s="169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67" s="9" customFormat="1" x14ac:dyDescent="0.25">
      <c r="A62" s="16" t="s">
        <v>91</v>
      </c>
      <c r="B62" s="15"/>
      <c r="C62" s="15"/>
      <c r="D62" s="15"/>
      <c r="E62" s="15"/>
      <c r="F62" s="15"/>
      <c r="G62" s="169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67" s="9" customFormat="1" x14ac:dyDescent="0.25">
      <c r="A63" s="13" t="str">
        <f>'Cuadro 1'!A32</f>
        <v>Actualizado el 10 de marzo de 2021</v>
      </c>
      <c r="B63" s="12"/>
      <c r="C63" s="12"/>
      <c r="D63" s="12"/>
      <c r="E63" s="12"/>
      <c r="F63" s="12"/>
      <c r="G63" s="170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</row>
    <row r="64" spans="1:67" x14ac:dyDescent="0.2">
      <c r="A64" s="21"/>
      <c r="B64" s="21"/>
      <c r="C64" s="21"/>
      <c r="D64" s="67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67" x14ac:dyDescent="0.2">
      <c r="W65" s="21"/>
    </row>
    <row r="66" spans="1:67" s="5" customFormat="1" ht="12" customHeight="1" x14ac:dyDescent="0.2">
      <c r="A66" s="191" t="s">
        <v>95</v>
      </c>
      <c r="B66" s="191"/>
      <c r="C66" s="191"/>
      <c r="D66" s="191"/>
      <c r="E66" s="191"/>
      <c r="F66" s="191"/>
      <c r="G66" s="191"/>
    </row>
    <row r="67" spans="1:67" s="5" customFormat="1" ht="12" customHeight="1" x14ac:dyDescent="0.2">
      <c r="A67" s="191"/>
      <c r="B67" s="191"/>
      <c r="C67" s="191"/>
      <c r="D67" s="191"/>
      <c r="E67" s="191"/>
      <c r="F67" s="191"/>
      <c r="G67" s="191"/>
    </row>
    <row r="68" spans="1:67" s="5" customFormat="1" x14ac:dyDescent="0.2">
      <c r="A68" s="66" t="s">
        <v>82</v>
      </c>
      <c r="B68" s="65"/>
      <c r="C68" s="65"/>
      <c r="D68" s="65"/>
      <c r="E68" s="65"/>
      <c r="F68" s="65"/>
      <c r="G68" s="64"/>
    </row>
    <row r="69" spans="1:67" s="5" customFormat="1" x14ac:dyDescent="0.2">
      <c r="A69" s="66" t="s">
        <v>47</v>
      </c>
      <c r="B69" s="65"/>
      <c r="C69" s="65"/>
      <c r="D69" s="65"/>
      <c r="E69" s="65"/>
      <c r="F69" s="65"/>
      <c r="G69" s="64"/>
    </row>
    <row r="70" spans="1:67" s="5" customFormat="1" ht="14.25" x14ac:dyDescent="0.2">
      <c r="A70" s="63" t="s">
        <v>97</v>
      </c>
      <c r="B70" s="62"/>
      <c r="C70" s="62"/>
      <c r="D70" s="62"/>
      <c r="E70" s="62"/>
      <c r="F70" s="62"/>
      <c r="G70" s="61"/>
    </row>
    <row r="71" spans="1:67" x14ac:dyDescent="0.2">
      <c r="W71" s="21"/>
    </row>
    <row r="72" spans="1:67" s="59" customFormat="1" ht="25.5" customHeight="1" x14ac:dyDescent="0.25">
      <c r="A72" s="204" t="s">
        <v>0</v>
      </c>
      <c r="B72" s="201" t="s">
        <v>46</v>
      </c>
      <c r="C72" s="201" t="s">
        <v>1</v>
      </c>
      <c r="D72" s="201"/>
      <c r="E72" s="201"/>
      <c r="F72" s="201"/>
      <c r="G72" s="201"/>
      <c r="H72" s="201">
        <v>2006</v>
      </c>
      <c r="I72" s="201"/>
      <c r="J72" s="201"/>
      <c r="K72" s="201"/>
      <c r="L72" s="201">
        <v>2007</v>
      </c>
      <c r="M72" s="201"/>
      <c r="N72" s="201"/>
      <c r="O72" s="201"/>
      <c r="P72" s="201">
        <v>2008</v>
      </c>
      <c r="Q72" s="201"/>
      <c r="R72" s="201"/>
      <c r="S72" s="201"/>
      <c r="T72" s="201">
        <v>2009</v>
      </c>
      <c r="U72" s="201"/>
      <c r="V72" s="201"/>
      <c r="W72" s="201"/>
      <c r="X72" s="201">
        <v>2010</v>
      </c>
      <c r="Y72" s="201"/>
      <c r="Z72" s="201"/>
      <c r="AA72" s="201"/>
      <c r="AB72" s="201">
        <v>2011</v>
      </c>
      <c r="AC72" s="201"/>
      <c r="AD72" s="201"/>
      <c r="AE72" s="201"/>
      <c r="AF72" s="201">
        <v>2012</v>
      </c>
      <c r="AG72" s="201"/>
      <c r="AH72" s="201"/>
      <c r="AI72" s="201"/>
      <c r="AJ72" s="201">
        <v>2013</v>
      </c>
      <c r="AK72" s="201"/>
      <c r="AL72" s="201"/>
      <c r="AM72" s="201"/>
      <c r="AN72" s="201">
        <v>2014</v>
      </c>
      <c r="AO72" s="201"/>
      <c r="AP72" s="201"/>
      <c r="AQ72" s="201"/>
      <c r="AR72" s="201">
        <v>2015</v>
      </c>
      <c r="AS72" s="201"/>
      <c r="AT72" s="201"/>
      <c r="AU72" s="201"/>
      <c r="AV72" s="201">
        <v>2016</v>
      </c>
      <c r="AW72" s="201"/>
      <c r="AX72" s="201"/>
      <c r="AY72" s="201"/>
      <c r="AZ72" s="201">
        <v>2017</v>
      </c>
      <c r="BA72" s="201"/>
      <c r="BB72" s="201"/>
      <c r="BC72" s="201"/>
      <c r="BD72" s="201">
        <v>2018</v>
      </c>
      <c r="BE72" s="201"/>
      <c r="BF72" s="201"/>
      <c r="BG72" s="201"/>
      <c r="BH72" s="201" t="s">
        <v>99</v>
      </c>
      <c r="BI72" s="201"/>
      <c r="BJ72" s="201"/>
      <c r="BK72" s="201"/>
      <c r="BL72" s="201" t="s">
        <v>93</v>
      </c>
      <c r="BM72" s="201"/>
      <c r="BN72" s="201"/>
      <c r="BO72" s="206"/>
    </row>
    <row r="73" spans="1:67" s="59" customFormat="1" ht="25.5" customHeight="1" x14ac:dyDescent="0.25">
      <c r="A73" s="205"/>
      <c r="B73" s="202"/>
      <c r="C73" s="202"/>
      <c r="D73" s="162"/>
      <c r="E73" s="162"/>
      <c r="F73" s="162"/>
      <c r="G73" s="162"/>
      <c r="H73" s="163" t="s">
        <v>30</v>
      </c>
      <c r="I73" s="163" t="s">
        <v>74</v>
      </c>
      <c r="J73" s="163" t="s">
        <v>75</v>
      </c>
      <c r="K73" s="163" t="s">
        <v>76</v>
      </c>
      <c r="L73" s="163" t="s">
        <v>30</v>
      </c>
      <c r="M73" s="163" t="s">
        <v>74</v>
      </c>
      <c r="N73" s="163" t="s">
        <v>75</v>
      </c>
      <c r="O73" s="163" t="s">
        <v>76</v>
      </c>
      <c r="P73" s="163" t="s">
        <v>30</v>
      </c>
      <c r="Q73" s="163" t="s">
        <v>74</v>
      </c>
      <c r="R73" s="163" t="s">
        <v>75</v>
      </c>
      <c r="S73" s="163" t="s">
        <v>76</v>
      </c>
      <c r="T73" s="163" t="s">
        <v>30</v>
      </c>
      <c r="U73" s="163" t="s">
        <v>74</v>
      </c>
      <c r="V73" s="163" t="s">
        <v>75</v>
      </c>
      <c r="W73" s="163" t="s">
        <v>76</v>
      </c>
      <c r="X73" s="163" t="s">
        <v>30</v>
      </c>
      <c r="Y73" s="163" t="s">
        <v>74</v>
      </c>
      <c r="Z73" s="163" t="s">
        <v>75</v>
      </c>
      <c r="AA73" s="163" t="s">
        <v>76</v>
      </c>
      <c r="AB73" s="163" t="s">
        <v>30</v>
      </c>
      <c r="AC73" s="163" t="s">
        <v>74</v>
      </c>
      <c r="AD73" s="163" t="s">
        <v>75</v>
      </c>
      <c r="AE73" s="163" t="s">
        <v>76</v>
      </c>
      <c r="AF73" s="163" t="s">
        <v>30</v>
      </c>
      <c r="AG73" s="163" t="s">
        <v>74</v>
      </c>
      <c r="AH73" s="163" t="s">
        <v>75</v>
      </c>
      <c r="AI73" s="163" t="s">
        <v>76</v>
      </c>
      <c r="AJ73" s="163" t="s">
        <v>30</v>
      </c>
      <c r="AK73" s="163" t="s">
        <v>74</v>
      </c>
      <c r="AL73" s="163" t="s">
        <v>75</v>
      </c>
      <c r="AM73" s="163" t="s">
        <v>76</v>
      </c>
      <c r="AN73" s="163" t="s">
        <v>30</v>
      </c>
      <c r="AO73" s="163" t="s">
        <v>74</v>
      </c>
      <c r="AP73" s="163" t="s">
        <v>75</v>
      </c>
      <c r="AQ73" s="163" t="s">
        <v>76</v>
      </c>
      <c r="AR73" s="163" t="s">
        <v>30</v>
      </c>
      <c r="AS73" s="163" t="s">
        <v>74</v>
      </c>
      <c r="AT73" s="163" t="s">
        <v>75</v>
      </c>
      <c r="AU73" s="163" t="s">
        <v>76</v>
      </c>
      <c r="AV73" s="163" t="s">
        <v>30</v>
      </c>
      <c r="AW73" s="163" t="s">
        <v>74</v>
      </c>
      <c r="AX73" s="163" t="s">
        <v>75</v>
      </c>
      <c r="AY73" s="163" t="s">
        <v>76</v>
      </c>
      <c r="AZ73" s="163" t="s">
        <v>30</v>
      </c>
      <c r="BA73" s="163" t="s">
        <v>74</v>
      </c>
      <c r="BB73" s="163" t="s">
        <v>75</v>
      </c>
      <c r="BC73" s="163" t="s">
        <v>76</v>
      </c>
      <c r="BD73" s="163" t="s">
        <v>30</v>
      </c>
      <c r="BE73" s="163" t="s">
        <v>74</v>
      </c>
      <c r="BF73" s="162" t="s">
        <v>75</v>
      </c>
      <c r="BG73" s="163" t="s">
        <v>76</v>
      </c>
      <c r="BH73" s="163" t="s">
        <v>30</v>
      </c>
      <c r="BI73" s="162" t="s">
        <v>74</v>
      </c>
      <c r="BJ73" s="163" t="s">
        <v>75</v>
      </c>
      <c r="BK73" s="163" t="s">
        <v>76</v>
      </c>
      <c r="BL73" s="141" t="s">
        <v>30</v>
      </c>
      <c r="BM73" s="141" t="s">
        <v>74</v>
      </c>
      <c r="BN73" s="141" t="s">
        <v>75</v>
      </c>
      <c r="BO73" s="60" t="s">
        <v>76</v>
      </c>
    </row>
    <row r="74" spans="1:67" x14ac:dyDescent="0.2">
      <c r="A74" s="58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23"/>
      <c r="BE74" s="23"/>
      <c r="BF74" s="57"/>
      <c r="BG74" s="57"/>
      <c r="BH74" s="23"/>
      <c r="BI74" s="57"/>
      <c r="BJ74" s="57"/>
      <c r="BK74" s="57"/>
      <c r="BL74" s="57"/>
      <c r="BM74" s="57"/>
      <c r="BN74" s="57"/>
      <c r="BO74" s="56"/>
    </row>
    <row r="75" spans="1:67" x14ac:dyDescent="0.2">
      <c r="A75" s="55"/>
      <c r="B75" s="49" t="s">
        <v>2</v>
      </c>
      <c r="C75" s="48" t="s">
        <v>9</v>
      </c>
      <c r="D75" s="54"/>
      <c r="E75" s="54"/>
      <c r="F75" s="54"/>
      <c r="G75" s="54"/>
      <c r="H75" s="46">
        <f>H13/D13*100-100</f>
        <v>-1.5995020261963049</v>
      </c>
      <c r="I75" s="46">
        <f>SUM(H13:I13)/SUM(D13:E13)*100-100</f>
        <v>-0.70719197514735299</v>
      </c>
      <c r="J75" s="46">
        <f>SUM(H13:J13)/SUM(D13:F13)*100-100</f>
        <v>-0.85494824415488324</v>
      </c>
      <c r="K75" s="46">
        <f>SUM(H13:K13)/SUM(D13:G13)*100-100</f>
        <v>-2.7120886159082147E-7</v>
      </c>
      <c r="L75" s="46">
        <f t="shared" ref="L75:L89" si="8">L13/H13*100-100</f>
        <v>-6.2657809072561577E-3</v>
      </c>
      <c r="M75" s="46">
        <f t="shared" ref="M75:M89" si="9">SUM(L13:M13)/SUM(H13:I13)*100-100</f>
        <v>-0.25656574508671781</v>
      </c>
      <c r="N75" s="46">
        <f t="shared" ref="N75:N89" si="10">SUM(L13:N13)/SUM(H13:J13)*100-100</f>
        <v>-3.2012875330991619E-2</v>
      </c>
      <c r="O75" s="46">
        <f t="shared" ref="O75:O89" si="11">SUM(L13:O13)/SUM(H13:K13)*100-100</f>
        <v>0.22019502988382555</v>
      </c>
      <c r="P75" s="46">
        <f t="shared" ref="P75:P89" si="12">P13/L13*100-100</f>
        <v>5.0558201510607574</v>
      </c>
      <c r="Q75" s="46">
        <f t="shared" ref="Q75:Q89" si="13">SUM(P13:Q13)/SUM(L13:M13)*100-100</f>
        <v>4.4931186112342658</v>
      </c>
      <c r="R75" s="46">
        <f t="shared" ref="R75:R89" si="14">SUM(P13:R13)/SUM(L13:N13)*100-100</f>
        <v>3.7142933039463202</v>
      </c>
      <c r="S75" s="46">
        <f t="shared" ref="S75:S89" si="15">SUM(P13:S13)/SUM(L13:O13)*100-100</f>
        <v>2.667922159447528</v>
      </c>
      <c r="T75" s="46">
        <f t="shared" ref="T75:T89" si="16">T13/P13*100-100</f>
        <v>-0.69415999325389066</v>
      </c>
      <c r="U75" s="46">
        <f t="shared" ref="U75:U89" si="17">SUM(T13:U13)/SUM(P13:Q13)*100-100</f>
        <v>3.5656852418782137E-2</v>
      </c>
      <c r="V75" s="46">
        <f t="shared" ref="V75:V89" si="18">SUM(T13:V13)/SUM(P13:R13)*100-100</f>
        <v>0.7879218976378155</v>
      </c>
      <c r="W75" s="46">
        <f t="shared" ref="W75:W89" si="19">SUM(T13:W13)/SUM(P13:S13)*100-100</f>
        <v>0.73372057474787766</v>
      </c>
      <c r="X75" s="46">
        <f t="shared" ref="X75:X89" si="20">X13/T13*100-100</f>
        <v>-2.8993298874767675</v>
      </c>
      <c r="Y75" s="46">
        <f t="shared" ref="Y75:Y89" si="21">SUM(X13:Y13)/SUM(T13:U13)*100-100</f>
        <v>-3.2328687075282403</v>
      </c>
      <c r="Z75" s="46">
        <f t="shared" ref="Z75:Z89" si="22">SUM(X13:Z13)/SUM(T13:V13)*100-100</f>
        <v>-2.7562868432874978</v>
      </c>
      <c r="AA75" s="46">
        <f>SUM(X13:AA13)/SUM(T13:W13)*100-100</f>
        <v>-1.6084977238241152</v>
      </c>
      <c r="AB75" s="46">
        <f t="shared" ref="AB75:AB89" si="23">AB13/X13*100-100</f>
        <v>3.3452571131766859</v>
      </c>
      <c r="AC75" s="46">
        <f t="shared" ref="AC75:AC89" si="24">SUM(AB13:AC13)/SUM(X13:Y13)*100-100</f>
        <v>3.7717597902461506</v>
      </c>
      <c r="AD75" s="46">
        <f t="shared" ref="AD75:AD89" si="25">SUM(AB13:AD13)/SUM(X13:Z13)*100-100</f>
        <v>3.5572689759846554</v>
      </c>
      <c r="AE75" s="46">
        <f t="shared" ref="AE75:AE89" si="26">SUM(AB13:AE13)/SUM(X13:AA13)*100-100</f>
        <v>2.6218383713760431</v>
      </c>
      <c r="AF75" s="46">
        <f t="shared" ref="AF75:AF89" si="27">AF13/AB13*100-100</f>
        <v>3.6507433964042804</v>
      </c>
      <c r="AG75" s="46">
        <f t="shared" ref="AG75:AG89" si="28">SUM(AF13:AG13)/SUM(AB13:AC13)*100-100</f>
        <v>1.7688749687168723</v>
      </c>
      <c r="AH75" s="46">
        <f t="shared" ref="AH75:AH89" si="29">SUM(AF13:AH13)/SUM(AB13:AD13)*100-100</f>
        <v>9.5008206344715518E-2</v>
      </c>
      <c r="AI75" s="46">
        <f t="shared" ref="AI75:AI89" si="30">SUM(AF13:AI13)/SUM(AB13:AE13)*100-100</f>
        <v>9.017132551851148E-2</v>
      </c>
      <c r="AJ75" s="46">
        <f t="shared" ref="AJ75:AJ89" si="31">AJ13/AF13*100-100</f>
        <v>-2.5953573644330135</v>
      </c>
      <c r="AK75" s="46">
        <f t="shared" ref="AK75:AK89" si="32">SUM(AJ13:AK13)/SUM(AF13:AG13)*100-100</f>
        <v>-0.35670646470950373</v>
      </c>
      <c r="AL75" s="46">
        <f t="shared" ref="AL75:AL89" si="33">SUM(AJ13:AL13)/SUM(AF13:AH13)*100-100</f>
        <v>0.41540601628634022</v>
      </c>
      <c r="AM75" s="46">
        <f t="shared" ref="AM75:AM89" si="34">SUM(AJ13:AM13)/SUM(AF13:AI13)*100-100</f>
        <v>0.30030030030034993</v>
      </c>
      <c r="AN75" s="46">
        <f t="shared" ref="AN75:AN89" si="35">AN13/AJ13*100-100</f>
        <v>8.2108130377260835</v>
      </c>
      <c r="AO75" s="46">
        <f t="shared" ref="AO75:AO89" si="36">SUM(AN13:AO13)/SUM(AJ13:AK13)*100-100</f>
        <v>5.7570014725156824</v>
      </c>
      <c r="AP75" s="46">
        <f t="shared" ref="AP75:AP89" si="37">SUM(AN13:AP13)/SUM(AJ13:AL13)*100-100</f>
        <v>4.8451930267064682</v>
      </c>
      <c r="AQ75" s="46">
        <f t="shared" ref="AQ75:AQ89" si="38">SUM(AN13:AQ13)/SUM(AJ13:AM13)*100-100</f>
        <v>5.8383233532932337</v>
      </c>
      <c r="AR75" s="46">
        <f t="shared" ref="AR75:AR89" si="39">AR13/AN13*100-100</f>
        <v>0.19646322963870944</v>
      </c>
      <c r="AS75" s="46">
        <f t="shared" ref="AS75:AS89" si="40">SUM(AR13:AS13)/SUM(AN13:AO13)*100-100</f>
        <v>1.5095028562901973</v>
      </c>
      <c r="AT75" s="46">
        <f t="shared" ref="AT75:AT89" si="41">SUM(AR13:AT13)/SUM(AN13:AP13)*100-100</f>
        <v>2.8317360358971655</v>
      </c>
      <c r="AU75" s="46">
        <f t="shared" ref="AU75:AU89" si="42">SUM(AR13:AU13)/SUM(AN13:AQ13)*100-100</f>
        <v>1.8948109977846173</v>
      </c>
      <c r="AV75" s="46">
        <f t="shared" ref="AV75:AV89" si="43">AV13/AR13*100-100</f>
        <v>-8.7214487902220839</v>
      </c>
      <c r="AW75" s="46">
        <f t="shared" ref="AW75:AW89" si="44">SUM(AV13:AW13)/SUM(AR13:AS13)*100-100</f>
        <v>-9.6586022167459475</v>
      </c>
      <c r="AX75" s="46">
        <f t="shared" ref="AX75:AX89" si="45">SUM(AV13:AX13)/SUM(AR13:AT13)*100-100</f>
        <v>-8.2952943667087311</v>
      </c>
      <c r="AY75" s="46">
        <f t="shared" ref="AY75:AY89" si="46">SUM(AV13:AY13)/SUM(AR13:AU13)*100-100</f>
        <v>-6.0203987120935949</v>
      </c>
      <c r="AZ75" s="46">
        <f t="shared" ref="AZ75:AZ89" si="47">AZ13/AV13*100-100</f>
        <v>8.7576498981679691</v>
      </c>
      <c r="BA75" s="46">
        <f t="shared" ref="BA75:BA89" si="48">SUM(AZ13:BA13)/SUM(AV13:AW13)*100-100</f>
        <v>12.13577050831627</v>
      </c>
      <c r="BB75" s="46">
        <f t="shared" ref="BB75:BB89" si="49">SUM(AZ13:BB13)/SUM(AV13:AX13)*100-100</f>
        <v>11.158405104202075</v>
      </c>
      <c r="BC75" s="46">
        <f t="shared" ref="BC75:BC89" si="50">SUM(AZ13:BC13)/SUM(AV13:AY13)*100-100</f>
        <v>9.1903604487272759</v>
      </c>
      <c r="BD75" s="46">
        <f t="shared" ref="BD75:BD89" si="51">BD13/AZ13*100-100</f>
        <v>4.9348934988602764</v>
      </c>
      <c r="BE75" s="46">
        <f t="shared" ref="BE75:BE89" si="52">SUM(BD13:BE13)/SUM(AZ13:BA13)*100-100</f>
        <v>2.7160720460464063</v>
      </c>
      <c r="BF75" s="46">
        <f t="shared" ref="BF75:BF89" si="53">SUM(BD13:BF13)/SUM(AZ13:BB13)*100-100</f>
        <v>1.7191357935204508</v>
      </c>
      <c r="BG75" s="46">
        <f t="shared" ref="BG75:BG89" si="54">SUM(BD13:BG13)/SUM(AZ13:BC13)*100-100</f>
        <v>1.2261022363120588</v>
      </c>
      <c r="BH75" s="46">
        <f t="shared" ref="BH75:BH89" si="55">BH13/BD13*100-100</f>
        <v>-0.47631410122384921</v>
      </c>
      <c r="BI75" s="46">
        <f t="shared" ref="BI75" si="56">SUM(BH13:BI13)/SUM(BD13:BE13)*100-100</f>
        <v>-0.16741326466977569</v>
      </c>
      <c r="BJ75" s="46">
        <f t="shared" ref="BJ75" si="57">SUM(BH13:BJ13)/SUM(BD13:BF13)*100-100</f>
        <v>0.39662281705928137</v>
      </c>
      <c r="BK75" s="46">
        <f t="shared" ref="BK75:BK89" si="58">SUM(BH13:BK13)/SUM(BD13:BG13)*100-100</f>
        <v>0.69959805658064056</v>
      </c>
      <c r="BL75" s="46">
        <f t="shared" ref="BL75:BL89" si="59">BL13/BH13*100-100</f>
        <v>4.0779184806888509</v>
      </c>
      <c r="BM75" s="46">
        <f>SUM(BL13:BM13)/SUM(BH13:BI13)*100-100</f>
        <v>-1.1643451931818589</v>
      </c>
      <c r="BN75" s="46">
        <f>SUM(BL13:BN13)/SUM(BH13:BJ13)*100-100</f>
        <v>-2.6086346879364015</v>
      </c>
      <c r="BO75" s="45">
        <f>SUM(BL13:BO13)/SUM(BH13:BK13)*100-100</f>
        <v>-2.1870114455521446</v>
      </c>
    </row>
    <row r="76" spans="1:67" x14ac:dyDescent="0.2">
      <c r="A76" s="37"/>
      <c r="B76" s="9" t="s">
        <v>3</v>
      </c>
      <c r="C76" s="35" t="s">
        <v>10</v>
      </c>
      <c r="D76" s="34"/>
      <c r="E76" s="34"/>
      <c r="F76" s="34"/>
      <c r="G76" s="34"/>
      <c r="H76" s="33">
        <f t="shared" ref="H76:H89" si="60">H14/D14*100-100</f>
        <v>9.0603809609904857</v>
      </c>
      <c r="I76" s="33">
        <f t="shared" ref="I76:I89" si="61">SUM(H14:I14)/SUM(D14:E14)*100-100</f>
        <v>9.6066323492824353</v>
      </c>
      <c r="J76" s="33">
        <f t="shared" ref="J76:J89" si="62">SUM(H14:J14)/SUM(D14:F14)*100-100</f>
        <v>12.744474137542809</v>
      </c>
      <c r="K76" s="33">
        <f t="shared" ref="K76:K89" si="63">SUM(H14:K14)/SUM(D14:G14)*100-100</f>
        <v>13.414634536925931</v>
      </c>
      <c r="L76" s="33">
        <f t="shared" si="8"/>
        <v>0.79832160073765124</v>
      </c>
      <c r="M76" s="33">
        <f t="shared" si="9"/>
        <v>3.8288439953042825</v>
      </c>
      <c r="N76" s="33">
        <f t="shared" si="10"/>
        <v>1.2803605304051047</v>
      </c>
      <c r="O76" s="33">
        <f t="shared" si="11"/>
        <v>-0.35842293906792122</v>
      </c>
      <c r="P76" s="33">
        <f t="shared" si="12"/>
        <v>-1.9558437501718089</v>
      </c>
      <c r="Q76" s="33">
        <f t="shared" si="13"/>
        <v>2.4917219732005975</v>
      </c>
      <c r="R76" s="33">
        <f t="shared" si="14"/>
        <v>6.5246042391618744</v>
      </c>
      <c r="S76" s="33">
        <f t="shared" si="15"/>
        <v>3.5971223021582261</v>
      </c>
      <c r="T76" s="33">
        <f t="shared" si="16"/>
        <v>7.343401261394348</v>
      </c>
      <c r="U76" s="33">
        <f t="shared" si="17"/>
        <v>10.184563643725426</v>
      </c>
      <c r="V76" s="33">
        <f t="shared" si="18"/>
        <v>7.8683334251317376</v>
      </c>
      <c r="W76" s="33">
        <f t="shared" si="19"/>
        <v>10.416666666666458</v>
      </c>
      <c r="X76" s="33">
        <f t="shared" si="20"/>
        <v>-11.393025990540025</v>
      </c>
      <c r="Y76" s="33">
        <f t="shared" si="21"/>
        <v>-17.880067503720355</v>
      </c>
      <c r="Z76" s="33">
        <f t="shared" si="22"/>
        <v>-18.379982716028223</v>
      </c>
      <c r="AA76" s="33">
        <f t="shared" ref="AA76:AA89" si="64">SUM(X14:AA14)/SUM(T14:W14)*100-100</f>
        <v>-16.981132075471621</v>
      </c>
      <c r="AB76" s="33">
        <f t="shared" si="23"/>
        <v>0.85649650885004291</v>
      </c>
      <c r="AC76" s="33">
        <f t="shared" si="24"/>
        <v>4.1587508400370439</v>
      </c>
      <c r="AD76" s="33">
        <f t="shared" si="25"/>
        <v>7.6567355134772583</v>
      </c>
      <c r="AE76" s="33">
        <f t="shared" si="26"/>
        <v>7.1969696969699299</v>
      </c>
      <c r="AF76" s="33">
        <f t="shared" si="27"/>
        <v>-0.48957230470301738</v>
      </c>
      <c r="AG76" s="33">
        <f t="shared" si="28"/>
        <v>-0.95402319923141476</v>
      </c>
      <c r="AH76" s="33">
        <f t="shared" si="29"/>
        <v>-7.3571840125613193</v>
      </c>
      <c r="AI76" s="33">
        <f t="shared" si="30"/>
        <v>-9.5406360424031362</v>
      </c>
      <c r="AJ76" s="33">
        <f t="shared" si="31"/>
        <v>-9.572986367863308</v>
      </c>
      <c r="AK76" s="33">
        <f t="shared" si="32"/>
        <v>-8.0831455744429093</v>
      </c>
      <c r="AL76" s="33">
        <f t="shared" si="33"/>
        <v>-1.4248212826919371</v>
      </c>
      <c r="AM76" s="33">
        <f t="shared" si="34"/>
        <v>2.34375</v>
      </c>
      <c r="AN76" s="33">
        <f t="shared" si="35"/>
        <v>13.400870498394511</v>
      </c>
      <c r="AO76" s="33">
        <f t="shared" si="36"/>
        <v>12.075936583482559</v>
      </c>
      <c r="AP76" s="33">
        <f t="shared" si="37"/>
        <v>11.48672607135444</v>
      </c>
      <c r="AQ76" s="33">
        <f t="shared" si="38"/>
        <v>9.9236641221375237</v>
      </c>
      <c r="AR76" s="33">
        <f t="shared" si="39"/>
        <v>18.325178531158045</v>
      </c>
      <c r="AS76" s="33">
        <f t="shared" si="40"/>
        <v>18.714615915193008</v>
      </c>
      <c r="AT76" s="33">
        <f t="shared" si="41"/>
        <v>17.253012944215101</v>
      </c>
      <c r="AU76" s="33">
        <f t="shared" si="42"/>
        <v>16.778531874444241</v>
      </c>
      <c r="AV76" s="33">
        <f t="shared" si="43"/>
        <v>6.1059049093589408</v>
      </c>
      <c r="AW76" s="33">
        <f t="shared" si="44"/>
        <v>5.1152517473320671</v>
      </c>
      <c r="AX76" s="33">
        <f t="shared" si="45"/>
        <v>6.7358509907579531</v>
      </c>
      <c r="AY76" s="33">
        <f t="shared" si="46"/>
        <v>4.814486703810033</v>
      </c>
      <c r="AZ76" s="33">
        <f t="shared" si="47"/>
        <v>20.827218501101896</v>
      </c>
      <c r="BA76" s="33">
        <f t="shared" si="48"/>
        <v>12.477614473177454</v>
      </c>
      <c r="BB76" s="33">
        <f t="shared" si="49"/>
        <v>2.1254573479399141</v>
      </c>
      <c r="BC76" s="33">
        <f t="shared" si="50"/>
        <v>-1.3351419242595313</v>
      </c>
      <c r="BD76" s="33">
        <f t="shared" si="51"/>
        <v>-15.27564731836226</v>
      </c>
      <c r="BE76" s="33">
        <f t="shared" si="52"/>
        <v>-10.33944647072174</v>
      </c>
      <c r="BF76" s="33">
        <f t="shared" si="53"/>
        <v>-3.9254184222118624</v>
      </c>
      <c r="BG76" s="33">
        <f t="shared" si="54"/>
        <v>0.17609212388818207</v>
      </c>
      <c r="BH76" s="33">
        <f t="shared" si="55"/>
        <v>-4.7829707604208522</v>
      </c>
      <c r="BI76" s="33">
        <f t="shared" ref="BI76:BI89" si="65">SUM(BH14:BI14)/SUM(BD14:BE14)*100-100</f>
        <v>-1.439496131820647</v>
      </c>
      <c r="BJ76" s="33">
        <f t="shared" ref="BJ76:BJ89" si="66">SUM(BH14:BJ14)/SUM(BD14:BF14)*100-100</f>
        <v>-2.6375389896358001</v>
      </c>
      <c r="BK76" s="33">
        <f t="shared" si="58"/>
        <v>-2.3216365612012311</v>
      </c>
      <c r="BL76" s="33">
        <f t="shared" si="59"/>
        <v>-15.507029412467219</v>
      </c>
      <c r="BM76" s="33">
        <f t="shared" ref="BM76:BM89" si="67">SUM(BL14:BM14)/SUM(BH14:BI14)*100-100</f>
        <v>-37.418562352662832</v>
      </c>
      <c r="BN76" s="33">
        <f t="shared" ref="BN76:BN88" si="68">SUM(BL14:BN14)/SUM(BH14:BJ14)*100-100</f>
        <v>-34.680732947376242</v>
      </c>
      <c r="BO76" s="32">
        <f>SUM(BL14:BO14)/SUM(BH14:BK14)*100-100</f>
        <v>-35.105756490532002</v>
      </c>
    </row>
    <row r="77" spans="1:67" x14ac:dyDescent="0.2">
      <c r="A77" s="52"/>
      <c r="B77" s="49" t="s">
        <v>4</v>
      </c>
      <c r="C77" s="48" t="s">
        <v>11</v>
      </c>
      <c r="D77" s="40"/>
      <c r="E77" s="40"/>
      <c r="F77" s="40"/>
      <c r="G77" s="40"/>
      <c r="H77" s="46">
        <f t="shared" si="60"/>
        <v>8.8714327319950428</v>
      </c>
      <c r="I77" s="46">
        <f t="shared" si="61"/>
        <v>8.1776157182047058</v>
      </c>
      <c r="J77" s="46">
        <f t="shared" si="62"/>
        <v>9.5850943935413397</v>
      </c>
      <c r="K77" s="46">
        <f t="shared" si="63"/>
        <v>10.2602555203067</v>
      </c>
      <c r="L77" s="46">
        <f t="shared" si="8"/>
        <v>7.9276306736594648</v>
      </c>
      <c r="M77" s="46">
        <f t="shared" si="9"/>
        <v>7.7988266175825345</v>
      </c>
      <c r="N77" s="46">
        <f t="shared" si="10"/>
        <v>5.3651570111673834</v>
      </c>
      <c r="O77" s="46">
        <f t="shared" si="11"/>
        <v>4.8487758041286639</v>
      </c>
      <c r="P77" s="46">
        <f t="shared" si="12"/>
        <v>0.35685865453585564</v>
      </c>
      <c r="Q77" s="46">
        <f t="shared" si="13"/>
        <v>-0.94273441460562424</v>
      </c>
      <c r="R77" s="46">
        <f t="shared" si="14"/>
        <v>-1.6078920889430464</v>
      </c>
      <c r="S77" s="46">
        <f t="shared" si="15"/>
        <v>-2.3733211233210767</v>
      </c>
      <c r="T77" s="46">
        <f t="shared" si="16"/>
        <v>-4.5924224704314724</v>
      </c>
      <c r="U77" s="46">
        <f t="shared" si="17"/>
        <v>-3.9754882539091483</v>
      </c>
      <c r="V77" s="46">
        <f t="shared" si="18"/>
        <v>-3.1961782242430274</v>
      </c>
      <c r="W77" s="46">
        <f t="shared" si="19"/>
        <v>-3.1501602438836329</v>
      </c>
      <c r="X77" s="46">
        <f t="shared" si="20"/>
        <v>-0.30320141047248228</v>
      </c>
      <c r="Y77" s="46">
        <f t="shared" si="21"/>
        <v>-0.98547912132981708</v>
      </c>
      <c r="Z77" s="46">
        <f t="shared" si="22"/>
        <v>-0.53169697524818105</v>
      </c>
      <c r="AA77" s="46">
        <f t="shared" si="64"/>
        <v>0.70217917675559249</v>
      </c>
      <c r="AB77" s="46">
        <f t="shared" si="23"/>
        <v>4.4406299921751327</v>
      </c>
      <c r="AC77" s="46">
        <f t="shared" si="24"/>
        <v>4.6554207414601052</v>
      </c>
      <c r="AD77" s="46">
        <f t="shared" si="25"/>
        <v>3.8603179386830675</v>
      </c>
      <c r="AE77" s="46">
        <f t="shared" si="26"/>
        <v>2.1880259677808027</v>
      </c>
      <c r="AF77" s="46">
        <f t="shared" si="27"/>
        <v>-3.0033301955078997</v>
      </c>
      <c r="AG77" s="46">
        <f t="shared" si="28"/>
        <v>-2.3603920456612144</v>
      </c>
      <c r="AH77" s="46">
        <f t="shared" si="29"/>
        <v>-2.016844916245816</v>
      </c>
      <c r="AI77" s="46">
        <f t="shared" si="30"/>
        <v>-1.8431372549020182</v>
      </c>
      <c r="AJ77" s="46">
        <f t="shared" si="31"/>
        <v>-1.9563723463878517</v>
      </c>
      <c r="AK77" s="46">
        <f t="shared" si="32"/>
        <v>-2.1555810328546556</v>
      </c>
      <c r="AL77" s="46">
        <f t="shared" si="33"/>
        <v>-1.9406494840065278</v>
      </c>
      <c r="AM77" s="46">
        <f t="shared" si="34"/>
        <v>-1.1106671993607762</v>
      </c>
      <c r="AN77" s="46">
        <f t="shared" si="35"/>
        <v>0.26080559555154537</v>
      </c>
      <c r="AO77" s="46">
        <f t="shared" si="36"/>
        <v>0.44445867378377102</v>
      </c>
      <c r="AP77" s="46">
        <f t="shared" si="37"/>
        <v>7.3463512334214442E-2</v>
      </c>
      <c r="AQ77" s="46">
        <f t="shared" si="38"/>
        <v>-0.70297349709102264</v>
      </c>
      <c r="AR77" s="46">
        <f t="shared" si="39"/>
        <v>-1.6574426991273157</v>
      </c>
      <c r="AS77" s="46">
        <f t="shared" si="40"/>
        <v>-0.94404635413521021</v>
      </c>
      <c r="AT77" s="46">
        <f t="shared" si="41"/>
        <v>-0.52461742440236492</v>
      </c>
      <c r="AU77" s="46">
        <f t="shared" si="42"/>
        <v>0.64909675519257348</v>
      </c>
      <c r="AV77" s="46">
        <f t="shared" si="43"/>
        <v>4.7765454734215496</v>
      </c>
      <c r="AW77" s="46">
        <f t="shared" si="44"/>
        <v>3.2385293293005759</v>
      </c>
      <c r="AX77" s="46">
        <f t="shared" si="45"/>
        <v>2.424057445024502</v>
      </c>
      <c r="AY77" s="46">
        <f t="shared" si="46"/>
        <v>1.9771956896359058</v>
      </c>
      <c r="AZ77" s="46">
        <f t="shared" si="47"/>
        <v>-2.1903948568255629</v>
      </c>
      <c r="BA77" s="46">
        <f t="shared" si="48"/>
        <v>-4.4564537405096161</v>
      </c>
      <c r="BB77" s="46">
        <f t="shared" si="49"/>
        <v>-3.93412350940892</v>
      </c>
      <c r="BC77" s="46">
        <f t="shared" si="50"/>
        <v>-4.1145068239898421</v>
      </c>
      <c r="BD77" s="46">
        <f t="shared" si="51"/>
        <v>-1.5045200474725533</v>
      </c>
      <c r="BE77" s="46">
        <f t="shared" si="52"/>
        <v>0.98852519736034594</v>
      </c>
      <c r="BF77" s="46">
        <f t="shared" si="53"/>
        <v>0.85977141591398265</v>
      </c>
      <c r="BG77" s="46">
        <f t="shared" si="54"/>
        <v>0.53844084387640123</v>
      </c>
      <c r="BH77" s="46">
        <f t="shared" si="55"/>
        <v>-0.16610750515233974</v>
      </c>
      <c r="BI77" s="46">
        <f t="shared" si="65"/>
        <v>1.2834730533695762</v>
      </c>
      <c r="BJ77" s="46">
        <f t="shared" si="66"/>
        <v>1.3783170253373527</v>
      </c>
      <c r="BK77" s="46">
        <f t="shared" si="58"/>
        <v>0.88067282960852822</v>
      </c>
      <c r="BL77" s="46">
        <f t="shared" si="59"/>
        <v>-4.8228014776554744</v>
      </c>
      <c r="BM77" s="46">
        <f t="shared" si="67"/>
        <v>-19.014926761542057</v>
      </c>
      <c r="BN77" s="46">
        <f t="shared" si="68"/>
        <v>-17.021123208780551</v>
      </c>
      <c r="BO77" s="45">
        <f t="shared" ref="BO77:BO89" si="69">SUM(BL15:BO15)/SUM(BH15:BK15)*100-100</f>
        <v>-13.591492037374252</v>
      </c>
    </row>
    <row r="78" spans="1:67" ht="24" x14ac:dyDescent="0.2">
      <c r="A78" s="37"/>
      <c r="B78" s="9" t="s">
        <v>69</v>
      </c>
      <c r="C78" s="35" t="s">
        <v>12</v>
      </c>
      <c r="D78" s="44"/>
      <c r="E78" s="44"/>
      <c r="F78" s="44"/>
      <c r="G78" s="44"/>
      <c r="H78" s="33">
        <f t="shared" si="60"/>
        <v>5.7773880844882228</v>
      </c>
      <c r="I78" s="33">
        <f t="shared" si="61"/>
        <v>6.208244636197719</v>
      </c>
      <c r="J78" s="33">
        <f t="shared" si="62"/>
        <v>5.385480949235216</v>
      </c>
      <c r="K78" s="33">
        <f t="shared" si="63"/>
        <v>5.9330806690329325</v>
      </c>
      <c r="L78" s="33">
        <f t="shared" si="8"/>
        <v>5.2327575619617761</v>
      </c>
      <c r="M78" s="33">
        <f t="shared" si="9"/>
        <v>4.4603481314265281</v>
      </c>
      <c r="N78" s="33">
        <f t="shared" si="10"/>
        <v>4.871969658388835</v>
      </c>
      <c r="O78" s="33">
        <f t="shared" si="11"/>
        <v>5.3402800390750969</v>
      </c>
      <c r="P78" s="33">
        <f t="shared" si="12"/>
        <v>0.43155091874005791</v>
      </c>
      <c r="Q78" s="33">
        <f t="shared" si="13"/>
        <v>0.72083846663400664</v>
      </c>
      <c r="R78" s="33">
        <f t="shared" si="14"/>
        <v>0.7732629264902755</v>
      </c>
      <c r="S78" s="33">
        <f t="shared" si="15"/>
        <v>-0.58732612055636935</v>
      </c>
      <c r="T78" s="33">
        <f t="shared" si="16"/>
        <v>-0.35160334955776307</v>
      </c>
      <c r="U78" s="33">
        <f t="shared" si="17"/>
        <v>-0.89975377336652684</v>
      </c>
      <c r="V78" s="33">
        <f t="shared" si="18"/>
        <v>-0.6925689299262956</v>
      </c>
      <c r="W78" s="33">
        <f t="shared" si="19"/>
        <v>1.4614427860696537</v>
      </c>
      <c r="X78" s="33">
        <f t="shared" si="20"/>
        <v>6.0946478061990632</v>
      </c>
      <c r="Y78" s="33">
        <f t="shared" si="21"/>
        <v>5.6681718961015548</v>
      </c>
      <c r="Z78" s="33">
        <f t="shared" si="22"/>
        <v>5.3022653784136224</v>
      </c>
      <c r="AA78" s="33">
        <f t="shared" si="64"/>
        <v>3.3711308611706841</v>
      </c>
      <c r="AB78" s="33">
        <f t="shared" si="23"/>
        <v>1.2995327192936799</v>
      </c>
      <c r="AC78" s="33">
        <f t="shared" si="24"/>
        <v>2.4448101077379363</v>
      </c>
      <c r="AD78" s="33">
        <f t="shared" si="25"/>
        <v>2.6339196112181327</v>
      </c>
      <c r="AE78" s="33">
        <f t="shared" si="26"/>
        <v>2.5793062555588193</v>
      </c>
      <c r="AF78" s="33">
        <f t="shared" si="27"/>
        <v>2.4583978882021</v>
      </c>
      <c r="AG78" s="33">
        <f t="shared" si="28"/>
        <v>2.1282736053691309</v>
      </c>
      <c r="AH78" s="33">
        <f t="shared" si="29"/>
        <v>1.93471676143146</v>
      </c>
      <c r="AI78" s="33">
        <f t="shared" si="30"/>
        <v>1.6473988439306311</v>
      </c>
      <c r="AJ78" s="33">
        <f t="shared" si="31"/>
        <v>0.31336395189782706</v>
      </c>
      <c r="AK78" s="33">
        <f t="shared" si="32"/>
        <v>0.57746996056617661</v>
      </c>
      <c r="AL78" s="33">
        <f t="shared" si="33"/>
        <v>1.1492641471836151</v>
      </c>
      <c r="AM78" s="33">
        <f t="shared" si="34"/>
        <v>1.7628660790446133</v>
      </c>
      <c r="AN78" s="33">
        <f t="shared" si="35"/>
        <v>4.5542203895010687</v>
      </c>
      <c r="AO78" s="33">
        <f t="shared" si="36"/>
        <v>4.5800167912564547</v>
      </c>
      <c r="AP78" s="33">
        <f t="shared" si="37"/>
        <v>3.7635711229659705</v>
      </c>
      <c r="AQ78" s="33">
        <f t="shared" si="38"/>
        <v>2.4308466051972744</v>
      </c>
      <c r="AR78" s="33">
        <f t="shared" si="39"/>
        <v>-0.20436186342391238</v>
      </c>
      <c r="AS78" s="33">
        <f t="shared" si="40"/>
        <v>-1.0288194561653228</v>
      </c>
      <c r="AT78" s="33">
        <f t="shared" si="41"/>
        <v>-1.1044964717974466</v>
      </c>
      <c r="AU78" s="33">
        <f t="shared" si="42"/>
        <v>-0.33311491165757445</v>
      </c>
      <c r="AV78" s="33">
        <f t="shared" si="43"/>
        <v>-1.1037486381556789</v>
      </c>
      <c r="AW78" s="33">
        <f t="shared" si="44"/>
        <v>-2.1426965303225245</v>
      </c>
      <c r="AX78" s="33">
        <f t="shared" si="45"/>
        <v>-1.6489964695952608</v>
      </c>
      <c r="AY78" s="33">
        <f t="shared" si="46"/>
        <v>-1.4724565604324056</v>
      </c>
      <c r="AZ78" s="33">
        <f t="shared" si="47"/>
        <v>0.23818127777690279</v>
      </c>
      <c r="BA78" s="33">
        <f t="shared" si="48"/>
        <v>1.6712554553972154</v>
      </c>
      <c r="BB78" s="33">
        <f t="shared" si="49"/>
        <v>1.719229488696655</v>
      </c>
      <c r="BC78" s="33">
        <f t="shared" si="50"/>
        <v>1.8053523328834871</v>
      </c>
      <c r="BD78" s="33">
        <f t="shared" si="51"/>
        <v>1.9302077367800337</v>
      </c>
      <c r="BE78" s="33">
        <f t="shared" si="52"/>
        <v>2.0941557121288383</v>
      </c>
      <c r="BF78" s="33">
        <f t="shared" si="53"/>
        <v>2.237539085013367</v>
      </c>
      <c r="BG78" s="33">
        <f t="shared" si="54"/>
        <v>2.2688149277097551</v>
      </c>
      <c r="BH78" s="33">
        <f t="shared" si="55"/>
        <v>3.29444389215017</v>
      </c>
      <c r="BI78" s="33">
        <f t="shared" si="65"/>
        <v>3.7574100087999227</v>
      </c>
      <c r="BJ78" s="33">
        <f t="shared" si="66"/>
        <v>3.6590536965680087</v>
      </c>
      <c r="BK78" s="33">
        <f t="shared" si="58"/>
        <v>3.5434733454670919</v>
      </c>
      <c r="BL78" s="33">
        <f t="shared" si="59"/>
        <v>2.3247683603832883</v>
      </c>
      <c r="BM78" s="33">
        <f t="shared" si="67"/>
        <v>-1.9832787538380359</v>
      </c>
      <c r="BN78" s="33">
        <f t="shared" si="68"/>
        <v>-2.878208212627726</v>
      </c>
      <c r="BO78" s="32">
        <f t="shared" si="69"/>
        <v>-1.9137276754479871</v>
      </c>
    </row>
    <row r="79" spans="1:67" x14ac:dyDescent="0.2">
      <c r="A79" s="55"/>
      <c r="B79" s="49" t="s">
        <v>5</v>
      </c>
      <c r="C79" s="48" t="s">
        <v>13</v>
      </c>
      <c r="D79" s="54"/>
      <c r="E79" s="54"/>
      <c r="F79" s="54"/>
      <c r="G79" s="54"/>
      <c r="H79" s="46">
        <f t="shared" si="60"/>
        <v>-7.9541352533526464</v>
      </c>
      <c r="I79" s="46">
        <f t="shared" si="61"/>
        <v>1.9809369999019992</v>
      </c>
      <c r="J79" s="46">
        <f t="shared" si="62"/>
        <v>4.1650966473430771</v>
      </c>
      <c r="K79" s="46">
        <f t="shared" si="63"/>
        <v>-1.4795734163493535</v>
      </c>
      <c r="L79" s="46">
        <f t="shared" si="8"/>
        <v>16.183238988135045</v>
      </c>
      <c r="M79" s="46">
        <f t="shared" si="9"/>
        <v>-6.210129866174313</v>
      </c>
      <c r="N79" s="46">
        <f t="shared" si="10"/>
        <v>-7.9858914731546946</v>
      </c>
      <c r="O79" s="46">
        <f t="shared" si="11"/>
        <v>-3.2321253672870114</v>
      </c>
      <c r="P79" s="46">
        <f t="shared" si="12"/>
        <v>4.3202836371994238</v>
      </c>
      <c r="Q79" s="46">
        <f t="shared" si="13"/>
        <v>22.398814397855034</v>
      </c>
      <c r="R79" s="46">
        <f t="shared" si="14"/>
        <v>19.988787620411856</v>
      </c>
      <c r="S79" s="46">
        <f t="shared" si="15"/>
        <v>15.485829959513836</v>
      </c>
      <c r="T79" s="46">
        <f t="shared" si="16"/>
        <v>-3.1747999390991026</v>
      </c>
      <c r="U79" s="46">
        <f t="shared" si="17"/>
        <v>0.53352095172985514</v>
      </c>
      <c r="V79" s="46">
        <f t="shared" si="18"/>
        <v>-1.8120586324441064</v>
      </c>
      <c r="W79" s="46">
        <f t="shared" si="19"/>
        <v>1.1831726555655564</v>
      </c>
      <c r="X79" s="46">
        <f t="shared" si="20"/>
        <v>-2.7505912272694246</v>
      </c>
      <c r="Y79" s="46">
        <f t="shared" si="21"/>
        <v>-8.2145691412648034</v>
      </c>
      <c r="Z79" s="46">
        <f t="shared" si="22"/>
        <v>-5.1671726336187902</v>
      </c>
      <c r="AA79" s="46">
        <f t="shared" si="64"/>
        <v>-4.9227659881624248</v>
      </c>
      <c r="AB79" s="46">
        <f t="shared" si="23"/>
        <v>6.880539574639144</v>
      </c>
      <c r="AC79" s="46">
        <f t="shared" si="24"/>
        <v>5.4039269640743868</v>
      </c>
      <c r="AD79" s="46">
        <f t="shared" si="25"/>
        <v>5.4754034449303361</v>
      </c>
      <c r="AE79" s="46">
        <f t="shared" si="26"/>
        <v>1.2602490130581288</v>
      </c>
      <c r="AF79" s="46">
        <f t="shared" si="27"/>
        <v>-20.813616688422897</v>
      </c>
      <c r="AG79" s="46">
        <f t="shared" si="28"/>
        <v>-9.8628126766248272</v>
      </c>
      <c r="AH79" s="46">
        <f t="shared" si="29"/>
        <v>-11.673463321289802</v>
      </c>
      <c r="AI79" s="46">
        <f t="shared" si="30"/>
        <v>-8.5919928025189733</v>
      </c>
      <c r="AJ79" s="46">
        <f t="shared" si="31"/>
        <v>6.6298421890327717</v>
      </c>
      <c r="AK79" s="46">
        <f t="shared" si="32"/>
        <v>-1.6856645458822754</v>
      </c>
      <c r="AL79" s="46">
        <f t="shared" si="33"/>
        <v>-0.86990851174478223</v>
      </c>
      <c r="AM79" s="46">
        <f t="shared" si="34"/>
        <v>-5.2821522309712776</v>
      </c>
      <c r="AN79" s="46">
        <f t="shared" si="35"/>
        <v>1.1933634009032517</v>
      </c>
      <c r="AO79" s="46">
        <f t="shared" si="36"/>
        <v>-5.8822361024093368</v>
      </c>
      <c r="AP79" s="46">
        <f t="shared" si="37"/>
        <v>-0.32867714644687851</v>
      </c>
      <c r="AQ79" s="46">
        <f t="shared" si="38"/>
        <v>5.5247661932802998</v>
      </c>
      <c r="AR79" s="46">
        <f t="shared" si="39"/>
        <v>10.870963851383948</v>
      </c>
      <c r="AS79" s="46">
        <f t="shared" si="40"/>
        <v>27.691921163723208</v>
      </c>
      <c r="AT79" s="46">
        <f t="shared" si="41"/>
        <v>25.304610170700897</v>
      </c>
      <c r="AU79" s="46">
        <f t="shared" si="42"/>
        <v>24.621025426245609</v>
      </c>
      <c r="AV79" s="46">
        <f t="shared" si="43"/>
        <v>15.280043384663117</v>
      </c>
      <c r="AW79" s="46">
        <f t="shared" si="44"/>
        <v>8.8601478075007662</v>
      </c>
      <c r="AX79" s="46">
        <f t="shared" si="45"/>
        <v>10.159047388106472</v>
      </c>
      <c r="AY79" s="46">
        <f t="shared" si="46"/>
        <v>8.6978879808223581</v>
      </c>
      <c r="AZ79" s="46">
        <f t="shared" si="47"/>
        <v>16.900246225121364</v>
      </c>
      <c r="BA79" s="46">
        <f t="shared" si="48"/>
        <v>9.7929093994513465</v>
      </c>
      <c r="BB79" s="46">
        <f t="shared" si="49"/>
        <v>4.6704674779179669</v>
      </c>
      <c r="BC79" s="46">
        <f t="shared" si="50"/>
        <v>2.6293545105018552</v>
      </c>
      <c r="BD79" s="46">
        <f t="shared" si="51"/>
        <v>-5.2942359812866755</v>
      </c>
      <c r="BE79" s="46">
        <f t="shared" si="52"/>
        <v>-5.6347198706740045</v>
      </c>
      <c r="BF79" s="46">
        <f t="shared" si="53"/>
        <v>-2.6188573488480387</v>
      </c>
      <c r="BG79" s="46">
        <f t="shared" si="54"/>
        <v>0.16572270062013672</v>
      </c>
      <c r="BH79" s="46">
        <f t="shared" si="55"/>
        <v>-12.342278885008611</v>
      </c>
      <c r="BI79" s="46">
        <f t="shared" si="65"/>
        <v>-5.759248521424837</v>
      </c>
      <c r="BJ79" s="46">
        <f t="shared" si="66"/>
        <v>-8.2273978542124695</v>
      </c>
      <c r="BK79" s="46">
        <f t="shared" si="58"/>
        <v>-8.5909064079790767</v>
      </c>
      <c r="BL79" s="46">
        <f t="shared" si="59"/>
        <v>-5.8766985284104578</v>
      </c>
      <c r="BM79" s="46">
        <f t="shared" si="67"/>
        <v>-31.846375299807789</v>
      </c>
      <c r="BN79" s="46">
        <f t="shared" si="68"/>
        <v>-29.547837171961561</v>
      </c>
      <c r="BO79" s="45">
        <f t="shared" si="69"/>
        <v>-30.433715905334438</v>
      </c>
    </row>
    <row r="80" spans="1:67" ht="24" x14ac:dyDescent="0.2">
      <c r="A80" s="53"/>
      <c r="B80" s="9" t="s">
        <v>70</v>
      </c>
      <c r="C80" s="35" t="s">
        <v>14</v>
      </c>
      <c r="D80" s="34"/>
      <c r="E80" s="34"/>
      <c r="F80" s="34"/>
      <c r="G80" s="34"/>
      <c r="H80" s="33">
        <f t="shared" si="60"/>
        <v>5.3011371489138668</v>
      </c>
      <c r="I80" s="33">
        <f t="shared" si="61"/>
        <v>5.9592704985392118</v>
      </c>
      <c r="J80" s="33">
        <f t="shared" si="62"/>
        <v>6.9657278093784782</v>
      </c>
      <c r="K80" s="33">
        <f t="shared" si="63"/>
        <v>7.7423668710367934</v>
      </c>
      <c r="L80" s="33">
        <f t="shared" si="8"/>
        <v>7.5530149734791792</v>
      </c>
      <c r="M80" s="33">
        <f t="shared" si="9"/>
        <v>6.9439361961296271</v>
      </c>
      <c r="N80" s="33">
        <f t="shared" si="10"/>
        <v>6.9927327111238782</v>
      </c>
      <c r="O80" s="33">
        <f t="shared" si="11"/>
        <v>7.3974277716002916</v>
      </c>
      <c r="P80" s="33">
        <f t="shared" si="12"/>
        <v>6.9518665119870917</v>
      </c>
      <c r="Q80" s="33">
        <f t="shared" si="13"/>
        <v>6.0775818718889383</v>
      </c>
      <c r="R80" s="33">
        <f t="shared" si="14"/>
        <v>5.1603279931267991</v>
      </c>
      <c r="S80" s="33">
        <f t="shared" si="15"/>
        <v>3.2727319342600794</v>
      </c>
      <c r="T80" s="33">
        <f t="shared" si="16"/>
        <v>-1.6591221306173765</v>
      </c>
      <c r="U80" s="33">
        <f t="shared" si="17"/>
        <v>-1.6627651331392173</v>
      </c>
      <c r="V80" s="33">
        <f t="shared" si="18"/>
        <v>-1.6405817025742095</v>
      </c>
      <c r="W80" s="33">
        <f t="shared" si="19"/>
        <v>-0.45125190960173711</v>
      </c>
      <c r="X80" s="33">
        <f t="shared" si="20"/>
        <v>4.915347874765132</v>
      </c>
      <c r="Y80" s="33">
        <f t="shared" si="21"/>
        <v>5.5516738888849488</v>
      </c>
      <c r="Z80" s="33">
        <f t="shared" si="22"/>
        <v>6.3602015282993705</v>
      </c>
      <c r="AA80" s="33">
        <f t="shared" si="64"/>
        <v>7.0070802423776684</v>
      </c>
      <c r="AB80" s="33">
        <f t="shared" si="23"/>
        <v>9.4297548703420517</v>
      </c>
      <c r="AC80" s="33">
        <f t="shared" si="24"/>
        <v>9.9643359499475821</v>
      </c>
      <c r="AD80" s="33">
        <f t="shared" si="25"/>
        <v>9.4593595575380931</v>
      </c>
      <c r="AE80" s="33">
        <f t="shared" si="26"/>
        <v>8.8201669032482499</v>
      </c>
      <c r="AF80" s="33">
        <f t="shared" si="27"/>
        <v>6.4164642771317233</v>
      </c>
      <c r="AG80" s="33">
        <f t="shared" si="28"/>
        <v>5.8886345144405112</v>
      </c>
      <c r="AH80" s="33">
        <f t="shared" si="29"/>
        <v>5.7438086001821773</v>
      </c>
      <c r="AI80" s="33">
        <f t="shared" si="30"/>
        <v>5.5940283457530882</v>
      </c>
      <c r="AJ80" s="33">
        <f t="shared" si="31"/>
        <v>4.7738149996390291</v>
      </c>
      <c r="AK80" s="33">
        <f t="shared" si="32"/>
        <v>5.273966040220472</v>
      </c>
      <c r="AL80" s="33">
        <f t="shared" si="33"/>
        <v>5.4299371164448189</v>
      </c>
      <c r="AM80" s="33">
        <f t="shared" si="34"/>
        <v>5.5266378299326391</v>
      </c>
      <c r="AN80" s="33">
        <f t="shared" si="35"/>
        <v>5.2937726695035963</v>
      </c>
      <c r="AO80" s="33">
        <f t="shared" si="36"/>
        <v>4.9190031996962915</v>
      </c>
      <c r="AP80" s="33">
        <f t="shared" si="37"/>
        <v>4.9297005352930512</v>
      </c>
      <c r="AQ80" s="33">
        <f t="shared" si="38"/>
        <v>4.817864292500289</v>
      </c>
      <c r="AR80" s="33">
        <f t="shared" si="39"/>
        <v>2.8347682049792269</v>
      </c>
      <c r="AS80" s="33">
        <f t="shared" si="40"/>
        <v>2.4527960131407269</v>
      </c>
      <c r="AT80" s="33">
        <f t="shared" si="41"/>
        <v>2.5046541026582361</v>
      </c>
      <c r="AU80" s="33">
        <f t="shared" si="42"/>
        <v>2.7568672144024902</v>
      </c>
      <c r="AV80" s="33">
        <f t="shared" si="43"/>
        <v>3.8186601387713921</v>
      </c>
      <c r="AW80" s="33">
        <f t="shared" si="44"/>
        <v>3.0906709650966349</v>
      </c>
      <c r="AX80" s="33">
        <f t="shared" si="45"/>
        <v>2.310587160686481</v>
      </c>
      <c r="AY80" s="33">
        <f t="shared" si="46"/>
        <v>2.0304314801934993</v>
      </c>
      <c r="AZ80" s="33">
        <f t="shared" si="47"/>
        <v>1.4690219922707257</v>
      </c>
      <c r="BA80" s="33">
        <f t="shared" si="48"/>
        <v>1.6838740496367421</v>
      </c>
      <c r="BB80" s="33">
        <f t="shared" si="49"/>
        <v>1.8078362508880019</v>
      </c>
      <c r="BC80" s="33">
        <f t="shared" si="50"/>
        <v>1.6939007616702213</v>
      </c>
      <c r="BD80" s="33">
        <f t="shared" si="51"/>
        <v>4.5806105300467408</v>
      </c>
      <c r="BE80" s="33">
        <f t="shared" si="52"/>
        <v>3.8580962260091241</v>
      </c>
      <c r="BF80" s="33">
        <f t="shared" si="53"/>
        <v>3.6324246103283571</v>
      </c>
      <c r="BG80" s="33">
        <f t="shared" si="54"/>
        <v>3.5222471935992985</v>
      </c>
      <c r="BH80" s="33">
        <f t="shared" si="55"/>
        <v>1.4857602616894212</v>
      </c>
      <c r="BI80" s="33">
        <f t="shared" si="65"/>
        <v>3.242045938998416</v>
      </c>
      <c r="BJ80" s="33">
        <f t="shared" si="66"/>
        <v>3.9502348261042215</v>
      </c>
      <c r="BK80" s="33">
        <f t="shared" si="58"/>
        <v>3.9469487827804102</v>
      </c>
      <c r="BL80" s="33">
        <f t="shared" si="59"/>
        <v>1.3068763390899392</v>
      </c>
      <c r="BM80" s="33">
        <f t="shared" si="67"/>
        <v>-17.09341155507191</v>
      </c>
      <c r="BN80" s="33">
        <f t="shared" si="68"/>
        <v>-18.297579502051292</v>
      </c>
      <c r="BO80" s="32">
        <f t="shared" si="69"/>
        <v>-15.418149705095757</v>
      </c>
    </row>
    <row r="81" spans="1:67" x14ac:dyDescent="0.2">
      <c r="A81" s="52"/>
      <c r="B81" s="49" t="s">
        <v>6</v>
      </c>
      <c r="C81" s="48" t="s">
        <v>15</v>
      </c>
      <c r="D81" s="40"/>
      <c r="E81" s="40"/>
      <c r="F81" s="40"/>
      <c r="G81" s="40"/>
      <c r="H81" s="46">
        <f t="shared" si="60"/>
        <v>12.502088248677438</v>
      </c>
      <c r="I81" s="46">
        <f t="shared" si="61"/>
        <v>8.978890768107874</v>
      </c>
      <c r="J81" s="46">
        <f t="shared" si="62"/>
        <v>7.0554602735808203</v>
      </c>
      <c r="K81" s="46">
        <f t="shared" si="63"/>
        <v>7.1709407496451689</v>
      </c>
      <c r="L81" s="46">
        <f t="shared" si="8"/>
        <v>10.874047453051247</v>
      </c>
      <c r="M81" s="46">
        <f t="shared" si="9"/>
        <v>10.330844081253645</v>
      </c>
      <c r="N81" s="46">
        <f t="shared" si="10"/>
        <v>11.562661917728434</v>
      </c>
      <c r="O81" s="46">
        <f t="shared" si="11"/>
        <v>12.109078978881428</v>
      </c>
      <c r="P81" s="46">
        <f t="shared" si="12"/>
        <v>5.3294831497748163</v>
      </c>
      <c r="Q81" s="46">
        <f t="shared" si="13"/>
        <v>7.0739543949521533</v>
      </c>
      <c r="R81" s="46">
        <f t="shared" si="14"/>
        <v>8.296662563502835</v>
      </c>
      <c r="S81" s="46">
        <f t="shared" si="15"/>
        <v>7.9469917798624294</v>
      </c>
      <c r="T81" s="46">
        <f t="shared" si="16"/>
        <v>4.4515594662748867</v>
      </c>
      <c r="U81" s="46">
        <f t="shared" si="17"/>
        <v>3.4973025916170712</v>
      </c>
      <c r="V81" s="46">
        <f t="shared" si="18"/>
        <v>0.5591631915379196</v>
      </c>
      <c r="W81" s="46">
        <f t="shared" si="19"/>
        <v>0.16785619243245264</v>
      </c>
      <c r="X81" s="46">
        <f t="shared" si="20"/>
        <v>6.3080803313090996</v>
      </c>
      <c r="Y81" s="46">
        <f t="shared" si="21"/>
        <v>7.7703530157043446</v>
      </c>
      <c r="Z81" s="46">
        <f t="shared" si="22"/>
        <v>9.5509379656358675</v>
      </c>
      <c r="AA81" s="46">
        <f t="shared" si="64"/>
        <v>9.129431069036869</v>
      </c>
      <c r="AB81" s="46">
        <f t="shared" si="23"/>
        <v>7.9950761442282925</v>
      </c>
      <c r="AC81" s="46">
        <f t="shared" si="24"/>
        <v>6.4059129290857015</v>
      </c>
      <c r="AD81" s="46">
        <f t="shared" si="25"/>
        <v>6.1871580810306739</v>
      </c>
      <c r="AE81" s="46">
        <f t="shared" si="26"/>
        <v>6.6107092638985705</v>
      </c>
      <c r="AF81" s="46">
        <f t="shared" si="27"/>
        <v>3.6272437463746883</v>
      </c>
      <c r="AG81" s="46">
        <f t="shared" si="28"/>
        <v>4.1072310952789337</v>
      </c>
      <c r="AH81" s="46">
        <f t="shared" si="29"/>
        <v>5.1774181756193371</v>
      </c>
      <c r="AI81" s="46">
        <f t="shared" si="30"/>
        <v>5.9513089861909236</v>
      </c>
      <c r="AJ81" s="46">
        <f t="shared" si="31"/>
        <v>10.970490349346804</v>
      </c>
      <c r="AK81" s="46">
        <f t="shared" si="32"/>
        <v>8.5056318657941432</v>
      </c>
      <c r="AL81" s="46">
        <f t="shared" si="33"/>
        <v>6.6378836236104206</v>
      </c>
      <c r="AM81" s="46">
        <f t="shared" si="34"/>
        <v>5.973424879321513</v>
      </c>
      <c r="AN81" s="46">
        <f t="shared" si="35"/>
        <v>5.7524013595969592</v>
      </c>
      <c r="AO81" s="46">
        <f t="shared" si="36"/>
        <v>7.6994511571311932</v>
      </c>
      <c r="AP81" s="46">
        <f t="shared" si="37"/>
        <v>6.7533874164449088</v>
      </c>
      <c r="AQ81" s="46">
        <f t="shared" si="38"/>
        <v>6.0040200678952687</v>
      </c>
      <c r="AR81" s="46">
        <f t="shared" si="39"/>
        <v>0.33103680326324536</v>
      </c>
      <c r="AS81" s="46">
        <f t="shared" si="40"/>
        <v>0.25370109383378292</v>
      </c>
      <c r="AT81" s="46">
        <f t="shared" si="41"/>
        <v>1.5150639658436944</v>
      </c>
      <c r="AU81" s="46">
        <f t="shared" si="42"/>
        <v>1.2101559302409584</v>
      </c>
      <c r="AV81" s="46">
        <f t="shared" si="43"/>
        <v>-1.2924229662257858</v>
      </c>
      <c r="AW81" s="46">
        <f t="shared" si="44"/>
        <v>-1.476187620158683</v>
      </c>
      <c r="AX81" s="46">
        <f t="shared" si="45"/>
        <v>-1.613896663927477</v>
      </c>
      <c r="AY81" s="46">
        <f t="shared" si="46"/>
        <v>-0.9610065614875225</v>
      </c>
      <c r="AZ81" s="46">
        <f t="shared" si="47"/>
        <v>-2.4910903840413283</v>
      </c>
      <c r="BA81" s="46">
        <f t="shared" si="48"/>
        <v>-0.94559820684490603</v>
      </c>
      <c r="BB81" s="46">
        <f t="shared" si="49"/>
        <v>-0.71931825705708263</v>
      </c>
      <c r="BC81" s="46">
        <f t="shared" si="50"/>
        <v>0.10547311930571368</v>
      </c>
      <c r="BD81" s="46">
        <f t="shared" si="51"/>
        <v>6.6589693529080023</v>
      </c>
      <c r="BE81" s="46">
        <f t="shared" si="52"/>
        <v>4.6815870976562053</v>
      </c>
      <c r="BF81" s="46">
        <f t="shared" si="53"/>
        <v>5.0055369459743133</v>
      </c>
      <c r="BG81" s="46">
        <f t="shared" si="54"/>
        <v>3.2270756616418623</v>
      </c>
      <c r="BH81" s="46">
        <f t="shared" si="55"/>
        <v>0.33260220741775015</v>
      </c>
      <c r="BI81" s="46">
        <f t="shared" si="65"/>
        <v>1.6595064118156984</v>
      </c>
      <c r="BJ81" s="46">
        <f t="shared" si="66"/>
        <v>0.48954274464345815</v>
      </c>
      <c r="BK81" s="46">
        <f t="shared" si="58"/>
        <v>1.2605559229134116</v>
      </c>
      <c r="BL81" s="46">
        <f t="shared" si="59"/>
        <v>-3.5499931807393637E-2</v>
      </c>
      <c r="BM81" s="46">
        <f t="shared" si="67"/>
        <v>-2.3429737959439052</v>
      </c>
      <c r="BN81" s="46">
        <f t="shared" si="68"/>
        <v>-1.9508129589133461</v>
      </c>
      <c r="BO81" s="45">
        <f t="shared" si="69"/>
        <v>-2.6171447729512067</v>
      </c>
    </row>
    <row r="82" spans="1:67" x14ac:dyDescent="0.2">
      <c r="A82" s="37"/>
      <c r="B82" s="9" t="s">
        <v>7</v>
      </c>
      <c r="C82" s="35" t="s">
        <v>16</v>
      </c>
      <c r="D82" s="44"/>
      <c r="E82" s="44"/>
      <c r="F82" s="44"/>
      <c r="G82" s="44"/>
      <c r="H82" s="33">
        <f t="shared" si="60"/>
        <v>14.745148671807556</v>
      </c>
      <c r="I82" s="33">
        <f t="shared" si="61"/>
        <v>11.937465849065475</v>
      </c>
      <c r="J82" s="33">
        <f t="shared" si="62"/>
        <v>10.613033405354201</v>
      </c>
      <c r="K82" s="33">
        <f t="shared" si="63"/>
        <v>11.19615788683781</v>
      </c>
      <c r="L82" s="33">
        <f t="shared" si="8"/>
        <v>12.152939973001438</v>
      </c>
      <c r="M82" s="33">
        <f t="shared" si="9"/>
        <v>15.213536619576189</v>
      </c>
      <c r="N82" s="33">
        <f t="shared" si="10"/>
        <v>14.871613094130169</v>
      </c>
      <c r="O82" s="33">
        <f t="shared" si="11"/>
        <v>15.54865703873665</v>
      </c>
      <c r="P82" s="33">
        <f t="shared" si="12"/>
        <v>10.252193665140766</v>
      </c>
      <c r="Q82" s="33">
        <f t="shared" si="13"/>
        <v>7.5081251241613671</v>
      </c>
      <c r="R82" s="33">
        <f t="shared" si="14"/>
        <v>8.1715897408479492</v>
      </c>
      <c r="S82" s="33">
        <f t="shared" si="15"/>
        <v>8.9942763695830337</v>
      </c>
      <c r="T82" s="33">
        <f t="shared" si="16"/>
        <v>8.8597597156113324</v>
      </c>
      <c r="U82" s="33">
        <f t="shared" si="17"/>
        <v>8.3316171597585651</v>
      </c>
      <c r="V82" s="33">
        <f t="shared" si="18"/>
        <v>7.637723155429498</v>
      </c>
      <c r="W82" s="33">
        <f t="shared" si="19"/>
        <v>5.4656521273174832</v>
      </c>
      <c r="X82" s="33">
        <f t="shared" si="20"/>
        <v>-4.2501295249281839</v>
      </c>
      <c r="Y82" s="33">
        <f t="shared" si="21"/>
        <v>-3.2446463381987201E-2</v>
      </c>
      <c r="Z82" s="33">
        <f t="shared" si="22"/>
        <v>1.9601802903992223</v>
      </c>
      <c r="AA82" s="33">
        <f t="shared" si="64"/>
        <v>3.7496189411645275</v>
      </c>
      <c r="AB82" s="33">
        <f t="shared" si="23"/>
        <v>15.919335125970903</v>
      </c>
      <c r="AC82" s="33">
        <f t="shared" si="24"/>
        <v>14.887970451135686</v>
      </c>
      <c r="AD82" s="33">
        <f t="shared" si="25"/>
        <v>14.027535664899403</v>
      </c>
      <c r="AE82" s="33">
        <f t="shared" si="26"/>
        <v>13.868756121449536</v>
      </c>
      <c r="AF82" s="33">
        <f t="shared" si="27"/>
        <v>11.491748289267974</v>
      </c>
      <c r="AG82" s="33">
        <f t="shared" si="28"/>
        <v>11.541274328620204</v>
      </c>
      <c r="AH82" s="33">
        <f t="shared" si="29"/>
        <v>10.443569505039846</v>
      </c>
      <c r="AI82" s="33">
        <f t="shared" si="30"/>
        <v>9.2723206605882496</v>
      </c>
      <c r="AJ82" s="33">
        <f t="shared" si="31"/>
        <v>8.4053658911179525</v>
      </c>
      <c r="AK82" s="33">
        <f t="shared" si="32"/>
        <v>7.4379759856010565</v>
      </c>
      <c r="AL82" s="33">
        <f t="shared" si="33"/>
        <v>6.5982227146004391</v>
      </c>
      <c r="AM82" s="33">
        <f t="shared" si="34"/>
        <v>7.3205289672543898</v>
      </c>
      <c r="AN82" s="33">
        <f t="shared" si="35"/>
        <v>6.1070896340010421</v>
      </c>
      <c r="AO82" s="33">
        <f t="shared" si="36"/>
        <v>6.8757213067468967</v>
      </c>
      <c r="AP82" s="33">
        <f t="shared" si="37"/>
        <v>8.2536406980425454</v>
      </c>
      <c r="AQ82" s="33">
        <f t="shared" si="38"/>
        <v>7.6279888514009286</v>
      </c>
      <c r="AR82" s="33">
        <f t="shared" si="39"/>
        <v>11.313486479467727</v>
      </c>
      <c r="AS82" s="33">
        <f t="shared" si="40"/>
        <v>10.254029835911211</v>
      </c>
      <c r="AT82" s="33">
        <f t="shared" si="41"/>
        <v>9.8553580232938032</v>
      </c>
      <c r="AU82" s="33">
        <f t="shared" si="42"/>
        <v>8.5145248723405302</v>
      </c>
      <c r="AV82" s="33">
        <f t="shared" si="43"/>
        <v>2.8679106671878571</v>
      </c>
      <c r="AW82" s="33">
        <f t="shared" si="44"/>
        <v>2.4594955339042741</v>
      </c>
      <c r="AX82" s="33">
        <f t="shared" si="45"/>
        <v>2.6045108324998125</v>
      </c>
      <c r="AY82" s="33">
        <f t="shared" si="46"/>
        <v>3.4710370394643917</v>
      </c>
      <c r="AZ82" s="33">
        <f t="shared" si="47"/>
        <v>2.9607608960061924</v>
      </c>
      <c r="BA82" s="33">
        <f t="shared" si="48"/>
        <v>5.3068978413533188</v>
      </c>
      <c r="BB82" s="33">
        <f t="shared" si="49"/>
        <v>5.0880112745280428</v>
      </c>
      <c r="BC82" s="33">
        <f t="shared" si="50"/>
        <v>5.6713482847734866</v>
      </c>
      <c r="BD82" s="33">
        <f t="shared" si="51"/>
        <v>3.4685626083961694</v>
      </c>
      <c r="BE82" s="33">
        <f t="shared" si="52"/>
        <v>3.801195962696994</v>
      </c>
      <c r="BF82" s="33">
        <f t="shared" si="53"/>
        <v>4.0158644339594929</v>
      </c>
      <c r="BG82" s="33">
        <f t="shared" si="54"/>
        <v>3.6434000871708321</v>
      </c>
      <c r="BH82" s="33">
        <f t="shared" si="55"/>
        <v>6.6080649752850036</v>
      </c>
      <c r="BI82" s="33">
        <f t="shared" si="65"/>
        <v>5.7389196597947603</v>
      </c>
      <c r="BJ82" s="33">
        <f t="shared" si="66"/>
        <v>6.6403441451334402</v>
      </c>
      <c r="BK82" s="33">
        <f t="shared" si="58"/>
        <v>6.1660423753806128</v>
      </c>
      <c r="BL82" s="33">
        <f t="shared" si="59"/>
        <v>2.534712527671303</v>
      </c>
      <c r="BM82" s="33">
        <f t="shared" si="67"/>
        <v>1.9259757901313606</v>
      </c>
      <c r="BN82" s="33">
        <f t="shared" si="68"/>
        <v>2.0614354591014035</v>
      </c>
      <c r="BO82" s="32">
        <f t="shared" si="69"/>
        <v>2.1767962940891721</v>
      </c>
    </row>
    <row r="83" spans="1:67" x14ac:dyDescent="0.2">
      <c r="A83" s="52"/>
      <c r="B83" s="49" t="s">
        <v>8</v>
      </c>
      <c r="C83" s="48" t="s">
        <v>17</v>
      </c>
      <c r="D83" s="40"/>
      <c r="E83" s="40"/>
      <c r="F83" s="40"/>
      <c r="G83" s="40"/>
      <c r="H83" s="46">
        <f t="shared" si="60"/>
        <v>4.6909347485006236</v>
      </c>
      <c r="I83" s="46">
        <f t="shared" si="61"/>
        <v>5.1694517933212865</v>
      </c>
      <c r="J83" s="46">
        <f t="shared" si="62"/>
        <v>5.2517765669335574</v>
      </c>
      <c r="K83" s="46">
        <f t="shared" si="63"/>
        <v>4.9343044508268719</v>
      </c>
      <c r="L83" s="46">
        <f t="shared" si="8"/>
        <v>4.7917286474680196</v>
      </c>
      <c r="M83" s="46">
        <f t="shared" si="9"/>
        <v>4.4490150359844876</v>
      </c>
      <c r="N83" s="46">
        <f t="shared" si="10"/>
        <v>4.2113632299640216</v>
      </c>
      <c r="O83" s="46">
        <f t="shared" si="11"/>
        <v>4.3007825791083718</v>
      </c>
      <c r="P83" s="46">
        <f t="shared" si="12"/>
        <v>0.75412261868672203</v>
      </c>
      <c r="Q83" s="46">
        <f t="shared" si="13"/>
        <v>1.1735592112809741</v>
      </c>
      <c r="R83" s="46">
        <f t="shared" si="14"/>
        <v>1.5666739936882834</v>
      </c>
      <c r="S83" s="46">
        <f t="shared" si="15"/>
        <v>1.9573302016050604</v>
      </c>
      <c r="T83" s="46">
        <f t="shared" si="16"/>
        <v>4.0219065496088291</v>
      </c>
      <c r="U83" s="46">
        <f t="shared" si="17"/>
        <v>4.250437073677233</v>
      </c>
      <c r="V83" s="46">
        <f t="shared" si="18"/>
        <v>4.3305751383567923</v>
      </c>
      <c r="W83" s="46">
        <f t="shared" si="19"/>
        <v>4.3130479298649504</v>
      </c>
      <c r="X83" s="46">
        <f t="shared" si="20"/>
        <v>4.2345194610761325</v>
      </c>
      <c r="Y83" s="46">
        <f t="shared" si="21"/>
        <v>4.0859668777352596</v>
      </c>
      <c r="Z83" s="46">
        <f t="shared" si="22"/>
        <v>4.015183426667619</v>
      </c>
      <c r="AA83" s="46">
        <f t="shared" si="64"/>
        <v>3.944543279553443</v>
      </c>
      <c r="AB83" s="46">
        <f t="shared" si="23"/>
        <v>3.3084101530439511</v>
      </c>
      <c r="AC83" s="46">
        <f t="shared" si="24"/>
        <v>3.3140339119652111</v>
      </c>
      <c r="AD83" s="46">
        <f t="shared" si="25"/>
        <v>3.2727996100680059</v>
      </c>
      <c r="AE83" s="46">
        <f t="shared" si="26"/>
        <v>3.2577903682719409</v>
      </c>
      <c r="AF83" s="46">
        <f t="shared" si="27"/>
        <v>3.6155956584723867</v>
      </c>
      <c r="AG83" s="46">
        <f t="shared" si="28"/>
        <v>3.6093408886480205</v>
      </c>
      <c r="AH83" s="46">
        <f t="shared" si="29"/>
        <v>3.569599790765082</v>
      </c>
      <c r="AI83" s="46">
        <f t="shared" si="30"/>
        <v>3.4807956104251758</v>
      </c>
      <c r="AJ83" s="46">
        <f t="shared" si="31"/>
        <v>2.6234491872478003</v>
      </c>
      <c r="AK83" s="46">
        <f t="shared" si="32"/>
        <v>2.6740885719157319</v>
      </c>
      <c r="AL83" s="46">
        <f t="shared" si="33"/>
        <v>2.7652586052129209</v>
      </c>
      <c r="AM83" s="46">
        <f t="shared" si="34"/>
        <v>2.9218447942558186</v>
      </c>
      <c r="AN83" s="46">
        <f t="shared" si="35"/>
        <v>3.4282687756260088</v>
      </c>
      <c r="AO83" s="46">
        <f t="shared" si="36"/>
        <v>3.3485567393315705</v>
      </c>
      <c r="AP83" s="46">
        <f t="shared" si="37"/>
        <v>3.265564946410322</v>
      </c>
      <c r="AQ83" s="46">
        <f t="shared" si="38"/>
        <v>3.1930879038317528</v>
      </c>
      <c r="AR83" s="46">
        <f t="shared" si="39"/>
        <v>2.8648072555678112</v>
      </c>
      <c r="AS83" s="46">
        <f t="shared" si="40"/>
        <v>2.7907497472057656</v>
      </c>
      <c r="AT83" s="46">
        <f t="shared" si="41"/>
        <v>2.7771261627981971</v>
      </c>
      <c r="AU83" s="46">
        <f t="shared" si="42"/>
        <v>2.7403846864370536</v>
      </c>
      <c r="AV83" s="46">
        <f t="shared" si="43"/>
        <v>2.7165863362322114</v>
      </c>
      <c r="AW83" s="46">
        <f t="shared" si="44"/>
        <v>2.7885279222061428</v>
      </c>
      <c r="AX83" s="46">
        <f t="shared" si="45"/>
        <v>2.7448044796564801</v>
      </c>
      <c r="AY83" s="46">
        <f t="shared" si="46"/>
        <v>2.7195918686346374</v>
      </c>
      <c r="AZ83" s="46">
        <f t="shared" si="47"/>
        <v>2.4049685548577457</v>
      </c>
      <c r="BA83" s="46">
        <f t="shared" si="48"/>
        <v>2.2884159294591484</v>
      </c>
      <c r="BB83" s="46">
        <f t="shared" si="49"/>
        <v>2.3269994098157838</v>
      </c>
      <c r="BC83" s="46">
        <f t="shared" si="50"/>
        <v>2.42806093094039</v>
      </c>
      <c r="BD83" s="46">
        <f t="shared" si="51"/>
        <v>3.3119878934351874</v>
      </c>
      <c r="BE83" s="46">
        <f t="shared" si="52"/>
        <v>3.5930083884896362</v>
      </c>
      <c r="BF83" s="46">
        <f t="shared" si="53"/>
        <v>3.7847143794748348</v>
      </c>
      <c r="BG83" s="46">
        <f t="shared" si="54"/>
        <v>3.84335285309146</v>
      </c>
      <c r="BH83" s="46">
        <f t="shared" si="55"/>
        <v>3.9745121845875815</v>
      </c>
      <c r="BI83" s="46">
        <f t="shared" si="65"/>
        <v>3.7466667489202194</v>
      </c>
      <c r="BJ83" s="46">
        <f t="shared" si="66"/>
        <v>3.4051550705818556</v>
      </c>
      <c r="BK83" s="46">
        <f t="shared" si="58"/>
        <v>3.1186515615847696</v>
      </c>
      <c r="BL83" s="46">
        <f t="shared" si="59"/>
        <v>1.6533445345572488</v>
      </c>
      <c r="BM83" s="46">
        <f t="shared" si="67"/>
        <v>1.4697992292314552</v>
      </c>
      <c r="BN83" s="46">
        <f t="shared" si="68"/>
        <v>1.4396282432840053</v>
      </c>
      <c r="BO83" s="45">
        <f t="shared" si="69"/>
        <v>1.4259038787371736</v>
      </c>
    </row>
    <row r="84" spans="1:67" ht="24" x14ac:dyDescent="0.2">
      <c r="A84" s="51"/>
      <c r="B84" s="9" t="s">
        <v>68</v>
      </c>
      <c r="C84" s="35" t="s">
        <v>18</v>
      </c>
      <c r="D84" s="50"/>
      <c r="E84" s="50"/>
      <c r="F84" s="50"/>
      <c r="G84" s="50"/>
      <c r="H84" s="33">
        <f t="shared" si="60"/>
        <v>4.4823979268973488</v>
      </c>
      <c r="I84" s="33">
        <f t="shared" si="61"/>
        <v>4.0613073598581622</v>
      </c>
      <c r="J84" s="33">
        <f t="shared" si="62"/>
        <v>3.6063532838064276</v>
      </c>
      <c r="K84" s="33">
        <f t="shared" si="63"/>
        <v>3.8373425288469605</v>
      </c>
      <c r="L84" s="33">
        <f t="shared" si="8"/>
        <v>8.9066627962387486</v>
      </c>
      <c r="M84" s="33">
        <f t="shared" si="9"/>
        <v>6.0142147373625647</v>
      </c>
      <c r="N84" s="33">
        <f t="shared" si="10"/>
        <v>6.200966190212938</v>
      </c>
      <c r="O84" s="33">
        <f t="shared" si="11"/>
        <v>6.4809707666848055</v>
      </c>
      <c r="P84" s="33">
        <f t="shared" si="12"/>
        <v>6.0056285806108605</v>
      </c>
      <c r="Q84" s="33">
        <f t="shared" si="13"/>
        <v>6.8763605693467298</v>
      </c>
      <c r="R84" s="33">
        <f t="shared" si="14"/>
        <v>6.1057953527887889</v>
      </c>
      <c r="S84" s="33">
        <f t="shared" si="15"/>
        <v>5.5167055167055992</v>
      </c>
      <c r="T84" s="33">
        <f t="shared" si="16"/>
        <v>3.9093464209777267</v>
      </c>
      <c r="U84" s="33">
        <f t="shared" si="17"/>
        <v>4.7110075245581271</v>
      </c>
      <c r="V84" s="33">
        <f t="shared" si="18"/>
        <v>4.7374614941765145</v>
      </c>
      <c r="W84" s="33">
        <f t="shared" si="19"/>
        <v>4.5164457535590259</v>
      </c>
      <c r="X84" s="33">
        <f t="shared" si="20"/>
        <v>2.5578274332941362</v>
      </c>
      <c r="Y84" s="33">
        <f t="shared" si="21"/>
        <v>2.4294682414858215</v>
      </c>
      <c r="Z84" s="33">
        <f t="shared" si="22"/>
        <v>2.6125362828867793</v>
      </c>
      <c r="AA84" s="33">
        <f t="shared" si="64"/>
        <v>2.501174260216203</v>
      </c>
      <c r="AB84" s="33">
        <f t="shared" si="23"/>
        <v>4.1469257923338603</v>
      </c>
      <c r="AC84" s="33">
        <f t="shared" si="24"/>
        <v>3.9591838650374029</v>
      </c>
      <c r="AD84" s="33">
        <f t="shared" si="25"/>
        <v>4.097360563881054</v>
      </c>
      <c r="AE84" s="33">
        <f t="shared" si="26"/>
        <v>4.6282506587237435</v>
      </c>
      <c r="AF84" s="33">
        <f t="shared" si="27"/>
        <v>4.5893152945911027</v>
      </c>
      <c r="AG84" s="33">
        <f t="shared" si="28"/>
        <v>5.5055530115522231</v>
      </c>
      <c r="AH84" s="33">
        <f t="shared" si="29"/>
        <v>5.8774297911230207</v>
      </c>
      <c r="AI84" s="33">
        <f t="shared" si="30"/>
        <v>6.0549655096901773</v>
      </c>
      <c r="AJ84" s="33">
        <f t="shared" si="31"/>
        <v>4.7526362693114805</v>
      </c>
      <c r="AK84" s="33">
        <f t="shared" si="32"/>
        <v>5.2755405895922536</v>
      </c>
      <c r="AL84" s="33">
        <f t="shared" si="33"/>
        <v>5.313092009492749</v>
      </c>
      <c r="AM84" s="33">
        <f t="shared" si="34"/>
        <v>5.4511666322526651</v>
      </c>
      <c r="AN84" s="33">
        <f t="shared" si="35"/>
        <v>9.1512227466779876</v>
      </c>
      <c r="AO84" s="33">
        <f t="shared" si="36"/>
        <v>7.758763901074218</v>
      </c>
      <c r="AP84" s="33">
        <f t="shared" si="37"/>
        <v>7.4005770503658965</v>
      </c>
      <c r="AQ84" s="33">
        <f t="shared" si="38"/>
        <v>7.4897199921676929</v>
      </c>
      <c r="AR84" s="33">
        <f t="shared" si="39"/>
        <v>3.4829412798109871</v>
      </c>
      <c r="AS84" s="33">
        <f t="shared" si="40"/>
        <v>2.4226058266139603</v>
      </c>
      <c r="AT84" s="33">
        <f t="shared" si="41"/>
        <v>2.1374871505565523</v>
      </c>
      <c r="AU84" s="33">
        <f t="shared" si="42"/>
        <v>0.24226925609735872</v>
      </c>
      <c r="AV84" s="33">
        <f t="shared" si="43"/>
        <v>-4.3722974258554075</v>
      </c>
      <c r="AW84" s="33">
        <f t="shared" si="44"/>
        <v>-3.5482051988535375</v>
      </c>
      <c r="AX84" s="33">
        <f t="shared" si="45"/>
        <v>-3.9061844002018091</v>
      </c>
      <c r="AY84" s="33">
        <f t="shared" si="46"/>
        <v>-2.9900879188415956</v>
      </c>
      <c r="AZ84" s="33">
        <f t="shared" si="47"/>
        <v>1.2218360302775864</v>
      </c>
      <c r="BA84" s="33">
        <f t="shared" si="48"/>
        <v>0.76558831666362437</v>
      </c>
      <c r="BB84" s="33">
        <f t="shared" si="49"/>
        <v>0.9971198513260191</v>
      </c>
      <c r="BC84" s="33">
        <f t="shared" si="50"/>
        <v>1.0766811290359612</v>
      </c>
      <c r="BD84" s="33">
        <f t="shared" si="51"/>
        <v>3.1872030634995525</v>
      </c>
      <c r="BE84" s="33">
        <f t="shared" si="52"/>
        <v>3.9264501522919204</v>
      </c>
      <c r="BF84" s="33">
        <f t="shared" si="53"/>
        <v>3.9778345729341424</v>
      </c>
      <c r="BG84" s="33">
        <f t="shared" si="54"/>
        <v>4.0445846965343861</v>
      </c>
      <c r="BH84" s="33">
        <f t="shared" si="55"/>
        <v>1.6470501909100221</v>
      </c>
      <c r="BI84" s="33">
        <f t="shared" si="65"/>
        <v>2.5740437783948522</v>
      </c>
      <c r="BJ84" s="33">
        <f t="shared" si="66"/>
        <v>3.1564709360339975</v>
      </c>
      <c r="BK84" s="33">
        <f t="shared" si="58"/>
        <v>3.7547884779250751</v>
      </c>
      <c r="BL84" s="33">
        <f t="shared" si="59"/>
        <v>3.5639488629165754</v>
      </c>
      <c r="BM84" s="33">
        <f t="shared" si="67"/>
        <v>-4.6759338868391609</v>
      </c>
      <c r="BN84" s="33">
        <f t="shared" si="68"/>
        <v>-5.4343804406230163</v>
      </c>
      <c r="BO84" s="32">
        <f t="shared" si="69"/>
        <v>-5.0910854641916359</v>
      </c>
    </row>
    <row r="85" spans="1:67" ht="24" x14ac:dyDescent="0.2">
      <c r="A85" s="43"/>
      <c r="B85" s="49" t="s">
        <v>71</v>
      </c>
      <c r="C85" s="48" t="s">
        <v>19</v>
      </c>
      <c r="D85" s="47"/>
      <c r="E85" s="47"/>
      <c r="F85" s="47"/>
      <c r="G85" s="47"/>
      <c r="H85" s="46">
        <f t="shared" si="60"/>
        <v>1.6454097528719558</v>
      </c>
      <c r="I85" s="46">
        <f t="shared" si="61"/>
        <v>2.1522346075811782</v>
      </c>
      <c r="J85" s="46">
        <f t="shared" si="62"/>
        <v>2.8605998715705283</v>
      </c>
      <c r="K85" s="46">
        <f t="shared" si="63"/>
        <v>3.7907056322991934</v>
      </c>
      <c r="L85" s="46">
        <f t="shared" si="8"/>
        <v>5.6903095431817547</v>
      </c>
      <c r="M85" s="46">
        <f t="shared" si="9"/>
        <v>5.480118355799334</v>
      </c>
      <c r="N85" s="46">
        <f t="shared" si="10"/>
        <v>5.7290016564188733</v>
      </c>
      <c r="O85" s="46">
        <f t="shared" si="11"/>
        <v>5.3680856279109577</v>
      </c>
      <c r="P85" s="46">
        <f t="shared" si="12"/>
        <v>2.3900430645009294</v>
      </c>
      <c r="Q85" s="46">
        <f t="shared" si="13"/>
        <v>1.4510456788833892</v>
      </c>
      <c r="R85" s="46">
        <f t="shared" si="14"/>
        <v>0.16652725493868559</v>
      </c>
      <c r="S85" s="46">
        <f t="shared" si="15"/>
        <v>-0.31792803970236605</v>
      </c>
      <c r="T85" s="46">
        <f t="shared" si="16"/>
        <v>2.1127238363918082</v>
      </c>
      <c r="U85" s="46">
        <f t="shared" si="17"/>
        <v>3.7533768634180547</v>
      </c>
      <c r="V85" s="46">
        <f t="shared" si="18"/>
        <v>5.0176910603059781</v>
      </c>
      <c r="W85" s="46">
        <f t="shared" si="19"/>
        <v>5.5620381174638567</v>
      </c>
      <c r="X85" s="46">
        <f t="shared" si="20"/>
        <v>5.7444279014351878</v>
      </c>
      <c r="Y85" s="46">
        <f t="shared" si="21"/>
        <v>5.1244065629501421</v>
      </c>
      <c r="Z85" s="46">
        <f t="shared" si="22"/>
        <v>4.2442796815988402</v>
      </c>
      <c r="AA85" s="46">
        <f t="shared" si="64"/>
        <v>3.7803979366252776</v>
      </c>
      <c r="AB85" s="46">
        <f t="shared" si="23"/>
        <v>1.7160457114561609</v>
      </c>
      <c r="AC85" s="46">
        <f t="shared" si="24"/>
        <v>1.6334942055011368</v>
      </c>
      <c r="AD85" s="46">
        <f t="shared" si="25"/>
        <v>1.7394425856541034</v>
      </c>
      <c r="AE85" s="46">
        <f t="shared" si="26"/>
        <v>1.7680891855428342</v>
      </c>
      <c r="AF85" s="46">
        <f t="shared" si="27"/>
        <v>2.1881130360106056</v>
      </c>
      <c r="AG85" s="46">
        <f t="shared" si="28"/>
        <v>2.5392109422682552</v>
      </c>
      <c r="AH85" s="46">
        <f t="shared" si="29"/>
        <v>3.230344795861015</v>
      </c>
      <c r="AI85" s="46">
        <f t="shared" si="30"/>
        <v>4.1864359475298727</v>
      </c>
      <c r="AJ85" s="46">
        <f t="shared" si="31"/>
        <v>5.2426381074664761</v>
      </c>
      <c r="AK85" s="46">
        <f t="shared" si="32"/>
        <v>5.7508996259592493</v>
      </c>
      <c r="AL85" s="46">
        <f t="shared" si="33"/>
        <v>6.0890052933733898</v>
      </c>
      <c r="AM85" s="46">
        <f t="shared" si="34"/>
        <v>5.9804446825610427</v>
      </c>
      <c r="AN85" s="46">
        <f t="shared" si="35"/>
        <v>7.2399288641900768</v>
      </c>
      <c r="AO85" s="46">
        <f t="shared" si="36"/>
        <v>5.4940123438926207</v>
      </c>
      <c r="AP85" s="46">
        <f t="shared" si="37"/>
        <v>5.0236484842374836</v>
      </c>
      <c r="AQ85" s="46">
        <f t="shared" si="38"/>
        <v>5.9968404423376995</v>
      </c>
      <c r="AR85" s="46">
        <f t="shared" si="39"/>
        <v>5.010836272312801</v>
      </c>
      <c r="AS85" s="46">
        <f t="shared" si="40"/>
        <v>5.2868750468669106</v>
      </c>
      <c r="AT85" s="46">
        <f t="shared" si="41"/>
        <v>6.4299934734610673</v>
      </c>
      <c r="AU85" s="46">
        <f t="shared" si="42"/>
        <v>3.9780278664323987</v>
      </c>
      <c r="AV85" s="46">
        <f t="shared" si="43"/>
        <v>2.707862663131678</v>
      </c>
      <c r="AW85" s="46">
        <f t="shared" si="44"/>
        <v>3.6873934604143841</v>
      </c>
      <c r="AX85" s="46">
        <f t="shared" si="45"/>
        <v>2.7411670144089868</v>
      </c>
      <c r="AY85" s="46">
        <f t="shared" si="46"/>
        <v>3.9278850657386926</v>
      </c>
      <c r="AZ85" s="46">
        <f t="shared" si="47"/>
        <v>3.3455198821841918</v>
      </c>
      <c r="BA85" s="46">
        <f t="shared" si="48"/>
        <v>4.243273321163116</v>
      </c>
      <c r="BB85" s="46">
        <f t="shared" si="49"/>
        <v>3.9378810294724076</v>
      </c>
      <c r="BC85" s="46">
        <f t="shared" si="50"/>
        <v>3.7553556499796201</v>
      </c>
      <c r="BD85" s="46">
        <f t="shared" si="51"/>
        <v>6.0916596270381547</v>
      </c>
      <c r="BE85" s="46">
        <f t="shared" si="52"/>
        <v>5.332656217619558</v>
      </c>
      <c r="BF85" s="46">
        <f t="shared" si="53"/>
        <v>5.3319069475738132</v>
      </c>
      <c r="BG85" s="46">
        <f t="shared" si="54"/>
        <v>5.1239563529071717</v>
      </c>
      <c r="BH85" s="46">
        <f t="shared" si="55"/>
        <v>3.4178278083594904</v>
      </c>
      <c r="BI85" s="46">
        <f t="shared" si="65"/>
        <v>3.8347470718612158</v>
      </c>
      <c r="BJ85" s="46">
        <f t="shared" si="66"/>
        <v>3.9954279868445326</v>
      </c>
      <c r="BK85" s="46">
        <f t="shared" si="58"/>
        <v>4.0475633825938928</v>
      </c>
      <c r="BL85" s="46">
        <f t="shared" si="59"/>
        <v>2.8404501128352706</v>
      </c>
      <c r="BM85" s="46">
        <f t="shared" si="67"/>
        <v>1.1475394819299396</v>
      </c>
      <c r="BN85" s="46">
        <f t="shared" si="68"/>
        <v>0.84090349977120127</v>
      </c>
      <c r="BO85" s="45">
        <f t="shared" si="69"/>
        <v>1.2070361087377108</v>
      </c>
    </row>
    <row r="86" spans="1:67" ht="36" x14ac:dyDescent="0.2">
      <c r="A86" s="37"/>
      <c r="B86" s="9" t="s">
        <v>79</v>
      </c>
      <c r="C86" s="35" t="s">
        <v>20</v>
      </c>
      <c r="D86" s="44"/>
      <c r="E86" s="44"/>
      <c r="F86" s="44"/>
      <c r="G86" s="44"/>
      <c r="H86" s="33">
        <f t="shared" si="60"/>
        <v>5.8467909580990636</v>
      </c>
      <c r="I86" s="33">
        <f t="shared" si="61"/>
        <v>5.6861452273889483</v>
      </c>
      <c r="J86" s="33">
        <f t="shared" si="62"/>
        <v>4.8891045062766381</v>
      </c>
      <c r="K86" s="33">
        <f t="shared" si="63"/>
        <v>3.8300105201576287</v>
      </c>
      <c r="L86" s="33">
        <f t="shared" si="8"/>
        <v>7.6709974530026415</v>
      </c>
      <c r="M86" s="33">
        <f t="shared" si="9"/>
        <v>5.1014131774063998</v>
      </c>
      <c r="N86" s="33">
        <f t="shared" si="10"/>
        <v>4.8685850046534114</v>
      </c>
      <c r="O86" s="33">
        <f t="shared" si="11"/>
        <v>5.5078322385045766</v>
      </c>
      <c r="P86" s="33">
        <f t="shared" si="12"/>
        <v>0.27627365764824674</v>
      </c>
      <c r="Q86" s="33">
        <f t="shared" si="13"/>
        <v>0.9360121847669518</v>
      </c>
      <c r="R86" s="33">
        <f t="shared" si="14"/>
        <v>1.4104226813001617</v>
      </c>
      <c r="S86" s="33">
        <f t="shared" si="15"/>
        <v>1.5804597701150271</v>
      </c>
      <c r="T86" s="33">
        <f t="shared" si="16"/>
        <v>2.7653439642783013</v>
      </c>
      <c r="U86" s="33">
        <f t="shared" si="17"/>
        <v>5.3285031551135944</v>
      </c>
      <c r="V86" s="33">
        <f t="shared" si="18"/>
        <v>5.9185063196422192</v>
      </c>
      <c r="W86" s="33">
        <f t="shared" si="19"/>
        <v>4.8561999057046279</v>
      </c>
      <c r="X86" s="33">
        <f t="shared" si="20"/>
        <v>6.6645268953515142</v>
      </c>
      <c r="Y86" s="33">
        <f t="shared" si="21"/>
        <v>3.7355400037448732</v>
      </c>
      <c r="Z86" s="33">
        <f t="shared" si="22"/>
        <v>2.3545665774647802</v>
      </c>
      <c r="AA86" s="33">
        <f t="shared" si="64"/>
        <v>2.2032374100718926</v>
      </c>
      <c r="AB86" s="33">
        <f t="shared" si="23"/>
        <v>0.57957227814632972</v>
      </c>
      <c r="AC86" s="33">
        <f t="shared" si="24"/>
        <v>2.7500642865595779</v>
      </c>
      <c r="AD86" s="33">
        <f t="shared" si="25"/>
        <v>5.7525394725023205</v>
      </c>
      <c r="AE86" s="33">
        <f t="shared" si="26"/>
        <v>5.6973163220416438</v>
      </c>
      <c r="AF86" s="33">
        <f t="shared" si="27"/>
        <v>2.7743705777301955</v>
      </c>
      <c r="AG86" s="33">
        <f t="shared" si="28"/>
        <v>2.1186464142845409</v>
      </c>
      <c r="AH86" s="33">
        <f t="shared" si="29"/>
        <v>1.8294278145712326</v>
      </c>
      <c r="AI86" s="33">
        <f t="shared" si="30"/>
        <v>3.5587929240373057</v>
      </c>
      <c r="AJ86" s="33">
        <f t="shared" si="31"/>
        <v>5.7779639051149729</v>
      </c>
      <c r="AK86" s="33">
        <f t="shared" si="32"/>
        <v>7.514605867663505</v>
      </c>
      <c r="AL86" s="33">
        <f t="shared" si="33"/>
        <v>8.1096419420771753</v>
      </c>
      <c r="AM86" s="33">
        <f t="shared" si="34"/>
        <v>6.4308681672023056</v>
      </c>
      <c r="AN86" s="33">
        <f t="shared" si="35"/>
        <v>4.2767802580506498</v>
      </c>
      <c r="AO86" s="33">
        <f t="shared" si="36"/>
        <v>2.5845021351684352</v>
      </c>
      <c r="AP86" s="33">
        <f t="shared" si="37"/>
        <v>0.59133239132498261</v>
      </c>
      <c r="AQ86" s="33">
        <f t="shared" si="38"/>
        <v>2.0015105740180985</v>
      </c>
      <c r="AR86" s="33">
        <f t="shared" si="39"/>
        <v>4.0767142282164031</v>
      </c>
      <c r="AS86" s="33">
        <f t="shared" si="40"/>
        <v>4.2242336629609412</v>
      </c>
      <c r="AT86" s="33">
        <f t="shared" si="41"/>
        <v>4.5850220000583448</v>
      </c>
      <c r="AU86" s="33">
        <f t="shared" si="42"/>
        <v>5.410110166206735</v>
      </c>
      <c r="AV86" s="33">
        <f t="shared" si="43"/>
        <v>5.5117944904064444</v>
      </c>
      <c r="AW86" s="33">
        <f t="shared" si="44"/>
        <v>4.4003914491605514</v>
      </c>
      <c r="AX86" s="33">
        <f t="shared" si="45"/>
        <v>3.7323830164863097</v>
      </c>
      <c r="AY86" s="33">
        <f t="shared" si="46"/>
        <v>2.7685033874317782</v>
      </c>
      <c r="AZ86" s="33">
        <f t="shared" si="47"/>
        <v>2.9482343657100785</v>
      </c>
      <c r="BA86" s="33">
        <f t="shared" si="48"/>
        <v>4.2867218324233534</v>
      </c>
      <c r="BB86" s="33">
        <f t="shared" si="49"/>
        <v>4.2960692474497222</v>
      </c>
      <c r="BC86" s="33">
        <f t="shared" si="50"/>
        <v>4.1525437873513482</v>
      </c>
      <c r="BD86" s="33">
        <f t="shared" si="51"/>
        <v>1.441462906356449</v>
      </c>
      <c r="BE86" s="33">
        <f t="shared" si="52"/>
        <v>1.045435204288097</v>
      </c>
      <c r="BF86" s="33">
        <f t="shared" si="53"/>
        <v>1.2179131099595963</v>
      </c>
      <c r="BG86" s="33">
        <f t="shared" si="54"/>
        <v>1.9624313755621188</v>
      </c>
      <c r="BH86" s="33">
        <f t="shared" si="55"/>
        <v>16.647089151647677</v>
      </c>
      <c r="BI86" s="33">
        <f t="shared" si="65"/>
        <v>15.84378928568799</v>
      </c>
      <c r="BJ86" s="33">
        <f t="shared" si="66"/>
        <v>15.362699521069885</v>
      </c>
      <c r="BK86" s="33">
        <f t="shared" si="58"/>
        <v>14.294176059164812</v>
      </c>
      <c r="BL86" s="33">
        <f t="shared" si="59"/>
        <v>4.9680436746649832</v>
      </c>
      <c r="BM86" s="33">
        <f t="shared" si="67"/>
        <v>-12.567265176537688</v>
      </c>
      <c r="BN86" s="33">
        <f>SUM(BL24:BN24)/SUM(BH24:BJ24)*100-100</f>
        <v>-11.296973050323516</v>
      </c>
      <c r="BO86" s="32">
        <f t="shared" si="69"/>
        <v>-10.425075381597892</v>
      </c>
    </row>
    <row r="87" spans="1:67" x14ac:dyDescent="0.2">
      <c r="A87" s="43" t="s">
        <v>48</v>
      </c>
      <c r="B87" s="42"/>
      <c r="C87" s="41" t="s">
        <v>49</v>
      </c>
      <c r="D87" s="40"/>
      <c r="E87" s="40"/>
      <c r="F87" s="40"/>
      <c r="G87" s="40"/>
      <c r="H87" s="39">
        <f t="shared" si="60"/>
        <v>6.0740984310437227</v>
      </c>
      <c r="I87" s="39">
        <f t="shared" si="61"/>
        <v>5.8356539731680357</v>
      </c>
      <c r="J87" s="39">
        <f t="shared" si="62"/>
        <v>6.0121381773934814</v>
      </c>
      <c r="K87" s="39">
        <f t="shared" si="63"/>
        <v>6.0868618368474756</v>
      </c>
      <c r="L87" s="39">
        <f t="shared" si="8"/>
        <v>8.1191589570329938</v>
      </c>
      <c r="M87" s="39">
        <f t="shared" si="9"/>
        <v>6.2939327270360934</v>
      </c>
      <c r="N87" s="39">
        <f t="shared" si="10"/>
        <v>5.6937728632043445</v>
      </c>
      <c r="O87" s="39">
        <f t="shared" si="11"/>
        <v>6.0399009889696202</v>
      </c>
      <c r="P87" s="39">
        <f t="shared" si="12"/>
        <v>2.9420536793926857</v>
      </c>
      <c r="Q87" s="39">
        <f t="shared" si="13"/>
        <v>4.1875904405095525</v>
      </c>
      <c r="R87" s="39">
        <f t="shared" si="14"/>
        <v>4.095067938303572</v>
      </c>
      <c r="S87" s="39">
        <f t="shared" si="15"/>
        <v>3.2647748542415229</v>
      </c>
      <c r="T87" s="39">
        <f t="shared" si="16"/>
        <v>2.2247714615142513</v>
      </c>
      <c r="U87" s="39">
        <f t="shared" si="17"/>
        <v>2.3352529671553555</v>
      </c>
      <c r="V87" s="39">
        <f t="shared" si="18"/>
        <v>2.0980787855420715</v>
      </c>
      <c r="W87" s="39">
        <f t="shared" si="19"/>
        <v>2.2625707053343973</v>
      </c>
      <c r="X87" s="39">
        <f t="shared" si="20"/>
        <v>2.2136377002365037</v>
      </c>
      <c r="Y87" s="39">
        <f t="shared" si="21"/>
        <v>2.1886498658372062</v>
      </c>
      <c r="Z87" s="39">
        <f t="shared" si="22"/>
        <v>2.7636475994092962</v>
      </c>
      <c r="AA87" s="39">
        <f t="shared" si="64"/>
        <v>3.2362558445130531</v>
      </c>
      <c r="AB87" s="39">
        <f t="shared" si="23"/>
        <v>5.7532977367842761</v>
      </c>
      <c r="AC87" s="39">
        <f t="shared" si="24"/>
        <v>5.7020409923896693</v>
      </c>
      <c r="AD87" s="39">
        <f t="shared" si="25"/>
        <v>5.8586674383426072</v>
      </c>
      <c r="AE87" s="39">
        <f t="shared" si="26"/>
        <v>5.1950742999230926</v>
      </c>
      <c r="AF87" s="39">
        <f t="shared" si="27"/>
        <v>2.9377215283180647</v>
      </c>
      <c r="AG87" s="39">
        <f t="shared" si="28"/>
        <v>3.4010750430824004</v>
      </c>
      <c r="AH87" s="39">
        <f t="shared" si="29"/>
        <v>3.0090666602402081</v>
      </c>
      <c r="AI87" s="39">
        <f t="shared" si="30"/>
        <v>3.2520096425322293</v>
      </c>
      <c r="AJ87" s="39">
        <f t="shared" si="31"/>
        <v>3.0393398151417728</v>
      </c>
      <c r="AK87" s="39">
        <f t="shared" si="32"/>
        <v>3.4423676224404574</v>
      </c>
      <c r="AL87" s="39">
        <f t="shared" si="33"/>
        <v>3.666500187948742</v>
      </c>
      <c r="AM87" s="39">
        <f t="shared" si="34"/>
        <v>3.7691455149984989</v>
      </c>
      <c r="AN87" s="39">
        <f t="shared" si="35"/>
        <v>5.1974242235470598</v>
      </c>
      <c r="AO87" s="39">
        <f t="shared" si="36"/>
        <v>4.2041949776625955</v>
      </c>
      <c r="AP87" s="39">
        <f t="shared" si="37"/>
        <v>4.4472350398597484</v>
      </c>
      <c r="AQ87" s="39">
        <f t="shared" si="38"/>
        <v>4.6355064914598785</v>
      </c>
      <c r="AR87" s="39">
        <f t="shared" si="39"/>
        <v>4.4639575756012277</v>
      </c>
      <c r="AS87" s="39">
        <f t="shared" si="40"/>
        <v>4.8103239905381088</v>
      </c>
      <c r="AT87" s="39">
        <f t="shared" si="41"/>
        <v>4.6478435085748799</v>
      </c>
      <c r="AU87" s="39">
        <f t="shared" si="42"/>
        <v>4.0360024408026618</v>
      </c>
      <c r="AV87" s="39">
        <f t="shared" si="43"/>
        <v>2.1493863269694629</v>
      </c>
      <c r="AW87" s="39">
        <f t="shared" si="44"/>
        <v>2.0876134565516651</v>
      </c>
      <c r="AX87" s="39">
        <f t="shared" si="45"/>
        <v>1.9220386736016621</v>
      </c>
      <c r="AY87" s="39">
        <f t="shared" si="46"/>
        <v>2.1926923563978278</v>
      </c>
      <c r="AZ87" s="39">
        <f t="shared" si="47"/>
        <v>2.7159400576475292</v>
      </c>
      <c r="BA87" s="39">
        <f t="shared" si="48"/>
        <v>2.1862773499288011</v>
      </c>
      <c r="BB87" s="39">
        <f t="shared" si="49"/>
        <v>1.9410666961741754</v>
      </c>
      <c r="BC87" s="39">
        <f t="shared" si="50"/>
        <v>1.8938818784973108</v>
      </c>
      <c r="BD87" s="39">
        <f t="shared" si="51"/>
        <v>2.9616941096233518</v>
      </c>
      <c r="BE87" s="39">
        <f t="shared" si="52"/>
        <v>3.2648236396904764</v>
      </c>
      <c r="BF87" s="39">
        <f t="shared" si="53"/>
        <v>3.3273312583463195</v>
      </c>
      <c r="BG87" s="39">
        <f t="shared" si="54"/>
        <v>3.3328263401865286</v>
      </c>
      <c r="BH87" s="39">
        <f t="shared" si="55"/>
        <v>2.5326382939543777</v>
      </c>
      <c r="BI87" s="39">
        <f t="shared" si="65"/>
        <v>3.0924417188763016</v>
      </c>
      <c r="BJ87" s="39">
        <f t="shared" si="66"/>
        <v>3.342808188941774</v>
      </c>
      <c r="BK87" s="39">
        <f t="shared" si="58"/>
        <v>3.4241531003373922</v>
      </c>
      <c r="BL87" s="39">
        <f t="shared" si="59"/>
        <v>1.6090549563099472</v>
      </c>
      <c r="BM87" s="39">
        <f t="shared" si="67"/>
        <v>-7.4146610529197972</v>
      </c>
      <c r="BN87" s="39">
        <f>SUM(BL25:BN25)/SUM(BH25:BJ25)*100-100</f>
        <v>-7.6054352867927406</v>
      </c>
      <c r="BO87" s="38">
        <f t="shared" si="69"/>
        <v>-6.6689503102910379</v>
      </c>
    </row>
    <row r="88" spans="1:67" x14ac:dyDescent="0.2">
      <c r="A88" s="37" t="s">
        <v>21</v>
      </c>
      <c r="B88" s="36"/>
      <c r="C88" s="35" t="s">
        <v>22</v>
      </c>
      <c r="D88" s="34"/>
      <c r="E88" s="34"/>
      <c r="F88" s="34"/>
      <c r="G88" s="34"/>
      <c r="H88" s="33">
        <f t="shared" si="60"/>
        <v>12.09905904610109</v>
      </c>
      <c r="I88" s="33">
        <f t="shared" si="61"/>
        <v>12.795363338392704</v>
      </c>
      <c r="J88" s="33">
        <f t="shared" si="62"/>
        <v>12.478814141579605</v>
      </c>
      <c r="K88" s="33">
        <f t="shared" si="63"/>
        <v>11.945736016995198</v>
      </c>
      <c r="L88" s="33">
        <f t="shared" si="8"/>
        <v>8.6930039883339703</v>
      </c>
      <c r="M88" s="33">
        <f t="shared" si="9"/>
        <v>8.2839925590626962</v>
      </c>
      <c r="N88" s="33">
        <f t="shared" si="10"/>
        <v>9.4973861241516744</v>
      </c>
      <c r="O88" s="33">
        <f t="shared" si="11"/>
        <v>9.0552064631956171</v>
      </c>
      <c r="P88" s="33">
        <f t="shared" si="12"/>
        <v>7.568908867777921</v>
      </c>
      <c r="Q88" s="33">
        <f t="shared" si="13"/>
        <v>6.062938601939095</v>
      </c>
      <c r="R88" s="33">
        <f t="shared" si="14"/>
        <v>4.8010292534814738</v>
      </c>
      <c r="S88" s="33">
        <f t="shared" si="15"/>
        <v>3.4777240456837148</v>
      </c>
      <c r="T88" s="33">
        <f t="shared" si="16"/>
        <v>0.130565048445618</v>
      </c>
      <c r="U88" s="33">
        <f t="shared" si="17"/>
        <v>8.8309005441828958E-3</v>
      </c>
      <c r="V88" s="33">
        <f t="shared" si="18"/>
        <v>-0.53177913568013935</v>
      </c>
      <c r="W88" s="33">
        <f t="shared" si="19"/>
        <v>0.40767624540126235</v>
      </c>
      <c r="X88" s="33">
        <f t="shared" si="20"/>
        <v>3.6897501226050338</v>
      </c>
      <c r="Y88" s="33">
        <f t="shared" si="21"/>
        <v>5.58811593928246</v>
      </c>
      <c r="Z88" s="33">
        <f t="shared" si="22"/>
        <v>6.5469906953478301</v>
      </c>
      <c r="AA88" s="33">
        <f t="shared" si="64"/>
        <v>7.3677956030896468</v>
      </c>
      <c r="AB88" s="33">
        <f t="shared" si="23"/>
        <v>9.9646746356505673</v>
      </c>
      <c r="AC88" s="33">
        <f t="shared" si="24"/>
        <v>10.369313246984248</v>
      </c>
      <c r="AD88" s="33">
        <f t="shared" si="25"/>
        <v>10.351992528183573</v>
      </c>
      <c r="AE88" s="33">
        <f t="shared" si="26"/>
        <v>10.357867552112339</v>
      </c>
      <c r="AF88" s="33">
        <f t="shared" si="27"/>
        <v>9.5806049694045186</v>
      </c>
      <c r="AG88" s="33">
        <f t="shared" si="28"/>
        <v>8.0190256133661535</v>
      </c>
      <c r="AH88" s="33">
        <f t="shared" si="29"/>
        <v>7.2274881714376988</v>
      </c>
      <c r="AI88" s="33">
        <f t="shared" si="30"/>
        <v>6.0844128708732512</v>
      </c>
      <c r="AJ88" s="33">
        <f t="shared" si="31"/>
        <v>4.5340989944026973</v>
      </c>
      <c r="AK88" s="33">
        <f t="shared" si="32"/>
        <v>4.5718713966006845</v>
      </c>
      <c r="AL88" s="33">
        <f t="shared" si="33"/>
        <v>4.4054997932526589</v>
      </c>
      <c r="AM88" s="33">
        <f t="shared" si="34"/>
        <v>4.679744741196032</v>
      </c>
      <c r="AN88" s="33">
        <f t="shared" si="35"/>
        <v>2.2572948414331933</v>
      </c>
      <c r="AO88" s="33">
        <f t="shared" si="36"/>
        <v>4.0910725545046915</v>
      </c>
      <c r="AP88" s="33">
        <f t="shared" si="37"/>
        <v>4.5275100514055708</v>
      </c>
      <c r="AQ88" s="33">
        <f t="shared" si="38"/>
        <v>4.7490027846766196</v>
      </c>
      <c r="AR88" s="33">
        <f t="shared" si="39"/>
        <v>3.6902928987518209</v>
      </c>
      <c r="AS88" s="33">
        <f t="shared" si="40"/>
        <v>2.0503808952890097</v>
      </c>
      <c r="AT88" s="33">
        <f t="shared" si="41"/>
        <v>1.7018862413391957</v>
      </c>
      <c r="AU88" s="33">
        <f t="shared" si="42"/>
        <v>1.4001902417378034</v>
      </c>
      <c r="AV88" s="33">
        <f t="shared" si="43"/>
        <v>2.4385971563951614</v>
      </c>
      <c r="AW88" s="33">
        <f t="shared" si="44"/>
        <v>1.3536127035043535</v>
      </c>
      <c r="AX88" s="33">
        <f t="shared" si="45"/>
        <v>1.0464854872776783</v>
      </c>
      <c r="AY88" s="33">
        <f t="shared" si="46"/>
        <v>0.69767731323760529</v>
      </c>
      <c r="AZ88" s="33">
        <f t="shared" si="47"/>
        <v>0.34661925224881429</v>
      </c>
      <c r="BA88" s="33">
        <f t="shared" si="48"/>
        <v>0.56359748929575915</v>
      </c>
      <c r="BB88" s="33">
        <f t="shared" si="49"/>
        <v>0.70445564772528257</v>
      </c>
      <c r="BC88" s="33">
        <f t="shared" si="50"/>
        <v>0.98057110503893341</v>
      </c>
      <c r="BD88" s="33">
        <f t="shared" si="51"/>
        <v>1.9819872126916493</v>
      </c>
      <c r="BE88" s="33">
        <f t="shared" si="52"/>
        <v>2.7093980286528421</v>
      </c>
      <c r="BF88" s="33">
        <f t="shared" si="53"/>
        <v>2.9954188806389936</v>
      </c>
      <c r="BG88" s="33">
        <f t="shared" si="54"/>
        <v>3.4226400308157565</v>
      </c>
      <c r="BH88" s="33">
        <f t="shared" si="55"/>
        <v>4.7417671004383379</v>
      </c>
      <c r="BI88" s="33">
        <f t="shared" si="65"/>
        <v>4.9447550481725102</v>
      </c>
      <c r="BJ88" s="33">
        <f t="shared" si="66"/>
        <v>4.992513742538776</v>
      </c>
      <c r="BK88" s="33">
        <f t="shared" si="58"/>
        <v>4.5775950707232198</v>
      </c>
      <c r="BL88" s="33">
        <f t="shared" si="59"/>
        <v>1.4522402368023677</v>
      </c>
      <c r="BM88" s="33">
        <f t="shared" si="67"/>
        <v>-7.1550559987970388</v>
      </c>
      <c r="BN88" s="33">
        <f t="shared" si="68"/>
        <v>-7.4880127368065814</v>
      </c>
      <c r="BO88" s="32">
        <f t="shared" si="69"/>
        <v>-6.3442186188360523</v>
      </c>
    </row>
    <row r="89" spans="1:67" x14ac:dyDescent="0.2">
      <c r="A89" s="31" t="s">
        <v>48</v>
      </c>
      <c r="B89" s="30"/>
      <c r="C89" s="29" t="s">
        <v>87</v>
      </c>
      <c r="D89" s="28"/>
      <c r="E89" s="27"/>
      <c r="F89" s="27"/>
      <c r="G89" s="27"/>
      <c r="H89" s="26">
        <f t="shared" si="60"/>
        <v>6.7995772513557853</v>
      </c>
      <c r="I89" s="26">
        <f t="shared" si="61"/>
        <v>6.555281357930312</v>
      </c>
      <c r="J89" s="26">
        <f t="shared" si="62"/>
        <v>6.6157105550718001</v>
      </c>
      <c r="K89" s="26">
        <f t="shared" si="63"/>
        <v>6.6016910085298264</v>
      </c>
      <c r="L89" s="26">
        <f t="shared" si="8"/>
        <v>8.3539598231704417</v>
      </c>
      <c r="M89" s="26">
        <f t="shared" si="9"/>
        <v>6.555917384753613</v>
      </c>
      <c r="N89" s="26">
        <f t="shared" si="10"/>
        <v>6.1315708806863825</v>
      </c>
      <c r="O89" s="26">
        <f t="shared" si="11"/>
        <v>6.3253916482879191</v>
      </c>
      <c r="P89" s="26">
        <f t="shared" si="12"/>
        <v>3.3714526210534927</v>
      </c>
      <c r="Q89" s="26">
        <f t="shared" si="13"/>
        <v>4.3893635915627414</v>
      </c>
      <c r="R89" s="26">
        <f t="shared" si="14"/>
        <v>4.1334435547372834</v>
      </c>
      <c r="S89" s="26">
        <f t="shared" si="15"/>
        <v>3.284707073854733</v>
      </c>
      <c r="T89" s="26">
        <f t="shared" si="16"/>
        <v>2.013929442125729</v>
      </c>
      <c r="U89" s="26">
        <f t="shared" si="17"/>
        <v>2.0580802402879499</v>
      </c>
      <c r="V89" s="26">
        <f t="shared" si="18"/>
        <v>1.7779252270140091</v>
      </c>
      <c r="W89" s="26">
        <f t="shared" si="19"/>
        <v>2.0950207899227422</v>
      </c>
      <c r="X89" s="26">
        <f t="shared" si="20"/>
        <v>2.0824595344435863</v>
      </c>
      <c r="Y89" s="26">
        <f t="shared" si="21"/>
        <v>2.3207931203323255</v>
      </c>
      <c r="Z89" s="26">
        <f t="shared" si="22"/>
        <v>3.011854665896351</v>
      </c>
      <c r="AA89" s="26">
        <f t="shared" si="64"/>
        <v>3.588744308894448</v>
      </c>
      <c r="AB89" s="26">
        <f t="shared" si="23"/>
        <v>6.1199036035407346</v>
      </c>
      <c r="AC89" s="26">
        <f t="shared" si="24"/>
        <v>6.1035617169297183</v>
      </c>
      <c r="AD89" s="26">
        <f t="shared" si="25"/>
        <v>6.2606469494436823</v>
      </c>
      <c r="AE89" s="26">
        <f t="shared" si="26"/>
        <v>5.6512940295446725</v>
      </c>
      <c r="AF89" s="26">
        <f t="shared" si="27"/>
        <v>3.7661596756246354</v>
      </c>
      <c r="AG89" s="26">
        <f t="shared" si="28"/>
        <v>3.9876030935140534</v>
      </c>
      <c r="AH89" s="26">
        <f t="shared" si="29"/>
        <v>3.4272085558746426</v>
      </c>
      <c r="AI89" s="26">
        <f t="shared" si="30"/>
        <v>3.5246565632699003</v>
      </c>
      <c r="AJ89" s="26">
        <f t="shared" si="31"/>
        <v>3.0915319757231003</v>
      </c>
      <c r="AK89" s="26">
        <f t="shared" si="32"/>
        <v>3.4976740185222326</v>
      </c>
      <c r="AL89" s="26">
        <f t="shared" si="33"/>
        <v>3.6901643703797902</v>
      </c>
      <c r="AM89" s="26">
        <f t="shared" si="34"/>
        <v>3.8537718547499935</v>
      </c>
      <c r="AN89" s="26">
        <f t="shared" si="35"/>
        <v>4.9887905145613161</v>
      </c>
      <c r="AO89" s="26">
        <f t="shared" si="36"/>
        <v>4.1948852801915137</v>
      </c>
      <c r="AP89" s="26">
        <f t="shared" si="37"/>
        <v>4.4764280024216561</v>
      </c>
      <c r="AQ89" s="26">
        <f t="shared" si="38"/>
        <v>4.6463076766107179</v>
      </c>
      <c r="AR89" s="26">
        <f t="shared" si="39"/>
        <v>4.3403200984589461</v>
      </c>
      <c r="AS89" s="26">
        <f t="shared" si="40"/>
        <v>4.5113475126872657</v>
      </c>
      <c r="AT89" s="26">
        <f t="shared" si="41"/>
        <v>4.3232310083848517</v>
      </c>
      <c r="AU89" s="26">
        <f t="shared" si="42"/>
        <v>3.7602911627572411</v>
      </c>
      <c r="AV89" s="26">
        <f t="shared" si="43"/>
        <v>2.0254349516266359</v>
      </c>
      <c r="AW89" s="26">
        <f t="shared" si="44"/>
        <v>1.9251064783786092</v>
      </c>
      <c r="AX89" s="26">
        <f t="shared" si="45"/>
        <v>1.8373862027708583</v>
      </c>
      <c r="AY89" s="26">
        <f t="shared" si="46"/>
        <v>2.0363194568624294</v>
      </c>
      <c r="AZ89" s="26">
        <f t="shared" si="47"/>
        <v>2.447697372349424</v>
      </c>
      <c r="BA89" s="26">
        <f t="shared" si="48"/>
        <v>2.0212106905503049</v>
      </c>
      <c r="BB89" s="26">
        <f t="shared" si="49"/>
        <v>1.7977176345012964</v>
      </c>
      <c r="BC89" s="26">
        <f t="shared" si="50"/>
        <v>1.8040001711904665</v>
      </c>
      <c r="BD89" s="26">
        <f t="shared" si="51"/>
        <v>2.881227992209574</v>
      </c>
      <c r="BE89" s="26">
        <f t="shared" si="52"/>
        <v>3.256523959646529</v>
      </c>
      <c r="BF89" s="26">
        <f t="shared" si="53"/>
        <v>3.3250758768141253</v>
      </c>
      <c r="BG89" s="26">
        <f t="shared" si="54"/>
        <v>3.342118042291446</v>
      </c>
      <c r="BH89" s="26">
        <f t="shared" si="55"/>
        <v>2.7178676753965192</v>
      </c>
      <c r="BI89" s="26">
        <f t="shared" si="65"/>
        <v>3.2515673628521284</v>
      </c>
      <c r="BJ89" s="26">
        <f t="shared" si="66"/>
        <v>3.4988113813403601</v>
      </c>
      <c r="BK89" s="26">
        <f t="shared" si="58"/>
        <v>3.5462389208585421</v>
      </c>
      <c r="BL89" s="26">
        <f t="shared" si="59"/>
        <v>1.5789725803984709</v>
      </c>
      <c r="BM89" s="26">
        <f t="shared" si="67"/>
        <v>-7.3803207733764253</v>
      </c>
      <c r="BN89" s="26">
        <f>SUM(BL27:BN27)/SUM(BH27:BJ27)*100-100</f>
        <v>-7.5899060713374809</v>
      </c>
      <c r="BO89" s="25">
        <f t="shared" si="69"/>
        <v>-6.6337240641329345</v>
      </c>
    </row>
    <row r="90" spans="1:67" x14ac:dyDescent="0.2">
      <c r="A90" s="24"/>
      <c r="B90" s="23"/>
      <c r="C90" s="23"/>
      <c r="D90" s="23"/>
      <c r="E90" s="23"/>
      <c r="F90" s="22"/>
      <c r="G90" s="22"/>
      <c r="T90" s="21"/>
      <c r="U90" s="21"/>
      <c r="V90" s="21"/>
      <c r="W90" s="21"/>
    </row>
    <row r="91" spans="1:67" s="9" customFormat="1" x14ac:dyDescent="0.25">
      <c r="A91" s="20" t="s">
        <v>92</v>
      </c>
      <c r="B91" s="19"/>
      <c r="C91" s="19"/>
      <c r="D91" s="19"/>
      <c r="E91" s="19"/>
      <c r="F91" s="19"/>
      <c r="G91" s="168"/>
    </row>
    <row r="92" spans="1:67" s="9" customFormat="1" x14ac:dyDescent="0.25">
      <c r="A92" s="16" t="s">
        <v>90</v>
      </c>
      <c r="B92" s="15"/>
      <c r="C92" s="15"/>
      <c r="D92" s="15"/>
      <c r="E92" s="15"/>
      <c r="F92" s="15"/>
      <c r="G92" s="169"/>
    </row>
    <row r="93" spans="1:67" s="9" customFormat="1" x14ac:dyDescent="0.25">
      <c r="A93" s="16" t="s">
        <v>91</v>
      </c>
      <c r="B93" s="15"/>
      <c r="C93" s="15"/>
      <c r="D93" s="15"/>
      <c r="E93" s="15"/>
      <c r="F93" s="15"/>
      <c r="G93" s="169"/>
    </row>
    <row r="94" spans="1:67" s="9" customFormat="1" x14ac:dyDescent="0.25">
      <c r="A94" s="13" t="str">
        <f>'Cuadro 1'!A32</f>
        <v>Actualizado el 10 de marzo de 2021</v>
      </c>
      <c r="B94" s="12"/>
      <c r="C94" s="12"/>
      <c r="D94" s="12"/>
      <c r="E94" s="12"/>
      <c r="F94" s="12"/>
      <c r="G94" s="170"/>
    </row>
    <row r="99" spans="4:67" x14ac:dyDescent="0.2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164"/>
      <c r="BI99" s="164"/>
      <c r="BJ99" s="164"/>
      <c r="BK99" s="164"/>
      <c r="BL99" s="164"/>
      <c r="BM99" s="164"/>
      <c r="BN99" s="164"/>
      <c r="BO99" s="164"/>
    </row>
    <row r="100" spans="4:67" x14ac:dyDescent="0.2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164"/>
      <c r="BI100" s="164"/>
      <c r="BJ100" s="164"/>
      <c r="BK100" s="164"/>
      <c r="BL100" s="164"/>
      <c r="BM100" s="164"/>
      <c r="BN100" s="164"/>
      <c r="BO100" s="164"/>
    </row>
    <row r="101" spans="4:67" x14ac:dyDescent="0.2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164"/>
      <c r="BI101" s="164"/>
      <c r="BJ101" s="164"/>
      <c r="BK101" s="164"/>
      <c r="BL101" s="164"/>
      <c r="BM101" s="164"/>
      <c r="BN101" s="164"/>
      <c r="BO101" s="164"/>
    </row>
    <row r="102" spans="4:67" x14ac:dyDescent="0.2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164"/>
      <c r="BI102" s="164"/>
      <c r="BJ102" s="164"/>
      <c r="BK102" s="164"/>
      <c r="BL102" s="164"/>
      <c r="BM102" s="164"/>
      <c r="BN102" s="164"/>
      <c r="BO102" s="164"/>
    </row>
    <row r="103" spans="4:67" x14ac:dyDescent="0.2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64"/>
      <c r="BI103" s="164"/>
      <c r="BJ103" s="164"/>
      <c r="BK103" s="164"/>
      <c r="BL103" s="164"/>
      <c r="BM103" s="164"/>
      <c r="BN103" s="164"/>
      <c r="BO103" s="164"/>
    </row>
    <row r="104" spans="4:67" x14ac:dyDescent="0.2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164"/>
      <c r="BI104" s="164"/>
      <c r="BJ104" s="164"/>
      <c r="BK104" s="164"/>
      <c r="BL104" s="164"/>
      <c r="BM104" s="164"/>
      <c r="BN104" s="164"/>
      <c r="BO104" s="164"/>
    </row>
    <row r="105" spans="4:67" x14ac:dyDescent="0.2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164"/>
      <c r="BI105" s="164"/>
      <c r="BJ105" s="164"/>
      <c r="BK105" s="164"/>
      <c r="BL105" s="164"/>
      <c r="BM105" s="164"/>
      <c r="BN105" s="164"/>
      <c r="BO105" s="164"/>
    </row>
    <row r="106" spans="4:67" x14ac:dyDescent="0.2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64"/>
      <c r="BI106" s="164"/>
      <c r="BJ106" s="164"/>
      <c r="BK106" s="164"/>
      <c r="BL106" s="164"/>
      <c r="BM106" s="164"/>
      <c r="BN106" s="164"/>
      <c r="BO106" s="164"/>
    </row>
    <row r="107" spans="4:67" x14ac:dyDescent="0.2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164"/>
      <c r="BI107" s="164"/>
      <c r="BJ107" s="164"/>
      <c r="BK107" s="164"/>
      <c r="BL107" s="164"/>
      <c r="BM107" s="164"/>
      <c r="BN107" s="164"/>
      <c r="BO107" s="164"/>
    </row>
    <row r="108" spans="4:67" x14ac:dyDescent="0.2">
      <c r="D108" s="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164"/>
      <c r="BI108" s="164"/>
      <c r="BJ108" s="164"/>
      <c r="BK108" s="164"/>
      <c r="BL108" s="164"/>
      <c r="BM108" s="164"/>
      <c r="BN108" s="164"/>
      <c r="BO108" s="164"/>
    </row>
    <row r="109" spans="4:67" x14ac:dyDescent="0.2">
      <c r="D109" s="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64"/>
      <c r="BI109" s="164"/>
      <c r="BJ109" s="164"/>
      <c r="BK109" s="164"/>
      <c r="BL109" s="164"/>
      <c r="BM109" s="164"/>
      <c r="BN109" s="164"/>
      <c r="BO109" s="164"/>
    </row>
    <row r="110" spans="4:67" x14ac:dyDescent="0.2">
      <c r="D110" s="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164"/>
      <c r="BI110" s="164"/>
      <c r="BJ110" s="164"/>
      <c r="BK110" s="164"/>
      <c r="BL110" s="164"/>
      <c r="BM110" s="164"/>
      <c r="BN110" s="164"/>
      <c r="BO110" s="164"/>
    </row>
    <row r="111" spans="4:67" x14ac:dyDescent="0.2">
      <c r="D111" s="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164"/>
      <c r="BI111" s="164"/>
      <c r="BJ111" s="164"/>
      <c r="BK111" s="164"/>
      <c r="BL111" s="164"/>
      <c r="BM111" s="164"/>
      <c r="BN111" s="164"/>
      <c r="BO111" s="164"/>
    </row>
    <row r="112" spans="4:67" x14ac:dyDescent="0.2">
      <c r="D112" s="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64"/>
      <c r="BI112" s="164"/>
      <c r="BJ112" s="164"/>
      <c r="BK112" s="164"/>
      <c r="BL112" s="164"/>
      <c r="BM112" s="164"/>
      <c r="BN112" s="164"/>
      <c r="BO112" s="164"/>
    </row>
    <row r="113" spans="4:67" x14ac:dyDescent="0.2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164"/>
      <c r="BI113" s="164"/>
      <c r="BJ113" s="164"/>
      <c r="BK113" s="164"/>
      <c r="BL113" s="164"/>
      <c r="BM113" s="164"/>
      <c r="BN113" s="164"/>
      <c r="BO113" s="164"/>
    </row>
    <row r="114" spans="4:67" x14ac:dyDescent="0.2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164"/>
      <c r="BI114" s="164"/>
      <c r="BJ114" s="164"/>
      <c r="BK114" s="164"/>
      <c r="BL114" s="164"/>
      <c r="BM114" s="164"/>
      <c r="BN114" s="164"/>
      <c r="BO114" s="164"/>
    </row>
    <row r="115" spans="4:67" x14ac:dyDescent="0.2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164"/>
      <c r="BI115" s="164"/>
      <c r="BJ115" s="164"/>
      <c r="BK115" s="164"/>
      <c r="BL115" s="164"/>
      <c r="BM115" s="164"/>
      <c r="BN115" s="164"/>
      <c r="BO115" s="164"/>
    </row>
    <row r="116" spans="4:67" x14ac:dyDescent="0.2">
      <c r="D116" s="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164"/>
      <c r="BI116" s="164"/>
      <c r="BJ116" s="164"/>
      <c r="BK116" s="164"/>
      <c r="BL116" s="164"/>
      <c r="BM116" s="164"/>
      <c r="BN116" s="164"/>
      <c r="BO116" s="164"/>
    </row>
    <row r="117" spans="4:67" x14ac:dyDescent="0.2">
      <c r="D117" s="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164"/>
      <c r="BI117" s="164"/>
      <c r="BJ117" s="164"/>
      <c r="BK117" s="164"/>
      <c r="BL117" s="164"/>
      <c r="BM117" s="164"/>
      <c r="BN117" s="164"/>
      <c r="BO117" s="164"/>
    </row>
    <row r="118" spans="4:67" x14ac:dyDescent="0.2">
      <c r="D118" s="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164"/>
      <c r="BI118" s="164"/>
      <c r="BJ118" s="164"/>
      <c r="BK118" s="164"/>
      <c r="BL118" s="164"/>
      <c r="BM118" s="164"/>
      <c r="BN118" s="164"/>
      <c r="BO118" s="164"/>
    </row>
    <row r="119" spans="4:67" x14ac:dyDescent="0.2">
      <c r="D119" s="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164"/>
      <c r="BI119" s="164"/>
      <c r="BJ119" s="164"/>
      <c r="BK119" s="164"/>
      <c r="BL119" s="164"/>
      <c r="BM119" s="164"/>
      <c r="BN119" s="164"/>
      <c r="BO119" s="164"/>
    </row>
    <row r="120" spans="4:67" x14ac:dyDescent="0.2">
      <c r="D120" s="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164"/>
      <c r="BI120" s="164"/>
      <c r="BJ120" s="164"/>
      <c r="BK120" s="164"/>
      <c r="BL120" s="164"/>
      <c r="BM120" s="164"/>
      <c r="BN120" s="164"/>
      <c r="BO120" s="164"/>
    </row>
    <row r="121" spans="4:67" x14ac:dyDescent="0.2">
      <c r="D121" s="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164"/>
      <c r="BI121" s="164"/>
      <c r="BJ121" s="164"/>
      <c r="BK121" s="164"/>
      <c r="BL121" s="164"/>
      <c r="BM121" s="164"/>
      <c r="BN121" s="164"/>
      <c r="BO121" s="164"/>
    </row>
    <row r="122" spans="4:67" x14ac:dyDescent="0.2">
      <c r="D122" s="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164"/>
      <c r="BI122" s="164"/>
      <c r="BJ122" s="164"/>
      <c r="BK122" s="164"/>
      <c r="BL122" s="164"/>
      <c r="BM122" s="164"/>
      <c r="BN122" s="164"/>
      <c r="BO122" s="164"/>
    </row>
    <row r="123" spans="4:67" x14ac:dyDescent="0.2">
      <c r="D123" s="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164"/>
      <c r="BI123" s="164"/>
      <c r="BJ123" s="164"/>
      <c r="BK123" s="164"/>
      <c r="BL123" s="164"/>
      <c r="BM123" s="164"/>
      <c r="BN123" s="164"/>
      <c r="BO123" s="164"/>
    </row>
    <row r="124" spans="4:67" x14ac:dyDescent="0.2">
      <c r="D124" s="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164"/>
      <c r="BI124" s="164"/>
      <c r="BJ124" s="164"/>
      <c r="BK124" s="164"/>
      <c r="BL124" s="164"/>
      <c r="BM124" s="164"/>
      <c r="BN124" s="164"/>
      <c r="BO124" s="164"/>
    </row>
    <row r="125" spans="4:67" x14ac:dyDescent="0.2">
      <c r="D125" s="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164"/>
      <c r="BI125" s="164"/>
      <c r="BJ125" s="164"/>
      <c r="BK125" s="164"/>
      <c r="BL125" s="164"/>
      <c r="BM125" s="164"/>
      <c r="BN125" s="164"/>
      <c r="BO125" s="164"/>
    </row>
    <row r="126" spans="4:67" x14ac:dyDescent="0.2">
      <c r="D126" s="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164"/>
      <c r="BI126" s="164"/>
      <c r="BJ126" s="164"/>
      <c r="BK126" s="164"/>
      <c r="BL126" s="164"/>
      <c r="BM126" s="164"/>
      <c r="BN126" s="164"/>
      <c r="BO126" s="164"/>
    </row>
    <row r="127" spans="4:67" x14ac:dyDescent="0.2">
      <c r="D127" s="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164"/>
      <c r="BI127" s="164"/>
      <c r="BJ127" s="164"/>
      <c r="BK127" s="164"/>
      <c r="BL127" s="164"/>
      <c r="BM127" s="164"/>
      <c r="BN127" s="164"/>
      <c r="BO127" s="164"/>
    </row>
    <row r="128" spans="4:67" x14ac:dyDescent="0.2">
      <c r="D128" s="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164"/>
      <c r="BI128" s="164"/>
      <c r="BJ128" s="164"/>
      <c r="BK128" s="164"/>
      <c r="BL128" s="164"/>
      <c r="BM128" s="164"/>
      <c r="BN128" s="164"/>
      <c r="BO128" s="164"/>
    </row>
    <row r="129" spans="4:67" x14ac:dyDescent="0.2">
      <c r="D129" s="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164"/>
      <c r="BI129" s="164"/>
      <c r="BJ129" s="164"/>
      <c r="BK129" s="164"/>
      <c r="BL129" s="164"/>
      <c r="BM129" s="164"/>
      <c r="BN129" s="164"/>
      <c r="BO129" s="164"/>
    </row>
    <row r="130" spans="4:67" x14ac:dyDescent="0.2">
      <c r="D130" s="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164"/>
      <c r="BI130" s="164"/>
      <c r="BJ130" s="164"/>
      <c r="BK130" s="164"/>
      <c r="BL130" s="164"/>
      <c r="BM130" s="164"/>
      <c r="BN130" s="164"/>
      <c r="BO130" s="164"/>
    </row>
    <row r="131" spans="4:67" x14ac:dyDescent="0.2">
      <c r="D131" s="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164"/>
      <c r="BI131" s="164"/>
      <c r="BJ131" s="164"/>
      <c r="BK131" s="164"/>
      <c r="BL131" s="164"/>
      <c r="BM131" s="164"/>
      <c r="BN131" s="164"/>
      <c r="BO131" s="164"/>
    </row>
    <row r="132" spans="4:67" x14ac:dyDescent="0.2">
      <c r="D132" s="6"/>
    </row>
    <row r="133" spans="4:67" x14ac:dyDescent="0.2">
      <c r="D133" s="6"/>
    </row>
    <row r="134" spans="4:67" x14ac:dyDescent="0.2">
      <c r="D134" s="6"/>
    </row>
    <row r="135" spans="4:67" x14ac:dyDescent="0.2">
      <c r="D135" s="6"/>
    </row>
    <row r="136" spans="4:67" x14ac:dyDescent="0.2">
      <c r="D136" s="6"/>
    </row>
    <row r="137" spans="4:67" x14ac:dyDescent="0.2">
      <c r="D137" s="6"/>
    </row>
    <row r="138" spans="4:67" x14ac:dyDescent="0.2">
      <c r="D138" s="6"/>
    </row>
    <row r="139" spans="4:67" x14ac:dyDescent="0.2">
      <c r="D139" s="6"/>
    </row>
    <row r="140" spans="4:67" x14ac:dyDescent="0.2">
      <c r="D140" s="6"/>
    </row>
    <row r="141" spans="4:67" x14ac:dyDescent="0.2">
      <c r="D141" s="6"/>
    </row>
    <row r="142" spans="4:67" x14ac:dyDescent="0.2">
      <c r="D142" s="6"/>
    </row>
    <row r="143" spans="4:67" x14ac:dyDescent="0.2">
      <c r="D143" s="6"/>
    </row>
    <row r="144" spans="4:67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</sheetData>
  <mergeCells count="61">
    <mergeCell ref="H72:K72"/>
    <mergeCell ref="L72:O72"/>
    <mergeCell ref="P72:S72"/>
    <mergeCell ref="T72:W72"/>
    <mergeCell ref="X72:AA72"/>
    <mergeCell ref="A66:G67"/>
    <mergeCell ref="A72:A73"/>
    <mergeCell ref="B72:B73"/>
    <mergeCell ref="C72:C73"/>
    <mergeCell ref="D72:G72"/>
    <mergeCell ref="A35:G36"/>
    <mergeCell ref="C41:C42"/>
    <mergeCell ref="A1:G2"/>
    <mergeCell ref="A3:G4"/>
    <mergeCell ref="A10:A11"/>
    <mergeCell ref="B10:B11"/>
    <mergeCell ref="C10:C11"/>
    <mergeCell ref="D10:G10"/>
    <mergeCell ref="A41:A42"/>
    <mergeCell ref="B41:B42"/>
    <mergeCell ref="D41:G41"/>
    <mergeCell ref="BD72:BG72"/>
    <mergeCell ref="AN41:AQ41"/>
    <mergeCell ref="AR41:AU41"/>
    <mergeCell ref="BD41:BG41"/>
    <mergeCell ref="H10:K10"/>
    <mergeCell ref="L10:O10"/>
    <mergeCell ref="P10:S10"/>
    <mergeCell ref="T10:W10"/>
    <mergeCell ref="X10:AA10"/>
    <mergeCell ref="H41:K41"/>
    <mergeCell ref="AB72:AE72"/>
    <mergeCell ref="AF72:AI72"/>
    <mergeCell ref="AJ72:AM72"/>
    <mergeCell ref="AN72:AQ72"/>
    <mergeCell ref="X41:AA41"/>
    <mergeCell ref="AB41:AE41"/>
    <mergeCell ref="AR72:AU72"/>
    <mergeCell ref="AV72:AY72"/>
    <mergeCell ref="AR10:AU10"/>
    <mergeCell ref="AV10:AY10"/>
    <mergeCell ref="AZ72:BC72"/>
    <mergeCell ref="AZ10:BC10"/>
    <mergeCell ref="BD10:BG10"/>
    <mergeCell ref="AN10:AQ10"/>
    <mergeCell ref="L41:O41"/>
    <mergeCell ref="P41:S41"/>
    <mergeCell ref="T41:W41"/>
    <mergeCell ref="AV41:AY41"/>
    <mergeCell ref="AZ41:BC41"/>
    <mergeCell ref="AB10:AE10"/>
    <mergeCell ref="AF10:AI10"/>
    <mergeCell ref="AJ10:AM10"/>
    <mergeCell ref="AF41:AI41"/>
    <mergeCell ref="AJ41:AM41"/>
    <mergeCell ref="BH10:BK10"/>
    <mergeCell ref="BH41:BK41"/>
    <mergeCell ref="BH72:BK72"/>
    <mergeCell ref="BL10:BO10"/>
    <mergeCell ref="BL41:BO41"/>
    <mergeCell ref="BL72:BO72"/>
  </mergeCells>
  <hyperlinks>
    <hyperlink ref="I5" location="Indice!A3" display="Índice"/>
    <hyperlink ref="I6" location="'Cuadro 3'!A40" display="Tasa de crecimiento anual"/>
    <hyperlink ref="I7" location="'Cuadro 3'!A71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73"/>
  <sheetViews>
    <sheetView showGridLines="0" zoomScaleNormal="100" workbookViewId="0">
      <selection activeCell="BP52" sqref="BP52"/>
    </sheetView>
  </sheetViews>
  <sheetFormatPr baseColWidth="10" defaultRowHeight="12" x14ac:dyDescent="0.2"/>
  <cols>
    <col min="1" max="1" width="14" style="6" customWidth="1"/>
    <col min="2" max="2" width="14.85546875" style="6" customWidth="1"/>
    <col min="3" max="3" width="14.28515625" style="6" customWidth="1"/>
    <col min="4" max="4" width="75.28515625" style="7" customWidth="1"/>
    <col min="5" max="5" width="11.42578125" style="6" customWidth="1"/>
    <col min="6" max="6" width="12.140625" style="6" bestFit="1" customWidth="1"/>
    <col min="7" max="7" width="12.42578125" style="6" bestFit="1" customWidth="1"/>
    <col min="8" max="8" width="12" style="6" bestFit="1" customWidth="1"/>
    <col min="9" max="9" width="12.42578125" style="6" bestFit="1" customWidth="1"/>
    <col min="10" max="10" width="12.140625" style="6" bestFit="1" customWidth="1"/>
    <col min="11" max="11" width="12" style="6" bestFit="1" customWidth="1"/>
    <col min="12" max="12" width="12.42578125" style="6" bestFit="1" customWidth="1"/>
    <col min="13" max="13" width="12" style="6" bestFit="1" customWidth="1"/>
    <col min="14" max="14" width="12.42578125" style="6" bestFit="1" customWidth="1"/>
    <col min="15" max="15" width="12.140625" style="6" bestFit="1" customWidth="1"/>
    <col min="16" max="18" width="12.42578125" style="6" bestFit="1" customWidth="1"/>
    <col min="19" max="19" width="12.140625" style="6" bestFit="1" customWidth="1"/>
    <col min="20" max="20" width="12.42578125" style="6" bestFit="1" customWidth="1"/>
    <col min="21" max="21" width="12" style="6" bestFit="1" customWidth="1"/>
    <col min="22" max="22" width="12.140625" style="6" bestFit="1" customWidth="1"/>
    <col min="23" max="23" width="12.42578125" style="6" bestFit="1" customWidth="1"/>
    <col min="24" max="24" width="12.140625" style="6" bestFit="1" customWidth="1"/>
    <col min="25" max="25" width="12.140625" style="21" bestFit="1" customWidth="1"/>
    <col min="26" max="26" width="12" style="21" bestFit="1" customWidth="1"/>
    <col min="27" max="27" width="12.140625" style="21" bestFit="1" customWidth="1"/>
    <col min="28" max="30" width="12.42578125" style="21" bestFit="1" customWidth="1"/>
    <col min="31" max="31" width="12.140625" style="6" bestFit="1" customWidth="1"/>
    <col min="32" max="33" width="12.42578125" style="6" bestFit="1" customWidth="1"/>
    <col min="34" max="34" width="12" style="6" bestFit="1" customWidth="1"/>
    <col min="35" max="36" width="12.42578125" style="6" bestFit="1" customWidth="1"/>
    <col min="37" max="39" width="12.140625" style="6" bestFit="1" customWidth="1"/>
    <col min="40" max="41" width="12.42578125" style="6" bestFit="1" customWidth="1"/>
    <col min="42" max="43" width="12.140625" style="6" bestFit="1" customWidth="1"/>
    <col min="44" max="44" width="12.42578125" style="6" bestFit="1" customWidth="1"/>
    <col min="45" max="46" width="12" style="6" bestFit="1" customWidth="1"/>
    <col min="47" max="48" width="12.140625" style="6" bestFit="1" customWidth="1"/>
    <col min="49" max="50" width="12.42578125" style="6" bestFit="1" customWidth="1"/>
    <col min="51" max="52" width="12.140625" style="6" bestFit="1" customWidth="1"/>
    <col min="53" max="54" width="12.42578125" style="6" bestFit="1" customWidth="1"/>
    <col min="55" max="56" width="12.140625" style="6" bestFit="1" customWidth="1"/>
    <col min="57" max="59" width="12.42578125" style="6" bestFit="1" customWidth="1"/>
    <col min="60" max="61" width="11.28515625" style="88" customWidth="1"/>
    <col min="62" max="66" width="11.42578125" style="88"/>
    <col min="67" max="68" width="11.42578125" style="171"/>
    <col min="69" max="16384" width="11.42578125" style="88"/>
  </cols>
  <sheetData>
    <row r="1" spans="1:68" s="5" customFormat="1" ht="30.75" customHeight="1" x14ac:dyDescent="0.2">
      <c r="A1" s="200"/>
      <c r="B1" s="200"/>
      <c r="C1" s="200"/>
      <c r="D1" s="200"/>
      <c r="E1" s="200"/>
      <c r="F1" s="200"/>
      <c r="G1" s="200"/>
    </row>
    <row r="2" spans="1:68" s="5" customFormat="1" ht="30.75" customHeight="1" x14ac:dyDescent="0.2">
      <c r="A2" s="200"/>
      <c r="B2" s="200"/>
      <c r="C2" s="200"/>
      <c r="D2" s="200"/>
      <c r="E2" s="200"/>
      <c r="F2" s="200"/>
      <c r="G2" s="200"/>
    </row>
    <row r="3" spans="1:68" s="5" customFormat="1" ht="12" customHeight="1" x14ac:dyDescent="0.2">
      <c r="A3" s="191" t="s">
        <v>95</v>
      </c>
      <c r="B3" s="191"/>
      <c r="C3" s="191"/>
      <c r="D3" s="191"/>
      <c r="E3" s="191"/>
      <c r="F3" s="191"/>
      <c r="G3" s="191"/>
    </row>
    <row r="4" spans="1:68" s="5" customFormat="1" ht="16.5" customHeight="1" x14ac:dyDescent="0.2">
      <c r="A4" s="191"/>
      <c r="B4" s="191"/>
      <c r="C4" s="191"/>
      <c r="D4" s="191"/>
      <c r="E4" s="191"/>
      <c r="F4" s="191"/>
      <c r="G4" s="191"/>
    </row>
    <row r="5" spans="1:68" s="5" customFormat="1" ht="14.1" customHeight="1" x14ac:dyDescent="0.2">
      <c r="A5" s="66" t="s">
        <v>72</v>
      </c>
      <c r="B5" s="65"/>
      <c r="C5" s="65"/>
      <c r="D5" s="65"/>
      <c r="E5" s="65"/>
      <c r="F5" s="65"/>
      <c r="G5" s="64"/>
      <c r="I5" s="174" t="s">
        <v>73</v>
      </c>
    </row>
    <row r="6" spans="1:68" s="5" customFormat="1" ht="14.1" customHeight="1" x14ac:dyDescent="0.3">
      <c r="A6" s="66" t="s">
        <v>78</v>
      </c>
      <c r="B6" s="65"/>
      <c r="C6" s="65"/>
      <c r="D6" s="65"/>
      <c r="E6" s="65"/>
      <c r="F6" s="65"/>
      <c r="G6" s="64"/>
      <c r="H6" s="79"/>
      <c r="I6" s="174" t="s">
        <v>81</v>
      </c>
    </row>
    <row r="7" spans="1:68" s="5" customFormat="1" ht="14.1" customHeight="1" x14ac:dyDescent="0.3">
      <c r="A7" s="66" t="s">
        <v>51</v>
      </c>
      <c r="B7" s="65"/>
      <c r="C7" s="65"/>
      <c r="D7" s="65"/>
      <c r="E7" s="65"/>
      <c r="F7" s="65"/>
      <c r="G7" s="64"/>
      <c r="H7" s="79"/>
      <c r="I7" s="174" t="s">
        <v>82</v>
      </c>
    </row>
    <row r="8" spans="1:68" s="5" customFormat="1" ht="14.1" customHeight="1" x14ac:dyDescent="0.3">
      <c r="A8" s="63" t="s">
        <v>96</v>
      </c>
      <c r="B8" s="62"/>
      <c r="C8" s="62"/>
      <c r="D8" s="62"/>
      <c r="E8" s="62"/>
      <c r="F8" s="62"/>
      <c r="G8" s="61"/>
      <c r="R8" s="77"/>
    </row>
    <row r="9" spans="1:68" s="81" customFormat="1" x14ac:dyDescent="0.2">
      <c r="A9" s="80"/>
      <c r="B9" s="80"/>
      <c r="C9" s="80"/>
      <c r="D9" s="80"/>
      <c r="Y9" s="165"/>
      <c r="Z9" s="165"/>
      <c r="AA9" s="165"/>
      <c r="AB9" s="165"/>
      <c r="AC9" s="165"/>
      <c r="AD9" s="165"/>
      <c r="BO9" s="165"/>
      <c r="BP9" s="165"/>
    </row>
    <row r="10" spans="1:68" s="82" customFormat="1" ht="25.5" customHeight="1" x14ac:dyDescent="0.25">
      <c r="A10" s="204" t="s">
        <v>0</v>
      </c>
      <c r="B10" s="201" t="s">
        <v>46</v>
      </c>
      <c r="C10" s="201" t="s">
        <v>52</v>
      </c>
      <c r="D10" s="201" t="s">
        <v>1</v>
      </c>
      <c r="E10" s="201">
        <v>2005</v>
      </c>
      <c r="F10" s="201"/>
      <c r="G10" s="201"/>
      <c r="H10" s="201"/>
      <c r="I10" s="201">
        <v>2006</v>
      </c>
      <c r="J10" s="201"/>
      <c r="K10" s="201"/>
      <c r="L10" s="201"/>
      <c r="M10" s="201">
        <v>2007</v>
      </c>
      <c r="N10" s="201"/>
      <c r="O10" s="201"/>
      <c r="P10" s="201"/>
      <c r="Q10" s="201">
        <v>2008</v>
      </c>
      <c r="R10" s="201"/>
      <c r="S10" s="201"/>
      <c r="T10" s="201"/>
      <c r="U10" s="201">
        <v>2009</v>
      </c>
      <c r="V10" s="201"/>
      <c r="W10" s="201"/>
      <c r="X10" s="201"/>
      <c r="Y10" s="201">
        <v>2010</v>
      </c>
      <c r="Z10" s="201"/>
      <c r="AA10" s="201"/>
      <c r="AB10" s="201"/>
      <c r="AC10" s="201">
        <v>2011</v>
      </c>
      <c r="AD10" s="201"/>
      <c r="AE10" s="201"/>
      <c r="AF10" s="201"/>
      <c r="AG10" s="201">
        <v>2012</v>
      </c>
      <c r="AH10" s="201"/>
      <c r="AI10" s="201"/>
      <c r="AJ10" s="201"/>
      <c r="AK10" s="201">
        <v>2013</v>
      </c>
      <c r="AL10" s="201"/>
      <c r="AM10" s="201"/>
      <c r="AN10" s="201"/>
      <c r="AO10" s="201">
        <v>2014</v>
      </c>
      <c r="AP10" s="201"/>
      <c r="AQ10" s="201"/>
      <c r="AR10" s="201"/>
      <c r="AS10" s="201">
        <v>2015</v>
      </c>
      <c r="AT10" s="201"/>
      <c r="AU10" s="201"/>
      <c r="AV10" s="201"/>
      <c r="AW10" s="201">
        <v>2016</v>
      </c>
      <c r="AX10" s="201"/>
      <c r="AY10" s="201"/>
      <c r="AZ10" s="201"/>
      <c r="BA10" s="201">
        <v>2017</v>
      </c>
      <c r="BB10" s="201"/>
      <c r="BC10" s="201"/>
      <c r="BD10" s="201"/>
      <c r="BE10" s="201">
        <v>2018</v>
      </c>
      <c r="BF10" s="201"/>
      <c r="BG10" s="201"/>
      <c r="BH10" s="201"/>
      <c r="BI10" s="201" t="s">
        <v>99</v>
      </c>
      <c r="BJ10" s="201"/>
      <c r="BK10" s="201"/>
      <c r="BL10" s="201"/>
      <c r="BM10" s="201" t="s">
        <v>93</v>
      </c>
      <c r="BN10" s="201"/>
      <c r="BO10" s="201"/>
      <c r="BP10" s="206"/>
    </row>
    <row r="11" spans="1:68" s="82" customFormat="1" ht="25.5" customHeight="1" x14ac:dyDescent="0.25">
      <c r="A11" s="205"/>
      <c r="B11" s="203"/>
      <c r="C11" s="203"/>
      <c r="D11" s="203"/>
      <c r="E11" s="176" t="s">
        <v>30</v>
      </c>
      <c r="F11" s="176" t="s">
        <v>74</v>
      </c>
      <c r="G11" s="176" t="s">
        <v>75</v>
      </c>
      <c r="H11" s="176" t="s">
        <v>76</v>
      </c>
      <c r="I11" s="176" t="s">
        <v>30</v>
      </c>
      <c r="J11" s="176" t="s">
        <v>74</v>
      </c>
      <c r="K11" s="176" t="s">
        <v>75</v>
      </c>
      <c r="L11" s="176" t="s">
        <v>76</v>
      </c>
      <c r="M11" s="176" t="s">
        <v>30</v>
      </c>
      <c r="N11" s="176" t="s">
        <v>74</v>
      </c>
      <c r="O11" s="176" t="s">
        <v>75</v>
      </c>
      <c r="P11" s="176" t="s">
        <v>76</v>
      </c>
      <c r="Q11" s="176" t="s">
        <v>30</v>
      </c>
      <c r="R11" s="176" t="s">
        <v>74</v>
      </c>
      <c r="S11" s="176" t="s">
        <v>75</v>
      </c>
      <c r="T11" s="176" t="s">
        <v>76</v>
      </c>
      <c r="U11" s="176" t="s">
        <v>30</v>
      </c>
      <c r="V11" s="176" t="s">
        <v>74</v>
      </c>
      <c r="W11" s="176" t="s">
        <v>75</v>
      </c>
      <c r="X11" s="176" t="s">
        <v>76</v>
      </c>
      <c r="Y11" s="176" t="s">
        <v>30</v>
      </c>
      <c r="Z11" s="176" t="s">
        <v>74</v>
      </c>
      <c r="AA11" s="176" t="s">
        <v>75</v>
      </c>
      <c r="AB11" s="176" t="s">
        <v>76</v>
      </c>
      <c r="AC11" s="176" t="s">
        <v>30</v>
      </c>
      <c r="AD11" s="176" t="s">
        <v>74</v>
      </c>
      <c r="AE11" s="176" t="s">
        <v>75</v>
      </c>
      <c r="AF11" s="176" t="s">
        <v>76</v>
      </c>
      <c r="AG11" s="176" t="s">
        <v>30</v>
      </c>
      <c r="AH11" s="176" t="s">
        <v>74</v>
      </c>
      <c r="AI11" s="176" t="s">
        <v>75</v>
      </c>
      <c r="AJ11" s="176" t="s">
        <v>76</v>
      </c>
      <c r="AK11" s="176" t="s">
        <v>30</v>
      </c>
      <c r="AL11" s="176" t="s">
        <v>74</v>
      </c>
      <c r="AM11" s="176" t="s">
        <v>75</v>
      </c>
      <c r="AN11" s="176" t="s">
        <v>76</v>
      </c>
      <c r="AO11" s="176" t="s">
        <v>30</v>
      </c>
      <c r="AP11" s="176" t="s">
        <v>74</v>
      </c>
      <c r="AQ11" s="176" t="s">
        <v>75</v>
      </c>
      <c r="AR11" s="176" t="s">
        <v>76</v>
      </c>
      <c r="AS11" s="176" t="s">
        <v>30</v>
      </c>
      <c r="AT11" s="176" t="s">
        <v>74</v>
      </c>
      <c r="AU11" s="176" t="s">
        <v>75</v>
      </c>
      <c r="AV11" s="176" t="s">
        <v>76</v>
      </c>
      <c r="AW11" s="177" t="s">
        <v>30</v>
      </c>
      <c r="AX11" s="177" t="s">
        <v>74</v>
      </c>
      <c r="AY11" s="177" t="s">
        <v>75</v>
      </c>
      <c r="AZ11" s="177" t="s">
        <v>76</v>
      </c>
      <c r="BA11" s="177" t="s">
        <v>30</v>
      </c>
      <c r="BB11" s="177" t="s">
        <v>74</v>
      </c>
      <c r="BC11" s="177" t="s">
        <v>75</v>
      </c>
      <c r="BD11" s="177" t="s">
        <v>76</v>
      </c>
      <c r="BE11" s="177" t="s">
        <v>30</v>
      </c>
      <c r="BF11" s="177" t="s">
        <v>74</v>
      </c>
      <c r="BG11" s="177" t="s">
        <v>75</v>
      </c>
      <c r="BH11" s="177" t="s">
        <v>76</v>
      </c>
      <c r="BI11" s="177" t="s">
        <v>30</v>
      </c>
      <c r="BJ11" s="177" t="s">
        <v>74</v>
      </c>
      <c r="BK11" s="177" t="s">
        <v>75</v>
      </c>
      <c r="BL11" s="177" t="s">
        <v>76</v>
      </c>
      <c r="BM11" s="177" t="s">
        <v>30</v>
      </c>
      <c r="BN11" s="180" t="s">
        <v>74</v>
      </c>
      <c r="BO11" s="181" t="s">
        <v>75</v>
      </c>
      <c r="BP11" s="60" t="s">
        <v>76</v>
      </c>
    </row>
    <row r="12" spans="1:68" s="82" customFormat="1" x14ac:dyDescent="0.25">
      <c r="A12" s="83"/>
      <c r="B12" s="84"/>
      <c r="C12" s="84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I12" s="85"/>
      <c r="BJ12" s="85"/>
      <c r="BK12" s="85"/>
      <c r="BL12" s="85"/>
      <c r="BM12" s="85"/>
      <c r="BN12" s="85"/>
      <c r="BO12" s="85"/>
      <c r="BP12" s="140"/>
    </row>
    <row r="13" spans="1:68" x14ac:dyDescent="0.2">
      <c r="A13" s="86"/>
      <c r="B13" s="66" t="s">
        <v>2</v>
      </c>
      <c r="C13" s="66"/>
      <c r="D13" s="65" t="s">
        <v>9</v>
      </c>
      <c r="E13" s="97">
        <v>2.7684010767364802</v>
      </c>
      <c r="F13" s="149">
        <v>2.7395220036440899</v>
      </c>
      <c r="G13" s="149">
        <v>2.7757075266613902</v>
      </c>
      <c r="H13" s="149">
        <v>2.72396754687029</v>
      </c>
      <c r="I13" s="149">
        <v>2.7241204454208399</v>
      </c>
      <c r="J13" s="149">
        <v>2.7448510449379899</v>
      </c>
      <c r="K13" s="149">
        <v>2.7438383622559499</v>
      </c>
      <c r="L13" s="149">
        <v>2.7947882714438901</v>
      </c>
      <c r="M13" s="149">
        <v>2.7239497580020799</v>
      </c>
      <c r="N13" s="149">
        <v>2.73099022490393</v>
      </c>
      <c r="O13" s="149">
        <v>2.75524071312948</v>
      </c>
      <c r="P13" s="149">
        <v>2.82165561200194</v>
      </c>
      <c r="Q13" s="149">
        <v>2.8616677587719201</v>
      </c>
      <c r="R13" s="149">
        <v>2.8383691477377</v>
      </c>
      <c r="S13" s="149">
        <v>2.8150939813606102</v>
      </c>
      <c r="T13" s="149">
        <v>2.8110262256233098</v>
      </c>
      <c r="U13" s="149">
        <v>2.8418032060506802</v>
      </c>
      <c r="V13" s="149">
        <v>2.86026615420651</v>
      </c>
      <c r="W13" s="149">
        <v>2.88015410849109</v>
      </c>
      <c r="X13" s="149">
        <v>2.8270359898152302</v>
      </c>
      <c r="Y13" s="149">
        <v>2.7594099563543799</v>
      </c>
      <c r="Z13" s="149">
        <v>2.7583189878734999</v>
      </c>
      <c r="AA13" s="149">
        <v>2.8279438281897602</v>
      </c>
      <c r="AB13" s="149">
        <v>2.88006900744969</v>
      </c>
      <c r="AC13" s="149">
        <v>2.8517193142010302</v>
      </c>
      <c r="AD13" s="149">
        <v>2.8741251116800099</v>
      </c>
      <c r="AE13" s="149">
        <v>2.9167063749070099</v>
      </c>
      <c r="AF13" s="149">
        <v>2.8775117845354301</v>
      </c>
      <c r="AG13" s="149">
        <v>2.9558282687482098</v>
      </c>
      <c r="AH13" s="149">
        <v>2.8712991859299102</v>
      </c>
      <c r="AI13" s="149">
        <v>2.8236344786081902</v>
      </c>
      <c r="AJ13" s="149">
        <v>2.8796884451709199</v>
      </c>
      <c r="AK13" s="149">
        <v>2.8791139620952602</v>
      </c>
      <c r="AL13" s="149">
        <v>2.9272277522451602</v>
      </c>
      <c r="AM13" s="149">
        <v>2.8803560044713699</v>
      </c>
      <c r="AN13" s="149">
        <v>2.87837863675793</v>
      </c>
      <c r="AO13" s="149">
        <v>3.1155126266659701</v>
      </c>
      <c r="AP13" s="149">
        <v>3.0251002656683199</v>
      </c>
      <c r="AQ13" s="149">
        <v>2.96697209860044</v>
      </c>
      <c r="AR13" s="149">
        <v>3.13269791832841</v>
      </c>
      <c r="AS13" s="149">
        <v>3.1216334633921199</v>
      </c>
      <c r="AT13" s="149">
        <v>3.1116721559456799</v>
      </c>
      <c r="AU13" s="149">
        <v>3.1321821377851902</v>
      </c>
      <c r="AV13" s="149">
        <v>3.1067253788648199</v>
      </c>
      <c r="AW13" s="149">
        <v>2.8493817994639401</v>
      </c>
      <c r="AX13" s="149">
        <v>2.7818736251479499</v>
      </c>
      <c r="AY13" s="149">
        <v>2.9573375541796798</v>
      </c>
      <c r="AZ13" s="149">
        <v>3.1327431981876601</v>
      </c>
      <c r="BA13" s="149">
        <v>3.0989206817231101</v>
      </c>
      <c r="BB13" s="149">
        <v>3.21573097795679</v>
      </c>
      <c r="BC13" s="149">
        <v>3.2322913164362901</v>
      </c>
      <c r="BD13" s="149">
        <v>3.2516262449345001</v>
      </c>
      <c r="BE13" s="149">
        <v>3.2518491169803001</v>
      </c>
      <c r="BF13" s="149">
        <v>3.2343130312333699</v>
      </c>
      <c r="BG13" s="149">
        <v>3.22490574179192</v>
      </c>
      <c r="BH13" s="149">
        <v>3.2444248744803499</v>
      </c>
      <c r="BI13" s="149">
        <v>3.2363601010855998</v>
      </c>
      <c r="BJ13" s="149">
        <v>3.2389433513239698</v>
      </c>
      <c r="BK13" s="149">
        <v>3.2742807486279002</v>
      </c>
      <c r="BL13" s="149">
        <v>3.29654493904926</v>
      </c>
      <c r="BM13" s="149">
        <v>3.3683362277494102</v>
      </c>
      <c r="BN13" s="149">
        <v>3.0315723401680899</v>
      </c>
      <c r="BO13" s="149">
        <v>3.0953445977221401</v>
      </c>
      <c r="BP13" s="150">
        <v>3.2655556369518801</v>
      </c>
    </row>
    <row r="14" spans="1:68" x14ac:dyDescent="0.2">
      <c r="A14" s="89"/>
      <c r="B14" s="90"/>
      <c r="C14" s="91" t="s">
        <v>2</v>
      </c>
      <c r="D14" s="92" t="s">
        <v>9</v>
      </c>
      <c r="E14" s="98">
        <v>2.7684010767364802</v>
      </c>
      <c r="F14" s="98">
        <v>2.7395220036440899</v>
      </c>
      <c r="G14" s="98">
        <v>2.7757075266613902</v>
      </c>
      <c r="H14" s="98">
        <v>2.72396754687029</v>
      </c>
      <c r="I14" s="98">
        <v>2.7241204454208399</v>
      </c>
      <c r="J14" s="98">
        <v>2.7448510449379899</v>
      </c>
      <c r="K14" s="98">
        <v>2.7438383622559499</v>
      </c>
      <c r="L14" s="98">
        <v>2.7947882714438901</v>
      </c>
      <c r="M14" s="98">
        <v>2.7239497580020799</v>
      </c>
      <c r="N14" s="98">
        <v>2.73099022490393</v>
      </c>
      <c r="O14" s="98">
        <v>2.75524071312948</v>
      </c>
      <c r="P14" s="98">
        <v>2.82165561200194</v>
      </c>
      <c r="Q14" s="98">
        <v>2.8616677587719201</v>
      </c>
      <c r="R14" s="98">
        <v>2.8383691477377</v>
      </c>
      <c r="S14" s="98">
        <v>2.8150939813606102</v>
      </c>
      <c r="T14" s="98">
        <v>2.8110262256233098</v>
      </c>
      <c r="U14" s="98">
        <v>2.8418032060506802</v>
      </c>
      <c r="V14" s="98">
        <v>2.86026615420651</v>
      </c>
      <c r="W14" s="98">
        <v>2.88015410849109</v>
      </c>
      <c r="X14" s="98">
        <v>2.8270359898152302</v>
      </c>
      <c r="Y14" s="98">
        <v>2.7594099563543799</v>
      </c>
      <c r="Z14" s="98">
        <v>2.7583189878734999</v>
      </c>
      <c r="AA14" s="98">
        <v>2.8279438281897602</v>
      </c>
      <c r="AB14" s="98">
        <v>2.88006900744969</v>
      </c>
      <c r="AC14" s="98">
        <v>2.8517193142010302</v>
      </c>
      <c r="AD14" s="98">
        <v>2.8741251116800099</v>
      </c>
      <c r="AE14" s="98">
        <v>2.9167063749070099</v>
      </c>
      <c r="AF14" s="98">
        <v>2.8775117845354301</v>
      </c>
      <c r="AG14" s="98">
        <v>2.9558282687482098</v>
      </c>
      <c r="AH14" s="98">
        <v>2.8712991859299102</v>
      </c>
      <c r="AI14" s="98">
        <v>2.8236344786081902</v>
      </c>
      <c r="AJ14" s="98">
        <v>2.8796884451709199</v>
      </c>
      <c r="AK14" s="98">
        <v>2.8791139620952602</v>
      </c>
      <c r="AL14" s="98">
        <v>2.9272277522451602</v>
      </c>
      <c r="AM14" s="98">
        <v>2.8803560044713699</v>
      </c>
      <c r="AN14" s="98">
        <v>2.87837863675793</v>
      </c>
      <c r="AO14" s="98">
        <v>3.1155126266659701</v>
      </c>
      <c r="AP14" s="98">
        <v>3.0251002656683199</v>
      </c>
      <c r="AQ14" s="98">
        <v>2.96697209860044</v>
      </c>
      <c r="AR14" s="98">
        <v>3.13269791832841</v>
      </c>
      <c r="AS14" s="98">
        <v>3.1216334633921199</v>
      </c>
      <c r="AT14" s="98">
        <v>3.1116721559456799</v>
      </c>
      <c r="AU14" s="98">
        <v>3.1321821377851902</v>
      </c>
      <c r="AV14" s="98">
        <v>3.1067253788648199</v>
      </c>
      <c r="AW14" s="98">
        <v>2.8493817994639401</v>
      </c>
      <c r="AX14" s="98">
        <v>2.7818736251479499</v>
      </c>
      <c r="AY14" s="98">
        <v>2.9573375541796798</v>
      </c>
      <c r="AZ14" s="98">
        <v>3.1327431981876601</v>
      </c>
      <c r="BA14" s="98">
        <v>3.0989206817231101</v>
      </c>
      <c r="BB14" s="98">
        <v>3.21573097795679</v>
      </c>
      <c r="BC14" s="98">
        <v>3.2322913164362901</v>
      </c>
      <c r="BD14" s="98">
        <v>3.2516262449345001</v>
      </c>
      <c r="BE14" s="98">
        <v>3.2518491169803001</v>
      </c>
      <c r="BF14" s="98">
        <v>3.2343130312333699</v>
      </c>
      <c r="BG14" s="98">
        <v>3.22490574179192</v>
      </c>
      <c r="BH14" s="98">
        <v>3.2444248744803499</v>
      </c>
      <c r="BI14" s="98">
        <v>3.2363601010855998</v>
      </c>
      <c r="BJ14" s="98">
        <v>3.2389433513239698</v>
      </c>
      <c r="BK14" s="98">
        <v>3.2742807486279002</v>
      </c>
      <c r="BL14" s="98">
        <v>3.29654493904926</v>
      </c>
      <c r="BM14" s="98">
        <v>3.3683362277494102</v>
      </c>
      <c r="BN14" s="98">
        <v>3.0315723401680899</v>
      </c>
      <c r="BO14" s="98">
        <v>3.0953445977221401</v>
      </c>
      <c r="BP14" s="146">
        <v>3.2655556369518801</v>
      </c>
    </row>
    <row r="15" spans="1:68" x14ac:dyDescent="0.2">
      <c r="A15" s="95"/>
      <c r="B15" s="66" t="s">
        <v>3</v>
      </c>
      <c r="C15" s="66"/>
      <c r="D15" s="65" t="s">
        <v>10</v>
      </c>
      <c r="E15" s="97">
        <v>62.415883944815697</v>
      </c>
      <c r="F15" s="97">
        <v>56.279074893483198</v>
      </c>
      <c r="G15" s="97">
        <v>56.049020535446402</v>
      </c>
      <c r="H15" s="97">
        <v>60.948667939976303</v>
      </c>
      <c r="I15" s="97">
        <v>68.071000810385698</v>
      </c>
      <c r="J15" s="97">
        <v>62.026546340640699</v>
      </c>
      <c r="K15" s="97">
        <v>66.916633480919003</v>
      </c>
      <c r="L15" s="97">
        <v>70.295773949317706</v>
      </c>
      <c r="M15" s="97">
        <v>68.614426313693301</v>
      </c>
      <c r="N15" s="97">
        <v>66.464352959463298</v>
      </c>
      <c r="O15" s="97">
        <v>64.457893166901201</v>
      </c>
      <c r="P15" s="97">
        <v>66.815181945573997</v>
      </c>
      <c r="Q15" s="97">
        <v>67.272435344920694</v>
      </c>
      <c r="R15" s="97">
        <v>71.172131552516305</v>
      </c>
      <c r="S15" s="97">
        <v>74.111083731327398</v>
      </c>
      <c r="T15" s="97">
        <v>63.377205713184999</v>
      </c>
      <c r="U15" s="97">
        <v>72.212520210610293</v>
      </c>
      <c r="V15" s="97">
        <v>80.3320217137762</v>
      </c>
      <c r="W15" s="97">
        <v>76.735696009807199</v>
      </c>
      <c r="X15" s="97">
        <v>75.395624276708205</v>
      </c>
      <c r="Y15" s="97">
        <v>63.9853290145915</v>
      </c>
      <c r="Z15" s="97">
        <v>61.284145840473698</v>
      </c>
      <c r="AA15" s="97">
        <v>61.869094975555299</v>
      </c>
      <c r="AB15" s="97">
        <v>65.799881816166206</v>
      </c>
      <c r="AC15" s="97">
        <v>64.533361123777695</v>
      </c>
      <c r="AD15" s="97">
        <v>65.945759069132507</v>
      </c>
      <c r="AE15" s="97">
        <v>70.988154973344805</v>
      </c>
      <c r="AF15" s="97">
        <v>69.675080197535806</v>
      </c>
      <c r="AG15" s="97">
        <v>64.217423660421701</v>
      </c>
      <c r="AH15" s="97">
        <v>65.016895455695106</v>
      </c>
      <c r="AI15" s="97">
        <v>57.410637891063601</v>
      </c>
      <c r="AJ15" s="97">
        <v>58.628693074551798</v>
      </c>
      <c r="AK15" s="97">
        <v>58.069898447616502</v>
      </c>
      <c r="AL15" s="97">
        <v>60.718222522204499</v>
      </c>
      <c r="AM15" s="97">
        <v>65.1974789668499</v>
      </c>
      <c r="AN15" s="97">
        <v>67.036651318851895</v>
      </c>
      <c r="AO15" s="97">
        <v>65.851770337130802</v>
      </c>
      <c r="AP15" s="97">
        <v>67.281128789716306</v>
      </c>
      <c r="AQ15" s="97">
        <v>71.986622685287202</v>
      </c>
      <c r="AR15" s="97">
        <v>70.813334529814696</v>
      </c>
      <c r="AS15" s="97">
        <v>77.919224817338204</v>
      </c>
      <c r="AT15" s="97">
        <v>80.128985037859707</v>
      </c>
      <c r="AU15" s="97">
        <v>82.460609606296103</v>
      </c>
      <c r="AV15" s="97">
        <v>81.721519133853405</v>
      </c>
      <c r="AW15" s="97">
        <v>82.676898590794494</v>
      </c>
      <c r="AX15" s="97">
        <v>83.455875080648497</v>
      </c>
      <c r="AY15" s="97">
        <v>90.576361488608299</v>
      </c>
      <c r="AZ15" s="97">
        <v>81.034940242611199</v>
      </c>
      <c r="BA15" s="97">
        <v>99.896196910233698</v>
      </c>
      <c r="BB15" s="97">
        <v>86.965983773528393</v>
      </c>
      <c r="BC15" s="97">
        <v>75.303197652381499</v>
      </c>
      <c r="BD15" s="97">
        <v>71.0693343191152</v>
      </c>
      <c r="BE15" s="97">
        <v>84.636406185769701</v>
      </c>
      <c r="BF15" s="97">
        <v>82.905259352171498</v>
      </c>
      <c r="BG15" s="97">
        <v>84.332624740333998</v>
      </c>
      <c r="BH15" s="97">
        <v>81.947222460031</v>
      </c>
      <c r="BI15" s="97">
        <v>80.588271625233304</v>
      </c>
      <c r="BJ15" s="97">
        <v>84.541638118101304</v>
      </c>
      <c r="BK15" s="97">
        <v>80.101097923982607</v>
      </c>
      <c r="BL15" s="97">
        <v>80.8403827821014</v>
      </c>
      <c r="BM15" s="97">
        <v>68.091424641309402</v>
      </c>
      <c r="BN15" s="97">
        <v>35.249246861819699</v>
      </c>
      <c r="BO15" s="97">
        <v>56.842425290926101</v>
      </c>
      <c r="BP15" s="145">
        <v>51.418465338898699</v>
      </c>
    </row>
    <row r="16" spans="1:68" x14ac:dyDescent="0.2">
      <c r="A16" s="96"/>
      <c r="B16" s="90"/>
      <c r="C16" s="91" t="s">
        <v>3</v>
      </c>
      <c r="D16" s="92" t="s">
        <v>10</v>
      </c>
      <c r="E16" s="98">
        <v>62.415883944815697</v>
      </c>
      <c r="F16" s="98">
        <v>56.279074893483198</v>
      </c>
      <c r="G16" s="98">
        <v>56.049020535446402</v>
      </c>
      <c r="H16" s="98">
        <v>60.948667939976303</v>
      </c>
      <c r="I16" s="98">
        <v>68.071000810385698</v>
      </c>
      <c r="J16" s="98">
        <v>62.026546340640699</v>
      </c>
      <c r="K16" s="98">
        <v>66.916633480919003</v>
      </c>
      <c r="L16" s="98">
        <v>70.295773949317706</v>
      </c>
      <c r="M16" s="98">
        <v>68.614426313693301</v>
      </c>
      <c r="N16" s="98">
        <v>66.464352959463298</v>
      </c>
      <c r="O16" s="98">
        <v>64.457893166901201</v>
      </c>
      <c r="P16" s="98">
        <v>66.815181945573997</v>
      </c>
      <c r="Q16" s="98">
        <v>67.272435344920694</v>
      </c>
      <c r="R16" s="98">
        <v>71.172131552516305</v>
      </c>
      <c r="S16" s="98">
        <v>74.111083731327398</v>
      </c>
      <c r="T16" s="98">
        <v>63.377205713184999</v>
      </c>
      <c r="U16" s="98">
        <v>72.212520210610293</v>
      </c>
      <c r="V16" s="98">
        <v>80.3320217137762</v>
      </c>
      <c r="W16" s="98">
        <v>76.735696009807199</v>
      </c>
      <c r="X16" s="98">
        <v>75.395624276708205</v>
      </c>
      <c r="Y16" s="98">
        <v>63.9853290145915</v>
      </c>
      <c r="Z16" s="98">
        <v>61.284145840473698</v>
      </c>
      <c r="AA16" s="98">
        <v>61.869094975555299</v>
      </c>
      <c r="AB16" s="98">
        <v>65.799881816166206</v>
      </c>
      <c r="AC16" s="98">
        <v>64.533361123777695</v>
      </c>
      <c r="AD16" s="98">
        <v>65.945759069132507</v>
      </c>
      <c r="AE16" s="98">
        <v>70.988154973344805</v>
      </c>
      <c r="AF16" s="98">
        <v>69.675080197535806</v>
      </c>
      <c r="AG16" s="98">
        <v>64.217423660421701</v>
      </c>
      <c r="AH16" s="98">
        <v>65.016895455695106</v>
      </c>
      <c r="AI16" s="98">
        <v>57.410637891063601</v>
      </c>
      <c r="AJ16" s="98">
        <v>58.628693074551798</v>
      </c>
      <c r="AK16" s="98">
        <v>58.069898447616502</v>
      </c>
      <c r="AL16" s="98">
        <v>60.718222522204499</v>
      </c>
      <c r="AM16" s="98">
        <v>65.1974789668499</v>
      </c>
      <c r="AN16" s="98">
        <v>67.036651318851895</v>
      </c>
      <c r="AO16" s="98">
        <v>65.851770337130802</v>
      </c>
      <c r="AP16" s="98">
        <v>67.281128789716306</v>
      </c>
      <c r="AQ16" s="98">
        <v>71.986622685287202</v>
      </c>
      <c r="AR16" s="98">
        <v>70.813334529814696</v>
      </c>
      <c r="AS16" s="98">
        <v>77.919224817338204</v>
      </c>
      <c r="AT16" s="98">
        <v>80.128985037859707</v>
      </c>
      <c r="AU16" s="98">
        <v>82.460609606296103</v>
      </c>
      <c r="AV16" s="98">
        <v>81.721519133853405</v>
      </c>
      <c r="AW16" s="98">
        <v>82.676898590794494</v>
      </c>
      <c r="AX16" s="98">
        <v>83.455875080648497</v>
      </c>
      <c r="AY16" s="98">
        <v>90.576361488608299</v>
      </c>
      <c r="AZ16" s="98">
        <v>81.034940242611199</v>
      </c>
      <c r="BA16" s="98">
        <v>99.896196910233698</v>
      </c>
      <c r="BB16" s="98">
        <v>86.965983773528393</v>
      </c>
      <c r="BC16" s="98">
        <v>75.303197652381499</v>
      </c>
      <c r="BD16" s="98">
        <v>71.0693343191152</v>
      </c>
      <c r="BE16" s="98">
        <v>84.636406185769701</v>
      </c>
      <c r="BF16" s="98">
        <v>82.905259352171498</v>
      </c>
      <c r="BG16" s="98">
        <v>84.332624740333998</v>
      </c>
      <c r="BH16" s="98">
        <v>81.947222460031</v>
      </c>
      <c r="BI16" s="98">
        <v>80.588271625233304</v>
      </c>
      <c r="BJ16" s="98">
        <v>84.541638118101304</v>
      </c>
      <c r="BK16" s="98">
        <v>80.101097923982607</v>
      </c>
      <c r="BL16" s="98">
        <v>80.8403827821014</v>
      </c>
      <c r="BM16" s="98">
        <v>68.091424641309402</v>
      </c>
      <c r="BN16" s="98">
        <v>35.249246861819699</v>
      </c>
      <c r="BO16" s="98">
        <v>56.842425290926101</v>
      </c>
      <c r="BP16" s="146">
        <v>51.418465338898699</v>
      </c>
    </row>
    <row r="17" spans="1:68" x14ac:dyDescent="0.2">
      <c r="A17" s="95"/>
      <c r="B17" s="66" t="s">
        <v>4</v>
      </c>
      <c r="C17" s="66"/>
      <c r="D17" s="65" t="s">
        <v>11</v>
      </c>
      <c r="E17" s="97">
        <v>4398.6678988767399</v>
      </c>
      <c r="F17" s="97">
        <v>4521.4809509791503</v>
      </c>
      <c r="G17" s="97">
        <v>4563.6284520236804</v>
      </c>
      <c r="H17" s="97">
        <v>4551.0941641154604</v>
      </c>
      <c r="I17" s="97">
        <v>4788.8927626294499</v>
      </c>
      <c r="J17" s="97">
        <v>4860.7115816595096</v>
      </c>
      <c r="K17" s="97">
        <v>5126.6057397906698</v>
      </c>
      <c r="L17" s="97">
        <v>5109.0852770853699</v>
      </c>
      <c r="M17" s="97">
        <v>5168.5384942083201</v>
      </c>
      <c r="N17" s="97">
        <v>5233.6217621744499</v>
      </c>
      <c r="O17" s="97">
        <v>5166.8166990076797</v>
      </c>
      <c r="P17" s="97">
        <v>5280.5117958262399</v>
      </c>
      <c r="Q17" s="97">
        <v>5186.9828711379196</v>
      </c>
      <c r="R17" s="97">
        <v>5117.1126406454996</v>
      </c>
      <c r="S17" s="97">
        <v>5014.5490948119404</v>
      </c>
      <c r="T17" s="97">
        <v>5036.01882398425</v>
      </c>
      <c r="U17" s="97">
        <v>4948.77470422635</v>
      </c>
      <c r="V17" s="97">
        <v>4945.6827008145401</v>
      </c>
      <c r="W17" s="97">
        <v>4934.5760183892899</v>
      </c>
      <c r="X17" s="97">
        <v>4884.42549198299</v>
      </c>
      <c r="Y17" s="97">
        <v>4933.7699495220304</v>
      </c>
      <c r="Z17" s="97">
        <v>4863.1796436233099</v>
      </c>
      <c r="AA17" s="97">
        <v>4953.2383081139196</v>
      </c>
      <c r="AB17" s="97">
        <v>5101.6948176762098</v>
      </c>
      <c r="AC17" s="97">
        <v>5152.8604176454301</v>
      </c>
      <c r="AD17" s="97">
        <v>5100.1783988895904</v>
      </c>
      <c r="AE17" s="97">
        <v>5066.5532342660099</v>
      </c>
      <c r="AF17" s="97">
        <v>4966.6550171181398</v>
      </c>
      <c r="AG17" s="97">
        <v>4998.1030047899103</v>
      </c>
      <c r="AH17" s="97">
        <v>5012.92389908106</v>
      </c>
      <c r="AI17" s="97">
        <v>4999.59273346388</v>
      </c>
      <c r="AJ17" s="97">
        <v>4901.72405325403</v>
      </c>
      <c r="AK17" s="97">
        <v>4900.3214997602199</v>
      </c>
      <c r="AL17" s="97">
        <v>4894.9096069769303</v>
      </c>
      <c r="AM17" s="97">
        <v>4924.0850180595799</v>
      </c>
      <c r="AN17" s="97">
        <v>4971.8676957968</v>
      </c>
      <c r="AO17" s="97">
        <v>4913.1018124316097</v>
      </c>
      <c r="AP17" s="97">
        <v>4925.6650485766004</v>
      </c>
      <c r="AQ17" s="97">
        <v>4891.3625904053697</v>
      </c>
      <c r="AR17" s="97">
        <v>4822.6305656576997</v>
      </c>
      <c r="AS17" s="97">
        <v>4831.6699651407698</v>
      </c>
      <c r="AT17" s="97">
        <v>4914.2143760242298</v>
      </c>
      <c r="AU17" s="97">
        <v>4906.9682845094403</v>
      </c>
      <c r="AV17" s="97">
        <v>5026.8237222182397</v>
      </c>
      <c r="AW17" s="97">
        <v>5062.4568781513699</v>
      </c>
      <c r="AX17" s="97">
        <v>4999.0507858019701</v>
      </c>
      <c r="AY17" s="97">
        <v>4946.5385267022302</v>
      </c>
      <c r="AZ17" s="97">
        <v>5060.7358697219397</v>
      </c>
      <c r="BA17" s="97">
        <v>4951.5690830633303</v>
      </c>
      <c r="BB17" s="97">
        <v>4661.5521462481001</v>
      </c>
      <c r="BC17" s="97">
        <v>4804.4898878546101</v>
      </c>
      <c r="BD17" s="97">
        <v>4825.4395358455904</v>
      </c>
      <c r="BE17" s="97">
        <v>4877.0717335441896</v>
      </c>
      <c r="BF17" s="97">
        <v>4831.07762137178</v>
      </c>
      <c r="BG17" s="97">
        <v>4833.4202614931</v>
      </c>
      <c r="BH17" s="97">
        <v>4805.0934809261998</v>
      </c>
      <c r="BI17" s="97">
        <v>4868.9705513631097</v>
      </c>
      <c r="BJ17" s="97">
        <v>4963.7802845040796</v>
      </c>
      <c r="BK17" s="97">
        <v>4909.24771031613</v>
      </c>
      <c r="BL17" s="97">
        <v>4775.04535648608</v>
      </c>
      <c r="BM17" s="97">
        <v>4634.1497676653598</v>
      </c>
      <c r="BN17" s="97">
        <v>3328.9106981167702</v>
      </c>
      <c r="BO17" s="97">
        <v>4269.6843444186898</v>
      </c>
      <c r="BP17" s="145">
        <v>4631.6416245064302</v>
      </c>
    </row>
    <row r="18" spans="1:68" ht="24" x14ac:dyDescent="0.2">
      <c r="A18" s="96"/>
      <c r="B18" s="90"/>
      <c r="C18" s="91" t="s">
        <v>53</v>
      </c>
      <c r="D18" s="92" t="s">
        <v>54</v>
      </c>
      <c r="E18" s="98">
        <v>1044.62183343321</v>
      </c>
      <c r="F18" s="98">
        <v>1048.5879043894299</v>
      </c>
      <c r="G18" s="98">
        <v>1052.94769308325</v>
      </c>
      <c r="H18" s="98">
        <v>1058.4808026181399</v>
      </c>
      <c r="I18" s="98">
        <v>1073.3702170229601</v>
      </c>
      <c r="J18" s="98">
        <v>1104.4076909120799</v>
      </c>
      <c r="K18" s="98">
        <v>1170.5885021054701</v>
      </c>
      <c r="L18" s="98">
        <v>1153.1382976715299</v>
      </c>
      <c r="M18" s="98">
        <v>1127.6956186416901</v>
      </c>
      <c r="N18" s="98">
        <v>1128.89699233334</v>
      </c>
      <c r="O18" s="98">
        <v>1138.9235395298899</v>
      </c>
      <c r="P18" s="98">
        <v>1170.0185810668099</v>
      </c>
      <c r="Q18" s="98">
        <v>1189.42850920917</v>
      </c>
      <c r="R18" s="98">
        <v>1164.52257918537</v>
      </c>
      <c r="S18" s="98">
        <v>1146.4477039583201</v>
      </c>
      <c r="T18" s="98">
        <v>1111.7032292986501</v>
      </c>
      <c r="U18" s="98">
        <v>1100.9935469544801</v>
      </c>
      <c r="V18" s="98">
        <v>1083.8623388133699</v>
      </c>
      <c r="W18" s="98">
        <v>1082.2001808012601</v>
      </c>
      <c r="X18" s="98">
        <v>1086.98555589028</v>
      </c>
      <c r="Y18" s="98">
        <v>1059.62616608759</v>
      </c>
      <c r="Z18" s="98">
        <v>1028.85762102682</v>
      </c>
      <c r="AA18" s="98">
        <v>999.78851173400005</v>
      </c>
      <c r="AB18" s="98">
        <v>982.48497562565001</v>
      </c>
      <c r="AC18" s="98">
        <v>984.12145553622997</v>
      </c>
      <c r="AD18" s="98">
        <v>984.70247644746905</v>
      </c>
      <c r="AE18" s="98">
        <v>979.03641622357497</v>
      </c>
      <c r="AF18" s="98">
        <v>989.01596728742504</v>
      </c>
      <c r="AG18" s="98">
        <v>951.51225414984799</v>
      </c>
      <c r="AH18" s="98">
        <v>945.45346150112698</v>
      </c>
      <c r="AI18" s="98">
        <v>956.79518118367901</v>
      </c>
      <c r="AJ18" s="98">
        <v>986.10023099383795</v>
      </c>
      <c r="AK18" s="98">
        <v>984.754964293846</v>
      </c>
      <c r="AL18" s="98">
        <v>1011.23311352597</v>
      </c>
      <c r="AM18" s="98">
        <v>987.75420523206105</v>
      </c>
      <c r="AN18" s="98">
        <v>1007.46253753589</v>
      </c>
      <c r="AO18" s="98">
        <v>981.102228607862</v>
      </c>
      <c r="AP18" s="98">
        <v>1044.7539220829201</v>
      </c>
      <c r="AQ18" s="98">
        <v>1039.56729529326</v>
      </c>
      <c r="AR18" s="98">
        <v>1016.97565100997</v>
      </c>
      <c r="AS18" s="98">
        <v>1072.5246755698099</v>
      </c>
      <c r="AT18" s="98">
        <v>1012.60433369546</v>
      </c>
      <c r="AU18" s="98">
        <v>1056.9881109187299</v>
      </c>
      <c r="AV18" s="98">
        <v>1064.43900181412</v>
      </c>
      <c r="AW18" s="98">
        <v>1079.23180916858</v>
      </c>
      <c r="AX18" s="98">
        <v>1072.0589114836901</v>
      </c>
      <c r="AY18" s="98">
        <v>1068.4082769633901</v>
      </c>
      <c r="AZ18" s="98">
        <v>1051.27700289974</v>
      </c>
      <c r="BA18" s="98">
        <v>1032.56439674645</v>
      </c>
      <c r="BB18" s="98">
        <v>1034.89887638607</v>
      </c>
      <c r="BC18" s="98">
        <v>1065.7407209673499</v>
      </c>
      <c r="BD18" s="98">
        <v>1052.62774105057</v>
      </c>
      <c r="BE18" s="98">
        <v>1073.61088533461</v>
      </c>
      <c r="BF18" s="98">
        <v>1072.85803745674</v>
      </c>
      <c r="BG18" s="98">
        <v>1051.8863142638099</v>
      </c>
      <c r="BH18" s="98">
        <v>1064.7235509496099</v>
      </c>
      <c r="BI18" s="98">
        <v>1085.7049221596701</v>
      </c>
      <c r="BJ18" s="98">
        <v>1111.52939155886</v>
      </c>
      <c r="BK18" s="98">
        <v>1112.61305851615</v>
      </c>
      <c r="BL18" s="98">
        <v>1106.6193788001999</v>
      </c>
      <c r="BM18" s="98">
        <v>1098.3740032021001</v>
      </c>
      <c r="BN18" s="98">
        <v>947.39894900208196</v>
      </c>
      <c r="BO18" s="98">
        <v>956.476486629379</v>
      </c>
      <c r="BP18" s="146">
        <v>999.296432353108</v>
      </c>
    </row>
    <row r="19" spans="1:68" ht="48" x14ac:dyDescent="0.2">
      <c r="A19" s="95"/>
      <c r="B19" s="99"/>
      <c r="C19" s="66" t="s">
        <v>55</v>
      </c>
      <c r="D19" s="100" t="s">
        <v>56</v>
      </c>
      <c r="E19" s="101">
        <v>613.42777973595105</v>
      </c>
      <c r="F19" s="101">
        <v>605.71989721684395</v>
      </c>
      <c r="G19" s="101">
        <v>662.98184218124402</v>
      </c>
      <c r="H19" s="101">
        <v>673.078064736025</v>
      </c>
      <c r="I19" s="101">
        <v>670.65044190008302</v>
      </c>
      <c r="J19" s="101">
        <v>709.83029458677004</v>
      </c>
      <c r="K19" s="101">
        <v>713.57294025960402</v>
      </c>
      <c r="L19" s="101">
        <v>763.55837806727902</v>
      </c>
      <c r="M19" s="101">
        <v>772.53982484172798</v>
      </c>
      <c r="N19" s="101">
        <v>837.96484439739197</v>
      </c>
      <c r="O19" s="101">
        <v>807.66438161090798</v>
      </c>
      <c r="P19" s="101">
        <v>911.75713673883104</v>
      </c>
      <c r="Q19" s="101">
        <v>831.07137996335598</v>
      </c>
      <c r="R19" s="101">
        <v>801.34942100493402</v>
      </c>
      <c r="S19" s="101">
        <v>783.15308524454895</v>
      </c>
      <c r="T19" s="101">
        <v>806.22001111842997</v>
      </c>
      <c r="U19" s="101">
        <v>749.994088290121</v>
      </c>
      <c r="V19" s="101">
        <v>733.25419784307201</v>
      </c>
      <c r="W19" s="101">
        <v>731.22713112389602</v>
      </c>
      <c r="X19" s="101">
        <v>686.02354909159101</v>
      </c>
      <c r="Y19" s="101">
        <v>779.05634147150204</v>
      </c>
      <c r="Z19" s="101">
        <v>700.82994436580395</v>
      </c>
      <c r="AA19" s="101">
        <v>704.19282976357101</v>
      </c>
      <c r="AB19" s="101">
        <v>715.66712380075205</v>
      </c>
      <c r="AC19" s="101">
        <v>740.17426460159902</v>
      </c>
      <c r="AD19" s="101">
        <v>730.68959622454599</v>
      </c>
      <c r="AE19" s="101">
        <v>804.85091041163196</v>
      </c>
      <c r="AF19" s="101">
        <v>748.44316920704398</v>
      </c>
      <c r="AG19" s="101">
        <v>803.17040501389204</v>
      </c>
      <c r="AH19" s="101">
        <v>771.59247629014999</v>
      </c>
      <c r="AI19" s="101">
        <v>703.85174274719998</v>
      </c>
      <c r="AJ19" s="101">
        <v>718.94953234823402</v>
      </c>
      <c r="AK19" s="101">
        <v>731.06344006974302</v>
      </c>
      <c r="AL19" s="101">
        <v>826.243378112502</v>
      </c>
      <c r="AM19" s="101">
        <v>798.119301022542</v>
      </c>
      <c r="AN19" s="101">
        <v>811.34813709358605</v>
      </c>
      <c r="AO19" s="101">
        <v>798.76172717096495</v>
      </c>
      <c r="AP19" s="101">
        <v>775.75818296326202</v>
      </c>
      <c r="AQ19" s="101">
        <v>775.57912319648096</v>
      </c>
      <c r="AR19" s="101">
        <v>757.25052361038104</v>
      </c>
      <c r="AS19" s="101">
        <v>738.07253720703602</v>
      </c>
      <c r="AT19" s="101">
        <v>782.61573937699404</v>
      </c>
      <c r="AU19" s="101">
        <v>813.02278758910302</v>
      </c>
      <c r="AV19" s="101">
        <v>816.81556876231696</v>
      </c>
      <c r="AW19" s="101">
        <v>834.37811991143496</v>
      </c>
      <c r="AX19" s="101">
        <v>816.90175736313904</v>
      </c>
      <c r="AY19" s="101">
        <v>787.48319355560898</v>
      </c>
      <c r="AZ19" s="101">
        <v>804.12858950000395</v>
      </c>
      <c r="BA19" s="101">
        <v>825.30530425962797</v>
      </c>
      <c r="BB19" s="101">
        <v>754.81463873979101</v>
      </c>
      <c r="BC19" s="101">
        <v>793.13643105921699</v>
      </c>
      <c r="BD19" s="101">
        <v>785.69556291242702</v>
      </c>
      <c r="BE19" s="101">
        <v>778.67339937627196</v>
      </c>
      <c r="BF19" s="101">
        <v>750.53877896755</v>
      </c>
      <c r="BG19" s="101">
        <v>773.38733965879703</v>
      </c>
      <c r="BH19" s="101">
        <v>776.71517620008694</v>
      </c>
      <c r="BI19" s="101">
        <v>789.00224391964798</v>
      </c>
      <c r="BJ19" s="101">
        <v>807.97114612519601</v>
      </c>
      <c r="BK19" s="101">
        <v>779.42776200603498</v>
      </c>
      <c r="BL19" s="101">
        <v>736.71538629405302</v>
      </c>
      <c r="BM19" s="101">
        <v>719.91695014572304</v>
      </c>
      <c r="BN19" s="101">
        <v>319.54930636277601</v>
      </c>
      <c r="BO19" s="101">
        <v>616.912378596297</v>
      </c>
      <c r="BP19" s="147">
        <v>704.93095338355499</v>
      </c>
    </row>
    <row r="20" spans="1:68" ht="48" x14ac:dyDescent="0.2">
      <c r="A20" s="89"/>
      <c r="B20" s="90"/>
      <c r="C20" s="91" t="s">
        <v>57</v>
      </c>
      <c r="D20" s="92" t="s">
        <v>58</v>
      </c>
      <c r="E20" s="98">
        <v>305.91946153165702</v>
      </c>
      <c r="F20" s="98">
        <v>315.342022681554</v>
      </c>
      <c r="G20" s="98">
        <v>316.43561750490602</v>
      </c>
      <c r="H20" s="98">
        <v>314.86397961753102</v>
      </c>
      <c r="I20" s="98">
        <v>330.25741473771501</v>
      </c>
      <c r="J20" s="98">
        <v>327.938328705</v>
      </c>
      <c r="K20" s="98">
        <v>349.26642291248999</v>
      </c>
      <c r="L20" s="98">
        <v>341.60407037212798</v>
      </c>
      <c r="M20" s="98">
        <v>352.173502105164</v>
      </c>
      <c r="N20" s="98">
        <v>358.84342460841202</v>
      </c>
      <c r="O20" s="98">
        <v>380.44094906029397</v>
      </c>
      <c r="P20" s="98">
        <v>391.98809075650701</v>
      </c>
      <c r="Q20" s="98">
        <v>378.37484767194701</v>
      </c>
      <c r="R20" s="98">
        <v>362.443992712274</v>
      </c>
      <c r="S20" s="98">
        <v>344.56855770721103</v>
      </c>
      <c r="T20" s="98">
        <v>408.60678046845402</v>
      </c>
      <c r="U20" s="98">
        <v>359.54260574630803</v>
      </c>
      <c r="V20" s="98">
        <v>383.75632579512398</v>
      </c>
      <c r="W20" s="98">
        <v>352.35165954394398</v>
      </c>
      <c r="X20" s="98">
        <v>346.18439797653798</v>
      </c>
      <c r="Y20" s="98">
        <v>370.19613991429497</v>
      </c>
      <c r="Z20" s="98">
        <v>392.71249754766802</v>
      </c>
      <c r="AA20" s="98">
        <v>352.27646428551998</v>
      </c>
      <c r="AB20" s="98">
        <v>380.534751779369</v>
      </c>
      <c r="AC20" s="98">
        <v>346.15419554793601</v>
      </c>
      <c r="AD20" s="98">
        <v>353.02732280596899</v>
      </c>
      <c r="AE20" s="98">
        <v>367.32622327483398</v>
      </c>
      <c r="AF20" s="98">
        <v>403.43844331527998</v>
      </c>
      <c r="AG20" s="98">
        <v>437.53792153167501</v>
      </c>
      <c r="AH20" s="98">
        <v>458.34337634831201</v>
      </c>
      <c r="AI20" s="98">
        <v>497.91170698522399</v>
      </c>
      <c r="AJ20" s="98">
        <v>430.040869694935</v>
      </c>
      <c r="AK20" s="98">
        <v>349.40866195375401</v>
      </c>
      <c r="AL20" s="98">
        <v>255.942344510693</v>
      </c>
      <c r="AM20" s="98">
        <v>249.239385406753</v>
      </c>
      <c r="AN20" s="98">
        <v>266.15377163039602</v>
      </c>
      <c r="AO20" s="98">
        <v>278.40465962912202</v>
      </c>
      <c r="AP20" s="98">
        <v>283.99259647198699</v>
      </c>
      <c r="AQ20" s="98">
        <v>285.51643503208697</v>
      </c>
      <c r="AR20" s="98">
        <v>271.01584876230402</v>
      </c>
      <c r="AS20" s="98">
        <v>265.68364071016902</v>
      </c>
      <c r="AT20" s="98">
        <v>279.911178547551</v>
      </c>
      <c r="AU20" s="98">
        <v>288.04309261327501</v>
      </c>
      <c r="AV20" s="98">
        <v>306.39546276541398</v>
      </c>
      <c r="AW20" s="98">
        <v>307.01085757841099</v>
      </c>
      <c r="AX20" s="98">
        <v>296.23146157139797</v>
      </c>
      <c r="AY20" s="98">
        <v>296.30144580468198</v>
      </c>
      <c r="AZ20" s="98">
        <v>293.15930298947399</v>
      </c>
      <c r="BA20" s="98">
        <v>300.61666911473702</v>
      </c>
      <c r="BB20" s="98">
        <v>282.93778814869</v>
      </c>
      <c r="BC20" s="98">
        <v>283.46835452442201</v>
      </c>
      <c r="BD20" s="98">
        <v>280.72252911347402</v>
      </c>
      <c r="BE20" s="98">
        <v>294.13367305305002</v>
      </c>
      <c r="BF20" s="98">
        <v>293.68269936817597</v>
      </c>
      <c r="BG20" s="98">
        <v>284.17276719456203</v>
      </c>
      <c r="BH20" s="98">
        <v>281.53539963275801</v>
      </c>
      <c r="BI20" s="98">
        <v>269.849463875043</v>
      </c>
      <c r="BJ20" s="98">
        <v>280.51932313418598</v>
      </c>
      <c r="BK20" s="98">
        <v>286.89327786120498</v>
      </c>
      <c r="BL20" s="98">
        <v>279.24164987927099</v>
      </c>
      <c r="BM20" s="98">
        <v>273.07085491138099</v>
      </c>
      <c r="BN20" s="98">
        <v>182.82062722577101</v>
      </c>
      <c r="BO20" s="98">
        <v>216.05696633022799</v>
      </c>
      <c r="BP20" s="146">
        <v>235.53157581970601</v>
      </c>
    </row>
    <row r="21" spans="1:68" ht="60" x14ac:dyDescent="0.2">
      <c r="A21" s="75"/>
      <c r="B21" s="102"/>
      <c r="C21" s="66" t="s">
        <v>59</v>
      </c>
      <c r="D21" s="100" t="s">
        <v>60</v>
      </c>
      <c r="E21" s="101">
        <v>980.30353844547301</v>
      </c>
      <c r="F21" s="101">
        <v>1068.36229137841</v>
      </c>
      <c r="G21" s="101">
        <v>961.05266262807595</v>
      </c>
      <c r="H21" s="101">
        <v>945.00439272522306</v>
      </c>
      <c r="I21" s="101">
        <v>1008.77061456791</v>
      </c>
      <c r="J21" s="101">
        <v>1000.06286118459</v>
      </c>
      <c r="K21" s="101">
        <v>1046.12593354765</v>
      </c>
      <c r="L21" s="101">
        <v>1047.8907479791201</v>
      </c>
      <c r="M21" s="101">
        <v>1070.30939093956</v>
      </c>
      <c r="N21" s="101">
        <v>1062.4953243566899</v>
      </c>
      <c r="O21" s="101">
        <v>1033.0815417594899</v>
      </c>
      <c r="P21" s="101">
        <v>1100.3412452924999</v>
      </c>
      <c r="Q21" s="101">
        <v>993.59258403401998</v>
      </c>
      <c r="R21" s="101">
        <v>987.07333595773002</v>
      </c>
      <c r="S21" s="101">
        <v>993.27507638517898</v>
      </c>
      <c r="T21" s="101">
        <v>1027.8682975084701</v>
      </c>
      <c r="U21" s="101">
        <v>1064.7452270143499</v>
      </c>
      <c r="V21" s="101">
        <v>1087.5609252086399</v>
      </c>
      <c r="W21" s="101">
        <v>1059.0787784383199</v>
      </c>
      <c r="X21" s="101">
        <v>1092.53912146477</v>
      </c>
      <c r="Y21" s="101">
        <v>1056.63031004972</v>
      </c>
      <c r="Z21" s="101">
        <v>1063.8128522680499</v>
      </c>
      <c r="AA21" s="101">
        <v>1093.5034700865899</v>
      </c>
      <c r="AB21" s="101">
        <v>1075.8109220174399</v>
      </c>
      <c r="AC21" s="101">
        <v>1130.45787361522</v>
      </c>
      <c r="AD21" s="101">
        <v>1141.86155984466</v>
      </c>
      <c r="AE21" s="101">
        <v>1164.6494361263799</v>
      </c>
      <c r="AF21" s="101">
        <v>1139.7142206575099</v>
      </c>
      <c r="AG21" s="101">
        <v>1098.56773954661</v>
      </c>
      <c r="AH21" s="101">
        <v>1082.04413419752</v>
      </c>
      <c r="AI21" s="101">
        <v>1090.9997274561799</v>
      </c>
      <c r="AJ21" s="101">
        <v>1151.46435034199</v>
      </c>
      <c r="AK21" s="101">
        <v>1161.6428497074501</v>
      </c>
      <c r="AL21" s="101">
        <v>1230.1017620965799</v>
      </c>
      <c r="AM21" s="101">
        <v>1233.9620737385701</v>
      </c>
      <c r="AN21" s="101">
        <v>1188.9361904022401</v>
      </c>
      <c r="AO21" s="101">
        <v>1177.3944577790401</v>
      </c>
      <c r="AP21" s="101">
        <v>1240.2055012476601</v>
      </c>
      <c r="AQ21" s="101">
        <v>1204.1809482589999</v>
      </c>
      <c r="AR21" s="101">
        <v>1229.3918290926799</v>
      </c>
      <c r="AS21" s="101">
        <v>1251.7499089032499</v>
      </c>
      <c r="AT21" s="101">
        <v>1230.47380552907</v>
      </c>
      <c r="AU21" s="101">
        <v>1233.15236208959</v>
      </c>
      <c r="AV21" s="101">
        <v>1226.1019443160801</v>
      </c>
      <c r="AW21" s="101">
        <v>1272.4171103040801</v>
      </c>
      <c r="AX21" s="101">
        <v>1256.2754611713599</v>
      </c>
      <c r="AY21" s="101">
        <v>1244.1023953739</v>
      </c>
      <c r="AZ21" s="101">
        <v>1290.0636194112701</v>
      </c>
      <c r="BA21" s="101">
        <v>1262.2948583848799</v>
      </c>
      <c r="BB21" s="101">
        <v>1246.9954543615299</v>
      </c>
      <c r="BC21" s="101">
        <v>1264.96922691025</v>
      </c>
      <c r="BD21" s="101">
        <v>1251.86498836806</v>
      </c>
      <c r="BE21" s="101">
        <v>1236.8855372616899</v>
      </c>
      <c r="BF21" s="101">
        <v>1227.5486029690101</v>
      </c>
      <c r="BG21" s="101">
        <v>1217.51892607076</v>
      </c>
      <c r="BH21" s="101">
        <v>1225.1210058747199</v>
      </c>
      <c r="BI21" s="101">
        <v>1235.2336694318701</v>
      </c>
      <c r="BJ21" s="101">
        <v>1214.66534030711</v>
      </c>
      <c r="BK21" s="101">
        <v>1235.82112192009</v>
      </c>
      <c r="BL21" s="101">
        <v>1220.6633872336799</v>
      </c>
      <c r="BM21" s="101">
        <v>1176.7045146375499</v>
      </c>
      <c r="BN21" s="101">
        <v>1041.33628216649</v>
      </c>
      <c r="BO21" s="101">
        <v>1220.1074853510099</v>
      </c>
      <c r="BP21" s="147">
        <v>1279.37000996909</v>
      </c>
    </row>
    <row r="22" spans="1:68" ht="72" x14ac:dyDescent="0.2">
      <c r="A22" s="96"/>
      <c r="B22" s="103"/>
      <c r="C22" s="91" t="s">
        <v>61</v>
      </c>
      <c r="D22" s="92" t="s">
        <v>62</v>
      </c>
      <c r="E22" s="98">
        <v>1131.1450725613599</v>
      </c>
      <c r="F22" s="98">
        <v>1298.12117014982</v>
      </c>
      <c r="G22" s="98">
        <v>1237.3054841312701</v>
      </c>
      <c r="H22" s="98">
        <v>1181.02678632469</v>
      </c>
      <c r="I22" s="98">
        <v>1364.3939205229501</v>
      </c>
      <c r="J22" s="98">
        <v>1367.56945031899</v>
      </c>
      <c r="K22" s="98">
        <v>1359.2868646976799</v>
      </c>
      <c r="L22" s="98">
        <v>1293.2499168168899</v>
      </c>
      <c r="M22" s="98">
        <v>1454.9868810048499</v>
      </c>
      <c r="N22" s="98">
        <v>1380.7087527001399</v>
      </c>
      <c r="O22" s="98">
        <v>1403.79197508687</v>
      </c>
      <c r="P22" s="98">
        <v>1231.2960351079</v>
      </c>
      <c r="Q22" s="98">
        <v>1190.6044632810899</v>
      </c>
      <c r="R22" s="98">
        <v>1469.23491043327</v>
      </c>
      <c r="S22" s="98">
        <v>1283.6072340442799</v>
      </c>
      <c r="T22" s="98">
        <v>1284.38783336904</v>
      </c>
      <c r="U22" s="98">
        <v>1286.2492488576199</v>
      </c>
      <c r="V22" s="98">
        <v>1198.87981955601</v>
      </c>
      <c r="W22" s="98">
        <v>1287.6398814658401</v>
      </c>
      <c r="X22" s="98">
        <v>1175.0009770003501</v>
      </c>
      <c r="Y22" s="98">
        <v>1261.2604013571899</v>
      </c>
      <c r="Z22" s="98">
        <v>1232.0830087439001</v>
      </c>
      <c r="AA22" s="98">
        <v>1288.21551171178</v>
      </c>
      <c r="AB22" s="98">
        <v>1410.6254063910001</v>
      </c>
      <c r="AC22" s="98">
        <v>1311.63282688252</v>
      </c>
      <c r="AD22" s="98">
        <v>1411.477482283</v>
      </c>
      <c r="AE22" s="98">
        <v>1296.44562974064</v>
      </c>
      <c r="AF22" s="98">
        <v>1283.6022418795601</v>
      </c>
      <c r="AG22" s="98">
        <v>1159.9753403376501</v>
      </c>
      <c r="AH22" s="98">
        <v>1179.61792977665</v>
      </c>
      <c r="AI22" s="98">
        <v>1169.1232121147</v>
      </c>
      <c r="AJ22" s="98">
        <v>1085.4250424744801</v>
      </c>
      <c r="AK22" s="98">
        <v>1128.1108385227401</v>
      </c>
      <c r="AL22" s="98">
        <v>1162.1060206114</v>
      </c>
      <c r="AM22" s="98">
        <v>1242.24890230234</v>
      </c>
      <c r="AN22" s="98">
        <v>1218.5411588909601</v>
      </c>
      <c r="AO22" s="98">
        <v>1238.6367873629199</v>
      </c>
      <c r="AP22" s="98">
        <v>1116.5919743260899</v>
      </c>
      <c r="AQ22" s="98">
        <v>1133.1604130482101</v>
      </c>
      <c r="AR22" s="98">
        <v>1163.3597711239399</v>
      </c>
      <c r="AS22" s="98">
        <v>1154.28694670807</v>
      </c>
      <c r="AT22" s="98">
        <v>1147.3977823704799</v>
      </c>
      <c r="AU22" s="98">
        <v>1091.34875507009</v>
      </c>
      <c r="AV22" s="98">
        <v>1110.3572071025401</v>
      </c>
      <c r="AW22" s="98">
        <v>1126.4162326477999</v>
      </c>
      <c r="AX22" s="98">
        <v>1161.50243041408</v>
      </c>
      <c r="AY22" s="98">
        <v>1125.5462361643599</v>
      </c>
      <c r="AZ22" s="98">
        <v>1131.5625938998</v>
      </c>
      <c r="BA22" s="98">
        <v>1088.5405446690399</v>
      </c>
      <c r="BB22" s="98">
        <v>933.68842679013301</v>
      </c>
      <c r="BC22" s="98">
        <v>969.58803771416501</v>
      </c>
      <c r="BD22" s="98">
        <v>1010.28939690139</v>
      </c>
      <c r="BE22" s="98">
        <v>988.70005319899303</v>
      </c>
      <c r="BF22" s="98">
        <v>1088.29326200989</v>
      </c>
      <c r="BG22" s="98">
        <v>1087.96169616368</v>
      </c>
      <c r="BH22" s="98">
        <v>1063.9677676894</v>
      </c>
      <c r="BI22" s="98">
        <v>1096.56260928557</v>
      </c>
      <c r="BJ22" s="98">
        <v>1090.4449821117701</v>
      </c>
      <c r="BK22" s="98">
        <v>1051.45884379424</v>
      </c>
      <c r="BL22" s="98">
        <v>1006.40610206137</v>
      </c>
      <c r="BM22" s="98">
        <v>980.09619958333997</v>
      </c>
      <c r="BN22" s="98">
        <v>561.61101253654499</v>
      </c>
      <c r="BO22" s="98">
        <v>866.99225106366498</v>
      </c>
      <c r="BP22" s="146">
        <v>958.28256976119701</v>
      </c>
    </row>
    <row r="23" spans="1:68" x14ac:dyDescent="0.2">
      <c r="A23" s="95"/>
      <c r="B23" s="99"/>
      <c r="C23" s="66" t="s">
        <v>63</v>
      </c>
      <c r="D23" s="100" t="s">
        <v>64</v>
      </c>
      <c r="E23" s="101">
        <v>365.399333357248</v>
      </c>
      <c r="F23" s="101">
        <v>319.81364138618898</v>
      </c>
      <c r="G23" s="101">
        <v>376.09027057628401</v>
      </c>
      <c r="H23" s="101">
        <v>401.914797961582</v>
      </c>
      <c r="I23" s="101">
        <v>473.14367554723998</v>
      </c>
      <c r="J23" s="101">
        <v>469.16853585474701</v>
      </c>
      <c r="K23" s="101">
        <v>553.21510495667803</v>
      </c>
      <c r="L23" s="101">
        <v>557.91479391585699</v>
      </c>
      <c r="M23" s="101">
        <v>511.44398050382301</v>
      </c>
      <c r="N23" s="101">
        <v>511.91058285466698</v>
      </c>
      <c r="O23" s="101">
        <v>436.90047103369</v>
      </c>
      <c r="P23" s="101">
        <v>463.46180874473902</v>
      </c>
      <c r="Q23" s="101">
        <v>514.52344404426697</v>
      </c>
      <c r="R23" s="101">
        <v>514.99492822234504</v>
      </c>
      <c r="S23" s="101">
        <v>491.53412802099098</v>
      </c>
      <c r="T23" s="101">
        <v>461.70458623617202</v>
      </c>
      <c r="U23" s="101">
        <v>468.70347755221599</v>
      </c>
      <c r="V23" s="101">
        <v>438.74490348449399</v>
      </c>
      <c r="W23" s="101">
        <v>442.79332246298299</v>
      </c>
      <c r="X23" s="101">
        <v>482.815844430205</v>
      </c>
      <c r="Y23" s="101">
        <v>457.16097603076997</v>
      </c>
      <c r="Z23" s="101">
        <v>467.75964352542201</v>
      </c>
      <c r="AA23" s="101">
        <v>476.393191730149</v>
      </c>
      <c r="AB23" s="101">
        <v>627.70485351790103</v>
      </c>
      <c r="AC23" s="101">
        <v>728.89855484438397</v>
      </c>
      <c r="AD23" s="101">
        <v>482.58122117874399</v>
      </c>
      <c r="AE23" s="101">
        <v>450.20963663706902</v>
      </c>
      <c r="AF23" s="101">
        <v>413.84032326507298</v>
      </c>
      <c r="AG23" s="101">
        <v>465.42196972933101</v>
      </c>
      <c r="AH23" s="101">
        <v>440.55311182488299</v>
      </c>
      <c r="AI23" s="101">
        <v>473.06918366961798</v>
      </c>
      <c r="AJ23" s="101">
        <v>489.10928483323698</v>
      </c>
      <c r="AK23" s="101">
        <v>514.48841977775203</v>
      </c>
      <c r="AL23" s="101">
        <v>475.417114827896</v>
      </c>
      <c r="AM23" s="101">
        <v>452.492218871197</v>
      </c>
      <c r="AN23" s="101">
        <v>450.205275906613</v>
      </c>
      <c r="AO23" s="101">
        <v>432.85403952713398</v>
      </c>
      <c r="AP23" s="101">
        <v>442.76839171586801</v>
      </c>
      <c r="AQ23" s="101">
        <v>440.69696747555599</v>
      </c>
      <c r="AR23" s="101">
        <v>422.01504182775301</v>
      </c>
      <c r="AS23" s="101">
        <v>422.51678568430299</v>
      </c>
      <c r="AT23" s="101">
        <v>448.59018847460499</v>
      </c>
      <c r="AU23" s="101">
        <v>441.84152011143999</v>
      </c>
      <c r="AV23" s="101">
        <v>424.74301196317703</v>
      </c>
      <c r="AW23" s="101">
        <v>407.95866254583899</v>
      </c>
      <c r="AX23" s="101">
        <v>457.56867412620602</v>
      </c>
      <c r="AY23" s="101">
        <v>429.33728545665502</v>
      </c>
      <c r="AZ23" s="101">
        <v>459.46063007261802</v>
      </c>
      <c r="BA23" s="101">
        <v>467.95390976623003</v>
      </c>
      <c r="BB23" s="101">
        <v>393.28891428040203</v>
      </c>
      <c r="BC23" s="101">
        <v>418.38901611870102</v>
      </c>
      <c r="BD23" s="101">
        <v>436.24107826233097</v>
      </c>
      <c r="BE23" s="101">
        <v>455.85418693396701</v>
      </c>
      <c r="BF23" s="101">
        <v>435.83899995268598</v>
      </c>
      <c r="BG23" s="101">
        <v>413.69923717279801</v>
      </c>
      <c r="BH23" s="101">
        <v>415.781090324285</v>
      </c>
      <c r="BI23" s="101">
        <v>406.743218378341</v>
      </c>
      <c r="BJ23" s="101">
        <v>437.62915506857598</v>
      </c>
      <c r="BK23" s="101">
        <v>452.56059133387902</v>
      </c>
      <c r="BL23" s="101">
        <v>424.596166608396</v>
      </c>
      <c r="BM23" s="101">
        <v>420.44720722272803</v>
      </c>
      <c r="BN23" s="101">
        <v>264.022221221113</v>
      </c>
      <c r="BO23" s="101">
        <v>371.278510568005</v>
      </c>
      <c r="BP23" s="147">
        <v>391.713951793776</v>
      </c>
    </row>
    <row r="24" spans="1:68" ht="36" x14ac:dyDescent="0.2">
      <c r="A24" s="96"/>
      <c r="B24" s="91" t="s">
        <v>69</v>
      </c>
      <c r="C24" s="91"/>
      <c r="D24" s="104" t="s">
        <v>12</v>
      </c>
      <c r="E24" s="105">
        <v>797.54211245450199</v>
      </c>
      <c r="F24" s="105">
        <v>805.49673959744405</v>
      </c>
      <c r="G24" s="105">
        <v>813.56599760227198</v>
      </c>
      <c r="H24" s="105">
        <v>817.33062610656805</v>
      </c>
      <c r="I24" s="105">
        <v>843.61921542822404</v>
      </c>
      <c r="J24" s="105">
        <v>858.94021017240198</v>
      </c>
      <c r="K24" s="105">
        <v>844.19121785001403</v>
      </c>
      <c r="L24" s="105">
        <v>879.05683287150703</v>
      </c>
      <c r="M24" s="105">
        <v>887.76376371770698</v>
      </c>
      <c r="N24" s="105">
        <v>890.73573940912297</v>
      </c>
      <c r="O24" s="105">
        <v>892.32805894754802</v>
      </c>
      <c r="P24" s="105">
        <v>937.92762708294299</v>
      </c>
      <c r="Q24" s="105">
        <v>891.59491639627197</v>
      </c>
      <c r="R24" s="105">
        <v>899.72469527799103</v>
      </c>
      <c r="S24" s="105">
        <v>900.16046976812004</v>
      </c>
      <c r="T24" s="105">
        <v>896.07994586208395</v>
      </c>
      <c r="U24" s="105">
        <v>888.46003880573596</v>
      </c>
      <c r="V24" s="105">
        <v>886.74210706943302</v>
      </c>
      <c r="W24" s="105">
        <v>897.63758076798899</v>
      </c>
      <c r="X24" s="105">
        <v>967.15043787626905</v>
      </c>
      <c r="Y24" s="105">
        <v>942.60854906976499</v>
      </c>
      <c r="Z24" s="105">
        <v>933.21510593689197</v>
      </c>
      <c r="AA24" s="105">
        <v>938.73712708278697</v>
      </c>
      <c r="AB24" s="105">
        <v>948.13821420967497</v>
      </c>
      <c r="AC24" s="105">
        <v>954.85805557978597</v>
      </c>
      <c r="AD24" s="105">
        <v>966.82592574781302</v>
      </c>
      <c r="AE24" s="105">
        <v>967.01006917095299</v>
      </c>
      <c r="AF24" s="105">
        <v>971.05647638995902</v>
      </c>
      <c r="AG24" s="105">
        <v>978.332265853487</v>
      </c>
      <c r="AH24" s="105">
        <v>984.25040842731403</v>
      </c>
      <c r="AI24" s="105">
        <v>981.99942419922002</v>
      </c>
      <c r="AJ24" s="105">
        <v>978.75391396705697</v>
      </c>
      <c r="AK24" s="105">
        <v>981.39800650445704</v>
      </c>
      <c r="AL24" s="105">
        <v>992.51799317159202</v>
      </c>
      <c r="AM24" s="105">
        <v>1004.50712514619</v>
      </c>
      <c r="AN24" s="105">
        <v>1014.07604735521</v>
      </c>
      <c r="AO24" s="105">
        <v>1026.09303461884</v>
      </c>
      <c r="AP24" s="105">
        <v>1038.2286492876699</v>
      </c>
      <c r="AQ24" s="105">
        <v>1026.19651356128</v>
      </c>
      <c r="AR24" s="105">
        <v>999.03250529906404</v>
      </c>
      <c r="AS24" s="105">
        <v>1023.99609177283</v>
      </c>
      <c r="AT24" s="105">
        <v>1019.08744901181</v>
      </c>
      <c r="AU24" s="105">
        <v>1013.29999223186</v>
      </c>
      <c r="AV24" s="105">
        <v>1019.54426653964</v>
      </c>
      <c r="AW24" s="105">
        <v>1012.69374885512</v>
      </c>
      <c r="AX24" s="105">
        <v>986.612711789537</v>
      </c>
      <c r="AY24" s="105">
        <v>1006.67741581511</v>
      </c>
      <c r="AZ24" s="105">
        <v>1009.92765681332</v>
      </c>
      <c r="BA24" s="105">
        <v>1015.10579576611</v>
      </c>
      <c r="BB24" s="105">
        <v>1017.61418317218</v>
      </c>
      <c r="BC24" s="105">
        <v>1024.9436587510399</v>
      </c>
      <c r="BD24" s="105">
        <v>1030.7492481362401</v>
      </c>
      <c r="BE24" s="105">
        <v>1034.69944637249</v>
      </c>
      <c r="BF24" s="105">
        <v>1040.5888541163199</v>
      </c>
      <c r="BG24" s="105">
        <v>1050.79175618206</v>
      </c>
      <c r="BH24" s="105">
        <v>1055.09135101472</v>
      </c>
      <c r="BI24" s="105">
        <v>1068.7870390856201</v>
      </c>
      <c r="BJ24" s="105">
        <v>1084.47835171721</v>
      </c>
      <c r="BK24" s="105">
        <v>1087.1996137393301</v>
      </c>
      <c r="BL24" s="105">
        <v>1088.86509750306</v>
      </c>
      <c r="BM24" s="105">
        <v>1093.6338620101601</v>
      </c>
      <c r="BN24" s="105">
        <v>1016.92627378313</v>
      </c>
      <c r="BO24" s="105">
        <v>1036.6375388608101</v>
      </c>
      <c r="BP24" s="148">
        <v>1099.2808390667799</v>
      </c>
    </row>
    <row r="25" spans="1:68" x14ac:dyDescent="0.2">
      <c r="A25" s="95"/>
      <c r="B25" s="106"/>
      <c r="C25" s="66" t="s">
        <v>26</v>
      </c>
      <c r="D25" s="100" t="s">
        <v>36</v>
      </c>
      <c r="E25" s="101">
        <v>344.85237642046599</v>
      </c>
      <c r="F25" s="101">
        <v>354.46399320020402</v>
      </c>
      <c r="G25" s="101">
        <v>354.88089301092401</v>
      </c>
      <c r="H25" s="101">
        <v>320.374224989335</v>
      </c>
      <c r="I25" s="101">
        <v>372.551265274652</v>
      </c>
      <c r="J25" s="101">
        <v>371.08775858510199</v>
      </c>
      <c r="K25" s="101">
        <v>361.72345955327103</v>
      </c>
      <c r="L25" s="101">
        <v>372.32487586868501</v>
      </c>
      <c r="M25" s="101">
        <v>393.846281232634</v>
      </c>
      <c r="N25" s="101">
        <v>380.16932867334401</v>
      </c>
      <c r="O25" s="101">
        <v>388.89808593464102</v>
      </c>
      <c r="P25" s="101">
        <v>394.87260441150403</v>
      </c>
      <c r="Q25" s="101">
        <v>392.66900906861002</v>
      </c>
      <c r="R25" s="101">
        <v>398.61596975555602</v>
      </c>
      <c r="S25" s="101">
        <v>377.08594677843399</v>
      </c>
      <c r="T25" s="101">
        <v>371.00182500115199</v>
      </c>
      <c r="U25" s="101">
        <v>373.64910177176301</v>
      </c>
      <c r="V25" s="101">
        <v>379.81490641651197</v>
      </c>
      <c r="W25" s="101">
        <v>389.57329683156303</v>
      </c>
      <c r="X25" s="101">
        <v>429.47983495097998</v>
      </c>
      <c r="Y25" s="101">
        <v>412.28176895703001</v>
      </c>
      <c r="Z25" s="101">
        <v>410.67113940763602</v>
      </c>
      <c r="AA25" s="101">
        <v>411.26223620578003</v>
      </c>
      <c r="AB25" s="101">
        <v>412.876871476269</v>
      </c>
      <c r="AC25" s="101">
        <v>422.52084249429703</v>
      </c>
      <c r="AD25" s="101">
        <v>423.18965273248199</v>
      </c>
      <c r="AE25" s="101">
        <v>430.41474365279402</v>
      </c>
      <c r="AF25" s="101">
        <v>438.17623338369401</v>
      </c>
      <c r="AG25" s="101">
        <v>433.53897981417202</v>
      </c>
      <c r="AH25" s="101">
        <v>438.38540515122099</v>
      </c>
      <c r="AI25" s="101">
        <v>439.88198089993602</v>
      </c>
      <c r="AJ25" s="101">
        <v>439.32220569468097</v>
      </c>
      <c r="AK25" s="101">
        <v>442.12719282832802</v>
      </c>
      <c r="AL25" s="101">
        <v>443.59160346812399</v>
      </c>
      <c r="AM25" s="101">
        <v>438.588965409558</v>
      </c>
      <c r="AN25" s="101">
        <v>451.679101879298</v>
      </c>
      <c r="AO25" s="101">
        <v>458.08627576066601</v>
      </c>
      <c r="AP25" s="101">
        <v>459.97002660263502</v>
      </c>
      <c r="AQ25" s="101">
        <v>444.60781150718901</v>
      </c>
      <c r="AR25" s="101">
        <v>454.753236423651</v>
      </c>
      <c r="AS25" s="101">
        <v>457.50034398657402</v>
      </c>
      <c r="AT25" s="101">
        <v>455.83409530877202</v>
      </c>
      <c r="AU25" s="101">
        <v>452.976778288633</v>
      </c>
      <c r="AV25" s="101">
        <v>452.85649845525398</v>
      </c>
      <c r="AW25" s="101">
        <v>461.83584136182702</v>
      </c>
      <c r="AX25" s="101">
        <v>453.91690759289202</v>
      </c>
      <c r="AY25" s="101">
        <v>464.36699851096398</v>
      </c>
      <c r="AZ25" s="101">
        <v>465.421865361313</v>
      </c>
      <c r="BA25" s="101">
        <v>467.373241195025</v>
      </c>
      <c r="BB25" s="101">
        <v>473.27824926897301</v>
      </c>
      <c r="BC25" s="101">
        <v>476.63360281617599</v>
      </c>
      <c r="BD25" s="101">
        <v>480.62572888801498</v>
      </c>
      <c r="BE25" s="101">
        <v>478.84968757875998</v>
      </c>
      <c r="BF25" s="101">
        <v>486.51933230226501</v>
      </c>
      <c r="BG25" s="101">
        <v>487.78199019268402</v>
      </c>
      <c r="BH25" s="101">
        <v>489.615292361402</v>
      </c>
      <c r="BI25" s="101">
        <v>498.796123654609</v>
      </c>
      <c r="BJ25" s="101">
        <v>498.97083964499001</v>
      </c>
      <c r="BK25" s="101">
        <v>503.13268269978198</v>
      </c>
      <c r="BL25" s="101">
        <v>505.48233965637201</v>
      </c>
      <c r="BM25" s="101">
        <v>499.51124014074799</v>
      </c>
      <c r="BN25" s="101">
        <v>488.28223213054201</v>
      </c>
      <c r="BO25" s="101">
        <v>490.26497912567902</v>
      </c>
      <c r="BP25" s="147">
        <v>511.59885279497701</v>
      </c>
    </row>
    <row r="26" spans="1:68" ht="24" x14ac:dyDescent="0.2">
      <c r="A26" s="89"/>
      <c r="B26" s="90"/>
      <c r="C26" s="91" t="s">
        <v>27</v>
      </c>
      <c r="D26" s="92" t="s">
        <v>37</v>
      </c>
      <c r="E26" s="98">
        <v>473.88412076840899</v>
      </c>
      <c r="F26" s="98">
        <v>466.411151967769</v>
      </c>
      <c r="G26" s="98">
        <v>473.76117454468402</v>
      </c>
      <c r="H26" s="98">
        <v>484.719229457349</v>
      </c>
      <c r="I26" s="98">
        <v>490.402465311789</v>
      </c>
      <c r="J26" s="98">
        <v>495.33180750793599</v>
      </c>
      <c r="K26" s="98">
        <v>496.81436726483599</v>
      </c>
      <c r="L26" s="98">
        <v>497.255870392004</v>
      </c>
      <c r="M26" s="98">
        <v>525.38292106109498</v>
      </c>
      <c r="N26" s="98">
        <v>516.632003989493</v>
      </c>
      <c r="O26" s="98">
        <v>515.33286366617904</v>
      </c>
      <c r="P26" s="98">
        <v>526.44372537964296</v>
      </c>
      <c r="Q26" s="98">
        <v>509.59960302289699</v>
      </c>
      <c r="R26" s="98">
        <v>517.77824630038697</v>
      </c>
      <c r="S26" s="98">
        <v>527.20041160833898</v>
      </c>
      <c r="T26" s="98">
        <v>533.26469486426095</v>
      </c>
      <c r="U26" s="98">
        <v>515.06669146634397</v>
      </c>
      <c r="V26" s="98">
        <v>512.80183311388998</v>
      </c>
      <c r="W26" s="98">
        <v>518.16007657243301</v>
      </c>
      <c r="X26" s="98">
        <v>524.25810727882902</v>
      </c>
      <c r="Y26" s="98">
        <v>532.17130751706304</v>
      </c>
      <c r="Z26" s="98">
        <v>522.65260238793996</v>
      </c>
      <c r="AA26" s="98">
        <v>524.05897063432201</v>
      </c>
      <c r="AB26" s="98">
        <v>526.51632262095097</v>
      </c>
      <c r="AC26" s="98">
        <v>531.75225178621804</v>
      </c>
      <c r="AD26" s="98">
        <v>535.34041405630296</v>
      </c>
      <c r="AE26" s="98">
        <v>530.85904012751098</v>
      </c>
      <c r="AF26" s="98">
        <v>531.75614738709203</v>
      </c>
      <c r="AG26" s="98">
        <v>544.26066647701998</v>
      </c>
      <c r="AH26" s="98">
        <v>544.30536401743404</v>
      </c>
      <c r="AI26" s="98">
        <v>538.38363530218498</v>
      </c>
      <c r="AJ26" s="98">
        <v>535.16972115627698</v>
      </c>
      <c r="AK26" s="98">
        <v>544.26231179822503</v>
      </c>
      <c r="AL26" s="98">
        <v>550.93498625649602</v>
      </c>
      <c r="AM26" s="98">
        <v>556.90634703726903</v>
      </c>
      <c r="AN26" s="98">
        <v>562.68448395410201</v>
      </c>
      <c r="AO26" s="98">
        <v>556.61647381499995</v>
      </c>
      <c r="AP26" s="98">
        <v>578.29239012374205</v>
      </c>
      <c r="AQ26" s="98">
        <v>574.48683386509697</v>
      </c>
      <c r="AR26" s="98">
        <v>562.11261503489698</v>
      </c>
      <c r="AS26" s="98">
        <v>560.27274984013195</v>
      </c>
      <c r="AT26" s="98">
        <v>567.07896174124403</v>
      </c>
      <c r="AU26" s="98">
        <v>566.06806674780501</v>
      </c>
      <c r="AV26" s="98">
        <v>563.34030518772295</v>
      </c>
      <c r="AW26" s="98">
        <v>548.53265870510097</v>
      </c>
      <c r="AX26" s="98">
        <v>539.40774383615997</v>
      </c>
      <c r="AY26" s="98">
        <v>538.51680018973798</v>
      </c>
      <c r="AZ26" s="98">
        <v>543.91271771509196</v>
      </c>
      <c r="BA26" s="98">
        <v>545.717071318688</v>
      </c>
      <c r="BB26" s="98">
        <v>543.02540636854906</v>
      </c>
      <c r="BC26" s="98">
        <v>549.14541153300195</v>
      </c>
      <c r="BD26" s="98">
        <v>550.50649192316905</v>
      </c>
      <c r="BE26" s="98">
        <v>552.30871832137404</v>
      </c>
      <c r="BF26" s="98">
        <v>557.58196642548398</v>
      </c>
      <c r="BG26" s="98">
        <v>563.60671852985695</v>
      </c>
      <c r="BH26" s="98">
        <v>562.68655476014897</v>
      </c>
      <c r="BI26" s="98">
        <v>575.03838347131295</v>
      </c>
      <c r="BJ26" s="98">
        <v>578.00995889216495</v>
      </c>
      <c r="BK26" s="98">
        <v>583.24847662697698</v>
      </c>
      <c r="BL26" s="98">
        <v>584.41726459032498</v>
      </c>
      <c r="BM26" s="98">
        <v>578.19213119657604</v>
      </c>
      <c r="BN26" s="98">
        <v>536.76239667098901</v>
      </c>
      <c r="BO26" s="98">
        <v>561.18825573547394</v>
      </c>
      <c r="BP26" s="146">
        <v>578.51973033520005</v>
      </c>
    </row>
    <row r="27" spans="1:68" x14ac:dyDescent="0.2">
      <c r="A27" s="75"/>
      <c r="B27" s="66" t="s">
        <v>5</v>
      </c>
      <c r="C27" s="66"/>
      <c r="D27" s="65" t="s">
        <v>13</v>
      </c>
      <c r="E27" s="97">
        <v>2033.0245434189701</v>
      </c>
      <c r="F27" s="97">
        <v>1843.74557514407</v>
      </c>
      <c r="G27" s="97">
        <v>1936.46977581379</v>
      </c>
      <c r="H27" s="97">
        <v>2154.7422863494999</v>
      </c>
      <c r="I27" s="97">
        <v>1871.3150215015701</v>
      </c>
      <c r="J27" s="97">
        <v>2082.2514707412302</v>
      </c>
      <c r="K27" s="97">
        <v>2101.8004620767301</v>
      </c>
      <c r="L27" s="97">
        <v>1794.7230802413201</v>
      </c>
      <c r="M27" s="97">
        <v>2174.1544036520399</v>
      </c>
      <c r="N27" s="97">
        <v>1533.89047507693</v>
      </c>
      <c r="O27" s="97">
        <v>1863.7470423173299</v>
      </c>
      <c r="P27" s="97">
        <v>2024.5733621526399</v>
      </c>
      <c r="Q27" s="97">
        <v>2268.08404060047</v>
      </c>
      <c r="R27" s="97">
        <v>2270.51892830417</v>
      </c>
      <c r="S27" s="97">
        <v>2146.9226058908698</v>
      </c>
      <c r="T27" s="97">
        <v>2087.1999192631602</v>
      </c>
      <c r="U27" s="97">
        <v>2196.0769098607698</v>
      </c>
      <c r="V27" s="97">
        <v>2366.7404567988101</v>
      </c>
      <c r="W27" s="97">
        <v>2001.5625648335899</v>
      </c>
      <c r="X27" s="97">
        <v>2312.14205175903</v>
      </c>
      <c r="Y27" s="97">
        <v>2135.6718110340498</v>
      </c>
      <c r="Z27" s="97">
        <v>2052.32976825164</v>
      </c>
      <c r="AA27" s="97">
        <v>2037.1855088206</v>
      </c>
      <c r="AB27" s="97">
        <v>2214.36449002261</v>
      </c>
      <c r="AC27" s="97">
        <v>2282.6175551766601</v>
      </c>
      <c r="AD27" s="97">
        <v>2131.7005707079102</v>
      </c>
      <c r="AE27" s="97">
        <v>2151.7230704972499</v>
      </c>
      <c r="AF27" s="97">
        <v>1979.8697472169799</v>
      </c>
      <c r="AG27" s="97">
        <v>1807.5222867795401</v>
      </c>
      <c r="AH27" s="97">
        <v>2171.4199113987402</v>
      </c>
      <c r="AI27" s="97">
        <v>1820.61458748313</v>
      </c>
      <c r="AJ27" s="97">
        <v>2012.0901047537</v>
      </c>
      <c r="AK27" s="97">
        <v>1927.3581619246199</v>
      </c>
      <c r="AL27" s="97">
        <v>1984.51241831782</v>
      </c>
      <c r="AM27" s="97">
        <v>1837.2353672970301</v>
      </c>
      <c r="AN27" s="97">
        <v>1649.9178623779801</v>
      </c>
      <c r="AO27" s="97">
        <v>1950.3585488333499</v>
      </c>
      <c r="AP27" s="97">
        <v>1731.40656785854</v>
      </c>
      <c r="AQ27" s="97">
        <v>2048.444833473</v>
      </c>
      <c r="AR27" s="97">
        <v>2077.5926258356399</v>
      </c>
      <c r="AS27" s="97">
        <v>2162.3813216494</v>
      </c>
      <c r="AT27" s="97">
        <v>2538.9352885902699</v>
      </c>
      <c r="AU27" s="97">
        <v>2478.9006297771598</v>
      </c>
      <c r="AV27" s="97">
        <v>2549.9463934518499</v>
      </c>
      <c r="AW27" s="97">
        <v>2492.7941257392799</v>
      </c>
      <c r="AX27" s="97">
        <v>2625.0660850662098</v>
      </c>
      <c r="AY27" s="97">
        <v>2791.7987011936402</v>
      </c>
      <c r="AZ27" s="97">
        <v>2666.8234546593699</v>
      </c>
      <c r="BA27" s="97">
        <v>2914.0824708745799</v>
      </c>
      <c r="BB27" s="97">
        <v>2704.9651535656599</v>
      </c>
      <c r="BC27" s="97">
        <v>2660.0293346580502</v>
      </c>
      <c r="BD27" s="97">
        <v>2575.4986237203798</v>
      </c>
      <c r="BE27" s="97">
        <v>2759.8040681771699</v>
      </c>
      <c r="BF27" s="97">
        <v>2542.6259632260999</v>
      </c>
      <c r="BG27" s="97">
        <v>2759.8297123348898</v>
      </c>
      <c r="BH27" s="97">
        <v>2810.3043348772098</v>
      </c>
      <c r="BI27" s="97">
        <v>2419.1813534029302</v>
      </c>
      <c r="BJ27" s="97">
        <v>2577.8685548171602</v>
      </c>
      <c r="BK27" s="97">
        <v>2401.8956503607201</v>
      </c>
      <c r="BL27" s="97">
        <v>2539.5667158931601</v>
      </c>
      <c r="BM27" s="97">
        <v>2277.0133584079199</v>
      </c>
      <c r="BN27" s="97">
        <v>1128.6572821217001</v>
      </c>
      <c r="BO27" s="97">
        <v>1807.0465319596501</v>
      </c>
      <c r="BP27" s="145">
        <v>1701.1365111545001</v>
      </c>
    </row>
    <row r="28" spans="1:68" x14ac:dyDescent="0.2">
      <c r="A28" s="107"/>
      <c r="B28" s="90"/>
      <c r="C28" s="91" t="s">
        <v>65</v>
      </c>
      <c r="D28" s="92" t="s">
        <v>23</v>
      </c>
      <c r="E28" s="98">
        <v>1298.16984376697</v>
      </c>
      <c r="F28" s="98">
        <v>1327.0179985248601</v>
      </c>
      <c r="G28" s="98">
        <v>1465.8902486509101</v>
      </c>
      <c r="H28" s="98">
        <v>1662.0994072993201</v>
      </c>
      <c r="I28" s="98">
        <v>1227.02139943877</v>
      </c>
      <c r="J28" s="98">
        <v>1507.53790654512</v>
      </c>
      <c r="K28" s="98">
        <v>1536.8644059379301</v>
      </c>
      <c r="L28" s="98">
        <v>1467.9335945666301</v>
      </c>
      <c r="M28" s="98">
        <v>1620.05803093656</v>
      </c>
      <c r="N28" s="98">
        <v>1086.74367864178</v>
      </c>
      <c r="O28" s="98">
        <v>1321.56485025393</v>
      </c>
      <c r="P28" s="98">
        <v>1466.8781410285501</v>
      </c>
      <c r="Q28" s="98">
        <v>1554.95810170452</v>
      </c>
      <c r="R28" s="98">
        <v>1654.06049688126</v>
      </c>
      <c r="S28" s="98">
        <v>1764.39260488893</v>
      </c>
      <c r="T28" s="98">
        <v>1517.95875623393</v>
      </c>
      <c r="U28" s="98">
        <v>1526.1861649939101</v>
      </c>
      <c r="V28" s="98">
        <v>1697.70256114162</v>
      </c>
      <c r="W28" s="98">
        <v>1471.3865765396899</v>
      </c>
      <c r="X28" s="98">
        <v>1739.19315084859</v>
      </c>
      <c r="Y28" s="98">
        <v>1682.32466073254</v>
      </c>
      <c r="Z28" s="98">
        <v>1412.5094649812299</v>
      </c>
      <c r="AA28" s="98">
        <v>1446.4945470201901</v>
      </c>
      <c r="AB28" s="98">
        <v>1639.23420550123</v>
      </c>
      <c r="AC28" s="98">
        <v>1490.58228798962</v>
      </c>
      <c r="AD28" s="98">
        <v>1490.9480949684801</v>
      </c>
      <c r="AE28" s="98">
        <v>1677.3749616755899</v>
      </c>
      <c r="AF28" s="98">
        <v>1410.5596702411799</v>
      </c>
      <c r="AG28" s="98">
        <v>1386.7093394665301</v>
      </c>
      <c r="AH28" s="98">
        <v>1467.8879013400201</v>
      </c>
      <c r="AI28" s="98">
        <v>1335.25109960797</v>
      </c>
      <c r="AJ28" s="98">
        <v>1418.13518217824</v>
      </c>
      <c r="AK28" s="98">
        <v>1443.5275545772199</v>
      </c>
      <c r="AL28" s="98">
        <v>1399.9006721452299</v>
      </c>
      <c r="AM28" s="98">
        <v>1320.4565233108301</v>
      </c>
      <c r="AN28" s="98">
        <v>1307.1182319438201</v>
      </c>
      <c r="AO28" s="98">
        <v>1300.9312317806</v>
      </c>
      <c r="AP28" s="98">
        <v>1332.0358964941399</v>
      </c>
      <c r="AQ28" s="98">
        <v>1774.1609386820801</v>
      </c>
      <c r="AR28" s="98">
        <v>1433.78548931604</v>
      </c>
      <c r="AS28" s="98">
        <v>1526.9952431342799</v>
      </c>
      <c r="AT28" s="98">
        <v>1836.99137629299</v>
      </c>
      <c r="AU28" s="98">
        <v>1746.10799583018</v>
      </c>
      <c r="AV28" s="98">
        <v>1711.07044012909</v>
      </c>
      <c r="AW28" s="98">
        <v>1758.3721735199799</v>
      </c>
      <c r="AX28" s="98">
        <v>1574.7128330728999</v>
      </c>
      <c r="AY28" s="98">
        <v>1834.88601032112</v>
      </c>
      <c r="AZ28" s="98">
        <v>1627.55012774343</v>
      </c>
      <c r="BA28" s="98">
        <v>1697.87423112994</v>
      </c>
      <c r="BB28" s="98">
        <v>1641.7053272411099</v>
      </c>
      <c r="BC28" s="98">
        <v>1545.06896327347</v>
      </c>
      <c r="BD28" s="98">
        <v>1516.4226316301799</v>
      </c>
      <c r="BE28" s="98">
        <v>1777.2942076726899</v>
      </c>
      <c r="BF28" s="98">
        <v>1341.08176360482</v>
      </c>
      <c r="BG28" s="98">
        <v>1603.55429791917</v>
      </c>
      <c r="BH28" s="98">
        <v>1563.2515679636499</v>
      </c>
      <c r="BI28" s="98">
        <v>1324.6571724441001</v>
      </c>
      <c r="BJ28" s="98">
        <v>1314.0612545003601</v>
      </c>
      <c r="BK28" s="98">
        <v>1212.4865479566399</v>
      </c>
      <c r="BL28" s="98">
        <v>1285.2513629682401</v>
      </c>
      <c r="BM28" s="98">
        <v>1078.96435980156</v>
      </c>
      <c r="BN28" s="98">
        <v>692.07153608902797</v>
      </c>
      <c r="BO28" s="98">
        <v>854.795403439864</v>
      </c>
      <c r="BP28" s="146">
        <v>867.370458498669</v>
      </c>
    </row>
    <row r="29" spans="1:68" ht="24" x14ac:dyDescent="0.2">
      <c r="A29" s="95"/>
      <c r="B29" s="99"/>
      <c r="C29" s="66" t="s">
        <v>66</v>
      </c>
      <c r="D29" s="100" t="s">
        <v>24</v>
      </c>
      <c r="E29" s="101">
        <v>330.01794373400702</v>
      </c>
      <c r="F29" s="101">
        <v>252.763726728135</v>
      </c>
      <c r="G29" s="101">
        <v>241.77242154609399</v>
      </c>
      <c r="H29" s="101">
        <v>259.00110292230102</v>
      </c>
      <c r="I29" s="101">
        <v>229.34501699271399</v>
      </c>
      <c r="J29" s="101">
        <v>311.27977056836102</v>
      </c>
      <c r="K29" s="101">
        <v>244.24055529420599</v>
      </c>
      <c r="L29" s="101">
        <v>211.31345199550699</v>
      </c>
      <c r="M29" s="101">
        <v>264.94566292472803</v>
      </c>
      <c r="N29" s="101">
        <v>220.18241029074301</v>
      </c>
      <c r="O29" s="101">
        <v>259.96794893093403</v>
      </c>
      <c r="P29" s="101">
        <v>275.55577504701802</v>
      </c>
      <c r="Q29" s="101">
        <v>292.619613078697</v>
      </c>
      <c r="R29" s="101">
        <v>242.54411819254699</v>
      </c>
      <c r="S29" s="101">
        <v>228.134330908924</v>
      </c>
      <c r="T29" s="101">
        <v>269.409401444906</v>
      </c>
      <c r="U29" s="101">
        <v>302.589762521566</v>
      </c>
      <c r="V29" s="101">
        <v>342.91484470572198</v>
      </c>
      <c r="W29" s="101">
        <v>276.85040857025001</v>
      </c>
      <c r="X29" s="101">
        <v>260.68952083424699</v>
      </c>
      <c r="Y29" s="101">
        <v>238.46358961305901</v>
      </c>
      <c r="Z29" s="101">
        <v>270.469065553196</v>
      </c>
      <c r="AA29" s="101">
        <v>273.57026593069401</v>
      </c>
      <c r="AB29" s="101">
        <v>276.82803008915198</v>
      </c>
      <c r="AC29" s="101">
        <v>466.32910682931998</v>
      </c>
      <c r="AD29" s="101">
        <v>273.70224171850202</v>
      </c>
      <c r="AE29" s="101">
        <v>263.06345328016698</v>
      </c>
      <c r="AF29" s="101">
        <v>276.74681313282002</v>
      </c>
      <c r="AG29" s="101">
        <v>295.431007029032</v>
      </c>
      <c r="AH29" s="101">
        <v>326.764538999801</v>
      </c>
      <c r="AI29" s="101">
        <v>278.57999980019599</v>
      </c>
      <c r="AJ29" s="101">
        <v>203.17962086466201</v>
      </c>
      <c r="AK29" s="101">
        <v>180.484883944925</v>
      </c>
      <c r="AL29" s="101">
        <v>201.63891226542501</v>
      </c>
      <c r="AM29" s="101">
        <v>268.23124249456299</v>
      </c>
      <c r="AN29" s="101">
        <v>202.74084187684701</v>
      </c>
      <c r="AO29" s="101">
        <v>221.89418640076801</v>
      </c>
      <c r="AP29" s="101">
        <v>181.27551520812801</v>
      </c>
      <c r="AQ29" s="101">
        <v>185.59964105649399</v>
      </c>
      <c r="AR29" s="101">
        <v>224.529345404162</v>
      </c>
      <c r="AS29" s="101">
        <v>262.20281394066501</v>
      </c>
      <c r="AT29" s="101">
        <v>285.75396249370999</v>
      </c>
      <c r="AU29" s="101">
        <v>313.81533790991102</v>
      </c>
      <c r="AV29" s="101">
        <v>306.76735947855798</v>
      </c>
      <c r="AW29" s="101">
        <v>410.23339476297002</v>
      </c>
      <c r="AX29" s="101">
        <v>557.29716559516305</v>
      </c>
      <c r="AY29" s="101">
        <v>570.21392285501599</v>
      </c>
      <c r="AZ29" s="101">
        <v>603.85684695811301</v>
      </c>
      <c r="BA29" s="101">
        <v>676.39801376070398</v>
      </c>
      <c r="BB29" s="101">
        <v>600.01417494979796</v>
      </c>
      <c r="BC29" s="101">
        <v>656.01546316377096</v>
      </c>
      <c r="BD29" s="101">
        <v>674.31568968887996</v>
      </c>
      <c r="BE29" s="101">
        <v>707.91643699016595</v>
      </c>
      <c r="BF29" s="101">
        <v>660.75768223651301</v>
      </c>
      <c r="BG29" s="101">
        <v>711.57294012506804</v>
      </c>
      <c r="BH29" s="101">
        <v>662.47573007565495</v>
      </c>
      <c r="BI29" s="101">
        <v>600.83783500575998</v>
      </c>
      <c r="BJ29" s="101">
        <v>794.74869864374</v>
      </c>
      <c r="BK29" s="101">
        <v>834.076818857077</v>
      </c>
      <c r="BL29" s="101">
        <v>920.96210339553295</v>
      </c>
      <c r="BM29" s="101">
        <v>802.04914253884795</v>
      </c>
      <c r="BN29" s="101">
        <v>295.37885628271499</v>
      </c>
      <c r="BO29" s="101">
        <v>745.51527094382197</v>
      </c>
      <c r="BP29" s="147">
        <v>447.149848540714</v>
      </c>
    </row>
    <row r="30" spans="1:68" ht="24" x14ac:dyDescent="0.2">
      <c r="A30" s="96"/>
      <c r="B30" s="103"/>
      <c r="C30" s="91" t="s">
        <v>67</v>
      </c>
      <c r="D30" s="92" t="s">
        <v>25</v>
      </c>
      <c r="E30" s="98">
        <v>300.32302319566099</v>
      </c>
      <c r="F30" s="98">
        <v>268.137052220692</v>
      </c>
      <c r="G30" s="98">
        <v>297.46604291160702</v>
      </c>
      <c r="H30" s="98">
        <v>332.23752255716198</v>
      </c>
      <c r="I30" s="98">
        <v>287.676494983005</v>
      </c>
      <c r="J30" s="98">
        <v>324.22883681736602</v>
      </c>
      <c r="K30" s="98">
        <v>320.849508079374</v>
      </c>
      <c r="L30" s="98">
        <v>262.53062796992498</v>
      </c>
      <c r="M30" s="98">
        <v>319.80793370471201</v>
      </c>
      <c r="N30" s="98">
        <v>232.01008904733999</v>
      </c>
      <c r="O30" s="98">
        <v>276.25723612733401</v>
      </c>
      <c r="P30" s="98">
        <v>316.371023597423</v>
      </c>
      <c r="Q30" s="98">
        <v>346.905746139082</v>
      </c>
      <c r="R30" s="98">
        <v>341.78389688864303</v>
      </c>
      <c r="S30" s="98">
        <v>338.90568388525702</v>
      </c>
      <c r="T30" s="98">
        <v>324.30520217655499</v>
      </c>
      <c r="U30" s="98">
        <v>345.50726558357297</v>
      </c>
      <c r="V30" s="98">
        <v>356.33393805543898</v>
      </c>
      <c r="W30" s="98">
        <v>307.89729557962698</v>
      </c>
      <c r="X30" s="98">
        <v>330.311653633714</v>
      </c>
      <c r="Y30" s="98">
        <v>323.04266526915598</v>
      </c>
      <c r="Z30" s="98">
        <v>321.720561291678</v>
      </c>
      <c r="AA30" s="98">
        <v>306.63874523748399</v>
      </c>
      <c r="AB30" s="98">
        <v>335.76950002029599</v>
      </c>
      <c r="AC30" s="98">
        <v>336.01008785066199</v>
      </c>
      <c r="AD30" s="98">
        <v>315.32139895963002</v>
      </c>
      <c r="AE30" s="98">
        <v>317.22284305844403</v>
      </c>
      <c r="AF30" s="98">
        <v>295.479767067571</v>
      </c>
      <c r="AG30" s="98">
        <v>272.36667096196402</v>
      </c>
      <c r="AH30" s="98">
        <v>324.72909180208802</v>
      </c>
      <c r="AI30" s="98">
        <v>277.294887276677</v>
      </c>
      <c r="AJ30" s="98">
        <v>293.53475528601098</v>
      </c>
      <c r="AK30" s="98">
        <v>284.93058711189201</v>
      </c>
      <c r="AL30" s="98">
        <v>304.49533030862</v>
      </c>
      <c r="AM30" s="98">
        <v>295.48143857708499</v>
      </c>
      <c r="AN30" s="98">
        <v>254.490316896287</v>
      </c>
      <c r="AO30" s="98">
        <v>291.08979719300402</v>
      </c>
      <c r="AP30" s="98">
        <v>273.95087075876597</v>
      </c>
      <c r="AQ30" s="98">
        <v>318.87823051764701</v>
      </c>
      <c r="AR30" s="98">
        <v>332.51679632281002</v>
      </c>
      <c r="AS30" s="98">
        <v>399.22828820843699</v>
      </c>
      <c r="AT30" s="98">
        <v>459.12290650572999</v>
      </c>
      <c r="AU30" s="98">
        <v>457.083324310987</v>
      </c>
      <c r="AV30" s="98">
        <v>425.02458523415697</v>
      </c>
      <c r="AW30" s="98">
        <v>397.028784080403</v>
      </c>
      <c r="AX30" s="98">
        <v>410.80796459675298</v>
      </c>
      <c r="AY30" s="98">
        <v>413.23373460765498</v>
      </c>
      <c r="AZ30" s="98">
        <v>418.289408545002</v>
      </c>
      <c r="BA30" s="98">
        <v>473.66091002693599</v>
      </c>
      <c r="BB30" s="98">
        <v>460.073837161803</v>
      </c>
      <c r="BC30" s="98">
        <v>472.89304229224598</v>
      </c>
      <c r="BD30" s="98">
        <v>449.75428739236798</v>
      </c>
      <c r="BE30" s="98">
        <v>481.75104976876099</v>
      </c>
      <c r="BF30" s="98">
        <v>436.407855850099</v>
      </c>
      <c r="BG30" s="98">
        <v>466.10459913534697</v>
      </c>
      <c r="BH30" s="98">
        <v>469.59858282465399</v>
      </c>
      <c r="BI30" s="98">
        <v>393.52746011011499</v>
      </c>
      <c r="BJ30" s="98">
        <v>441.78566107834098</v>
      </c>
      <c r="BK30" s="98">
        <v>421.60513030603198</v>
      </c>
      <c r="BL30" s="98">
        <v>408.15247581660702</v>
      </c>
      <c r="BM30" s="98">
        <v>374.376606799721</v>
      </c>
      <c r="BN30" s="98">
        <v>205.83581704764501</v>
      </c>
      <c r="BO30" s="98">
        <v>303.76459911302499</v>
      </c>
      <c r="BP30" s="146">
        <v>256.74216583875</v>
      </c>
    </row>
    <row r="31" spans="1:68" ht="24" x14ac:dyDescent="0.2">
      <c r="A31" s="95"/>
      <c r="B31" s="66" t="s">
        <v>70</v>
      </c>
      <c r="C31" s="66"/>
      <c r="D31" s="65" t="s">
        <v>14</v>
      </c>
      <c r="E31" s="97">
        <v>5910.8612766364504</v>
      </c>
      <c r="F31" s="97">
        <v>6016.9706230960601</v>
      </c>
      <c r="G31" s="97">
        <v>5998.0985004085996</v>
      </c>
      <c r="H31" s="97">
        <v>5989.2776357390103</v>
      </c>
      <c r="I31" s="97">
        <v>6224.20413959299</v>
      </c>
      <c r="J31" s="97">
        <v>6414.4395276556297</v>
      </c>
      <c r="K31" s="97">
        <v>6535.9582518649504</v>
      </c>
      <c r="L31" s="97">
        <v>6592.2092608760604</v>
      </c>
      <c r="M31" s="97">
        <v>6694.31921023636</v>
      </c>
      <c r="N31" s="97">
        <v>6821.9438093221797</v>
      </c>
      <c r="O31" s="97">
        <v>6999.1675601806701</v>
      </c>
      <c r="P31" s="97">
        <v>7157.4618463347797</v>
      </c>
      <c r="Q31" s="97">
        <v>7159.6993456183</v>
      </c>
      <c r="R31" s="97">
        <v>7178.0256249737604</v>
      </c>
      <c r="S31" s="97">
        <v>7236.3691162639298</v>
      </c>
      <c r="T31" s="97">
        <v>7004.4579267795598</v>
      </c>
      <c r="U31" s="97">
        <v>7040.9111892894798</v>
      </c>
      <c r="V31" s="97">
        <v>7058.4110896061802</v>
      </c>
      <c r="W31" s="97">
        <v>7120.8311678752298</v>
      </c>
      <c r="X31" s="97">
        <v>7229.4373051666098</v>
      </c>
      <c r="Y31" s="97">
        <v>7386.9964677963198</v>
      </c>
      <c r="Z31" s="97">
        <v>7495.0742045665302</v>
      </c>
      <c r="AA31" s="97">
        <v>7687.7272982370296</v>
      </c>
      <c r="AB31" s="97">
        <v>7873.2784339539303</v>
      </c>
      <c r="AC31" s="97">
        <v>8083.5721269903397</v>
      </c>
      <c r="AD31" s="97">
        <v>8281.3980634753698</v>
      </c>
      <c r="AE31" s="97">
        <v>8339.7861215831508</v>
      </c>
      <c r="AF31" s="97">
        <v>8423.4502418699794</v>
      </c>
      <c r="AG31" s="97">
        <v>8602.2516448348506</v>
      </c>
      <c r="AH31" s="97">
        <v>8726.3918285445197</v>
      </c>
      <c r="AI31" s="97">
        <v>8795.1067563750003</v>
      </c>
      <c r="AJ31" s="97">
        <v>8857.6575892303208</v>
      </c>
      <c r="AK31" s="97">
        <v>9012.9072241626709</v>
      </c>
      <c r="AL31" s="97">
        <v>9229.6430212336109</v>
      </c>
      <c r="AM31" s="97">
        <v>9299.7031942908598</v>
      </c>
      <c r="AN31" s="97">
        <v>9372.4500972645692</v>
      </c>
      <c r="AO31" s="97">
        <v>9490.0300435231093</v>
      </c>
      <c r="AP31" s="97">
        <v>9649.8718321504202</v>
      </c>
      <c r="AQ31" s="97">
        <v>9760.1021792616393</v>
      </c>
      <c r="AR31" s="97">
        <v>9793.1998024056793</v>
      </c>
      <c r="AS31" s="97">
        <v>9759.0503978398792</v>
      </c>
      <c r="AT31" s="97">
        <v>9850.3142279592194</v>
      </c>
      <c r="AU31" s="97">
        <v>10014.4845663664</v>
      </c>
      <c r="AV31" s="97">
        <v>10136.0749165203</v>
      </c>
      <c r="AW31" s="97">
        <v>10131.715365304801</v>
      </c>
      <c r="AX31" s="97">
        <v>10083.7101994238</v>
      </c>
      <c r="AY31" s="97">
        <v>10092.908483372201</v>
      </c>
      <c r="AZ31" s="97">
        <v>10258.888076188799</v>
      </c>
      <c r="BA31" s="97">
        <v>10280.5524922154</v>
      </c>
      <c r="BB31" s="97">
        <v>10275.275377621299</v>
      </c>
      <c r="BC31" s="97">
        <v>10300.4312282259</v>
      </c>
      <c r="BD31" s="97">
        <v>10398.1315107788</v>
      </c>
      <c r="BE31" s="97">
        <v>10751.464562220801</v>
      </c>
      <c r="BF31" s="97">
        <v>10597.426926886999</v>
      </c>
      <c r="BG31" s="97">
        <v>10628.1979582595</v>
      </c>
      <c r="BH31" s="97">
        <v>10730.382776930501</v>
      </c>
      <c r="BI31" s="97">
        <v>10911.2055502359</v>
      </c>
      <c r="BJ31" s="97">
        <v>11129.826808415701</v>
      </c>
      <c r="BK31" s="97">
        <v>11199.227212440101</v>
      </c>
      <c r="BL31" s="97">
        <v>11152.854708319301</v>
      </c>
      <c r="BM31" s="97">
        <v>11053.801513881401</v>
      </c>
      <c r="BN31" s="97">
        <v>7219.6664727193101</v>
      </c>
      <c r="BO31" s="97">
        <v>8884.6286627822701</v>
      </c>
      <c r="BP31" s="145">
        <v>10390.420811674199</v>
      </c>
    </row>
    <row r="32" spans="1:68" x14ac:dyDescent="0.2">
      <c r="A32" s="96"/>
      <c r="B32" s="90"/>
      <c r="C32" s="91" t="s">
        <v>28</v>
      </c>
      <c r="D32" s="92" t="s">
        <v>45</v>
      </c>
      <c r="E32" s="98">
        <v>3529.44378387809</v>
      </c>
      <c r="F32" s="98">
        <v>3630.2966950817399</v>
      </c>
      <c r="G32" s="98">
        <v>3675.8028310376899</v>
      </c>
      <c r="H32" s="98">
        <v>3580.3670297243102</v>
      </c>
      <c r="I32" s="98">
        <v>3772.7397105494201</v>
      </c>
      <c r="J32" s="98">
        <v>3880.59160902233</v>
      </c>
      <c r="K32" s="98">
        <v>3973.4480218130502</v>
      </c>
      <c r="L32" s="98">
        <v>4022.1607177005999</v>
      </c>
      <c r="M32" s="98">
        <v>4124.8672542066297</v>
      </c>
      <c r="N32" s="98">
        <v>4134.1707715561097</v>
      </c>
      <c r="O32" s="98">
        <v>4303.7141227444299</v>
      </c>
      <c r="P32" s="98">
        <v>4430.0671530812297</v>
      </c>
      <c r="Q32" s="98">
        <v>4418.9614994171598</v>
      </c>
      <c r="R32" s="98">
        <v>4378.1285232606997</v>
      </c>
      <c r="S32" s="98">
        <v>4460.2482508110497</v>
      </c>
      <c r="T32" s="98">
        <v>4251.41022812354</v>
      </c>
      <c r="U32" s="98">
        <v>4287.4085601937704</v>
      </c>
      <c r="V32" s="98">
        <v>4321.2518295009404</v>
      </c>
      <c r="W32" s="98">
        <v>4357.74206771633</v>
      </c>
      <c r="X32" s="98">
        <v>4424.6539720474202</v>
      </c>
      <c r="Y32" s="98">
        <v>4456.2894789001302</v>
      </c>
      <c r="Z32" s="98">
        <v>4568.3867653530497</v>
      </c>
      <c r="AA32" s="98">
        <v>4765.1454362612403</v>
      </c>
      <c r="AB32" s="98">
        <v>4878.0568805685798</v>
      </c>
      <c r="AC32" s="98">
        <v>4998.0707944026099</v>
      </c>
      <c r="AD32" s="98">
        <v>5123.8452550995398</v>
      </c>
      <c r="AE32" s="98">
        <v>5228.7311861058297</v>
      </c>
      <c r="AF32" s="98">
        <v>5134.6158815279696</v>
      </c>
      <c r="AG32" s="98">
        <v>5450.1769286791396</v>
      </c>
      <c r="AH32" s="98">
        <v>5440.8654743409897</v>
      </c>
      <c r="AI32" s="98">
        <v>5419.9882929822797</v>
      </c>
      <c r="AJ32" s="98">
        <v>5420.94727848617</v>
      </c>
      <c r="AK32" s="98">
        <v>5581.0790017988502</v>
      </c>
      <c r="AL32" s="98">
        <v>5721.5860940775401</v>
      </c>
      <c r="AM32" s="98">
        <v>5765.4528274821996</v>
      </c>
      <c r="AN32" s="98">
        <v>5855.8344098062698</v>
      </c>
      <c r="AO32" s="98">
        <v>5917.1299107969098</v>
      </c>
      <c r="AP32" s="98">
        <v>5985.7807097811101</v>
      </c>
      <c r="AQ32" s="98">
        <v>6074.43904665635</v>
      </c>
      <c r="AR32" s="98">
        <v>6053.7292516585603</v>
      </c>
      <c r="AS32" s="98">
        <v>6021.9680353153799</v>
      </c>
      <c r="AT32" s="98">
        <v>6071.2548826041502</v>
      </c>
      <c r="AU32" s="98">
        <v>6159.5293474621903</v>
      </c>
      <c r="AV32" s="98">
        <v>6308.2085806154801</v>
      </c>
      <c r="AW32" s="98">
        <v>6243.5619848643501</v>
      </c>
      <c r="AX32" s="98">
        <v>6297.9342485594198</v>
      </c>
      <c r="AY32" s="98">
        <v>6375.5073896001004</v>
      </c>
      <c r="AZ32" s="98">
        <v>6450.5221145337</v>
      </c>
      <c r="BA32" s="98">
        <v>6454.2426067971701</v>
      </c>
      <c r="BB32" s="98">
        <v>6457.30087136986</v>
      </c>
      <c r="BC32" s="98">
        <v>6463.5174954828699</v>
      </c>
      <c r="BD32" s="98">
        <v>6573.8893023605797</v>
      </c>
      <c r="BE32" s="98">
        <v>6744.5662746020798</v>
      </c>
      <c r="BF32" s="98">
        <v>6697.3698646846997</v>
      </c>
      <c r="BG32" s="98">
        <v>6712.46495442573</v>
      </c>
      <c r="BH32" s="98">
        <v>6737.8082565920004</v>
      </c>
      <c r="BI32" s="98">
        <v>6728.2412961591299</v>
      </c>
      <c r="BJ32" s="98">
        <v>6938.8156877855099</v>
      </c>
      <c r="BK32" s="98">
        <v>7162.0105437237999</v>
      </c>
      <c r="BL32" s="98">
        <v>7160.7966836927999</v>
      </c>
      <c r="BM32" s="98">
        <v>7329.36556351122</v>
      </c>
      <c r="BN32" s="98">
        <v>5420.8356145155904</v>
      </c>
      <c r="BO32" s="98">
        <v>6782.3643809571904</v>
      </c>
      <c r="BP32" s="146">
        <v>7440.6218496833899</v>
      </c>
    </row>
    <row r="33" spans="1:68" x14ac:dyDescent="0.2">
      <c r="A33" s="95"/>
      <c r="B33" s="99"/>
      <c r="C33" s="66" t="s">
        <v>29</v>
      </c>
      <c r="D33" s="100" t="s">
        <v>38</v>
      </c>
      <c r="E33" s="101">
        <v>1486.21890608999</v>
      </c>
      <c r="F33" s="101">
        <v>1518.0106602593301</v>
      </c>
      <c r="G33" s="101">
        <v>1529.79300924994</v>
      </c>
      <c r="H33" s="101">
        <v>1480.7554521847301</v>
      </c>
      <c r="I33" s="101">
        <v>1554.3677694533201</v>
      </c>
      <c r="J33" s="101">
        <v>1577.2357003545301</v>
      </c>
      <c r="K33" s="101">
        <v>1584.4369484916699</v>
      </c>
      <c r="L33" s="101">
        <v>1606.4513237774199</v>
      </c>
      <c r="M33" s="101">
        <v>1592.9982375770601</v>
      </c>
      <c r="N33" s="101">
        <v>1596.86588792417</v>
      </c>
      <c r="O33" s="101">
        <v>1653.74788353036</v>
      </c>
      <c r="P33" s="101">
        <v>1707.76065397248</v>
      </c>
      <c r="Q33" s="101">
        <v>1664.0357442560401</v>
      </c>
      <c r="R33" s="101">
        <v>1723.6831339666501</v>
      </c>
      <c r="S33" s="101">
        <v>1716.89535219396</v>
      </c>
      <c r="T33" s="101">
        <v>1697.5415000779501</v>
      </c>
      <c r="U33" s="101">
        <v>1681.8338845068799</v>
      </c>
      <c r="V33" s="101">
        <v>1669.3637760326901</v>
      </c>
      <c r="W33" s="101">
        <v>1673.79208915342</v>
      </c>
      <c r="X33" s="101">
        <v>1720.0155308820999</v>
      </c>
      <c r="Y33" s="101">
        <v>1761.9520542226301</v>
      </c>
      <c r="Z33" s="101">
        <v>1748.6293400838099</v>
      </c>
      <c r="AA33" s="101">
        <v>1818.8175074102201</v>
      </c>
      <c r="AB33" s="101">
        <v>1871.9217251616501</v>
      </c>
      <c r="AC33" s="101">
        <v>1904.32886723827</v>
      </c>
      <c r="AD33" s="101">
        <v>1945.2439368011001</v>
      </c>
      <c r="AE33" s="101">
        <v>1958.4383877979801</v>
      </c>
      <c r="AF33" s="101">
        <v>1965.9219374197301</v>
      </c>
      <c r="AG33" s="101">
        <v>1999.2337231551901</v>
      </c>
      <c r="AH33" s="101">
        <v>2034.3149078996801</v>
      </c>
      <c r="AI33" s="101">
        <v>2053.91979419375</v>
      </c>
      <c r="AJ33" s="101">
        <v>2056.18424208032</v>
      </c>
      <c r="AK33" s="101">
        <v>2079.2739856399899</v>
      </c>
      <c r="AL33" s="101">
        <v>2147.0499651608502</v>
      </c>
      <c r="AM33" s="101">
        <v>2178.4822802516101</v>
      </c>
      <c r="AN33" s="101">
        <v>2191.76220978726</v>
      </c>
      <c r="AO33" s="101">
        <v>2211.31927893893</v>
      </c>
      <c r="AP33" s="101">
        <v>2223.5637754233098</v>
      </c>
      <c r="AQ33" s="101">
        <v>2261.9316005153801</v>
      </c>
      <c r="AR33" s="101">
        <v>2296.7423851767799</v>
      </c>
      <c r="AS33" s="101">
        <v>2289.6947134668899</v>
      </c>
      <c r="AT33" s="101">
        <v>2308.8149066630799</v>
      </c>
      <c r="AU33" s="101">
        <v>2376.50089648734</v>
      </c>
      <c r="AV33" s="101">
        <v>2426.9146373010599</v>
      </c>
      <c r="AW33" s="101">
        <v>2319.3381739555498</v>
      </c>
      <c r="AX33" s="101">
        <v>2300.4892802395998</v>
      </c>
      <c r="AY33" s="101">
        <v>2295.0833689712499</v>
      </c>
      <c r="AZ33" s="101">
        <v>2295.7035502693502</v>
      </c>
      <c r="BA33" s="101">
        <v>2282.8179572737799</v>
      </c>
      <c r="BB33" s="101">
        <v>2300.3459257210702</v>
      </c>
      <c r="BC33" s="101">
        <v>2295.7835311939798</v>
      </c>
      <c r="BD33" s="101">
        <v>2310.1507135144602</v>
      </c>
      <c r="BE33" s="101">
        <v>2378.5207864049798</v>
      </c>
      <c r="BF33" s="101">
        <v>2356.7677609890602</v>
      </c>
      <c r="BG33" s="101">
        <v>2359.4519917436701</v>
      </c>
      <c r="BH33" s="101">
        <v>2413.9162080319402</v>
      </c>
      <c r="BI33" s="101">
        <v>2460.8652782107602</v>
      </c>
      <c r="BJ33" s="101">
        <v>2495.20415329752</v>
      </c>
      <c r="BK33" s="101">
        <v>2497.0161353488102</v>
      </c>
      <c r="BL33" s="101">
        <v>2466.6981562506298</v>
      </c>
      <c r="BM33" s="101">
        <v>2233.2899491314001</v>
      </c>
      <c r="BN33" s="101">
        <v>1205.25596700454</v>
      </c>
      <c r="BO33" s="101">
        <v>1309.1658126780301</v>
      </c>
      <c r="BP33" s="147">
        <v>1744.0537602777399</v>
      </c>
    </row>
    <row r="34" spans="1:68" x14ac:dyDescent="0.2">
      <c r="A34" s="96"/>
      <c r="B34" s="103"/>
      <c r="C34" s="91" t="s">
        <v>30</v>
      </c>
      <c r="D34" s="92" t="s">
        <v>39</v>
      </c>
      <c r="E34" s="98">
        <v>878.70435495306401</v>
      </c>
      <c r="F34" s="98">
        <v>892.14282078094095</v>
      </c>
      <c r="G34" s="98">
        <v>894.22224609449199</v>
      </c>
      <c r="H34" s="98">
        <v>908.68120344691704</v>
      </c>
      <c r="I34" s="98">
        <v>928.56344640330497</v>
      </c>
      <c r="J34" s="98">
        <v>964.51534264175905</v>
      </c>
      <c r="K34" s="98">
        <v>1009.91403420605</v>
      </c>
      <c r="L34" s="98">
        <v>978.46080903631696</v>
      </c>
      <c r="M34" s="98">
        <v>1052.9707176031</v>
      </c>
      <c r="N34" s="98">
        <v>1073.3013073740799</v>
      </c>
      <c r="O34" s="98">
        <v>1058.5210204883099</v>
      </c>
      <c r="P34" s="98">
        <v>1015.35298584894</v>
      </c>
      <c r="Q34" s="98">
        <v>1103.17954130008</v>
      </c>
      <c r="R34" s="98">
        <v>1078.6895141515499</v>
      </c>
      <c r="S34" s="98">
        <v>1089.81000787575</v>
      </c>
      <c r="T34" s="98">
        <v>1080.12059235162</v>
      </c>
      <c r="U34" s="98">
        <v>1091.6184813469899</v>
      </c>
      <c r="V34" s="98">
        <v>1095.54027165555</v>
      </c>
      <c r="W34" s="98">
        <v>1102.0055604246099</v>
      </c>
      <c r="X34" s="98">
        <v>1141.75897235512</v>
      </c>
      <c r="Y34" s="98">
        <v>1157.7509211786</v>
      </c>
      <c r="Z34" s="98">
        <v>1167.94494033245</v>
      </c>
      <c r="AA34" s="98">
        <v>1182.47723348573</v>
      </c>
      <c r="AB34" s="98">
        <v>1162.31895970921</v>
      </c>
      <c r="AC34" s="98">
        <v>1187.90287996031</v>
      </c>
      <c r="AD34" s="98">
        <v>1206.98508416496</v>
      </c>
      <c r="AE34" s="98">
        <v>1244.23165847308</v>
      </c>
      <c r="AF34" s="98">
        <v>1255.5560507335399</v>
      </c>
      <c r="AG34" s="98">
        <v>1253.23828573373</v>
      </c>
      <c r="AH34" s="98">
        <v>1268.4082291526199</v>
      </c>
      <c r="AI34" s="98">
        <v>1284.5266360247299</v>
      </c>
      <c r="AJ34" s="98">
        <v>1290.70735490691</v>
      </c>
      <c r="AK34" s="98">
        <v>1308.46662156857</v>
      </c>
      <c r="AL34" s="98">
        <v>1382.38099007798</v>
      </c>
      <c r="AM34" s="98">
        <v>1339.9395024159501</v>
      </c>
      <c r="AN34" s="98">
        <v>1358.41124741473</v>
      </c>
      <c r="AO34" s="98">
        <v>1368.8083820665499</v>
      </c>
      <c r="AP34" s="98">
        <v>1402.92076198053</v>
      </c>
      <c r="AQ34" s="98">
        <v>1440.0685323396201</v>
      </c>
      <c r="AR34" s="98">
        <v>1456.53126906589</v>
      </c>
      <c r="AS34" s="98">
        <v>1424.5416612274601</v>
      </c>
      <c r="AT34" s="98">
        <v>1440.3659011111599</v>
      </c>
      <c r="AU34" s="98">
        <v>1447.80003382788</v>
      </c>
      <c r="AV34" s="98">
        <v>1484.3305126036</v>
      </c>
      <c r="AW34" s="98">
        <v>1491.3387516616499</v>
      </c>
      <c r="AX34" s="98">
        <v>1493.7104163675299</v>
      </c>
      <c r="AY34" s="98">
        <v>1508.1163120685701</v>
      </c>
      <c r="AZ34" s="98">
        <v>1495.9165331986001</v>
      </c>
      <c r="BA34" s="98">
        <v>1508.5734949789</v>
      </c>
      <c r="BB34" s="98">
        <v>1513.16619692579</v>
      </c>
      <c r="BC34" s="98">
        <v>1531.13155093824</v>
      </c>
      <c r="BD34" s="98">
        <v>1553.8109397010201</v>
      </c>
      <c r="BE34" s="98">
        <v>1565.5617247145401</v>
      </c>
      <c r="BF34" s="98">
        <v>1578.9851939006601</v>
      </c>
      <c r="BG34" s="98">
        <v>1561.63280829256</v>
      </c>
      <c r="BH34" s="98">
        <v>1589.4426059347199</v>
      </c>
      <c r="BI34" s="98">
        <v>1601.55779062395</v>
      </c>
      <c r="BJ34" s="98">
        <v>1618.41041376628</v>
      </c>
      <c r="BK34" s="98">
        <v>1624.9854758783599</v>
      </c>
      <c r="BL34" s="98">
        <v>1627.9850764779601</v>
      </c>
      <c r="BM34" s="98">
        <v>1418.63358301838</v>
      </c>
      <c r="BN34" s="98">
        <v>510.05499480930303</v>
      </c>
      <c r="BO34" s="98">
        <v>675.19238947886504</v>
      </c>
      <c r="BP34" s="146">
        <v>1038.9451934541401</v>
      </c>
    </row>
    <row r="35" spans="1:68" x14ac:dyDescent="0.2">
      <c r="A35" s="95"/>
      <c r="B35" s="66" t="s">
        <v>6</v>
      </c>
      <c r="C35" s="66"/>
      <c r="D35" s="65" t="s">
        <v>15</v>
      </c>
      <c r="E35" s="97">
        <v>1264.38357152144</v>
      </c>
      <c r="F35" s="97">
        <v>1353.67360537589</v>
      </c>
      <c r="G35" s="97">
        <v>1378.0703948150999</v>
      </c>
      <c r="H35" s="97">
        <v>1368.3359325457</v>
      </c>
      <c r="I35" s="97">
        <v>1422.45792143483</v>
      </c>
      <c r="J35" s="97">
        <v>1430.67174962272</v>
      </c>
      <c r="K35" s="97">
        <v>1424.94309395866</v>
      </c>
      <c r="L35" s="97">
        <v>1471.07323866861</v>
      </c>
      <c r="M35" s="97">
        <v>1577.1366708113401</v>
      </c>
      <c r="N35" s="97">
        <v>1570.7453779991499</v>
      </c>
      <c r="O35" s="97">
        <v>1624.84980661896</v>
      </c>
      <c r="P35" s="97">
        <v>1672.5827784527701</v>
      </c>
      <c r="Q35" s="97">
        <v>1661.18990393115</v>
      </c>
      <c r="R35" s="97">
        <v>1709.3718854190799</v>
      </c>
      <c r="S35" s="97">
        <v>1798.14752318501</v>
      </c>
      <c r="T35" s="97">
        <v>1788.8139454878699</v>
      </c>
      <c r="U35" s="97">
        <v>1735.1387603523999</v>
      </c>
      <c r="V35" s="97">
        <v>1753.3017738088299</v>
      </c>
      <c r="W35" s="97">
        <v>1709.1702983273001</v>
      </c>
      <c r="X35" s="97">
        <v>1771.5910591631</v>
      </c>
      <c r="Y35" s="97">
        <v>1844.5927072151101</v>
      </c>
      <c r="Z35" s="97">
        <v>1914.9119711933699</v>
      </c>
      <c r="AA35" s="97">
        <v>1934.5267403861999</v>
      </c>
      <c r="AB35" s="97">
        <v>1911.4189556173001</v>
      </c>
      <c r="AC35" s="97">
        <v>1992.0692987078401</v>
      </c>
      <c r="AD35" s="97">
        <v>2008.26597596439</v>
      </c>
      <c r="AE35" s="97">
        <v>2045.9948691868301</v>
      </c>
      <c r="AF35" s="97">
        <v>2061.8944430153801</v>
      </c>
      <c r="AG35" s="97">
        <v>2064.3265077686701</v>
      </c>
      <c r="AH35" s="97">
        <v>2100.31178122031</v>
      </c>
      <c r="AI35" s="97">
        <v>2194.7356506961901</v>
      </c>
      <c r="AJ35" s="97">
        <v>2231.3961456484699</v>
      </c>
      <c r="AK35" s="97">
        <v>2290.7932480824402</v>
      </c>
      <c r="AL35" s="97">
        <v>2228.0738423098501</v>
      </c>
      <c r="AM35" s="97">
        <v>2262.6346905993901</v>
      </c>
      <c r="AN35" s="97">
        <v>2322.4315019445899</v>
      </c>
      <c r="AO35" s="97">
        <v>2422.5688700306901</v>
      </c>
      <c r="AP35" s="97">
        <v>2444.2261848420299</v>
      </c>
      <c r="AQ35" s="97">
        <v>2372.6878140424401</v>
      </c>
      <c r="AR35" s="97">
        <v>2411.0523952963999</v>
      </c>
      <c r="AS35" s="97">
        <v>2430.5884645748902</v>
      </c>
      <c r="AT35" s="97">
        <v>2448.5537025866902</v>
      </c>
      <c r="AU35" s="97">
        <v>2470.0234980139398</v>
      </c>
      <c r="AV35" s="97">
        <v>2418.15612383589</v>
      </c>
      <c r="AW35" s="97">
        <v>2399.1749810442898</v>
      </c>
      <c r="AX35" s="97">
        <v>2407.94189347571</v>
      </c>
      <c r="AY35" s="97">
        <v>2423.4408511587499</v>
      </c>
      <c r="AZ35" s="97">
        <v>2442.8994600586602</v>
      </c>
      <c r="BA35" s="97">
        <v>2339.4093637951701</v>
      </c>
      <c r="BB35" s="97">
        <v>2422.2514997584299</v>
      </c>
      <c r="BC35" s="97">
        <v>2416.88614031729</v>
      </c>
      <c r="BD35" s="97">
        <v>2505.1130789050198</v>
      </c>
      <c r="BE35" s="97">
        <v>2495.1899163693502</v>
      </c>
      <c r="BF35" s="97">
        <v>2489.3922478065201</v>
      </c>
      <c r="BG35" s="97">
        <v>2553.2896621579098</v>
      </c>
      <c r="BH35" s="97">
        <v>2458.28729412952</v>
      </c>
      <c r="BI35" s="97">
        <v>2503.4889731104599</v>
      </c>
      <c r="BJ35" s="97">
        <v>2563.8126516821299</v>
      </c>
      <c r="BK35" s="97">
        <v>2507.4713061675302</v>
      </c>
      <c r="BL35" s="97">
        <v>2547.3933653600302</v>
      </c>
      <c r="BM35" s="97">
        <v>2502.6002362322001</v>
      </c>
      <c r="BN35" s="97">
        <v>2445.9758393300599</v>
      </c>
      <c r="BO35" s="97">
        <v>2478.4272034524301</v>
      </c>
      <c r="BP35" s="145">
        <v>2430.25127117189</v>
      </c>
    </row>
    <row r="36" spans="1:68" x14ac:dyDescent="0.2">
      <c r="A36" s="96"/>
      <c r="B36" s="90"/>
      <c r="C36" s="91" t="s">
        <v>6</v>
      </c>
      <c r="D36" s="92" t="s">
        <v>15</v>
      </c>
      <c r="E36" s="98">
        <v>1264.38357152144</v>
      </c>
      <c r="F36" s="98">
        <v>1353.67360537589</v>
      </c>
      <c r="G36" s="98">
        <v>1378.0703948150999</v>
      </c>
      <c r="H36" s="98">
        <v>1368.3359325457</v>
      </c>
      <c r="I36" s="98">
        <v>1422.45792143483</v>
      </c>
      <c r="J36" s="98">
        <v>1430.67174962272</v>
      </c>
      <c r="K36" s="98">
        <v>1424.94309395866</v>
      </c>
      <c r="L36" s="98">
        <v>1471.07323866861</v>
      </c>
      <c r="M36" s="98">
        <v>1577.1366708113401</v>
      </c>
      <c r="N36" s="98">
        <v>1570.7453779991499</v>
      </c>
      <c r="O36" s="98">
        <v>1624.84980661896</v>
      </c>
      <c r="P36" s="98">
        <v>1672.5827784527701</v>
      </c>
      <c r="Q36" s="98">
        <v>1661.18990393115</v>
      </c>
      <c r="R36" s="98">
        <v>1709.3718854190799</v>
      </c>
      <c r="S36" s="98">
        <v>1798.14752318501</v>
      </c>
      <c r="T36" s="98">
        <v>1788.8139454878699</v>
      </c>
      <c r="U36" s="98">
        <v>1735.1387603523999</v>
      </c>
      <c r="V36" s="98">
        <v>1753.3017738088299</v>
      </c>
      <c r="W36" s="98">
        <v>1709.1702983273001</v>
      </c>
      <c r="X36" s="98">
        <v>1771.5910591631</v>
      </c>
      <c r="Y36" s="98">
        <v>1844.5927072151101</v>
      </c>
      <c r="Z36" s="98">
        <v>1914.9119711933699</v>
      </c>
      <c r="AA36" s="98">
        <v>1934.5267403861999</v>
      </c>
      <c r="AB36" s="98">
        <v>1911.4189556173001</v>
      </c>
      <c r="AC36" s="98">
        <v>1992.0692987078401</v>
      </c>
      <c r="AD36" s="98">
        <v>2008.26597596439</v>
      </c>
      <c r="AE36" s="98">
        <v>2045.9948691868301</v>
      </c>
      <c r="AF36" s="98">
        <v>2061.8944430153801</v>
      </c>
      <c r="AG36" s="98">
        <v>2064.3265077686701</v>
      </c>
      <c r="AH36" s="98">
        <v>2100.31178122031</v>
      </c>
      <c r="AI36" s="98">
        <v>2194.7356506961901</v>
      </c>
      <c r="AJ36" s="98">
        <v>2231.3961456484699</v>
      </c>
      <c r="AK36" s="98">
        <v>2290.7932480824402</v>
      </c>
      <c r="AL36" s="98">
        <v>2228.0738423098501</v>
      </c>
      <c r="AM36" s="98">
        <v>2262.6346905993901</v>
      </c>
      <c r="AN36" s="98">
        <v>2322.4315019445899</v>
      </c>
      <c r="AO36" s="98">
        <v>2422.5688700306901</v>
      </c>
      <c r="AP36" s="98">
        <v>2444.2261848420299</v>
      </c>
      <c r="AQ36" s="98">
        <v>2372.6878140424401</v>
      </c>
      <c r="AR36" s="98">
        <v>2411.0523952963999</v>
      </c>
      <c r="AS36" s="98">
        <v>2430.5884645748902</v>
      </c>
      <c r="AT36" s="98">
        <v>2448.5537025866902</v>
      </c>
      <c r="AU36" s="98">
        <v>2470.0234980139398</v>
      </c>
      <c r="AV36" s="98">
        <v>2418.15612383589</v>
      </c>
      <c r="AW36" s="98">
        <v>2399.1749810442898</v>
      </c>
      <c r="AX36" s="98">
        <v>2407.94189347571</v>
      </c>
      <c r="AY36" s="98">
        <v>2423.4408511587499</v>
      </c>
      <c r="AZ36" s="98">
        <v>2442.8994600586602</v>
      </c>
      <c r="BA36" s="98">
        <v>2339.4093637951701</v>
      </c>
      <c r="BB36" s="98">
        <v>2422.2514997584299</v>
      </c>
      <c r="BC36" s="98">
        <v>2416.88614031729</v>
      </c>
      <c r="BD36" s="98">
        <v>2505.1130789050198</v>
      </c>
      <c r="BE36" s="98">
        <v>2495.1899163693502</v>
      </c>
      <c r="BF36" s="98">
        <v>2489.3922478065201</v>
      </c>
      <c r="BG36" s="98">
        <v>2553.2896621579098</v>
      </c>
      <c r="BH36" s="98">
        <v>2458.28729412952</v>
      </c>
      <c r="BI36" s="98">
        <v>2503.4889731104599</v>
      </c>
      <c r="BJ36" s="98">
        <v>2563.8126516821299</v>
      </c>
      <c r="BK36" s="98">
        <v>2507.4713061675302</v>
      </c>
      <c r="BL36" s="98">
        <v>2547.3933653600302</v>
      </c>
      <c r="BM36" s="98">
        <v>2502.6002362322001</v>
      </c>
      <c r="BN36" s="98">
        <v>2445.9758393300599</v>
      </c>
      <c r="BO36" s="98">
        <v>2478.4272034524301</v>
      </c>
      <c r="BP36" s="146">
        <v>2430.25127117189</v>
      </c>
    </row>
    <row r="37" spans="1:68" x14ac:dyDescent="0.2">
      <c r="A37" s="95"/>
      <c r="B37" s="66" t="s">
        <v>7</v>
      </c>
      <c r="C37" s="66"/>
      <c r="D37" s="65" t="s">
        <v>16</v>
      </c>
      <c r="E37" s="97">
        <v>1755.2283814954719</v>
      </c>
      <c r="F37" s="97">
        <v>1756.1875448760584</v>
      </c>
      <c r="G37" s="97">
        <v>1827.4268433398233</v>
      </c>
      <c r="H37" s="97">
        <v>1826.0140641933604</v>
      </c>
      <c r="I37" s="97">
        <v>2014.039415876741</v>
      </c>
      <c r="J37" s="97">
        <v>1916.5505875240367</v>
      </c>
      <c r="K37" s="97">
        <v>1974.8659329193781</v>
      </c>
      <c r="L37" s="97">
        <v>2061.5895810744182</v>
      </c>
      <c r="M37" s="97">
        <v>2258.8044171208303</v>
      </c>
      <c r="N37" s="97">
        <v>2269.7673358127254</v>
      </c>
      <c r="O37" s="97">
        <v>2255.1207416804755</v>
      </c>
      <c r="P37" s="97">
        <v>2422.1216064002656</v>
      </c>
      <c r="Q37" s="97">
        <v>2490.3814204808118</v>
      </c>
      <c r="R37" s="97">
        <v>2378.2011660004232</v>
      </c>
      <c r="S37" s="97">
        <v>2469.4454280733485</v>
      </c>
      <c r="T37" s="97">
        <v>2695.7824487749845</v>
      </c>
      <c r="U37" s="97">
        <v>2711.0232303376397</v>
      </c>
      <c r="V37" s="97">
        <v>2563.191018355883</v>
      </c>
      <c r="W37" s="97">
        <v>2624.2720306806</v>
      </c>
      <c r="X37" s="97">
        <v>2683.7373589954232</v>
      </c>
      <c r="Y37" s="97">
        <v>2595.8012315973979</v>
      </c>
      <c r="Z37" s="97">
        <v>2676.7017211012344</v>
      </c>
      <c r="AA37" s="97">
        <v>2780.8078979636684</v>
      </c>
      <c r="AB37" s="97">
        <v>2925.7058496479385</v>
      </c>
      <c r="AC37" s="97">
        <v>3009.0355288594678</v>
      </c>
      <c r="AD37" s="97">
        <v>3048.436105472193</v>
      </c>
      <c r="AE37" s="97">
        <v>3125.5202681125079</v>
      </c>
      <c r="AF37" s="97">
        <v>3318.6778485653117</v>
      </c>
      <c r="AG37" s="97">
        <v>3354.8263177706417</v>
      </c>
      <c r="AH37" s="97">
        <v>3401.7547352575898</v>
      </c>
      <c r="AI37" s="97">
        <v>3385.4429913898753</v>
      </c>
      <c r="AJ37" s="97">
        <v>3518.8406138327396</v>
      </c>
      <c r="AK37" s="97">
        <v>3636.8117447907839</v>
      </c>
      <c r="AL37" s="97">
        <v>3622.3221844093582</v>
      </c>
      <c r="AM37" s="97">
        <v>3552.083449437001</v>
      </c>
      <c r="AN37" s="97">
        <v>3849.6948340983768</v>
      </c>
      <c r="AO37" s="97">
        <v>3858.9150978650341</v>
      </c>
      <c r="AP37" s="97">
        <v>3899.3366495904147</v>
      </c>
      <c r="AQ37" s="97">
        <v>3945.2846686987364</v>
      </c>
      <c r="AR37" s="97">
        <v>4075.7085456824757</v>
      </c>
      <c r="AS37" s="97">
        <v>4295.4929357161336</v>
      </c>
      <c r="AT37" s="97">
        <v>4258.2922606684988</v>
      </c>
      <c r="AU37" s="97">
        <v>4303.1766349681175</v>
      </c>
      <c r="AV37" s="97">
        <v>4265.8108674270343</v>
      </c>
      <c r="AW37" s="97">
        <v>4418.6838358278374</v>
      </c>
      <c r="AX37" s="97">
        <v>4345.4813254416413</v>
      </c>
      <c r="AY37" s="97">
        <v>4427.6576337112228</v>
      </c>
      <c r="AZ37" s="97">
        <v>4525.2876863570254</v>
      </c>
      <c r="BA37" s="97">
        <v>4549.5104989571746</v>
      </c>
      <c r="BB37" s="97">
        <v>4679.759954068355</v>
      </c>
      <c r="BC37" s="97">
        <v>4633.753773079553</v>
      </c>
      <c r="BD37" s="97">
        <v>4858.8852966274153</v>
      </c>
      <c r="BE37" s="97">
        <v>4707.313118989061</v>
      </c>
      <c r="BF37" s="97">
        <v>4872.77998988326</v>
      </c>
      <c r="BG37" s="97">
        <v>4839.6513766001026</v>
      </c>
      <c r="BH37" s="97">
        <v>4984.2791051313498</v>
      </c>
      <c r="BI37" s="97">
        <v>5018.3754284819734</v>
      </c>
      <c r="BJ37" s="97">
        <v>5111.5115272420644</v>
      </c>
      <c r="BK37" s="97">
        <v>5247.3781884326554</v>
      </c>
      <c r="BL37" s="97">
        <v>5223.2187635725613</v>
      </c>
      <c r="BM37" s="97">
        <v>5145.5768191532843</v>
      </c>
      <c r="BN37" s="97">
        <v>5179.4093069056726</v>
      </c>
      <c r="BO37" s="97">
        <v>5369.2714144194233</v>
      </c>
      <c r="BP37" s="145">
        <v>5354.6569375187573</v>
      </c>
    </row>
    <row r="38" spans="1:68" x14ac:dyDescent="0.2">
      <c r="A38" s="96"/>
      <c r="B38" s="90"/>
      <c r="C38" s="91" t="s">
        <v>7</v>
      </c>
      <c r="D38" s="92" t="s">
        <v>16</v>
      </c>
      <c r="E38" s="178">
        <v>1755.2283814954719</v>
      </c>
      <c r="F38" s="178">
        <v>1756.1875448760584</v>
      </c>
      <c r="G38" s="178">
        <v>1827.4268433398233</v>
      </c>
      <c r="H38" s="178">
        <v>1826.0140641933604</v>
      </c>
      <c r="I38" s="178">
        <v>2014.039415876741</v>
      </c>
      <c r="J38" s="178">
        <v>1916.5505875240367</v>
      </c>
      <c r="K38" s="178">
        <v>1974.8659329193781</v>
      </c>
      <c r="L38" s="178">
        <v>2061.5895810744182</v>
      </c>
      <c r="M38" s="178">
        <v>2258.8044171208303</v>
      </c>
      <c r="N38" s="178">
        <v>2269.7673358127254</v>
      </c>
      <c r="O38" s="178">
        <v>2255.1207416804755</v>
      </c>
      <c r="P38" s="178">
        <v>2422.1216064002656</v>
      </c>
      <c r="Q38" s="178">
        <v>2490.3814204808118</v>
      </c>
      <c r="R38" s="178">
        <v>2378.2011660004232</v>
      </c>
      <c r="S38" s="178">
        <v>2469.4454280733485</v>
      </c>
      <c r="T38" s="178">
        <v>2695.7824487749845</v>
      </c>
      <c r="U38" s="178">
        <v>2711.0232303376397</v>
      </c>
      <c r="V38" s="178">
        <v>2563.191018355883</v>
      </c>
      <c r="W38" s="178">
        <v>2624.2720306806</v>
      </c>
      <c r="X38" s="178">
        <v>2683.7373589954232</v>
      </c>
      <c r="Y38" s="178">
        <v>2595.8012315973979</v>
      </c>
      <c r="Z38" s="178">
        <v>2676.7017211012344</v>
      </c>
      <c r="AA38" s="178">
        <v>2780.8078979636684</v>
      </c>
      <c r="AB38" s="178">
        <v>2925.7058496479385</v>
      </c>
      <c r="AC38" s="178">
        <v>3009.0355288594678</v>
      </c>
      <c r="AD38" s="178">
        <v>3048.436105472193</v>
      </c>
      <c r="AE38" s="178">
        <v>3125.5202681125079</v>
      </c>
      <c r="AF38" s="178">
        <v>3318.6778485653117</v>
      </c>
      <c r="AG38" s="178">
        <v>3354.8263177706417</v>
      </c>
      <c r="AH38" s="178">
        <v>3401.7547352575898</v>
      </c>
      <c r="AI38" s="178">
        <v>3385.4429913898753</v>
      </c>
      <c r="AJ38" s="178">
        <v>3518.8406138327396</v>
      </c>
      <c r="AK38" s="178">
        <v>3636.8117447907839</v>
      </c>
      <c r="AL38" s="178">
        <v>3622.3221844093582</v>
      </c>
      <c r="AM38" s="178">
        <v>3552.083449437001</v>
      </c>
      <c r="AN38" s="178">
        <v>3849.6948340983768</v>
      </c>
      <c r="AO38" s="178">
        <v>3858.9150978650341</v>
      </c>
      <c r="AP38" s="178">
        <v>3899.3366495904147</v>
      </c>
      <c r="AQ38" s="178">
        <v>3945.2846686987364</v>
      </c>
      <c r="AR38" s="178">
        <v>4075.7085456824757</v>
      </c>
      <c r="AS38" s="178">
        <v>4295.4929357161336</v>
      </c>
      <c r="AT38" s="178">
        <v>4258.2922606684988</v>
      </c>
      <c r="AU38" s="178">
        <v>4303.1766349681175</v>
      </c>
      <c r="AV38" s="178">
        <v>4265.8108674270343</v>
      </c>
      <c r="AW38" s="178">
        <v>4418.6838358278374</v>
      </c>
      <c r="AX38" s="178">
        <v>4345.4813254416413</v>
      </c>
      <c r="AY38" s="178">
        <v>4427.6576337112228</v>
      </c>
      <c r="AZ38" s="178">
        <v>4525.2876863570254</v>
      </c>
      <c r="BA38" s="178">
        <v>4549.5104989571746</v>
      </c>
      <c r="BB38" s="178">
        <v>4679.759954068355</v>
      </c>
      <c r="BC38" s="178">
        <v>4633.753773079553</v>
      </c>
      <c r="BD38" s="178">
        <v>4858.8852966274153</v>
      </c>
      <c r="BE38" s="178">
        <v>4707.313118989061</v>
      </c>
      <c r="BF38" s="178">
        <v>4872.77998988326</v>
      </c>
      <c r="BG38" s="178">
        <v>4839.6513766001026</v>
      </c>
      <c r="BH38" s="178">
        <v>4984.2791051313498</v>
      </c>
      <c r="BI38" s="178">
        <v>5018.3754284819734</v>
      </c>
      <c r="BJ38" s="178">
        <v>5111.5115272420644</v>
      </c>
      <c r="BK38" s="178">
        <v>5247.3781884326554</v>
      </c>
      <c r="BL38" s="178">
        <v>5223.2187635725613</v>
      </c>
      <c r="BM38" s="178">
        <v>5145.5768191532843</v>
      </c>
      <c r="BN38" s="178">
        <v>5179.4093069056726</v>
      </c>
      <c r="BO38" s="178">
        <v>5369.2714144194233</v>
      </c>
      <c r="BP38" s="179">
        <v>5354.6569375187573</v>
      </c>
    </row>
    <row r="39" spans="1:68" x14ac:dyDescent="0.2">
      <c r="A39" s="75"/>
      <c r="B39" s="66" t="s">
        <v>8</v>
      </c>
      <c r="C39" s="66"/>
      <c r="D39" s="65" t="s">
        <v>17</v>
      </c>
      <c r="E39" s="97">
        <v>4873.6542366573103</v>
      </c>
      <c r="F39" s="97">
        <v>4853.1573144310496</v>
      </c>
      <c r="G39" s="97">
        <v>4891.89950442183</v>
      </c>
      <c r="H39" s="97">
        <v>4934.4138355640398</v>
      </c>
      <c r="I39" s="97">
        <v>5102.2741767664402</v>
      </c>
      <c r="J39" s="97">
        <v>5127.3602084826398</v>
      </c>
      <c r="K39" s="97">
        <v>5156.8187118621199</v>
      </c>
      <c r="L39" s="97">
        <v>5131.4825057390399</v>
      </c>
      <c r="M39" s="97">
        <v>5346.7613101669203</v>
      </c>
      <c r="N39" s="97">
        <v>5337.9910470081304</v>
      </c>
      <c r="O39" s="97">
        <v>5349.6801680635499</v>
      </c>
      <c r="P39" s="97">
        <v>5365.9348776117004</v>
      </c>
      <c r="Q39" s="97">
        <v>5387.0824465740798</v>
      </c>
      <c r="R39" s="97">
        <v>5423.0618060911602</v>
      </c>
      <c r="S39" s="97">
        <v>5475.4955569817703</v>
      </c>
      <c r="T39" s="97">
        <v>5533.60344763373</v>
      </c>
      <c r="U39" s="97">
        <v>5603.74586832567</v>
      </c>
      <c r="V39" s="97">
        <v>5665.8767633728403</v>
      </c>
      <c r="W39" s="97">
        <v>5721.2790466674096</v>
      </c>
      <c r="X39" s="97">
        <v>5769.4159985351598</v>
      </c>
      <c r="Y39" s="97">
        <v>5841.0375776691699</v>
      </c>
      <c r="Z39" s="97">
        <v>5889.0581020063</v>
      </c>
      <c r="AA39" s="97">
        <v>5943.0218669215901</v>
      </c>
      <c r="AB39" s="97">
        <v>5984.9907116332397</v>
      </c>
      <c r="AC39" s="97">
        <v>6034.2830579318897</v>
      </c>
      <c r="AD39" s="97">
        <v>6084.55197047399</v>
      </c>
      <c r="AE39" s="97">
        <v>6132.68824034307</v>
      </c>
      <c r="AF39" s="97">
        <v>6177.3165616333299</v>
      </c>
      <c r="AG39" s="97">
        <v>6252.4583341944099</v>
      </c>
      <c r="AH39" s="97">
        <v>6303.7867621195201</v>
      </c>
      <c r="AI39" s="97">
        <v>6346.7845088477197</v>
      </c>
      <c r="AJ39" s="97">
        <v>6376.1282097143703</v>
      </c>
      <c r="AK39" s="97">
        <v>6416.4884015458401</v>
      </c>
      <c r="AL39" s="97">
        <v>6475.52180995035</v>
      </c>
      <c r="AM39" s="97">
        <v>6533.7370464681399</v>
      </c>
      <c r="AN39" s="97">
        <v>6592.02831355736</v>
      </c>
      <c r="AO39" s="97">
        <v>6636.4628699077002</v>
      </c>
      <c r="AP39" s="97">
        <v>6687.2436183608597</v>
      </c>
      <c r="AQ39" s="97">
        <v>6736.4011627301197</v>
      </c>
      <c r="AR39" s="97">
        <v>6788.43836514336</v>
      </c>
      <c r="AS39" s="97">
        <v>6826.5847397178804</v>
      </c>
      <c r="AT39" s="97">
        <v>6868.9530536904704</v>
      </c>
      <c r="AU39" s="97">
        <v>6921.6643554516904</v>
      </c>
      <c r="AV39" s="97">
        <v>6967.09731083935</v>
      </c>
      <c r="AW39" s="97">
        <v>7012.0348079883697</v>
      </c>
      <c r="AX39" s="97">
        <v>7065.4068808854699</v>
      </c>
      <c r="AY39" s="97">
        <v>7105.6623481479501</v>
      </c>
      <c r="AZ39" s="97">
        <v>7151.3757878034203</v>
      </c>
      <c r="BA39" s="97">
        <v>7180.6720401761704</v>
      </c>
      <c r="BB39" s="97">
        <v>7218.9200667661798</v>
      </c>
      <c r="BC39" s="97">
        <v>7276.4426360015996</v>
      </c>
      <c r="BD39" s="97">
        <v>7346.4235164930296</v>
      </c>
      <c r="BE39" s="97">
        <v>7418.4950288140899</v>
      </c>
      <c r="BF39" s="97">
        <v>7498.4756304389903</v>
      </c>
      <c r="BG39" s="97">
        <v>7579.4400875070296</v>
      </c>
      <c r="BH39" s="97">
        <v>7641.4829902282199</v>
      </c>
      <c r="BI39" s="97">
        <v>7713.3440176473296</v>
      </c>
      <c r="BJ39" s="97">
        <v>7762.5158212421702</v>
      </c>
      <c r="BK39" s="97">
        <v>7786.5885791128303</v>
      </c>
      <c r="BL39" s="97">
        <v>7815.3412126433404</v>
      </c>
      <c r="BM39" s="97">
        <v>7840.8721693947</v>
      </c>
      <c r="BN39" s="97">
        <v>7862.4517381237401</v>
      </c>
      <c r="BO39" s="97">
        <v>7894.0172879888296</v>
      </c>
      <c r="BP39" s="145">
        <v>7923.5878429075601</v>
      </c>
    </row>
    <row r="40" spans="1:68" x14ac:dyDescent="0.2">
      <c r="A40" s="107"/>
      <c r="B40" s="90"/>
      <c r="C40" s="91" t="s">
        <v>8</v>
      </c>
      <c r="D40" s="92" t="s">
        <v>17</v>
      </c>
      <c r="E40" s="178">
        <v>4873.6542366573103</v>
      </c>
      <c r="F40" s="178">
        <v>4853.1573144310496</v>
      </c>
      <c r="G40" s="178">
        <v>4891.89950442183</v>
      </c>
      <c r="H40" s="178">
        <v>4934.4138355640398</v>
      </c>
      <c r="I40" s="178">
        <v>5102.2741767664402</v>
      </c>
      <c r="J40" s="178">
        <v>5127.3602084826398</v>
      </c>
      <c r="K40" s="178">
        <v>5156.8187118621199</v>
      </c>
      <c r="L40" s="178">
        <v>5131.4825057390399</v>
      </c>
      <c r="M40" s="178">
        <v>5346.7613101669203</v>
      </c>
      <c r="N40" s="178">
        <v>5337.9910470081304</v>
      </c>
      <c r="O40" s="178">
        <v>5349.6801680635499</v>
      </c>
      <c r="P40" s="178">
        <v>5365.9348776117004</v>
      </c>
      <c r="Q40" s="178">
        <v>5387.0824465740798</v>
      </c>
      <c r="R40" s="178">
        <v>5423.0618060911602</v>
      </c>
      <c r="S40" s="178">
        <v>5475.4955569817703</v>
      </c>
      <c r="T40" s="178">
        <v>5533.60344763373</v>
      </c>
      <c r="U40" s="178">
        <v>5603.74586832567</v>
      </c>
      <c r="V40" s="178">
        <v>5665.8767633728403</v>
      </c>
      <c r="W40" s="178">
        <v>5721.2790466674096</v>
      </c>
      <c r="X40" s="178">
        <v>5769.4159985351598</v>
      </c>
      <c r="Y40" s="178">
        <v>5841.0375776691699</v>
      </c>
      <c r="Z40" s="178">
        <v>5889.0581020063</v>
      </c>
      <c r="AA40" s="178">
        <v>5943.0218669215901</v>
      </c>
      <c r="AB40" s="178">
        <v>5984.9907116332397</v>
      </c>
      <c r="AC40" s="178">
        <v>6034.2830579318897</v>
      </c>
      <c r="AD40" s="178">
        <v>6084.55197047399</v>
      </c>
      <c r="AE40" s="178">
        <v>6132.68824034307</v>
      </c>
      <c r="AF40" s="178">
        <v>6177.3165616333299</v>
      </c>
      <c r="AG40" s="178">
        <v>6252.4583341944099</v>
      </c>
      <c r="AH40" s="178">
        <v>6303.7867621195201</v>
      </c>
      <c r="AI40" s="178">
        <v>6346.7845088477197</v>
      </c>
      <c r="AJ40" s="178">
        <v>6376.1282097143703</v>
      </c>
      <c r="AK40" s="178">
        <v>6416.4884015458401</v>
      </c>
      <c r="AL40" s="178">
        <v>6475.52180995035</v>
      </c>
      <c r="AM40" s="178">
        <v>6533.7370464681399</v>
      </c>
      <c r="AN40" s="178">
        <v>6592.02831355736</v>
      </c>
      <c r="AO40" s="178">
        <v>6636.4628699077002</v>
      </c>
      <c r="AP40" s="178">
        <v>6687.2436183608597</v>
      </c>
      <c r="AQ40" s="178">
        <v>6736.4011627301197</v>
      </c>
      <c r="AR40" s="178">
        <v>6788.43836514336</v>
      </c>
      <c r="AS40" s="178">
        <v>6826.5847397178804</v>
      </c>
      <c r="AT40" s="178">
        <v>6868.9530536904704</v>
      </c>
      <c r="AU40" s="178">
        <v>6921.6643554516904</v>
      </c>
      <c r="AV40" s="178">
        <v>6967.09731083935</v>
      </c>
      <c r="AW40" s="178">
        <v>7012.0348079883697</v>
      </c>
      <c r="AX40" s="178">
        <v>7065.4068808854699</v>
      </c>
      <c r="AY40" s="178">
        <v>7105.6623481479501</v>
      </c>
      <c r="AZ40" s="178">
        <v>7151.3757878034203</v>
      </c>
      <c r="BA40" s="178">
        <v>7180.6720401761704</v>
      </c>
      <c r="BB40" s="178">
        <v>7218.9200667661798</v>
      </c>
      <c r="BC40" s="178">
        <v>7276.4426360015996</v>
      </c>
      <c r="BD40" s="178">
        <v>7346.4235164930296</v>
      </c>
      <c r="BE40" s="178">
        <v>7418.4950288140899</v>
      </c>
      <c r="BF40" s="178">
        <v>7498.4756304389903</v>
      </c>
      <c r="BG40" s="178">
        <v>7579.4400875070296</v>
      </c>
      <c r="BH40" s="178">
        <v>7641.4829902282199</v>
      </c>
      <c r="BI40" s="178">
        <v>7713.3440176473296</v>
      </c>
      <c r="BJ40" s="178">
        <v>7762.5158212421702</v>
      </c>
      <c r="BK40" s="178">
        <v>7786.5885791128303</v>
      </c>
      <c r="BL40" s="178">
        <v>7815.3412126433404</v>
      </c>
      <c r="BM40" s="178">
        <v>7840.8721693947</v>
      </c>
      <c r="BN40" s="178">
        <v>7862.4517381237401</v>
      </c>
      <c r="BO40" s="178">
        <v>7894.0172879888296</v>
      </c>
      <c r="BP40" s="179">
        <v>7923.5878429075601</v>
      </c>
    </row>
    <row r="41" spans="1:68" ht="24" x14ac:dyDescent="0.2">
      <c r="A41" s="95"/>
      <c r="B41" s="66" t="s">
        <v>68</v>
      </c>
      <c r="C41" s="66"/>
      <c r="D41" s="65" t="s">
        <v>18</v>
      </c>
      <c r="E41" s="97">
        <v>2934.0952574831999</v>
      </c>
      <c r="F41" s="97">
        <v>3060.8114183908201</v>
      </c>
      <c r="G41" s="97">
        <v>3111.7221353525101</v>
      </c>
      <c r="H41" s="97">
        <v>3096.9365243746702</v>
      </c>
      <c r="I41" s="97">
        <v>3065.6130824778202</v>
      </c>
      <c r="J41" s="97">
        <v>3172.7651794400999</v>
      </c>
      <c r="K41" s="97">
        <v>3196.6677564863398</v>
      </c>
      <c r="L41" s="97">
        <v>3236.8119198555901</v>
      </c>
      <c r="M41" s="97">
        <v>3338.6569023715001</v>
      </c>
      <c r="N41" s="97">
        <v>3274.9108243471101</v>
      </c>
      <c r="O41" s="97">
        <v>3406.5423053179302</v>
      </c>
      <c r="P41" s="97">
        <v>3473.00731479776</v>
      </c>
      <c r="Q41" s="97">
        <v>3539.1642355088602</v>
      </c>
      <c r="R41" s="97">
        <v>3529.17625459687</v>
      </c>
      <c r="S41" s="97">
        <v>3563.5769546112201</v>
      </c>
      <c r="T41" s="97">
        <v>3605.5754511657201</v>
      </c>
      <c r="U41" s="97">
        <v>3677.52242588225</v>
      </c>
      <c r="V41" s="97">
        <v>3723.8081165737499</v>
      </c>
      <c r="W41" s="97">
        <v>3734.2698972970502</v>
      </c>
      <c r="X41" s="97">
        <v>3744.92109943898</v>
      </c>
      <c r="Y41" s="97">
        <v>3771.5871033570102</v>
      </c>
      <c r="Z41" s="97">
        <v>3809.5564140753499</v>
      </c>
      <c r="AA41" s="97">
        <v>3845.37852412654</v>
      </c>
      <c r="AB41" s="97">
        <v>3826.18727215733</v>
      </c>
      <c r="AC41" s="97">
        <v>3927.9920217264598</v>
      </c>
      <c r="AD41" s="97">
        <v>3953.3029066334102</v>
      </c>
      <c r="AE41" s="97">
        <v>4013.4129211530399</v>
      </c>
      <c r="AF41" s="97">
        <v>4063.93508348861</v>
      </c>
      <c r="AG41" s="97">
        <v>4108.2599603498702</v>
      </c>
      <c r="AH41" s="97">
        <v>4206.9438382876297</v>
      </c>
      <c r="AI41" s="97">
        <v>4278.6071535897299</v>
      </c>
      <c r="AJ41" s="97">
        <v>4331.1223061821402</v>
      </c>
      <c r="AK41" s="97">
        <v>4303.5106132630599</v>
      </c>
      <c r="AL41" s="97">
        <v>4450.3651368788796</v>
      </c>
      <c r="AM41" s="97">
        <v>4509.0559654787003</v>
      </c>
      <c r="AN41" s="97">
        <v>4584.6078571021799</v>
      </c>
      <c r="AO41" s="97">
        <v>4697.3344554096902</v>
      </c>
      <c r="AP41" s="97">
        <v>4735.7338463791502</v>
      </c>
      <c r="AQ41" s="97">
        <v>4811.3968945837196</v>
      </c>
      <c r="AR41" s="97">
        <v>4939.8051158385197</v>
      </c>
      <c r="AS41" s="97">
        <v>4860.9398562079396</v>
      </c>
      <c r="AT41" s="97">
        <v>4800.6545078885101</v>
      </c>
      <c r="AU41" s="97">
        <v>4887.3444455140698</v>
      </c>
      <c r="AV41" s="97">
        <v>4681.8090915736602</v>
      </c>
      <c r="AW41" s="97">
        <v>4648.4051080025802</v>
      </c>
      <c r="AX41" s="97">
        <v>4670.37606257486</v>
      </c>
      <c r="AY41" s="97">
        <v>4661.8492608571696</v>
      </c>
      <c r="AZ41" s="97">
        <v>4675.1012000533801</v>
      </c>
      <c r="BA41" s="97">
        <v>4705.2009964454201</v>
      </c>
      <c r="BB41" s="97">
        <v>4684.92367402941</v>
      </c>
      <c r="BC41" s="97">
        <v>4729.9094023321404</v>
      </c>
      <c r="BD41" s="97">
        <v>4736.5603006408401</v>
      </c>
      <c r="BE41" s="97">
        <v>4855.1653067479401</v>
      </c>
      <c r="BF41" s="97">
        <v>4903.6579281511504</v>
      </c>
      <c r="BG41" s="97">
        <v>4922.8824349660799</v>
      </c>
      <c r="BH41" s="97">
        <v>4937.5596338986797</v>
      </c>
      <c r="BI41" s="97">
        <v>4935.1323162017297</v>
      </c>
      <c r="BJ41" s="97">
        <v>5074.8873010198304</v>
      </c>
      <c r="BK41" s="97">
        <v>5135.1098250269597</v>
      </c>
      <c r="BL41" s="97">
        <v>5210.79777459461</v>
      </c>
      <c r="BM41" s="97">
        <v>5111.0179082684299</v>
      </c>
      <c r="BN41" s="97">
        <v>4430.9398095922197</v>
      </c>
      <c r="BO41" s="97">
        <v>4780.1277722712803</v>
      </c>
      <c r="BP41" s="145">
        <v>4997.5040750730705</v>
      </c>
    </row>
    <row r="42" spans="1:68" ht="24" x14ac:dyDescent="0.2">
      <c r="A42" s="96"/>
      <c r="B42" s="90"/>
      <c r="C42" s="91" t="s">
        <v>68</v>
      </c>
      <c r="D42" s="92" t="s">
        <v>18</v>
      </c>
      <c r="E42" s="178">
        <v>2934.0952574831999</v>
      </c>
      <c r="F42" s="178">
        <v>3060.8114183908201</v>
      </c>
      <c r="G42" s="178">
        <v>3111.7221353525101</v>
      </c>
      <c r="H42" s="178">
        <v>3096.9365243746702</v>
      </c>
      <c r="I42" s="178">
        <v>3065.6130824778202</v>
      </c>
      <c r="J42" s="178">
        <v>3172.7651794400999</v>
      </c>
      <c r="K42" s="178">
        <v>3196.6677564863398</v>
      </c>
      <c r="L42" s="178">
        <v>3236.8119198555901</v>
      </c>
      <c r="M42" s="178">
        <v>3338.6569023715001</v>
      </c>
      <c r="N42" s="178">
        <v>3274.9108243471101</v>
      </c>
      <c r="O42" s="178">
        <v>3406.5423053179302</v>
      </c>
      <c r="P42" s="178">
        <v>3473.00731479776</v>
      </c>
      <c r="Q42" s="178">
        <v>3539.1642355088602</v>
      </c>
      <c r="R42" s="178">
        <v>3529.17625459687</v>
      </c>
      <c r="S42" s="178">
        <v>3563.5769546112201</v>
      </c>
      <c r="T42" s="178">
        <v>3605.5754511657201</v>
      </c>
      <c r="U42" s="178">
        <v>3677.52242588225</v>
      </c>
      <c r="V42" s="178">
        <v>3723.8081165737499</v>
      </c>
      <c r="W42" s="178">
        <v>3734.2698972970502</v>
      </c>
      <c r="X42" s="178">
        <v>3744.92109943898</v>
      </c>
      <c r="Y42" s="178">
        <v>3771.5871033570102</v>
      </c>
      <c r="Z42" s="178">
        <v>3809.5564140753499</v>
      </c>
      <c r="AA42" s="178">
        <v>3845.37852412654</v>
      </c>
      <c r="AB42" s="178">
        <v>3826.18727215733</v>
      </c>
      <c r="AC42" s="178">
        <v>3927.9920217264598</v>
      </c>
      <c r="AD42" s="178">
        <v>3953.3029066334102</v>
      </c>
      <c r="AE42" s="178">
        <v>4013.4129211530399</v>
      </c>
      <c r="AF42" s="178">
        <v>4063.93508348861</v>
      </c>
      <c r="AG42" s="178">
        <v>4108.2599603498702</v>
      </c>
      <c r="AH42" s="178">
        <v>4206.9438382876297</v>
      </c>
      <c r="AI42" s="178">
        <v>4278.6071535897299</v>
      </c>
      <c r="AJ42" s="178">
        <v>4331.1223061821402</v>
      </c>
      <c r="AK42" s="178">
        <v>4303.5106132630599</v>
      </c>
      <c r="AL42" s="178">
        <v>4450.3651368788796</v>
      </c>
      <c r="AM42" s="178">
        <v>4509.0559654787003</v>
      </c>
      <c r="AN42" s="178">
        <v>4584.6078571021799</v>
      </c>
      <c r="AO42" s="178">
        <v>4697.3344554096902</v>
      </c>
      <c r="AP42" s="178">
        <v>4735.7338463791502</v>
      </c>
      <c r="AQ42" s="178">
        <v>4811.3968945837196</v>
      </c>
      <c r="AR42" s="178">
        <v>4939.8051158385197</v>
      </c>
      <c r="AS42" s="178">
        <v>4860.9398562079396</v>
      </c>
      <c r="AT42" s="178">
        <v>4800.6545078885101</v>
      </c>
      <c r="AU42" s="178">
        <v>4887.3444455140698</v>
      </c>
      <c r="AV42" s="178">
        <v>4681.8090915736602</v>
      </c>
      <c r="AW42" s="178">
        <v>4648.4051080025802</v>
      </c>
      <c r="AX42" s="178">
        <v>4670.37606257486</v>
      </c>
      <c r="AY42" s="178">
        <v>4661.8492608571696</v>
      </c>
      <c r="AZ42" s="178">
        <v>4675.1012000533801</v>
      </c>
      <c r="BA42" s="178">
        <v>4705.2009964454201</v>
      </c>
      <c r="BB42" s="178">
        <v>4684.92367402941</v>
      </c>
      <c r="BC42" s="178">
        <v>4729.9094023321404</v>
      </c>
      <c r="BD42" s="178">
        <v>4736.5603006408401</v>
      </c>
      <c r="BE42" s="178">
        <v>4855.1653067479401</v>
      </c>
      <c r="BF42" s="178">
        <v>4903.6579281511504</v>
      </c>
      <c r="BG42" s="178">
        <v>4922.8824349660799</v>
      </c>
      <c r="BH42" s="178">
        <v>4937.5596338986797</v>
      </c>
      <c r="BI42" s="178">
        <v>4935.1323162017297</v>
      </c>
      <c r="BJ42" s="178">
        <v>5074.8873010198304</v>
      </c>
      <c r="BK42" s="178">
        <v>5135.1098250269597</v>
      </c>
      <c r="BL42" s="178">
        <v>5210.79777459461</v>
      </c>
      <c r="BM42" s="178">
        <v>5111.0179082684299</v>
      </c>
      <c r="BN42" s="178">
        <v>4430.9398095922197</v>
      </c>
      <c r="BO42" s="178">
        <v>4780.1277722712803</v>
      </c>
      <c r="BP42" s="179">
        <v>4997.5040750730705</v>
      </c>
    </row>
    <row r="43" spans="1:68" ht="24" x14ac:dyDescent="0.2">
      <c r="A43" s="95"/>
      <c r="B43" s="66" t="s">
        <v>71</v>
      </c>
      <c r="C43" s="66"/>
      <c r="D43" s="65" t="s">
        <v>19</v>
      </c>
      <c r="E43" s="97">
        <v>4951.3963874261899</v>
      </c>
      <c r="F43" s="97">
        <v>4961.6786379130899</v>
      </c>
      <c r="G43" s="97">
        <v>4960.6307937738502</v>
      </c>
      <c r="H43" s="97">
        <v>4949.4495855115601</v>
      </c>
      <c r="I43" s="97">
        <v>5032.86714648825</v>
      </c>
      <c r="J43" s="97">
        <v>5093.5605102218697</v>
      </c>
      <c r="K43" s="97">
        <v>5172.7553719623402</v>
      </c>
      <c r="L43" s="97">
        <v>5275.4098443747598</v>
      </c>
      <c r="M43" s="97">
        <v>5319.2528660205298</v>
      </c>
      <c r="N43" s="97">
        <v>5362.1150114917</v>
      </c>
      <c r="O43" s="97">
        <v>5494.30560029143</v>
      </c>
      <c r="P43" s="97">
        <v>5503.3811582628005</v>
      </c>
      <c r="Q43" s="97">
        <v>5446.3853002281203</v>
      </c>
      <c r="R43" s="97">
        <v>5389.9741043163904</v>
      </c>
      <c r="S43" s="97">
        <v>5366.2509782695797</v>
      </c>
      <c r="T43" s="97">
        <v>5407.5204598219198</v>
      </c>
      <c r="U43" s="97">
        <v>5561.4523806877796</v>
      </c>
      <c r="V43" s="97">
        <v>5681.6364305837296</v>
      </c>
      <c r="W43" s="97">
        <v>5772.5185042572502</v>
      </c>
      <c r="X43" s="97">
        <v>5796.4872418084797</v>
      </c>
      <c r="Y43" s="97">
        <v>5880.9260029690404</v>
      </c>
      <c r="Z43" s="97">
        <v>5938.3043892255801</v>
      </c>
      <c r="AA43" s="97">
        <v>5918.56688732777</v>
      </c>
      <c r="AB43" s="97">
        <v>5936.6852297614296</v>
      </c>
      <c r="AC43" s="97">
        <v>5981.8453814369004</v>
      </c>
      <c r="AD43" s="97">
        <v>6030.4514543490504</v>
      </c>
      <c r="AE43" s="97">
        <v>6034.0392433734496</v>
      </c>
      <c r="AF43" s="97">
        <v>6046.7323951042999</v>
      </c>
      <c r="AG43" s="97">
        <v>6112.7349200221197</v>
      </c>
      <c r="AH43" s="97">
        <v>6204.5794714358499</v>
      </c>
      <c r="AI43" s="97">
        <v>6311.9805660781403</v>
      </c>
      <c r="AJ43" s="97">
        <v>6472.4143961971504</v>
      </c>
      <c r="AK43" s="97">
        <v>6433.2034903476097</v>
      </c>
      <c r="AL43" s="97">
        <v>6592.4672883769399</v>
      </c>
      <c r="AM43" s="97">
        <v>6737.9629348940798</v>
      </c>
      <c r="AN43" s="97">
        <v>6839.2694823919001</v>
      </c>
      <c r="AO43" s="97">
        <v>6898.9628467373695</v>
      </c>
      <c r="AP43" s="97">
        <v>6842.3398924451203</v>
      </c>
      <c r="AQ43" s="97">
        <v>7015.1864599205901</v>
      </c>
      <c r="AR43" s="97">
        <v>7441.7476546017597</v>
      </c>
      <c r="AS43" s="97">
        <v>7244.6585794750699</v>
      </c>
      <c r="AT43" s="97">
        <v>7223.1296653397003</v>
      </c>
      <c r="AU43" s="97">
        <v>7623.3418551102905</v>
      </c>
      <c r="AV43" s="97">
        <v>7228.8404736627699</v>
      </c>
      <c r="AW43" s="97">
        <v>7440.8339842200403</v>
      </c>
      <c r="AX43" s="97">
        <v>7560.4385382006303</v>
      </c>
      <c r="AY43" s="97">
        <v>7695.41234891371</v>
      </c>
      <c r="AZ43" s="97">
        <v>7774.9404476923901</v>
      </c>
      <c r="BA43" s="97">
        <v>7689.7685645624397</v>
      </c>
      <c r="BB43" s="97">
        <v>7948.0489526370802</v>
      </c>
      <c r="BC43" s="97">
        <v>7952.6358020022699</v>
      </c>
      <c r="BD43" s="97">
        <v>8025.4899028836699</v>
      </c>
      <c r="BE43" s="97">
        <v>8158.2030916225604</v>
      </c>
      <c r="BF43" s="97">
        <v>8313.5254737078994</v>
      </c>
      <c r="BG43" s="97">
        <v>8376.5457733620096</v>
      </c>
      <c r="BH43" s="97">
        <v>8387.6560146525608</v>
      </c>
      <c r="BI43" s="97">
        <v>8437.0364255504792</v>
      </c>
      <c r="BJ43" s="97">
        <v>8666.3412686239208</v>
      </c>
      <c r="BK43" s="97">
        <v>8737.6915516941008</v>
      </c>
      <c r="BL43" s="97">
        <v>8740.1064543229295</v>
      </c>
      <c r="BM43" s="97">
        <v>8676.6862362199809</v>
      </c>
      <c r="BN43" s="97">
        <v>8622.9594697386692</v>
      </c>
      <c r="BO43" s="97">
        <v>8758.7219955766595</v>
      </c>
      <c r="BP43" s="145">
        <v>8940.2152761834695</v>
      </c>
    </row>
    <row r="44" spans="1:68" x14ac:dyDescent="0.2">
      <c r="A44" s="96"/>
      <c r="B44" s="90"/>
      <c r="C44" s="91" t="s">
        <v>31</v>
      </c>
      <c r="D44" s="92" t="s">
        <v>40</v>
      </c>
      <c r="E44" s="98">
        <v>2403.3051281293001</v>
      </c>
      <c r="F44" s="98">
        <v>2435.0468482705401</v>
      </c>
      <c r="G44" s="98">
        <v>2400.23355439027</v>
      </c>
      <c r="H44" s="98">
        <v>2376.2123469150602</v>
      </c>
      <c r="I44" s="98">
        <v>2424.26336539047</v>
      </c>
      <c r="J44" s="98">
        <v>2453.5874950574398</v>
      </c>
      <c r="K44" s="98">
        <v>2498.2151831996298</v>
      </c>
      <c r="L44" s="98">
        <v>2559.8663878596799</v>
      </c>
      <c r="M44" s="98">
        <v>2598.1750019328501</v>
      </c>
      <c r="N44" s="98">
        <v>2614.8907587426402</v>
      </c>
      <c r="O44" s="98">
        <v>2686.4029912187698</v>
      </c>
      <c r="P44" s="98">
        <v>2663.9339433840901</v>
      </c>
      <c r="Q44" s="98">
        <v>2609.3336108271301</v>
      </c>
      <c r="R44" s="98">
        <v>2582.5850001798499</v>
      </c>
      <c r="S44" s="98">
        <v>2557.5854564903898</v>
      </c>
      <c r="T44" s="98">
        <v>2568.2380999838101</v>
      </c>
      <c r="U44" s="98">
        <v>2697.9611730270199</v>
      </c>
      <c r="V44" s="98">
        <v>2782.42019995176</v>
      </c>
      <c r="W44" s="98">
        <v>2826.1048857317001</v>
      </c>
      <c r="X44" s="98">
        <v>2832.59080592386</v>
      </c>
      <c r="Y44" s="98">
        <v>2927.1467028157399</v>
      </c>
      <c r="Z44" s="98">
        <v>2925.6235412957699</v>
      </c>
      <c r="AA44" s="98">
        <v>2896.0791935894799</v>
      </c>
      <c r="AB44" s="98">
        <v>2869.7096209471401</v>
      </c>
      <c r="AC44" s="98">
        <v>2897.93371515731</v>
      </c>
      <c r="AD44" s="98">
        <v>2985.8901851606602</v>
      </c>
      <c r="AE44" s="98">
        <v>2977.8356605455601</v>
      </c>
      <c r="AF44" s="98">
        <v>2909.3274156346401</v>
      </c>
      <c r="AG44" s="98">
        <v>2929.8102366083599</v>
      </c>
      <c r="AH44" s="98">
        <v>3052.3154952836298</v>
      </c>
      <c r="AI44" s="98">
        <v>3144.6618678262698</v>
      </c>
      <c r="AJ44" s="98">
        <v>3234.6725731116398</v>
      </c>
      <c r="AK44" s="98">
        <v>2965.03425009081</v>
      </c>
      <c r="AL44" s="98">
        <v>3326.3588818343201</v>
      </c>
      <c r="AM44" s="98">
        <v>3460.8232615224802</v>
      </c>
      <c r="AN44" s="98">
        <v>3501.6130460190102</v>
      </c>
      <c r="AO44" s="98">
        <v>3510.2854950048099</v>
      </c>
      <c r="AP44" s="98">
        <v>3424.4124900091301</v>
      </c>
      <c r="AQ44" s="98">
        <v>3547.1109861473801</v>
      </c>
      <c r="AR44" s="98">
        <v>3707.3063331715898</v>
      </c>
      <c r="AS44" s="98">
        <v>3699.2232170738798</v>
      </c>
      <c r="AT44" s="98">
        <v>3636.0738125476</v>
      </c>
      <c r="AU44" s="98">
        <v>3817.7237372396398</v>
      </c>
      <c r="AV44" s="98">
        <v>3436.45975095824</v>
      </c>
      <c r="AW44" s="98">
        <v>3696.7101932669302</v>
      </c>
      <c r="AX44" s="98">
        <v>3793.30156398292</v>
      </c>
      <c r="AY44" s="98">
        <v>3835.77748147074</v>
      </c>
      <c r="AZ44" s="98">
        <v>3844.7981127896101</v>
      </c>
      <c r="BA44" s="98">
        <v>3883.9719863803298</v>
      </c>
      <c r="BB44" s="98">
        <v>3975.6644790077999</v>
      </c>
      <c r="BC44" s="98">
        <v>3995.8569542330802</v>
      </c>
      <c r="BD44" s="98">
        <v>3978.4479714958602</v>
      </c>
      <c r="BE44" s="98">
        <v>4179.8650326054903</v>
      </c>
      <c r="BF44" s="98">
        <v>4249.5943824972601</v>
      </c>
      <c r="BG44" s="98">
        <v>4278.5409554339203</v>
      </c>
      <c r="BH44" s="98">
        <v>4210.8692517672998</v>
      </c>
      <c r="BI44" s="98">
        <v>4250.0755171640603</v>
      </c>
      <c r="BJ44" s="98">
        <v>4370.2647888638603</v>
      </c>
      <c r="BK44" s="98">
        <v>4427.6017710460101</v>
      </c>
      <c r="BL44" s="98">
        <v>4501.9550728775903</v>
      </c>
      <c r="BM44" s="98">
        <v>4438.7671634504004</v>
      </c>
      <c r="BN44" s="98">
        <v>4499.5100005971799</v>
      </c>
      <c r="BO44" s="98">
        <v>4565.8164898387604</v>
      </c>
      <c r="BP44" s="146">
        <v>4626.96888015487</v>
      </c>
    </row>
    <row r="45" spans="1:68" x14ac:dyDescent="0.2">
      <c r="A45" s="95"/>
      <c r="B45" s="106"/>
      <c r="C45" s="66" t="s">
        <v>32</v>
      </c>
      <c r="D45" s="100" t="s">
        <v>41</v>
      </c>
      <c r="E45" s="101">
        <v>1759.77213428902</v>
      </c>
      <c r="F45" s="101">
        <v>1779.1465075111801</v>
      </c>
      <c r="G45" s="101">
        <v>1816.6791617234301</v>
      </c>
      <c r="H45" s="101">
        <v>1812.0249015264801</v>
      </c>
      <c r="I45" s="101">
        <v>1816.3779394661001</v>
      </c>
      <c r="J45" s="101">
        <v>1850.9562115961401</v>
      </c>
      <c r="K45" s="101">
        <v>1872.6571480085499</v>
      </c>
      <c r="L45" s="101">
        <v>1891.9164413193801</v>
      </c>
      <c r="M45" s="101">
        <v>1913.7022135243701</v>
      </c>
      <c r="N45" s="101">
        <v>1943.81115976567</v>
      </c>
      <c r="O45" s="101">
        <v>1985.0577212086901</v>
      </c>
      <c r="P45" s="101">
        <v>2015.0306453410101</v>
      </c>
      <c r="Q45" s="101">
        <v>2025.9393043576399</v>
      </c>
      <c r="R45" s="101">
        <v>2039.55168587449</v>
      </c>
      <c r="S45" s="101">
        <v>2068.72650549019</v>
      </c>
      <c r="T45" s="101">
        <v>1989.4429937733801</v>
      </c>
      <c r="U45" s="101">
        <v>2092.8194172526501</v>
      </c>
      <c r="V45" s="101">
        <v>2093.4154763574102</v>
      </c>
      <c r="W45" s="101">
        <v>2089.3723535006002</v>
      </c>
      <c r="X45" s="101">
        <v>2094.6010170662398</v>
      </c>
      <c r="Y45" s="101">
        <v>2092.4874229514699</v>
      </c>
      <c r="Z45" s="101">
        <v>2148.0770073762601</v>
      </c>
      <c r="AA45" s="101">
        <v>2124.9311316816902</v>
      </c>
      <c r="AB45" s="101">
        <v>2159.0267769679499</v>
      </c>
      <c r="AC45" s="101">
        <v>2154.3786773146498</v>
      </c>
      <c r="AD45" s="101">
        <v>2149.8896491698201</v>
      </c>
      <c r="AE45" s="101">
        <v>2157.0204151507801</v>
      </c>
      <c r="AF45" s="101">
        <v>2201.5841471632202</v>
      </c>
      <c r="AG45" s="101">
        <v>2243.8662294485998</v>
      </c>
      <c r="AH45" s="101">
        <v>2224.2166521569302</v>
      </c>
      <c r="AI45" s="101">
        <v>2205.4202114067298</v>
      </c>
      <c r="AJ45" s="101">
        <v>2175.61092054541</v>
      </c>
      <c r="AK45" s="101">
        <v>2324.55318784359</v>
      </c>
      <c r="AL45" s="101">
        <v>2316.1101404609599</v>
      </c>
      <c r="AM45" s="101">
        <v>2275.80512896546</v>
      </c>
      <c r="AN45" s="101">
        <v>2289.1642808266502</v>
      </c>
      <c r="AO45" s="101">
        <v>2324.6158023004</v>
      </c>
      <c r="AP45" s="101">
        <v>2358.268274773</v>
      </c>
      <c r="AQ45" s="101">
        <v>2412.0373426062902</v>
      </c>
      <c r="AR45" s="101">
        <v>2408.69711803165</v>
      </c>
      <c r="AS45" s="101">
        <v>2419.1819833526401</v>
      </c>
      <c r="AT45" s="101">
        <v>2432.3819348892498</v>
      </c>
      <c r="AU45" s="101">
        <v>2541.09455421027</v>
      </c>
      <c r="AV45" s="101">
        <v>2495.7469772315098</v>
      </c>
      <c r="AW45" s="101">
        <v>2523.8626134088699</v>
      </c>
      <c r="AX45" s="101">
        <v>2550.18668598982</v>
      </c>
      <c r="AY45" s="101">
        <v>2611.7688077059602</v>
      </c>
      <c r="AZ45" s="101">
        <v>2591.7010166033601</v>
      </c>
      <c r="BA45" s="101">
        <v>2567.8863646612099</v>
      </c>
      <c r="BB45" s="101">
        <v>2626.14707285347</v>
      </c>
      <c r="BC45" s="101">
        <v>2615.7192014944299</v>
      </c>
      <c r="BD45" s="101">
        <v>2655.9538626174199</v>
      </c>
      <c r="BE45" s="101">
        <v>2658.3700147449299</v>
      </c>
      <c r="BF45" s="101">
        <v>2663.4609412756499</v>
      </c>
      <c r="BG45" s="101">
        <v>2674.9382828509601</v>
      </c>
      <c r="BH45" s="101">
        <v>2696.5471966370701</v>
      </c>
      <c r="BI45" s="101">
        <v>2709.5181112979599</v>
      </c>
      <c r="BJ45" s="101">
        <v>2731.8120648317799</v>
      </c>
      <c r="BK45" s="101">
        <v>2788.1440802663801</v>
      </c>
      <c r="BL45" s="101">
        <v>2778.2420001618798</v>
      </c>
      <c r="BM45" s="101">
        <v>2820.9907051386899</v>
      </c>
      <c r="BN45" s="101">
        <v>2694.4252086859701</v>
      </c>
      <c r="BO45" s="101">
        <v>2691.5455032365999</v>
      </c>
      <c r="BP45" s="147">
        <v>2758.4618674573899</v>
      </c>
    </row>
    <row r="46" spans="1:68" x14ac:dyDescent="0.2">
      <c r="A46" s="96"/>
      <c r="B46" s="103"/>
      <c r="C46" s="91" t="s">
        <v>33</v>
      </c>
      <c r="D46" s="92" t="s">
        <v>42</v>
      </c>
      <c r="E46" s="98">
        <v>766.12648242779596</v>
      </c>
      <c r="F46" s="98">
        <v>770.62587071675205</v>
      </c>
      <c r="G46" s="98">
        <v>776.41812435537099</v>
      </c>
      <c r="H46" s="98">
        <v>779.106964350044</v>
      </c>
      <c r="I46" s="98">
        <v>815.54941036232299</v>
      </c>
      <c r="J46" s="98">
        <v>818.68049094297805</v>
      </c>
      <c r="K46" s="98">
        <v>824.21695204186597</v>
      </c>
      <c r="L46" s="98">
        <v>833.57099853338798</v>
      </c>
      <c r="M46" s="98">
        <v>823.11096833016404</v>
      </c>
      <c r="N46" s="98">
        <v>822.77987845933899</v>
      </c>
      <c r="O46" s="98">
        <v>817.04273659382</v>
      </c>
      <c r="P46" s="98">
        <v>811.82275167089199</v>
      </c>
      <c r="Q46" s="98">
        <v>806.00631464821504</v>
      </c>
      <c r="R46" s="98">
        <v>800.77567901658699</v>
      </c>
      <c r="S46" s="98">
        <v>799.96890828372295</v>
      </c>
      <c r="T46" s="98">
        <v>806.35715872590697</v>
      </c>
      <c r="U46" s="98">
        <v>798.48068175517597</v>
      </c>
      <c r="V46" s="98">
        <v>808.08298214009596</v>
      </c>
      <c r="W46" s="98">
        <v>821.67548506462902</v>
      </c>
      <c r="X46" s="98">
        <v>836.65346219354603</v>
      </c>
      <c r="Y46" s="98">
        <v>861.93337670802805</v>
      </c>
      <c r="Z46" s="98">
        <v>876.49950413423096</v>
      </c>
      <c r="AA46" s="98">
        <v>884.22472359169501</v>
      </c>
      <c r="AB46" s="98">
        <v>893.759966189019</v>
      </c>
      <c r="AC46" s="98">
        <v>904.82366693242602</v>
      </c>
      <c r="AD46" s="98">
        <v>908.08915782616498</v>
      </c>
      <c r="AE46" s="98">
        <v>925.68645712508601</v>
      </c>
      <c r="AF46" s="98">
        <v>945.50159505232102</v>
      </c>
      <c r="AG46" s="98">
        <v>957.91331933450101</v>
      </c>
      <c r="AH46" s="98">
        <v>976.29137672623403</v>
      </c>
      <c r="AI46" s="98">
        <v>988.15953493811605</v>
      </c>
      <c r="AJ46" s="98">
        <v>998.46601955551102</v>
      </c>
      <c r="AK46" s="98">
        <v>1043.2594591152999</v>
      </c>
      <c r="AL46" s="98">
        <v>1035.42609556923</v>
      </c>
      <c r="AM46" s="98">
        <v>1030.8543204867401</v>
      </c>
      <c r="AN46" s="98">
        <v>1030.7582321751299</v>
      </c>
      <c r="AO46" s="98">
        <v>1110.75272657502</v>
      </c>
      <c r="AP46" s="98">
        <v>1113.8657825057101</v>
      </c>
      <c r="AQ46" s="98">
        <v>1129.8628732765601</v>
      </c>
      <c r="AR46" s="98">
        <v>1153.24044029262</v>
      </c>
      <c r="AS46" s="98">
        <v>1186.74165370018</v>
      </c>
      <c r="AT46" s="98">
        <v>1201.24358104265</v>
      </c>
      <c r="AU46" s="98">
        <v>1220.3612735991201</v>
      </c>
      <c r="AV46" s="98">
        <v>1233.73809774285</v>
      </c>
      <c r="AW46" s="98">
        <v>1233.4916292757</v>
      </c>
      <c r="AX46" s="98">
        <v>1243.41202682431</v>
      </c>
      <c r="AY46" s="98">
        <v>1263.26095667963</v>
      </c>
      <c r="AZ46" s="98">
        <v>1283.3542310289499</v>
      </c>
      <c r="BA46" s="98">
        <v>1308.38292218621</v>
      </c>
      <c r="BB46" s="98">
        <v>1319.2638263982501</v>
      </c>
      <c r="BC46" s="98">
        <v>1335.7468941806201</v>
      </c>
      <c r="BD46" s="98">
        <v>1352.14377480752</v>
      </c>
      <c r="BE46" s="98">
        <v>1384.1573824178499</v>
      </c>
      <c r="BF46" s="98">
        <v>1406.8157988978401</v>
      </c>
      <c r="BG46" s="98">
        <v>1410.03400374222</v>
      </c>
      <c r="BH46" s="98">
        <v>1426.02731519292</v>
      </c>
      <c r="BI46" s="98">
        <v>1466.25477229492</v>
      </c>
      <c r="BJ46" s="98">
        <v>1507.3443486787901</v>
      </c>
      <c r="BK46" s="98">
        <v>1525.7284586880701</v>
      </c>
      <c r="BL46" s="98">
        <v>1529.52103390306</v>
      </c>
      <c r="BM46" s="98">
        <v>1516.67985535961</v>
      </c>
      <c r="BN46" s="98">
        <v>1324.4430235182101</v>
      </c>
      <c r="BO46" s="98">
        <v>1495.6431116838</v>
      </c>
      <c r="BP46" s="146">
        <v>1576.2408325307399</v>
      </c>
    </row>
    <row r="47" spans="1:68" ht="48" x14ac:dyDescent="0.2">
      <c r="A47" s="95"/>
      <c r="B47" s="66" t="s">
        <v>79</v>
      </c>
      <c r="C47" s="66"/>
      <c r="D47" s="65" t="s">
        <v>20</v>
      </c>
      <c r="E47" s="97">
        <v>1345.97302875792</v>
      </c>
      <c r="F47" s="97">
        <v>1383.0323921951799</v>
      </c>
      <c r="G47" s="97">
        <v>1392.1538276127701</v>
      </c>
      <c r="H47" s="97">
        <v>1419.21168353897</v>
      </c>
      <c r="I47" s="97">
        <v>1424.6692581017901</v>
      </c>
      <c r="J47" s="97">
        <v>1459.5113743500201</v>
      </c>
      <c r="K47" s="97">
        <v>1438.46639864653</v>
      </c>
      <c r="L47" s="97">
        <v>1429.9206905618701</v>
      </c>
      <c r="M47" s="97">
        <v>1533.95560060449</v>
      </c>
      <c r="N47" s="97">
        <v>1497.3590026914201</v>
      </c>
      <c r="O47" s="97">
        <v>1501.78417296258</v>
      </c>
      <c r="P47" s="97">
        <v>1536.3107249171301</v>
      </c>
      <c r="Q47" s="97">
        <v>1538.19351584898</v>
      </c>
      <c r="R47" s="97">
        <v>1521.4945614924</v>
      </c>
      <c r="S47" s="97">
        <v>1537.3465522232</v>
      </c>
      <c r="T47" s="97">
        <v>1568.29944706066</v>
      </c>
      <c r="U47" s="97">
        <v>1580.7298573984301</v>
      </c>
      <c r="V47" s="97">
        <v>1641.99379568072</v>
      </c>
      <c r="W47" s="97">
        <v>1646.38676155235</v>
      </c>
      <c r="X47" s="97">
        <v>1595.62460960919</v>
      </c>
      <c r="Y47" s="97">
        <v>1686.0780238876</v>
      </c>
      <c r="Z47" s="97">
        <v>1657.0317604624699</v>
      </c>
      <c r="AA47" s="97">
        <v>1640.6470767241999</v>
      </c>
      <c r="AB47" s="97">
        <v>1623.41162368251</v>
      </c>
      <c r="AC47" s="97">
        <v>1695.85006470197</v>
      </c>
      <c r="AD47" s="97">
        <v>1739.1973878879901</v>
      </c>
      <c r="AE47" s="97">
        <v>1835.40198913115</v>
      </c>
      <c r="AF47" s="97">
        <v>1713.15033154251</v>
      </c>
      <c r="AG47" s="97">
        <v>1742.8992299394799</v>
      </c>
      <c r="AH47" s="97">
        <v>1764.9247323337499</v>
      </c>
      <c r="AI47" s="97">
        <v>1859.0445474876401</v>
      </c>
      <c r="AJ47" s="97">
        <v>1865.2631180767401</v>
      </c>
      <c r="AK47" s="97">
        <v>1843.6033183479101</v>
      </c>
      <c r="AL47" s="97">
        <v>1927.8197892216101</v>
      </c>
      <c r="AM47" s="97">
        <v>2030.6792218350499</v>
      </c>
      <c r="AN47" s="97">
        <v>1895.1181490978199</v>
      </c>
      <c r="AO47" s="97">
        <v>1922.4501811037801</v>
      </c>
      <c r="AP47" s="97">
        <v>1946.44543720711</v>
      </c>
      <c r="AQ47" s="97">
        <v>1967.5164215452701</v>
      </c>
      <c r="AR47" s="97">
        <v>2014.8691204289401</v>
      </c>
      <c r="AS47" s="97">
        <v>2000.8229811672099</v>
      </c>
      <c r="AT47" s="97">
        <v>2031.50382823719</v>
      </c>
      <c r="AU47" s="97">
        <v>2071.6860064932198</v>
      </c>
      <c r="AV47" s="97">
        <v>2172.0313046175402</v>
      </c>
      <c r="AW47" s="97">
        <v>2111.1042320059701</v>
      </c>
      <c r="AX47" s="97">
        <v>2098.6607415216699</v>
      </c>
      <c r="AY47" s="97">
        <v>2122.0729800346899</v>
      </c>
      <c r="AZ47" s="97">
        <v>2173.3287287746398</v>
      </c>
      <c r="BA47" s="97">
        <v>2173.3445324699301</v>
      </c>
      <c r="BB47" s="97">
        <v>2216.8813552716301</v>
      </c>
      <c r="BC47" s="97">
        <v>2213.6322089421101</v>
      </c>
      <c r="BD47" s="97">
        <v>2254.48935632456</v>
      </c>
      <c r="BE47" s="97">
        <v>2204.6724877328102</v>
      </c>
      <c r="BF47" s="97">
        <v>2231.45036698697</v>
      </c>
      <c r="BG47" s="97">
        <v>2248.1644954865301</v>
      </c>
      <c r="BH47" s="97">
        <v>2347.89909257606</v>
      </c>
      <c r="BI47" s="97">
        <v>2571.6862822675398</v>
      </c>
      <c r="BJ47" s="97">
        <v>2567.2865300082899</v>
      </c>
      <c r="BK47" s="97">
        <v>2572.2015186675599</v>
      </c>
      <c r="BL47" s="97">
        <v>2612.0887439623102</v>
      </c>
      <c r="BM47" s="97">
        <v>2699.4487799459598</v>
      </c>
      <c r="BN47" s="97">
        <v>1793.69569166099</v>
      </c>
      <c r="BO47" s="97">
        <v>2346.9005733063</v>
      </c>
      <c r="BP47" s="145">
        <v>2407.0100725928701</v>
      </c>
    </row>
    <row r="48" spans="1:68" x14ac:dyDescent="0.2">
      <c r="A48" s="96"/>
      <c r="B48" s="90"/>
      <c r="C48" s="91" t="s">
        <v>34</v>
      </c>
      <c r="D48" s="92" t="s">
        <v>43</v>
      </c>
      <c r="E48" s="98">
        <v>987.42257916175595</v>
      </c>
      <c r="F48" s="98">
        <v>1041.6470414396899</v>
      </c>
      <c r="G48" s="98">
        <v>1049.5567717182801</v>
      </c>
      <c r="H48" s="98">
        <v>1066.0302374041601</v>
      </c>
      <c r="I48" s="98">
        <v>1070.7481746040901</v>
      </c>
      <c r="J48" s="98">
        <v>1096.73785114353</v>
      </c>
      <c r="K48" s="98">
        <v>1083.74840477005</v>
      </c>
      <c r="L48" s="98">
        <v>1087.31576281209</v>
      </c>
      <c r="M48" s="98">
        <v>1146.2651832264901</v>
      </c>
      <c r="N48" s="98">
        <v>1123.4407705036101</v>
      </c>
      <c r="O48" s="98">
        <v>1169.19535126957</v>
      </c>
      <c r="P48" s="98">
        <v>1195.5916602541299</v>
      </c>
      <c r="Q48" s="98">
        <v>1173.4531470961599</v>
      </c>
      <c r="R48" s="98">
        <v>1177.9550235650299</v>
      </c>
      <c r="S48" s="98">
        <v>1199.9874003201301</v>
      </c>
      <c r="T48" s="98">
        <v>1195.3515491401999</v>
      </c>
      <c r="U48" s="98">
        <v>1240.02031842203</v>
      </c>
      <c r="V48" s="98">
        <v>1254.70621072889</v>
      </c>
      <c r="W48" s="98">
        <v>1277.4676519181901</v>
      </c>
      <c r="X48" s="98">
        <v>1235.5074029657301</v>
      </c>
      <c r="Y48" s="98">
        <v>1294.65340664069</v>
      </c>
      <c r="Z48" s="98">
        <v>1276.33829347249</v>
      </c>
      <c r="AA48" s="98">
        <v>1282.2071426074499</v>
      </c>
      <c r="AB48" s="98">
        <v>1263.8412038477099</v>
      </c>
      <c r="AC48" s="98">
        <v>1321.45136373472</v>
      </c>
      <c r="AD48" s="98">
        <v>1342.4057522452399</v>
      </c>
      <c r="AE48" s="98">
        <v>1462.7317436649</v>
      </c>
      <c r="AF48" s="98">
        <v>1321.38226685825</v>
      </c>
      <c r="AG48" s="98">
        <v>1322.64544251851</v>
      </c>
      <c r="AH48" s="98">
        <v>1347.65981206383</v>
      </c>
      <c r="AI48" s="98">
        <v>1495.0243048805301</v>
      </c>
      <c r="AJ48" s="98">
        <v>1485.28218426901</v>
      </c>
      <c r="AK48" s="98">
        <v>1378.3059714931801</v>
      </c>
      <c r="AL48" s="98">
        <v>1535.58637321677</v>
      </c>
      <c r="AM48" s="98">
        <v>1666.01674828195</v>
      </c>
      <c r="AN48" s="98">
        <v>1494.9358853700001</v>
      </c>
      <c r="AO48" s="98">
        <v>1518.62499633742</v>
      </c>
      <c r="AP48" s="98">
        <v>1507.76944105351</v>
      </c>
      <c r="AQ48" s="98">
        <v>1559.03659888991</v>
      </c>
      <c r="AR48" s="98">
        <v>1578.3425582749701</v>
      </c>
      <c r="AS48" s="98">
        <v>1550.9588191041501</v>
      </c>
      <c r="AT48" s="98">
        <v>1578.3720683637</v>
      </c>
      <c r="AU48" s="98">
        <v>1628.34309687271</v>
      </c>
      <c r="AV48" s="98">
        <v>1766.6506376055099</v>
      </c>
      <c r="AW48" s="98">
        <v>1615.64463698022</v>
      </c>
      <c r="AX48" s="98">
        <v>1638.4305202969599</v>
      </c>
      <c r="AY48" s="98">
        <v>1679.02977517765</v>
      </c>
      <c r="AZ48" s="98">
        <v>1736.97594193041</v>
      </c>
      <c r="BA48" s="98">
        <v>1674.9736471011599</v>
      </c>
      <c r="BB48" s="98">
        <v>1718.74420629517</v>
      </c>
      <c r="BC48" s="98">
        <v>1740.50152421964</v>
      </c>
      <c r="BD48" s="98">
        <v>1843.95021534532</v>
      </c>
      <c r="BE48" s="98">
        <v>1652.8064987978701</v>
      </c>
      <c r="BF48" s="98">
        <v>1739.5551061729</v>
      </c>
      <c r="BG48" s="98">
        <v>1795.0605272596099</v>
      </c>
      <c r="BH48" s="98">
        <v>1924.85029001255</v>
      </c>
      <c r="BI48" s="98">
        <v>2023.7002917134801</v>
      </c>
      <c r="BJ48" s="98">
        <v>2071.8268995369099</v>
      </c>
      <c r="BK48" s="98">
        <v>2106.3273352638498</v>
      </c>
      <c r="BL48" s="98">
        <v>2144.4807999019399</v>
      </c>
      <c r="BM48" s="98">
        <v>2212.17461886708</v>
      </c>
      <c r="BN48" s="98">
        <v>1505.84121835102</v>
      </c>
      <c r="BO48" s="98">
        <v>2002.4876029938</v>
      </c>
      <c r="BP48" s="146">
        <v>2057.2283299792002</v>
      </c>
    </row>
    <row r="49" spans="1:68" ht="36" x14ac:dyDescent="0.2">
      <c r="A49" s="95"/>
      <c r="B49" s="106"/>
      <c r="C49" s="66" t="s">
        <v>35</v>
      </c>
      <c r="D49" s="100" t="s">
        <v>44</v>
      </c>
      <c r="E49" s="101">
        <v>347.79426345681776</v>
      </c>
      <c r="F49" s="101">
        <v>348.08002628280212</v>
      </c>
      <c r="G49" s="101">
        <v>348.63568984135213</v>
      </c>
      <c r="H49" s="101">
        <v>348.9799016457747</v>
      </c>
      <c r="I49" s="101">
        <v>350.53918118603946</v>
      </c>
      <c r="J49" s="101">
        <v>352.02471142719662</v>
      </c>
      <c r="K49" s="101">
        <v>353.90855001138607</v>
      </c>
      <c r="L49" s="101">
        <v>355.71234928937747</v>
      </c>
      <c r="M49" s="101">
        <v>358.37587387275903</v>
      </c>
      <c r="N49" s="101">
        <v>359.69352526151181</v>
      </c>
      <c r="O49" s="101">
        <v>358.27471266001407</v>
      </c>
      <c r="P49" s="101">
        <v>357.41173091269849</v>
      </c>
      <c r="Q49" s="101">
        <v>355.2364159769981</v>
      </c>
      <c r="R49" s="101">
        <v>353.5556694923863</v>
      </c>
      <c r="S49" s="101">
        <v>353.76003699418777</v>
      </c>
      <c r="T49" s="101">
        <v>355.38494966188955</v>
      </c>
      <c r="U49" s="101">
        <v>359.84667680683657</v>
      </c>
      <c r="V49" s="101">
        <v>363.18677086541118</v>
      </c>
      <c r="W49" s="101">
        <v>365.86311247386567</v>
      </c>
      <c r="X49" s="101">
        <v>367.86840340671966</v>
      </c>
      <c r="Y49" s="101">
        <v>369.19718398612417</v>
      </c>
      <c r="Z49" s="101">
        <v>371.22502163134737</v>
      </c>
      <c r="AA49" s="101">
        <v>373.47576022096183</v>
      </c>
      <c r="AB49" s="101">
        <v>375.94260893030776</v>
      </c>
      <c r="AC49" s="101">
        <v>379.55831758095576</v>
      </c>
      <c r="AD49" s="101">
        <v>382.47940240693435</v>
      </c>
      <c r="AE49" s="101">
        <v>385.65823211551793</v>
      </c>
      <c r="AF49" s="101">
        <v>388.16286435703199</v>
      </c>
      <c r="AG49" s="101">
        <v>391.41174464320409</v>
      </c>
      <c r="AH49" s="101">
        <v>394.1467221096791</v>
      </c>
      <c r="AI49" s="101">
        <v>397.30900633192033</v>
      </c>
      <c r="AJ49" s="101">
        <v>399.00958506733554</v>
      </c>
      <c r="AK49" s="101">
        <v>401.60711902912061</v>
      </c>
      <c r="AL49" s="101">
        <v>404.17259285658582</v>
      </c>
      <c r="AM49" s="101">
        <v>407.17810761308999</v>
      </c>
      <c r="AN49" s="101">
        <v>410.62327018644407</v>
      </c>
      <c r="AO49" s="101">
        <v>415.9269355410558</v>
      </c>
      <c r="AP49" s="101">
        <v>420.45728587164388</v>
      </c>
      <c r="AQ49" s="101">
        <v>424.21944746876062</v>
      </c>
      <c r="AR49" s="101">
        <v>427.69057318273104</v>
      </c>
      <c r="AS49" s="101">
        <v>431.34888283232567</v>
      </c>
      <c r="AT49" s="101">
        <v>435.15551337456293</v>
      </c>
      <c r="AU49" s="101">
        <v>440.06975259444954</v>
      </c>
      <c r="AV49" s="101">
        <v>445.14534976774252</v>
      </c>
      <c r="AW49" s="101">
        <v>451.82926476314486</v>
      </c>
      <c r="AX49" s="101">
        <v>457.24933488823473</v>
      </c>
      <c r="AY49" s="101">
        <v>461.36915894983991</v>
      </c>
      <c r="AZ49" s="101">
        <v>464.63804935052752</v>
      </c>
      <c r="BA49" s="101">
        <v>467.02433172984672</v>
      </c>
      <c r="BB49" s="101">
        <v>469.0136115634001</v>
      </c>
      <c r="BC49" s="101">
        <v>471.11733963810059</v>
      </c>
      <c r="BD49" s="101">
        <v>473.83044645237032</v>
      </c>
      <c r="BE49" s="101">
        <v>474.757202192921</v>
      </c>
      <c r="BF49" s="101">
        <v>479.33297892184243</v>
      </c>
      <c r="BG49" s="101">
        <v>482.69383669713329</v>
      </c>
      <c r="BH49" s="101">
        <v>483.95098307474569</v>
      </c>
      <c r="BI49" s="101">
        <v>491.4516166834506</v>
      </c>
      <c r="BJ49" s="101">
        <v>493.12118984615205</v>
      </c>
      <c r="BK49" s="101">
        <v>498.21891206548497</v>
      </c>
      <c r="BL49" s="101">
        <v>498.03270749922325</v>
      </c>
      <c r="BM49" s="101">
        <v>482.38401750354944</v>
      </c>
      <c r="BN49" s="101">
        <v>272.5078013859432</v>
      </c>
      <c r="BO49" s="101">
        <v>323.56400623857729</v>
      </c>
      <c r="BP49" s="147">
        <v>399.72960049602085</v>
      </c>
    </row>
    <row r="50" spans="1:68" x14ac:dyDescent="0.2">
      <c r="A50" s="107" t="s">
        <v>48</v>
      </c>
      <c r="B50" s="90"/>
      <c r="C50" s="91"/>
      <c r="D50" s="104" t="s">
        <v>49</v>
      </c>
      <c r="E50" s="182">
        <v>30024.053160080799</v>
      </c>
      <c r="F50" s="182">
        <v>30631.2701509621</v>
      </c>
      <c r="G50" s="182">
        <v>30941.752909259299</v>
      </c>
      <c r="H50" s="182">
        <v>31270.3073791196</v>
      </c>
      <c r="I50" s="182">
        <v>31847.743702012998</v>
      </c>
      <c r="J50" s="182">
        <v>32347.2143937687</v>
      </c>
      <c r="K50" s="182">
        <v>32909.060913337496</v>
      </c>
      <c r="L50" s="182">
        <v>33242.132472548801</v>
      </c>
      <c r="M50" s="182">
        <v>34433.512637407897</v>
      </c>
      <c r="N50" s="182">
        <v>33801.832935071303</v>
      </c>
      <c r="O50" s="182">
        <v>34397.555720062002</v>
      </c>
      <c r="P50" s="182">
        <v>35586.028681551899</v>
      </c>
      <c r="Q50" s="182">
        <v>35446.565062900903</v>
      </c>
      <c r="R50" s="182">
        <v>35646.197317820101</v>
      </c>
      <c r="S50" s="182">
        <v>35743.025946801798</v>
      </c>
      <c r="T50" s="182">
        <v>35895.678516166197</v>
      </c>
      <c r="U50" s="182">
        <v>36235.170126507401</v>
      </c>
      <c r="V50" s="182">
        <v>36517.788097142096</v>
      </c>
      <c r="W50" s="182">
        <v>36324.329114139699</v>
      </c>
      <c r="X50" s="182">
        <v>36883.579861999198</v>
      </c>
      <c r="Y50" s="182">
        <v>37037.285513172603</v>
      </c>
      <c r="Z50" s="182">
        <v>37307.980233031398</v>
      </c>
      <c r="AA50" s="182">
        <v>37746.533424596797</v>
      </c>
      <c r="AB50" s="182">
        <v>38592.735124442697</v>
      </c>
      <c r="AC50" s="182">
        <v>39168.150822368298</v>
      </c>
      <c r="AD50" s="182">
        <v>39416.312452585298</v>
      </c>
      <c r="AE50" s="182">
        <v>40074.421634919301</v>
      </c>
      <c r="AF50" s="182">
        <v>39853.822900501596</v>
      </c>
      <c r="AG50" s="182">
        <v>40318.802021321098</v>
      </c>
      <c r="AH50" s="182">
        <v>40938.377821817201</v>
      </c>
      <c r="AI50" s="182">
        <v>40972.230011970401</v>
      </c>
      <c r="AJ50" s="182">
        <v>41438.146497898102</v>
      </c>
      <c r="AK50" s="182">
        <v>41544.227424143297</v>
      </c>
      <c r="AL50" s="182">
        <v>42510.123268823401</v>
      </c>
      <c r="AM50" s="182">
        <v>42656.600704208198</v>
      </c>
      <c r="AN50" s="182">
        <v>43125.473315618903</v>
      </c>
      <c r="AO50" s="183">
        <v>43703.4571637712</v>
      </c>
      <c r="AP50" s="183">
        <v>43884.702319536103</v>
      </c>
      <c r="AQ50" s="183">
        <v>44757.925743742402</v>
      </c>
      <c r="AR50" s="183">
        <v>45363.117978169001</v>
      </c>
      <c r="AS50" s="183">
        <v>45654.360950633003</v>
      </c>
      <c r="AT50" s="183">
        <v>46147.072781170602</v>
      </c>
      <c r="AU50" s="183">
        <v>46695.890426324499</v>
      </c>
      <c r="AV50" s="183">
        <v>46384.226825984202</v>
      </c>
      <c r="AW50" s="183">
        <v>46635.649542571198</v>
      </c>
      <c r="AX50" s="183">
        <v>47082.243273124899</v>
      </c>
      <c r="AY50" s="183">
        <v>47441.403474654697</v>
      </c>
      <c r="AZ50" s="183">
        <v>47776.138330579903</v>
      </c>
      <c r="BA50" s="183">
        <v>47902.245829642001</v>
      </c>
      <c r="BB50" s="183">
        <v>47864.580049514203</v>
      </c>
      <c r="BC50" s="183">
        <v>48132.466500040398</v>
      </c>
      <c r="BD50" s="183">
        <v>48614.356200080001</v>
      </c>
      <c r="BE50" s="183">
        <v>49320.963822755803</v>
      </c>
      <c r="BF50" s="183">
        <v>49572.480026684301</v>
      </c>
      <c r="BG50" s="183">
        <v>49793.8546656287</v>
      </c>
      <c r="BH50" s="183">
        <v>50242.495652512102</v>
      </c>
      <c r="BI50" s="183">
        <v>50570.085439478302</v>
      </c>
      <c r="BJ50" s="183">
        <v>51381.580524795398</v>
      </c>
      <c r="BK50" s="183">
        <v>51705.963741473097</v>
      </c>
      <c r="BL50" s="183">
        <v>52083.825176318103</v>
      </c>
      <c r="BM50" s="183">
        <v>51383.785905652403</v>
      </c>
      <c r="BN50" s="183">
        <v>43008.509589565401</v>
      </c>
      <c r="BO50" s="183">
        <v>47579.002620038802</v>
      </c>
      <c r="BP50" s="184">
        <v>50049.3613730535</v>
      </c>
    </row>
    <row r="51" spans="1:68" x14ac:dyDescent="0.2">
      <c r="A51" s="95" t="s">
        <v>21</v>
      </c>
      <c r="B51" s="99"/>
      <c r="C51" s="74"/>
      <c r="D51" s="73" t="s">
        <v>22</v>
      </c>
      <c r="E51" s="188">
        <v>2930.58524188417</v>
      </c>
      <c r="F51" s="188">
        <v>2992.44209471352</v>
      </c>
      <c r="G51" s="188">
        <v>3070.02563500115</v>
      </c>
      <c r="H51" s="188">
        <v>3189.62013887799</v>
      </c>
      <c r="I51" s="188">
        <v>3285.15848069606</v>
      </c>
      <c r="J51" s="188">
        <v>3395.7417242516299</v>
      </c>
      <c r="K51" s="188">
        <v>3434.3791326307701</v>
      </c>
      <c r="L51" s="188">
        <v>3522.7037424893902</v>
      </c>
      <c r="M51" s="188">
        <v>3570.73743844606</v>
      </c>
      <c r="N51" s="188">
        <v>3663.6080423579001</v>
      </c>
      <c r="O51" s="188">
        <v>3841.6209930008599</v>
      </c>
      <c r="P51" s="188">
        <v>3796.9641315788599</v>
      </c>
      <c r="Q51" s="188">
        <v>3841.0033010696702</v>
      </c>
      <c r="R51" s="188">
        <v>3831.95610448759</v>
      </c>
      <c r="S51" s="188">
        <v>3934.7674587607298</v>
      </c>
      <c r="T51" s="188">
        <v>3782.4432250269701</v>
      </c>
      <c r="U51" s="188">
        <v>3846.0183088905101</v>
      </c>
      <c r="V51" s="188">
        <v>3827.6186880806499</v>
      </c>
      <c r="W51" s="188">
        <v>3872.3623977556499</v>
      </c>
      <c r="X51" s="188">
        <v>3906.9127621992602</v>
      </c>
      <c r="Y51" s="188">
        <v>3987.9267741582098</v>
      </c>
      <c r="Z51" s="188">
        <v>4114.5219549633703</v>
      </c>
      <c r="AA51" s="188">
        <v>4199.4661716629098</v>
      </c>
      <c r="AB51" s="188">
        <v>4289.5362385888802</v>
      </c>
      <c r="AC51" s="188">
        <v>4385.3107019110703</v>
      </c>
      <c r="AD51" s="188">
        <v>4557.3063166094198</v>
      </c>
      <c r="AE51" s="188">
        <v>4632.7911936167102</v>
      </c>
      <c r="AF51" s="188">
        <v>4734.5634612259</v>
      </c>
      <c r="AG51" s="188">
        <v>4805.4499969421904</v>
      </c>
      <c r="AH51" s="188">
        <v>4854.2777707986997</v>
      </c>
      <c r="AI51" s="188">
        <v>4896.8414671529099</v>
      </c>
      <c r="AJ51" s="188">
        <v>4867.45671161665</v>
      </c>
      <c r="AK51" s="188">
        <v>5023.3338569300704</v>
      </c>
      <c r="AL51" s="188">
        <v>5078.0242416136598</v>
      </c>
      <c r="AM51" s="188">
        <v>5096.5007638979996</v>
      </c>
      <c r="AN51" s="188">
        <v>5135.1619168290999</v>
      </c>
      <c r="AO51" s="189">
        <v>5136.7253129505198</v>
      </c>
      <c r="AP51" s="189">
        <v>5377.8866743949702</v>
      </c>
      <c r="AQ51" s="189">
        <v>5371.3314626917199</v>
      </c>
      <c r="AR51" s="189">
        <v>5412.6930522500697</v>
      </c>
      <c r="AS51" s="189">
        <v>5326.2855224027198</v>
      </c>
      <c r="AT51" s="189">
        <v>5403.91606034507</v>
      </c>
      <c r="AU51" s="189">
        <v>5426.10255317253</v>
      </c>
      <c r="AV51" s="189">
        <v>5440.5537962951903</v>
      </c>
      <c r="AW51" s="189">
        <v>5456.1721696935201</v>
      </c>
      <c r="AX51" s="189">
        <v>5419.27478478997</v>
      </c>
      <c r="AY51" s="189">
        <v>5449.9305594996804</v>
      </c>
      <c r="AZ51" s="189">
        <v>5422.1567963975604</v>
      </c>
      <c r="BA51" s="189">
        <v>5475.0843128695196</v>
      </c>
      <c r="BB51" s="189">
        <v>5461.6563875991296</v>
      </c>
      <c r="BC51" s="189">
        <v>5503.6418574242498</v>
      </c>
      <c r="BD51" s="189">
        <v>5520.4017899938499</v>
      </c>
      <c r="BE51" s="189">
        <v>5583.5997838346802</v>
      </c>
      <c r="BF51" s="189">
        <v>5649.4607535713403</v>
      </c>
      <c r="BG51" s="189">
        <v>5699.7803436752802</v>
      </c>
      <c r="BH51" s="189">
        <v>5779.5820629773398</v>
      </c>
      <c r="BI51" s="189">
        <v>5848.3610814046997</v>
      </c>
      <c r="BJ51" s="189">
        <v>5940.1467839889801</v>
      </c>
      <c r="BK51" s="189">
        <v>5989.7074236778299</v>
      </c>
      <c r="BL51" s="189">
        <v>5973.89040811617</v>
      </c>
      <c r="BM51" s="189">
        <v>5933.2933342223496</v>
      </c>
      <c r="BN51" s="189">
        <v>5011.7401919798203</v>
      </c>
      <c r="BO51" s="189">
        <v>5501.9467376467701</v>
      </c>
      <c r="BP51" s="190">
        <v>5798.2399213321396</v>
      </c>
    </row>
    <row r="52" spans="1:68" x14ac:dyDescent="0.2">
      <c r="A52" s="108" t="s">
        <v>48</v>
      </c>
      <c r="B52" s="109"/>
      <c r="C52" s="110"/>
      <c r="D52" s="111" t="s">
        <v>50</v>
      </c>
      <c r="E52" s="186">
        <v>32944.745419814797</v>
      </c>
      <c r="F52" s="186">
        <v>33712.320674777802</v>
      </c>
      <c r="G52" s="186">
        <v>34134.895660674498</v>
      </c>
      <c r="H52" s="186">
        <v>34422.898216405803</v>
      </c>
      <c r="I52" s="186">
        <v>35184.848834897603</v>
      </c>
      <c r="J52" s="186">
        <v>35841.7754871371</v>
      </c>
      <c r="K52" s="186">
        <v>36433.441885739499</v>
      </c>
      <c r="L52" s="186">
        <v>36681.261016844801</v>
      </c>
      <c r="M52" s="186">
        <v>38124.176970408203</v>
      </c>
      <c r="N52" s="186">
        <v>37558.894163358404</v>
      </c>
      <c r="O52" s="186">
        <v>38365.985201969801</v>
      </c>
      <c r="P52" s="186">
        <v>39209.774362880002</v>
      </c>
      <c r="Q52" s="186">
        <v>39409.515534132101</v>
      </c>
      <c r="R52" s="186">
        <v>39595.560768956602</v>
      </c>
      <c r="S52" s="186">
        <v>39758.133400995903</v>
      </c>
      <c r="T52" s="186">
        <v>39529.724647796298</v>
      </c>
      <c r="U52" s="186">
        <v>40203.195370473099</v>
      </c>
      <c r="V52" s="186">
        <v>40427.8687968339</v>
      </c>
      <c r="W52" s="186">
        <v>40243.666602518097</v>
      </c>
      <c r="X52" s="186">
        <v>40734.473465706498</v>
      </c>
      <c r="Y52" s="186">
        <v>41040.410645616503</v>
      </c>
      <c r="Z52" s="186">
        <v>41461.933711736099</v>
      </c>
      <c r="AA52" s="186">
        <v>42012.957631053097</v>
      </c>
      <c r="AB52" s="186">
        <v>42893.643366778102</v>
      </c>
      <c r="AC52" s="186">
        <v>43552.044215625501</v>
      </c>
      <c r="AD52" s="186">
        <v>43985.881647492002</v>
      </c>
      <c r="AE52" s="186">
        <v>44772.839580815897</v>
      </c>
      <c r="AF52" s="186">
        <v>44558.9516450316</v>
      </c>
      <c r="AG52" s="186">
        <v>45192.283742784603</v>
      </c>
      <c r="AH52" s="186">
        <v>45836.3071600486</v>
      </c>
      <c r="AI52" s="186">
        <v>45816.740414737898</v>
      </c>
      <c r="AJ52" s="186">
        <v>46258.435863207</v>
      </c>
      <c r="AK52" s="186">
        <v>46589.417645252302</v>
      </c>
      <c r="AL52" s="186">
        <v>47623.056631016203</v>
      </c>
      <c r="AM52" s="186">
        <v>47682.674700111798</v>
      </c>
      <c r="AN52" s="186">
        <v>48265.019648997601</v>
      </c>
      <c r="AO52" s="186">
        <v>48913.666093528002</v>
      </c>
      <c r="AP52" s="186">
        <v>49250.913398259901</v>
      </c>
      <c r="AQ52" s="186">
        <v>50082.403667448998</v>
      </c>
      <c r="AR52" s="186">
        <v>50748.611978837798</v>
      </c>
      <c r="AS52" s="186">
        <v>51036.675773878502</v>
      </c>
      <c r="AT52" s="186">
        <v>51556.449033152101</v>
      </c>
      <c r="AU52" s="186">
        <v>52062.917897141502</v>
      </c>
      <c r="AV52" s="186">
        <v>51822.366212155801</v>
      </c>
      <c r="AW52" s="186">
        <v>52070.390443151002</v>
      </c>
      <c r="AX52" s="186">
        <v>52497.761255910802</v>
      </c>
      <c r="AY52" s="186">
        <v>52929.519795508197</v>
      </c>
      <c r="AZ52" s="186">
        <v>53185.297436741101</v>
      </c>
      <c r="BA52" s="186">
        <v>53344.916021800098</v>
      </c>
      <c r="BB52" s="186">
        <v>53336.778338313998</v>
      </c>
      <c r="BC52" s="186">
        <v>53647.340548842702</v>
      </c>
      <c r="BD52" s="186">
        <v>54154.655142544303</v>
      </c>
      <c r="BE52" s="186">
        <v>54881.9046746409</v>
      </c>
      <c r="BF52" s="186">
        <v>55273.904622867201</v>
      </c>
      <c r="BG52" s="186">
        <v>55504.2876747353</v>
      </c>
      <c r="BH52" s="186">
        <v>55991.891182241401</v>
      </c>
      <c r="BI52" s="186">
        <v>56373.522221434898</v>
      </c>
      <c r="BJ52" s="186">
        <v>57364.077419476598</v>
      </c>
      <c r="BK52" s="186">
        <v>57718.6316585362</v>
      </c>
      <c r="BL52" s="186">
        <v>58056.065927828196</v>
      </c>
      <c r="BM52" s="186">
        <v>57263.6446799162</v>
      </c>
      <c r="BN52" s="186">
        <v>48079.755267557397</v>
      </c>
      <c r="BO52" s="186">
        <v>53099.464442890901</v>
      </c>
      <c r="BP52" s="187">
        <v>55844.220345601301</v>
      </c>
    </row>
    <row r="53" spans="1:68" x14ac:dyDescent="0.2">
      <c r="A53" s="24"/>
      <c r="B53" s="23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1"/>
      <c r="Z53" s="98"/>
      <c r="AA53" s="98"/>
      <c r="AB53" s="98"/>
      <c r="AC53" s="98"/>
      <c r="AD53" s="98"/>
    </row>
    <row r="54" spans="1:68" s="171" customFormat="1" x14ac:dyDescent="0.2">
      <c r="A54" s="20" t="s">
        <v>92</v>
      </c>
      <c r="B54" s="19"/>
      <c r="C54" s="19"/>
      <c r="D54" s="19"/>
      <c r="E54" s="19"/>
      <c r="F54" s="19"/>
      <c r="G54" s="168"/>
      <c r="H54" s="166"/>
      <c r="I54" s="166"/>
      <c r="J54" s="166"/>
      <c r="K54" s="166"/>
      <c r="L54" s="166"/>
      <c r="M54" s="166"/>
      <c r="N54" s="166"/>
      <c r="O54" s="166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</row>
    <row r="55" spans="1:68" s="112" customFormat="1" x14ac:dyDescent="0.25">
      <c r="A55" s="16" t="s">
        <v>90</v>
      </c>
      <c r="B55" s="15"/>
      <c r="C55" s="15"/>
      <c r="D55" s="15"/>
      <c r="E55" s="15"/>
      <c r="F55" s="15"/>
      <c r="G55" s="169"/>
      <c r="H55" s="15"/>
      <c r="I55" s="15"/>
      <c r="J55" s="15"/>
      <c r="K55" s="15"/>
      <c r="L55" s="15"/>
      <c r="M55" s="15"/>
      <c r="N55" s="15"/>
      <c r="O55" s="1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</row>
    <row r="56" spans="1:68" s="112" customFormat="1" x14ac:dyDescent="0.25">
      <c r="A56" s="16" t="s">
        <v>91</v>
      </c>
      <c r="B56" s="15"/>
      <c r="C56" s="15"/>
      <c r="D56" s="15"/>
      <c r="E56" s="15"/>
      <c r="F56" s="15"/>
      <c r="G56" s="169"/>
      <c r="H56" s="15"/>
      <c r="I56" s="15"/>
      <c r="J56" s="15"/>
      <c r="K56" s="15"/>
      <c r="L56" s="15"/>
      <c r="M56" s="15"/>
      <c r="N56" s="15"/>
      <c r="O56" s="1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</row>
    <row r="57" spans="1:68" s="112" customFormat="1" x14ac:dyDescent="0.25">
      <c r="A57" s="13" t="str">
        <f>'Cuadro 1'!A32</f>
        <v>Actualizado el 10 de marzo de 2021</v>
      </c>
      <c r="B57" s="113"/>
      <c r="C57" s="113"/>
      <c r="D57" s="113"/>
      <c r="E57" s="113"/>
      <c r="F57" s="113"/>
      <c r="G57" s="172"/>
      <c r="H57" s="15"/>
      <c r="I57" s="15"/>
      <c r="J57" s="15"/>
      <c r="K57" s="15"/>
      <c r="L57" s="15"/>
      <c r="M57" s="15"/>
      <c r="N57" s="15"/>
      <c r="O57" s="1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</row>
    <row r="58" spans="1:68" s="112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68" s="114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68" s="114" customFormat="1" x14ac:dyDescent="0.2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6"/>
      <c r="S60" s="6"/>
      <c r="T60" s="6"/>
      <c r="U60" s="6"/>
      <c r="V60" s="6"/>
      <c r="W60" s="6"/>
      <c r="X60" s="6"/>
      <c r="Y60" s="21"/>
      <c r="Z60" s="21"/>
      <c r="AA60" s="21"/>
      <c r="AB60" s="21"/>
      <c r="AC60" s="21"/>
      <c r="AD60" s="2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</row>
    <row r="62" spans="1:68" ht="12" customHeight="1" x14ac:dyDescent="0.2">
      <c r="A62" s="191" t="s">
        <v>95</v>
      </c>
      <c r="B62" s="191"/>
      <c r="C62" s="191"/>
      <c r="D62" s="191"/>
      <c r="E62" s="191"/>
      <c r="F62" s="191"/>
      <c r="G62" s="19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68" s="114" customFormat="1" ht="12" customHeight="1" x14ac:dyDescent="0.2">
      <c r="A63" s="191"/>
      <c r="B63" s="191"/>
      <c r="C63" s="191"/>
      <c r="D63" s="191"/>
      <c r="E63" s="191"/>
      <c r="F63" s="191"/>
      <c r="G63" s="19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68" s="114" customFormat="1" x14ac:dyDescent="0.2">
      <c r="A64" s="66" t="s">
        <v>81</v>
      </c>
      <c r="B64" s="65"/>
      <c r="C64" s="65"/>
      <c r="D64" s="65"/>
      <c r="E64" s="65"/>
      <c r="F64" s="65"/>
      <c r="G64" s="6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68" s="114" customFormat="1" x14ac:dyDescent="0.2">
      <c r="A65" s="66" t="s">
        <v>47</v>
      </c>
      <c r="B65" s="65"/>
      <c r="C65" s="65"/>
      <c r="D65" s="65"/>
      <c r="E65" s="65"/>
      <c r="F65" s="65"/>
      <c r="G65" s="6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68" s="114" customFormat="1" ht="14.25" x14ac:dyDescent="0.2">
      <c r="A66" s="63" t="s">
        <v>96</v>
      </c>
      <c r="B66" s="62"/>
      <c r="C66" s="62"/>
      <c r="D66" s="62"/>
      <c r="E66" s="62"/>
      <c r="F66" s="62"/>
      <c r="G66" s="6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68" s="114" customFormat="1" x14ac:dyDescent="0.2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1"/>
      <c r="Z67" s="21"/>
      <c r="AA67" s="21"/>
      <c r="AB67" s="21"/>
      <c r="AC67" s="21"/>
      <c r="AD67" s="2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  <row r="68" spans="1:68" ht="25.5" customHeight="1" x14ac:dyDescent="0.2">
      <c r="A68" s="204" t="s">
        <v>0</v>
      </c>
      <c r="B68" s="201" t="s">
        <v>46</v>
      </c>
      <c r="C68" s="201" t="s">
        <v>52</v>
      </c>
      <c r="D68" s="201" t="s">
        <v>1</v>
      </c>
      <c r="E68" s="201">
        <v>2005</v>
      </c>
      <c r="F68" s="201"/>
      <c r="G68" s="201"/>
      <c r="H68" s="201"/>
      <c r="I68" s="201">
        <v>2006</v>
      </c>
      <c r="J68" s="201"/>
      <c r="K68" s="201"/>
      <c r="L68" s="201"/>
      <c r="M68" s="201">
        <v>2007</v>
      </c>
      <c r="N68" s="201"/>
      <c r="O68" s="201"/>
      <c r="P68" s="201"/>
      <c r="Q68" s="201">
        <v>2008</v>
      </c>
      <c r="R68" s="201"/>
      <c r="S68" s="201"/>
      <c r="T68" s="201"/>
      <c r="U68" s="201">
        <v>2009</v>
      </c>
      <c r="V68" s="201"/>
      <c r="W68" s="201"/>
      <c r="X68" s="201"/>
      <c r="Y68" s="201">
        <v>2010</v>
      </c>
      <c r="Z68" s="201"/>
      <c r="AA68" s="201"/>
      <c r="AB68" s="201"/>
      <c r="AC68" s="201">
        <v>2011</v>
      </c>
      <c r="AD68" s="201"/>
      <c r="AE68" s="201"/>
      <c r="AF68" s="201"/>
      <c r="AG68" s="201">
        <v>2012</v>
      </c>
      <c r="AH68" s="201"/>
      <c r="AI68" s="201"/>
      <c r="AJ68" s="201"/>
      <c r="AK68" s="201">
        <v>2013</v>
      </c>
      <c r="AL68" s="201"/>
      <c r="AM68" s="201"/>
      <c r="AN68" s="201"/>
      <c r="AO68" s="201">
        <v>2014</v>
      </c>
      <c r="AP68" s="201"/>
      <c r="AQ68" s="201"/>
      <c r="AR68" s="201"/>
      <c r="AS68" s="201">
        <v>2015</v>
      </c>
      <c r="AT68" s="201"/>
      <c r="AU68" s="201"/>
      <c r="AV68" s="201"/>
      <c r="AW68" s="201">
        <v>2016</v>
      </c>
      <c r="AX68" s="201"/>
      <c r="AY68" s="201"/>
      <c r="AZ68" s="201"/>
      <c r="BA68" s="201">
        <v>2017</v>
      </c>
      <c r="BB68" s="201"/>
      <c r="BC68" s="201"/>
      <c r="BD68" s="201"/>
      <c r="BE68" s="201">
        <v>2018</v>
      </c>
      <c r="BF68" s="201"/>
      <c r="BG68" s="201"/>
      <c r="BH68" s="201"/>
      <c r="BI68" s="201" t="s">
        <v>99</v>
      </c>
      <c r="BJ68" s="201"/>
      <c r="BK68" s="201"/>
      <c r="BL68" s="201"/>
      <c r="BM68" s="201" t="s">
        <v>93</v>
      </c>
      <c r="BN68" s="201"/>
      <c r="BO68" s="201"/>
      <c r="BP68" s="206"/>
    </row>
    <row r="69" spans="1:68" s="82" customFormat="1" ht="25.5" customHeight="1" x14ac:dyDescent="0.25">
      <c r="A69" s="205"/>
      <c r="B69" s="203"/>
      <c r="C69" s="203"/>
      <c r="D69" s="203"/>
      <c r="E69" s="176" t="s">
        <v>30</v>
      </c>
      <c r="F69" s="176" t="s">
        <v>74</v>
      </c>
      <c r="G69" s="176" t="s">
        <v>75</v>
      </c>
      <c r="H69" s="176" t="s">
        <v>76</v>
      </c>
      <c r="I69" s="176" t="s">
        <v>30</v>
      </c>
      <c r="J69" s="176" t="s">
        <v>74</v>
      </c>
      <c r="K69" s="176" t="s">
        <v>75</v>
      </c>
      <c r="L69" s="176" t="s">
        <v>76</v>
      </c>
      <c r="M69" s="176" t="s">
        <v>30</v>
      </c>
      <c r="N69" s="176" t="s">
        <v>74</v>
      </c>
      <c r="O69" s="176" t="s">
        <v>75</v>
      </c>
      <c r="P69" s="176" t="s">
        <v>76</v>
      </c>
      <c r="Q69" s="176" t="s">
        <v>30</v>
      </c>
      <c r="R69" s="176" t="s">
        <v>74</v>
      </c>
      <c r="S69" s="176" t="s">
        <v>75</v>
      </c>
      <c r="T69" s="176" t="s">
        <v>76</v>
      </c>
      <c r="U69" s="176" t="s">
        <v>30</v>
      </c>
      <c r="V69" s="176" t="s">
        <v>74</v>
      </c>
      <c r="W69" s="176" t="s">
        <v>75</v>
      </c>
      <c r="X69" s="176" t="s">
        <v>76</v>
      </c>
      <c r="Y69" s="176" t="s">
        <v>30</v>
      </c>
      <c r="Z69" s="176" t="s">
        <v>74</v>
      </c>
      <c r="AA69" s="176" t="s">
        <v>75</v>
      </c>
      <c r="AB69" s="176" t="s">
        <v>76</v>
      </c>
      <c r="AC69" s="176" t="s">
        <v>30</v>
      </c>
      <c r="AD69" s="176" t="s">
        <v>74</v>
      </c>
      <c r="AE69" s="176" t="s">
        <v>75</v>
      </c>
      <c r="AF69" s="176" t="s">
        <v>76</v>
      </c>
      <c r="AG69" s="176" t="s">
        <v>30</v>
      </c>
      <c r="AH69" s="176" t="s">
        <v>74</v>
      </c>
      <c r="AI69" s="176" t="s">
        <v>75</v>
      </c>
      <c r="AJ69" s="176" t="s">
        <v>76</v>
      </c>
      <c r="AK69" s="176" t="s">
        <v>30</v>
      </c>
      <c r="AL69" s="176" t="s">
        <v>74</v>
      </c>
      <c r="AM69" s="176" t="s">
        <v>75</v>
      </c>
      <c r="AN69" s="176" t="s">
        <v>76</v>
      </c>
      <c r="AO69" s="176" t="s">
        <v>30</v>
      </c>
      <c r="AP69" s="176" t="s">
        <v>74</v>
      </c>
      <c r="AQ69" s="176" t="s">
        <v>75</v>
      </c>
      <c r="AR69" s="176" t="s">
        <v>76</v>
      </c>
      <c r="AS69" s="176" t="s">
        <v>30</v>
      </c>
      <c r="AT69" s="176" t="s">
        <v>74</v>
      </c>
      <c r="AU69" s="176" t="s">
        <v>75</v>
      </c>
      <c r="AV69" s="176" t="s">
        <v>76</v>
      </c>
      <c r="AW69" s="177" t="s">
        <v>30</v>
      </c>
      <c r="AX69" s="177" t="s">
        <v>74</v>
      </c>
      <c r="AY69" s="177" t="s">
        <v>75</v>
      </c>
      <c r="AZ69" s="177" t="s">
        <v>76</v>
      </c>
      <c r="BA69" s="177" t="s">
        <v>30</v>
      </c>
      <c r="BB69" s="177" t="s">
        <v>74</v>
      </c>
      <c r="BC69" s="177" t="s">
        <v>75</v>
      </c>
      <c r="BD69" s="177" t="s">
        <v>76</v>
      </c>
      <c r="BE69" s="177" t="s">
        <v>30</v>
      </c>
      <c r="BF69" s="177" t="s">
        <v>74</v>
      </c>
      <c r="BG69" s="177" t="s">
        <v>75</v>
      </c>
      <c r="BH69" s="177" t="s">
        <v>76</v>
      </c>
      <c r="BI69" s="177" t="s">
        <v>30</v>
      </c>
      <c r="BJ69" s="177" t="s">
        <v>74</v>
      </c>
      <c r="BK69" s="177" t="s">
        <v>75</v>
      </c>
      <c r="BL69" s="177" t="s">
        <v>76</v>
      </c>
      <c r="BM69" s="177" t="s">
        <v>30</v>
      </c>
      <c r="BN69" s="180" t="s">
        <v>74</v>
      </c>
      <c r="BO69" s="181" t="s">
        <v>75</v>
      </c>
      <c r="BP69" s="60" t="s">
        <v>76</v>
      </c>
    </row>
    <row r="70" spans="1:68" s="82" customFormat="1" x14ac:dyDescent="0.25">
      <c r="A70" s="83"/>
      <c r="B70" s="84"/>
      <c r="C70" s="84"/>
      <c r="D70" s="84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140"/>
    </row>
    <row r="71" spans="1:68" x14ac:dyDescent="0.2">
      <c r="A71" s="86"/>
      <c r="B71" s="66" t="s">
        <v>2</v>
      </c>
      <c r="C71" s="66"/>
      <c r="D71" s="65" t="s">
        <v>9</v>
      </c>
      <c r="E71" s="115"/>
      <c r="F71" s="116">
        <f t="shared" ref="F71:BN75" si="0">+F13/E13*100-100</f>
        <v>-1.0431679620076579</v>
      </c>
      <c r="G71" s="116">
        <f t="shared" si="0"/>
        <v>1.3208699535600203</v>
      </c>
      <c r="H71" s="116">
        <f t="shared" si="0"/>
        <v>-1.8640285150407436</v>
      </c>
      <c r="I71" s="116">
        <f t="shared" si="0"/>
        <v>5.6130826788063359E-3</v>
      </c>
      <c r="J71" s="116">
        <f t="shared" si="0"/>
        <v>0.76100157582963845</v>
      </c>
      <c r="K71" s="116">
        <f t="shared" si="0"/>
        <v>-3.6893903000958517E-2</v>
      </c>
      <c r="L71" s="116">
        <f t="shared" si="0"/>
        <v>1.8568844976002907</v>
      </c>
      <c r="M71" s="116">
        <f t="shared" si="0"/>
        <v>-2.534664760318762</v>
      </c>
      <c r="N71" s="116">
        <f t="shared" si="0"/>
        <v>0.25846537298154715</v>
      </c>
      <c r="O71" s="116">
        <f t="shared" si="0"/>
        <v>0.88797418622775126</v>
      </c>
      <c r="P71" s="116">
        <f t="shared" si="0"/>
        <v>2.4104935208010971</v>
      </c>
      <c r="Q71" s="116">
        <f t="shared" si="0"/>
        <v>1.4180379277962913</v>
      </c>
      <c r="R71" s="116">
        <f t="shared" si="0"/>
        <v>-0.81416198518512317</v>
      </c>
      <c r="S71" s="116">
        <f t="shared" si="0"/>
        <v>-0.82001900266006089</v>
      </c>
      <c r="T71" s="116">
        <f t="shared" si="0"/>
        <v>-0.14449804391021814</v>
      </c>
      <c r="U71" s="116">
        <f t="shared" si="0"/>
        <v>1.0948663568781285</v>
      </c>
      <c r="V71" s="116">
        <f t="shared" si="0"/>
        <v>0.64969129869791686</v>
      </c>
      <c r="W71" s="116">
        <f t="shared" si="0"/>
        <v>0.69531830998774069</v>
      </c>
      <c r="X71" s="116">
        <f t="shared" si="0"/>
        <v>-1.8442804334413978</v>
      </c>
      <c r="Y71" s="116">
        <f t="shared" si="0"/>
        <v>-2.3921178826333289</v>
      </c>
      <c r="Z71" s="116">
        <f t="shared" si="0"/>
        <v>-3.9536295734805549E-2</v>
      </c>
      <c r="AA71" s="116">
        <f t="shared" si="0"/>
        <v>2.5241765228153383</v>
      </c>
      <c r="AB71" s="116">
        <f t="shared" si="0"/>
        <v>1.8432183390748804</v>
      </c>
      <c r="AC71" s="116">
        <f t="shared" si="0"/>
        <v>-0.98434076320148733</v>
      </c>
      <c r="AD71" s="116">
        <f t="shared" si="0"/>
        <v>0.78569434822715323</v>
      </c>
      <c r="AE71" s="116">
        <f t="shared" si="0"/>
        <v>1.4815382619899111</v>
      </c>
      <c r="AF71" s="116">
        <f t="shared" si="0"/>
        <v>-1.343796232242596</v>
      </c>
      <c r="AG71" s="116">
        <f t="shared" si="0"/>
        <v>2.7216737958702737</v>
      </c>
      <c r="AH71" s="116">
        <f t="shared" si="0"/>
        <v>-2.8597426891142703</v>
      </c>
      <c r="AI71" s="116">
        <f t="shared" si="0"/>
        <v>-1.6600397323723399</v>
      </c>
      <c r="AJ71" s="116">
        <f t="shared" si="0"/>
        <v>1.985170778561951</v>
      </c>
      <c r="AK71" s="116">
        <f t="shared" si="0"/>
        <v>-1.9949487126751819E-2</v>
      </c>
      <c r="AL71" s="116">
        <f t="shared" si="0"/>
        <v>1.6711318406752156</v>
      </c>
      <c r="AM71" s="116">
        <f t="shared" si="0"/>
        <v>-1.601233376454573</v>
      </c>
      <c r="AN71" s="116">
        <f t="shared" si="0"/>
        <v>-6.86501151375154E-2</v>
      </c>
      <c r="AO71" s="116">
        <f t="shared" si="0"/>
        <v>8.238457125819167</v>
      </c>
      <c r="AP71" s="116">
        <f t="shared" si="0"/>
        <v>-2.9020059242835998</v>
      </c>
      <c r="AQ71" s="116">
        <f t="shared" si="0"/>
        <v>-1.9215286094009087</v>
      </c>
      <c r="AR71" s="116">
        <f t="shared" si="0"/>
        <v>5.5856885140964181</v>
      </c>
      <c r="AS71" s="116">
        <f t="shared" si="0"/>
        <v>-0.35319252684899993</v>
      </c>
      <c r="AT71" s="116">
        <f t="shared" si="0"/>
        <v>-0.31910560811375888</v>
      </c>
      <c r="AU71" s="116">
        <f t="shared" si="0"/>
        <v>0.65913055140850929</v>
      </c>
      <c r="AV71" s="116">
        <f t="shared" si="0"/>
        <v>-0.81274835882855712</v>
      </c>
      <c r="AW71" s="116">
        <f t="shared" si="0"/>
        <v>-8.2834350648305985</v>
      </c>
      <c r="AX71" s="116">
        <f t="shared" si="0"/>
        <v>-2.3692217844828889</v>
      </c>
      <c r="AY71" s="116">
        <f t="shared" si="0"/>
        <v>6.3074011502732361</v>
      </c>
      <c r="AZ71" s="116">
        <f t="shared" si="0"/>
        <v>5.9312013185669201</v>
      </c>
      <c r="BA71" s="116">
        <f t="shared" si="0"/>
        <v>-1.0796453563163766</v>
      </c>
      <c r="BB71" s="116">
        <f t="shared" si="0"/>
        <v>3.7693864487273459</v>
      </c>
      <c r="BC71" s="116">
        <f t="shared" si="0"/>
        <v>0.51497897656918212</v>
      </c>
      <c r="BD71" s="116">
        <f t="shared" si="0"/>
        <v>0.59818025683178178</v>
      </c>
      <c r="BE71" s="116">
        <f t="shared" si="0"/>
        <v>6.8541716978387512E-3</v>
      </c>
      <c r="BF71" s="116">
        <f t="shared" si="0"/>
        <v>-0.53926504939487074</v>
      </c>
      <c r="BG71" s="116">
        <f t="shared" si="0"/>
        <v>-0.29085896604951245</v>
      </c>
      <c r="BH71" s="116">
        <f t="shared" si="0"/>
        <v>0.60526211465592894</v>
      </c>
      <c r="BI71" s="116">
        <f t="shared" si="0"/>
        <v>-0.24857328206873319</v>
      </c>
      <c r="BJ71" s="116">
        <f t="shared" si="0"/>
        <v>7.981961702911633E-2</v>
      </c>
      <c r="BK71" s="116">
        <f t="shared" si="0"/>
        <v>1.0910162195175701</v>
      </c>
      <c r="BL71" s="116">
        <f t="shared" si="0"/>
        <v>0.67997194286684248</v>
      </c>
      <c r="BM71" s="87">
        <f t="shared" si="0"/>
        <v>2.1777737002685882</v>
      </c>
      <c r="BN71" s="87">
        <f>+BN13/BM13*100-100</f>
        <v>-9.9979296843038981</v>
      </c>
      <c r="BO71" s="87">
        <f>+BO13/BN13*100-100</f>
        <v>2.1036033582003881</v>
      </c>
      <c r="BP71" s="144">
        <f>+BP13/BO13*100-100</f>
        <v>5.4989366726728264</v>
      </c>
    </row>
    <row r="72" spans="1:68" x14ac:dyDescent="0.2">
      <c r="A72" s="89"/>
      <c r="B72" s="91"/>
      <c r="C72" s="91" t="s">
        <v>2</v>
      </c>
      <c r="D72" s="92" t="s">
        <v>9</v>
      </c>
      <c r="E72" s="118"/>
      <c r="F72" s="93">
        <f t="shared" si="0"/>
        <v>-1.0431679620076579</v>
      </c>
      <c r="G72" s="93">
        <f t="shared" si="0"/>
        <v>1.3208699535600203</v>
      </c>
      <c r="H72" s="93">
        <f t="shared" si="0"/>
        <v>-1.8640285150407436</v>
      </c>
      <c r="I72" s="93">
        <f t="shared" si="0"/>
        <v>5.6130826788063359E-3</v>
      </c>
      <c r="J72" s="93">
        <f t="shared" si="0"/>
        <v>0.76100157582963845</v>
      </c>
      <c r="K72" s="93">
        <f t="shared" si="0"/>
        <v>-3.6893903000958517E-2</v>
      </c>
      <c r="L72" s="93">
        <f t="shared" si="0"/>
        <v>1.8568844976002907</v>
      </c>
      <c r="M72" s="93">
        <f t="shared" si="0"/>
        <v>-2.534664760318762</v>
      </c>
      <c r="N72" s="93">
        <f t="shared" si="0"/>
        <v>0.25846537298154715</v>
      </c>
      <c r="O72" s="93">
        <f t="shared" si="0"/>
        <v>0.88797418622775126</v>
      </c>
      <c r="P72" s="93">
        <f t="shared" si="0"/>
        <v>2.4104935208010971</v>
      </c>
      <c r="Q72" s="93">
        <f t="shared" si="0"/>
        <v>1.4180379277962913</v>
      </c>
      <c r="R72" s="93">
        <f t="shared" si="0"/>
        <v>-0.81416198518512317</v>
      </c>
      <c r="S72" s="93">
        <f t="shared" si="0"/>
        <v>-0.82001900266006089</v>
      </c>
      <c r="T72" s="93">
        <f t="shared" si="0"/>
        <v>-0.14449804391021814</v>
      </c>
      <c r="U72" s="93">
        <f t="shared" si="0"/>
        <v>1.0948663568781285</v>
      </c>
      <c r="V72" s="93">
        <f t="shared" si="0"/>
        <v>0.64969129869791686</v>
      </c>
      <c r="W72" s="93">
        <f t="shared" si="0"/>
        <v>0.69531830998774069</v>
      </c>
      <c r="X72" s="93">
        <f t="shared" si="0"/>
        <v>-1.8442804334413978</v>
      </c>
      <c r="Y72" s="93">
        <f t="shared" si="0"/>
        <v>-2.3921178826333289</v>
      </c>
      <c r="Z72" s="93">
        <f t="shared" si="0"/>
        <v>-3.9536295734805549E-2</v>
      </c>
      <c r="AA72" s="93">
        <f t="shared" si="0"/>
        <v>2.5241765228153383</v>
      </c>
      <c r="AB72" s="93">
        <f t="shared" si="0"/>
        <v>1.8432183390748804</v>
      </c>
      <c r="AC72" s="93">
        <f t="shared" si="0"/>
        <v>-0.98434076320148733</v>
      </c>
      <c r="AD72" s="93">
        <f t="shared" si="0"/>
        <v>0.78569434822715323</v>
      </c>
      <c r="AE72" s="93">
        <f t="shared" si="0"/>
        <v>1.4815382619899111</v>
      </c>
      <c r="AF72" s="93">
        <f t="shared" si="0"/>
        <v>-1.343796232242596</v>
      </c>
      <c r="AG72" s="93">
        <f t="shared" si="0"/>
        <v>2.7216737958702737</v>
      </c>
      <c r="AH72" s="93">
        <f t="shared" si="0"/>
        <v>-2.8597426891142703</v>
      </c>
      <c r="AI72" s="93">
        <f t="shared" si="0"/>
        <v>-1.6600397323723399</v>
      </c>
      <c r="AJ72" s="93">
        <f t="shared" si="0"/>
        <v>1.985170778561951</v>
      </c>
      <c r="AK72" s="93">
        <f t="shared" si="0"/>
        <v>-1.9949487126751819E-2</v>
      </c>
      <c r="AL72" s="93">
        <f t="shared" si="0"/>
        <v>1.6711318406752156</v>
      </c>
      <c r="AM72" s="93">
        <f t="shared" si="0"/>
        <v>-1.601233376454573</v>
      </c>
      <c r="AN72" s="93">
        <f t="shared" si="0"/>
        <v>-6.86501151375154E-2</v>
      </c>
      <c r="AO72" s="93">
        <f t="shared" si="0"/>
        <v>8.238457125819167</v>
      </c>
      <c r="AP72" s="93">
        <f t="shared" si="0"/>
        <v>-2.9020059242835998</v>
      </c>
      <c r="AQ72" s="93">
        <f t="shared" si="0"/>
        <v>-1.9215286094009087</v>
      </c>
      <c r="AR72" s="93">
        <f t="shared" si="0"/>
        <v>5.5856885140964181</v>
      </c>
      <c r="AS72" s="93">
        <f t="shared" si="0"/>
        <v>-0.35319252684899993</v>
      </c>
      <c r="AT72" s="93">
        <f t="shared" si="0"/>
        <v>-0.31910560811375888</v>
      </c>
      <c r="AU72" s="93">
        <f t="shared" si="0"/>
        <v>0.65913055140850929</v>
      </c>
      <c r="AV72" s="93">
        <f t="shared" si="0"/>
        <v>-0.81274835882855712</v>
      </c>
      <c r="AW72" s="93">
        <f t="shared" si="0"/>
        <v>-8.2834350648305985</v>
      </c>
      <c r="AX72" s="93">
        <f t="shared" si="0"/>
        <v>-2.3692217844828889</v>
      </c>
      <c r="AY72" s="93">
        <f t="shared" si="0"/>
        <v>6.3074011502732361</v>
      </c>
      <c r="AZ72" s="93">
        <f t="shared" si="0"/>
        <v>5.9312013185669201</v>
      </c>
      <c r="BA72" s="93">
        <f t="shared" si="0"/>
        <v>-1.0796453563163766</v>
      </c>
      <c r="BB72" s="93">
        <f t="shared" si="0"/>
        <v>3.7693864487273459</v>
      </c>
      <c r="BC72" s="93">
        <f t="shared" si="0"/>
        <v>0.51497897656918212</v>
      </c>
      <c r="BD72" s="93">
        <f t="shared" si="0"/>
        <v>0.59818025683178178</v>
      </c>
      <c r="BE72" s="93">
        <f t="shared" si="0"/>
        <v>6.8541716978387512E-3</v>
      </c>
      <c r="BF72" s="93">
        <f t="shared" si="0"/>
        <v>-0.53926504939487074</v>
      </c>
      <c r="BG72" s="93">
        <f t="shared" si="0"/>
        <v>-0.29085896604951245</v>
      </c>
      <c r="BH72" s="93">
        <f t="shared" si="0"/>
        <v>0.60526211465592894</v>
      </c>
      <c r="BI72" s="93">
        <f t="shared" si="0"/>
        <v>-0.24857328206873319</v>
      </c>
      <c r="BJ72" s="93">
        <f t="shared" si="0"/>
        <v>7.981961702911633E-2</v>
      </c>
      <c r="BK72" s="93">
        <f t="shared" si="0"/>
        <v>1.0910162195175701</v>
      </c>
      <c r="BL72" s="93">
        <f t="shared" si="0"/>
        <v>0.67997194286684248</v>
      </c>
      <c r="BM72" s="93">
        <f t="shared" si="0"/>
        <v>2.1777737002685882</v>
      </c>
      <c r="BN72" s="93">
        <f t="shared" si="0"/>
        <v>-9.9979296843038981</v>
      </c>
      <c r="BO72" s="93">
        <f t="shared" ref="BO72:BP87" si="1">+BO14/BN14*100-100</f>
        <v>2.1036033582003881</v>
      </c>
      <c r="BP72" s="94">
        <f t="shared" si="1"/>
        <v>5.4989366726728264</v>
      </c>
    </row>
    <row r="73" spans="1:68" x14ac:dyDescent="0.2">
      <c r="A73" s="95"/>
      <c r="B73" s="66" t="s">
        <v>3</v>
      </c>
      <c r="C73" s="66"/>
      <c r="D73" s="65" t="s">
        <v>10</v>
      </c>
      <c r="E73" s="119"/>
      <c r="F73" s="116">
        <f t="shared" si="0"/>
        <v>-9.8321271180879108</v>
      </c>
      <c r="G73" s="116">
        <f t="shared" si="0"/>
        <v>-0.40877423531252077</v>
      </c>
      <c r="H73" s="116">
        <f t="shared" si="0"/>
        <v>8.7417181562187523</v>
      </c>
      <c r="I73" s="116">
        <f t="shared" si="0"/>
        <v>11.685789224177356</v>
      </c>
      <c r="J73" s="116">
        <f t="shared" si="0"/>
        <v>-8.8796321455329519</v>
      </c>
      <c r="K73" s="116">
        <f t="shared" si="0"/>
        <v>7.8838617153092088</v>
      </c>
      <c r="L73" s="116">
        <f t="shared" si="0"/>
        <v>5.049776554228842</v>
      </c>
      <c r="M73" s="116">
        <f t="shared" si="0"/>
        <v>-2.3918189404054857</v>
      </c>
      <c r="N73" s="116">
        <f t="shared" si="0"/>
        <v>-3.1335587422974811</v>
      </c>
      <c r="O73" s="116">
        <f t="shared" si="0"/>
        <v>-3.0188510129419939</v>
      </c>
      <c r="P73" s="116">
        <f t="shared" si="0"/>
        <v>3.6570987087168021</v>
      </c>
      <c r="Q73" s="116">
        <f t="shared" si="0"/>
        <v>0.68435554021115763</v>
      </c>
      <c r="R73" s="116">
        <f t="shared" si="0"/>
        <v>5.7968708693256161</v>
      </c>
      <c r="S73" s="116">
        <f t="shared" si="0"/>
        <v>4.1293580994444596</v>
      </c>
      <c r="T73" s="116">
        <f t="shared" si="0"/>
        <v>-14.483498928521399</v>
      </c>
      <c r="U73" s="116">
        <f t="shared" si="0"/>
        <v>13.940839451662981</v>
      </c>
      <c r="V73" s="116">
        <f t="shared" si="0"/>
        <v>11.243897151747518</v>
      </c>
      <c r="W73" s="116">
        <f t="shared" si="0"/>
        <v>-4.476827082458783</v>
      </c>
      <c r="X73" s="116">
        <f t="shared" si="0"/>
        <v>-1.7463472709333701</v>
      </c>
      <c r="Y73" s="116">
        <f t="shared" si="0"/>
        <v>-15.133895861436159</v>
      </c>
      <c r="Z73" s="116">
        <f t="shared" si="0"/>
        <v>-4.2215664367402326</v>
      </c>
      <c r="AA73" s="116">
        <f t="shared" si="0"/>
        <v>0.95448688573429763</v>
      </c>
      <c r="AB73" s="116">
        <f t="shared" si="0"/>
        <v>6.3533931475221692</v>
      </c>
      <c r="AC73" s="116">
        <f t="shared" si="0"/>
        <v>-1.9248069410321449</v>
      </c>
      <c r="AD73" s="116">
        <f t="shared" si="0"/>
        <v>2.188632237279208</v>
      </c>
      <c r="AE73" s="116">
        <f t="shared" si="0"/>
        <v>7.6462777521845453</v>
      </c>
      <c r="AF73" s="116">
        <f t="shared" si="0"/>
        <v>-1.8497096822731152</v>
      </c>
      <c r="AG73" s="116">
        <f t="shared" si="0"/>
        <v>-7.8330107717724928</v>
      </c>
      <c r="AH73" s="116">
        <f t="shared" si="0"/>
        <v>1.2449452963123662</v>
      </c>
      <c r="AI73" s="116">
        <f t="shared" si="0"/>
        <v>-11.69889382032197</v>
      </c>
      <c r="AJ73" s="116">
        <f t="shared" si="0"/>
        <v>2.1216541537118161</v>
      </c>
      <c r="AK73" s="116">
        <f t="shared" si="0"/>
        <v>-0.9531077662344245</v>
      </c>
      <c r="AL73" s="116">
        <f t="shared" si="0"/>
        <v>4.5605798277346565</v>
      </c>
      <c r="AM73" s="116">
        <f t="shared" si="0"/>
        <v>7.377120506133636</v>
      </c>
      <c r="AN73" s="116">
        <f t="shared" si="0"/>
        <v>2.8209255651389924</v>
      </c>
      <c r="AO73" s="116">
        <f t="shared" si="0"/>
        <v>-1.7675121868563366</v>
      </c>
      <c r="AP73" s="116">
        <f t="shared" si="0"/>
        <v>2.1705695158502891</v>
      </c>
      <c r="AQ73" s="116">
        <f t="shared" si="0"/>
        <v>6.9937796529509342</v>
      </c>
      <c r="AR73" s="116">
        <f t="shared" si="0"/>
        <v>-1.6298697059339986</v>
      </c>
      <c r="AS73" s="116">
        <f t="shared" si="0"/>
        <v>10.034678263218495</v>
      </c>
      <c r="AT73" s="116">
        <f t="shared" si="0"/>
        <v>2.8359627880047924</v>
      </c>
      <c r="AU73" s="116">
        <f t="shared" si="0"/>
        <v>2.9098391391513729</v>
      </c>
      <c r="AV73" s="116">
        <f t="shared" si="0"/>
        <v>-0.89629518381133266</v>
      </c>
      <c r="AW73" s="116">
        <f t="shared" si="0"/>
        <v>1.1690671772464896</v>
      </c>
      <c r="AX73" s="116">
        <f t="shared" si="0"/>
        <v>0.94219365159004553</v>
      </c>
      <c r="AY73" s="116">
        <f t="shared" si="0"/>
        <v>8.5320373204149433</v>
      </c>
      <c r="AZ73" s="116">
        <f t="shared" si="0"/>
        <v>-10.534118493153557</v>
      </c>
      <c r="BA73" s="116">
        <f t="shared" si="0"/>
        <v>23.27546193179586</v>
      </c>
      <c r="BB73" s="116">
        <f t="shared" si="0"/>
        <v>-12.943649044341839</v>
      </c>
      <c r="BC73" s="116">
        <f t="shared" si="0"/>
        <v>-13.41074477064322</v>
      </c>
      <c r="BD73" s="116">
        <f t="shared" si="0"/>
        <v>-5.6224217101787417</v>
      </c>
      <c r="BE73" s="116">
        <f t="shared" si="0"/>
        <v>19.089909869896488</v>
      </c>
      <c r="BF73" s="116">
        <f t="shared" si="0"/>
        <v>-2.0453926526588191</v>
      </c>
      <c r="BG73" s="116">
        <f t="shared" si="0"/>
        <v>1.7216825558668489</v>
      </c>
      <c r="BH73" s="116">
        <f t="shared" si="0"/>
        <v>-2.8285640197347419</v>
      </c>
      <c r="BI73" s="116">
        <f t="shared" si="0"/>
        <v>-1.658324460552052</v>
      </c>
      <c r="BJ73" s="116">
        <f t="shared" si="0"/>
        <v>4.905635042345466</v>
      </c>
      <c r="BK73" s="116">
        <f t="shared" si="0"/>
        <v>-5.2524889426857726</v>
      </c>
      <c r="BL73" s="116">
        <f t="shared" si="0"/>
        <v>0.92293973151326725</v>
      </c>
      <c r="BM73" s="116">
        <f t="shared" si="0"/>
        <v>-15.770531635353294</v>
      </c>
      <c r="BN73" s="116">
        <f t="shared" si="0"/>
        <v>-48.232472668173777</v>
      </c>
      <c r="BO73" s="116">
        <f t="shared" si="1"/>
        <v>61.258552597602034</v>
      </c>
      <c r="BP73" s="117">
        <f t="shared" si="1"/>
        <v>-9.5420980443162762</v>
      </c>
    </row>
    <row r="74" spans="1:68" x14ac:dyDescent="0.2">
      <c r="A74" s="96"/>
      <c r="B74" s="91"/>
      <c r="C74" s="91" t="s">
        <v>3</v>
      </c>
      <c r="D74" s="92" t="s">
        <v>10</v>
      </c>
      <c r="E74" s="120"/>
      <c r="F74" s="93">
        <f t="shared" si="0"/>
        <v>-9.8321271180879108</v>
      </c>
      <c r="G74" s="93">
        <f t="shared" si="0"/>
        <v>-0.40877423531252077</v>
      </c>
      <c r="H74" s="93">
        <f t="shared" si="0"/>
        <v>8.7417181562187523</v>
      </c>
      <c r="I74" s="93">
        <f t="shared" si="0"/>
        <v>11.685789224177356</v>
      </c>
      <c r="J74" s="93">
        <f t="shared" si="0"/>
        <v>-8.8796321455329519</v>
      </c>
      <c r="K74" s="93">
        <f t="shared" si="0"/>
        <v>7.8838617153092088</v>
      </c>
      <c r="L74" s="93">
        <f t="shared" si="0"/>
        <v>5.049776554228842</v>
      </c>
      <c r="M74" s="93">
        <f t="shared" si="0"/>
        <v>-2.3918189404054857</v>
      </c>
      <c r="N74" s="93">
        <f t="shared" si="0"/>
        <v>-3.1335587422974811</v>
      </c>
      <c r="O74" s="93">
        <f t="shared" si="0"/>
        <v>-3.0188510129419939</v>
      </c>
      <c r="P74" s="93">
        <f t="shared" si="0"/>
        <v>3.6570987087168021</v>
      </c>
      <c r="Q74" s="93">
        <f t="shared" si="0"/>
        <v>0.68435554021115763</v>
      </c>
      <c r="R74" s="93">
        <f t="shared" si="0"/>
        <v>5.7968708693256161</v>
      </c>
      <c r="S74" s="93">
        <f t="shared" si="0"/>
        <v>4.1293580994444596</v>
      </c>
      <c r="T74" s="93">
        <f t="shared" si="0"/>
        <v>-14.483498928521399</v>
      </c>
      <c r="U74" s="93">
        <f t="shared" si="0"/>
        <v>13.940839451662981</v>
      </c>
      <c r="V74" s="93">
        <f t="shared" si="0"/>
        <v>11.243897151747518</v>
      </c>
      <c r="W74" s="93">
        <f t="shared" si="0"/>
        <v>-4.476827082458783</v>
      </c>
      <c r="X74" s="93">
        <f t="shared" si="0"/>
        <v>-1.7463472709333701</v>
      </c>
      <c r="Y74" s="93">
        <f t="shared" si="0"/>
        <v>-15.133895861436159</v>
      </c>
      <c r="Z74" s="93">
        <f t="shared" si="0"/>
        <v>-4.2215664367402326</v>
      </c>
      <c r="AA74" s="93">
        <f t="shared" si="0"/>
        <v>0.95448688573429763</v>
      </c>
      <c r="AB74" s="93">
        <f t="shared" si="0"/>
        <v>6.3533931475221692</v>
      </c>
      <c r="AC74" s="93">
        <f t="shared" si="0"/>
        <v>-1.9248069410321449</v>
      </c>
      <c r="AD74" s="93">
        <f t="shared" si="0"/>
        <v>2.188632237279208</v>
      </c>
      <c r="AE74" s="93">
        <f t="shared" si="0"/>
        <v>7.6462777521845453</v>
      </c>
      <c r="AF74" s="93">
        <f t="shared" si="0"/>
        <v>-1.8497096822731152</v>
      </c>
      <c r="AG74" s="93">
        <f t="shared" si="0"/>
        <v>-7.8330107717724928</v>
      </c>
      <c r="AH74" s="93">
        <f t="shared" si="0"/>
        <v>1.2449452963123662</v>
      </c>
      <c r="AI74" s="93">
        <f t="shared" si="0"/>
        <v>-11.69889382032197</v>
      </c>
      <c r="AJ74" s="93">
        <f t="shared" si="0"/>
        <v>2.1216541537118161</v>
      </c>
      <c r="AK74" s="93">
        <f t="shared" si="0"/>
        <v>-0.9531077662344245</v>
      </c>
      <c r="AL74" s="93">
        <f t="shared" si="0"/>
        <v>4.5605798277346565</v>
      </c>
      <c r="AM74" s="93">
        <f t="shared" si="0"/>
        <v>7.377120506133636</v>
      </c>
      <c r="AN74" s="93">
        <f t="shared" si="0"/>
        <v>2.8209255651389924</v>
      </c>
      <c r="AO74" s="93">
        <f t="shared" si="0"/>
        <v>-1.7675121868563366</v>
      </c>
      <c r="AP74" s="93">
        <f t="shared" si="0"/>
        <v>2.1705695158502891</v>
      </c>
      <c r="AQ74" s="93">
        <f t="shared" si="0"/>
        <v>6.9937796529509342</v>
      </c>
      <c r="AR74" s="93">
        <f t="shared" si="0"/>
        <v>-1.6298697059339986</v>
      </c>
      <c r="AS74" s="93">
        <f t="shared" si="0"/>
        <v>10.034678263218495</v>
      </c>
      <c r="AT74" s="93">
        <f t="shared" si="0"/>
        <v>2.8359627880047924</v>
      </c>
      <c r="AU74" s="93">
        <f t="shared" si="0"/>
        <v>2.9098391391513729</v>
      </c>
      <c r="AV74" s="93">
        <f t="shared" si="0"/>
        <v>-0.89629518381133266</v>
      </c>
      <c r="AW74" s="93">
        <f t="shared" si="0"/>
        <v>1.1690671772464896</v>
      </c>
      <c r="AX74" s="93">
        <f t="shared" si="0"/>
        <v>0.94219365159004553</v>
      </c>
      <c r="AY74" s="93">
        <f t="shared" si="0"/>
        <v>8.5320373204149433</v>
      </c>
      <c r="AZ74" s="93">
        <f t="shared" si="0"/>
        <v>-10.534118493153557</v>
      </c>
      <c r="BA74" s="93">
        <f t="shared" si="0"/>
        <v>23.27546193179586</v>
      </c>
      <c r="BB74" s="93">
        <f t="shared" si="0"/>
        <v>-12.943649044341839</v>
      </c>
      <c r="BC74" s="93">
        <f t="shared" si="0"/>
        <v>-13.41074477064322</v>
      </c>
      <c r="BD74" s="93">
        <f t="shared" si="0"/>
        <v>-5.6224217101787417</v>
      </c>
      <c r="BE74" s="93">
        <f t="shared" si="0"/>
        <v>19.089909869896488</v>
      </c>
      <c r="BF74" s="93">
        <f t="shared" si="0"/>
        <v>-2.0453926526588191</v>
      </c>
      <c r="BG74" s="93">
        <f t="shared" si="0"/>
        <v>1.7216825558668489</v>
      </c>
      <c r="BH74" s="93">
        <f t="shared" si="0"/>
        <v>-2.8285640197347419</v>
      </c>
      <c r="BI74" s="93">
        <f t="shared" si="0"/>
        <v>-1.658324460552052</v>
      </c>
      <c r="BJ74" s="93">
        <f t="shared" si="0"/>
        <v>4.905635042345466</v>
      </c>
      <c r="BK74" s="93">
        <f t="shared" si="0"/>
        <v>-5.2524889426857726</v>
      </c>
      <c r="BL74" s="93">
        <f t="shared" si="0"/>
        <v>0.92293973151326725</v>
      </c>
      <c r="BM74" s="93">
        <f t="shared" si="0"/>
        <v>-15.770531635353294</v>
      </c>
      <c r="BN74" s="93">
        <f t="shared" si="0"/>
        <v>-48.232472668173777</v>
      </c>
      <c r="BO74" s="93">
        <f t="shared" si="1"/>
        <v>61.258552597602034</v>
      </c>
      <c r="BP74" s="94">
        <f t="shared" si="1"/>
        <v>-9.5420980443162762</v>
      </c>
    </row>
    <row r="75" spans="1:68" x14ac:dyDescent="0.2">
      <c r="A75" s="95"/>
      <c r="B75" s="66" t="s">
        <v>4</v>
      </c>
      <c r="C75" s="66"/>
      <c r="D75" s="65" t="s">
        <v>11</v>
      </c>
      <c r="E75" s="121"/>
      <c r="F75" s="116">
        <f t="shared" si="0"/>
        <v>2.7920510237604503</v>
      </c>
      <c r="G75" s="116">
        <f t="shared" si="0"/>
        <v>0.93216142015157288</v>
      </c>
      <c r="H75" s="116">
        <f t="shared" si="0"/>
        <v>-0.27465618728584218</v>
      </c>
      <c r="I75" s="116">
        <f t="shared" si="0"/>
        <v>5.2250863185602299</v>
      </c>
      <c r="J75" s="116">
        <f t="shared" si="0"/>
        <v>1.4996957039945471</v>
      </c>
      <c r="K75" s="116">
        <f t="shared" si="0"/>
        <v>5.4702722773026551</v>
      </c>
      <c r="L75" s="116">
        <f t="shared" si="0"/>
        <v>-0.34175560974610164</v>
      </c>
      <c r="M75" s="116">
        <f t="shared" si="0"/>
        <v>1.1636763510212376</v>
      </c>
      <c r="N75" s="116">
        <f t="shared" si="0"/>
        <v>1.2592199523919589</v>
      </c>
      <c r="O75" s="116">
        <f t="shared" si="0"/>
        <v>-1.2764595189051988</v>
      </c>
      <c r="P75" s="116">
        <f t="shared" si="0"/>
        <v>2.2004863621424136</v>
      </c>
      <c r="Q75" s="116">
        <f t="shared" ref="Q75:BN80" si="2">+Q17/P17*100-100</f>
        <v>-1.7712094642463683</v>
      </c>
      <c r="R75" s="116">
        <f t="shared" si="2"/>
        <v>-1.3470302915631578</v>
      </c>
      <c r="S75" s="116">
        <f t="shared" si="2"/>
        <v>-2.0043245680951287</v>
      </c>
      <c r="T75" s="116">
        <f t="shared" si="2"/>
        <v>0.42814874810024151</v>
      </c>
      <c r="U75" s="116">
        <f t="shared" si="2"/>
        <v>-1.7324025744780158</v>
      </c>
      <c r="V75" s="116">
        <f t="shared" si="2"/>
        <v>-6.2480181390540679E-2</v>
      </c>
      <c r="W75" s="116">
        <f t="shared" si="2"/>
        <v>-0.22457329143701088</v>
      </c>
      <c r="X75" s="116">
        <f t="shared" si="2"/>
        <v>-1.016308720737257</v>
      </c>
      <c r="Y75" s="116">
        <f t="shared" si="2"/>
        <v>1.0102407666988</v>
      </c>
      <c r="Z75" s="116">
        <f t="shared" si="2"/>
        <v>-1.430757952254325</v>
      </c>
      <c r="AA75" s="116">
        <f t="shared" si="2"/>
        <v>1.8518473733269474</v>
      </c>
      <c r="AB75" s="116">
        <f t="shared" si="2"/>
        <v>2.9971606518326155</v>
      </c>
      <c r="AC75" s="116">
        <f t="shared" si="2"/>
        <v>1.00291377273183</v>
      </c>
      <c r="AD75" s="116">
        <f t="shared" si="2"/>
        <v>-1.0223839670765358</v>
      </c>
      <c r="AE75" s="116">
        <f t="shared" si="2"/>
        <v>-0.65929389118822712</v>
      </c>
      <c r="AF75" s="116">
        <f t="shared" si="2"/>
        <v>-1.9717194812489254</v>
      </c>
      <c r="AG75" s="116">
        <f t="shared" si="2"/>
        <v>0.63318244499328102</v>
      </c>
      <c r="AH75" s="116">
        <f t="shared" si="2"/>
        <v>0.29653038916856644</v>
      </c>
      <c r="AI75" s="116">
        <f t="shared" si="2"/>
        <v>-0.26593592652830012</v>
      </c>
      <c r="AJ75" s="116">
        <f t="shared" si="2"/>
        <v>-1.9575330517380678</v>
      </c>
      <c r="AK75" s="116">
        <f t="shared" si="2"/>
        <v>-2.8613473108080711E-2</v>
      </c>
      <c r="AL75" s="116">
        <f t="shared" si="2"/>
        <v>-0.11043954531461964</v>
      </c>
      <c r="AM75" s="116">
        <f t="shared" si="2"/>
        <v>0.59603574785252533</v>
      </c>
      <c r="AN75" s="116">
        <f t="shared" si="2"/>
        <v>0.97038693609010807</v>
      </c>
      <c r="AO75" s="116">
        <f t="shared" si="2"/>
        <v>-1.181967963766823</v>
      </c>
      <c r="AP75" s="116">
        <f t="shared" si="2"/>
        <v>0.25570885002224486</v>
      </c>
      <c r="AQ75" s="116">
        <f t="shared" si="2"/>
        <v>-0.69640257372236647</v>
      </c>
      <c r="AR75" s="116">
        <f t="shared" si="2"/>
        <v>-1.4051713296105106</v>
      </c>
      <c r="AS75" s="116">
        <f t="shared" si="2"/>
        <v>0.18743711258831297</v>
      </c>
      <c r="AT75" s="116">
        <f t="shared" si="2"/>
        <v>1.7084033362997957</v>
      </c>
      <c r="AU75" s="116">
        <f t="shared" si="2"/>
        <v>-0.14745167712140983</v>
      </c>
      <c r="AV75" s="116">
        <f t="shared" si="2"/>
        <v>2.4425557851507733</v>
      </c>
      <c r="AW75" s="116">
        <f t="shared" si="2"/>
        <v>0.70886026449731787</v>
      </c>
      <c r="AX75" s="116">
        <f t="shared" si="2"/>
        <v>-1.2524766901827604</v>
      </c>
      <c r="AY75" s="116">
        <f t="shared" si="2"/>
        <v>-1.0504446013807751</v>
      </c>
      <c r="AZ75" s="116">
        <f t="shared" si="2"/>
        <v>2.3086314278814086</v>
      </c>
      <c r="BA75" s="116">
        <f t="shared" si="2"/>
        <v>-2.1571326674396829</v>
      </c>
      <c r="BB75" s="116">
        <f t="shared" si="2"/>
        <v>-5.8570714040368159</v>
      </c>
      <c r="BC75" s="116">
        <f t="shared" si="2"/>
        <v>3.0663121879169495</v>
      </c>
      <c r="BD75" s="116">
        <f t="shared" si="2"/>
        <v>0.43604312799033096</v>
      </c>
      <c r="BE75" s="116">
        <f t="shared" si="2"/>
        <v>1.069999889441192</v>
      </c>
      <c r="BF75" s="116">
        <f t="shared" si="2"/>
        <v>-0.9430681910226042</v>
      </c>
      <c r="BG75" s="116">
        <f t="shared" si="2"/>
        <v>4.8491047027624745E-2</v>
      </c>
      <c r="BH75" s="116">
        <f t="shared" si="2"/>
        <v>-0.5860607816906338</v>
      </c>
      <c r="BI75" s="116">
        <f t="shared" si="2"/>
        <v>1.3293616594655049</v>
      </c>
      <c r="BJ75" s="116">
        <f t="shared" si="2"/>
        <v>1.9472233840976259</v>
      </c>
      <c r="BK75" s="116">
        <f t="shared" si="2"/>
        <v>-1.0986097502782144</v>
      </c>
      <c r="BL75" s="116">
        <f t="shared" si="2"/>
        <v>-2.7336643361474984</v>
      </c>
      <c r="BM75" s="116">
        <f t="shared" si="2"/>
        <v>-2.9506649319956324</v>
      </c>
      <c r="BN75" s="116">
        <f t="shared" si="2"/>
        <v>-28.165664361041067</v>
      </c>
      <c r="BO75" s="116">
        <f t="shared" si="1"/>
        <v>28.26070542637666</v>
      </c>
      <c r="BP75" s="117">
        <f t="shared" si="1"/>
        <v>8.4773779720013493</v>
      </c>
    </row>
    <row r="76" spans="1:68" ht="24" x14ac:dyDescent="0.2">
      <c r="A76" s="96"/>
      <c r="B76" s="91"/>
      <c r="C76" s="91" t="s">
        <v>53</v>
      </c>
      <c r="D76" s="92" t="s">
        <v>54</v>
      </c>
      <c r="E76" s="122"/>
      <c r="F76" s="93">
        <f t="shared" ref="F76:U91" si="3">+F18/E18*100-100</f>
        <v>0.37966571531300985</v>
      </c>
      <c r="G76" s="93">
        <f t="shared" si="3"/>
        <v>0.4157771299449422</v>
      </c>
      <c r="H76" s="93">
        <f t="shared" si="3"/>
        <v>0.52548759745964446</v>
      </c>
      <c r="I76" s="93">
        <f t="shared" si="3"/>
        <v>1.4066777940602577</v>
      </c>
      <c r="J76" s="93">
        <f t="shared" si="3"/>
        <v>2.8915907481766823</v>
      </c>
      <c r="K76" s="93">
        <f t="shared" si="3"/>
        <v>5.9924257806222272</v>
      </c>
      <c r="L76" s="93">
        <f t="shared" si="3"/>
        <v>-1.4907206420149777</v>
      </c>
      <c r="M76" s="93">
        <f t="shared" si="3"/>
        <v>-2.2063857458567497</v>
      </c>
      <c r="N76" s="93">
        <f t="shared" si="3"/>
        <v>0.10653350707320897</v>
      </c>
      <c r="O76" s="93">
        <f t="shared" si="3"/>
        <v>0.88817201787611566</v>
      </c>
      <c r="P76" s="93">
        <f t="shared" si="3"/>
        <v>2.7302132634606124</v>
      </c>
      <c r="Q76" s="93">
        <f t="shared" si="2"/>
        <v>1.658941871219028</v>
      </c>
      <c r="R76" s="93">
        <f t="shared" si="2"/>
        <v>-2.0939408994290432</v>
      </c>
      <c r="S76" s="93">
        <f t="shared" si="2"/>
        <v>-1.5521275027311106</v>
      </c>
      <c r="T76" s="93">
        <f t="shared" si="2"/>
        <v>-3.0306201093785887</v>
      </c>
      <c r="U76" s="93">
        <f t="shared" si="2"/>
        <v>-0.963358031344967</v>
      </c>
      <c r="V76" s="93">
        <f t="shared" si="2"/>
        <v>-1.5559771615826179</v>
      </c>
      <c r="W76" s="93">
        <f t="shared" si="2"/>
        <v>-0.15335508510513307</v>
      </c>
      <c r="X76" s="93">
        <f t="shared" si="2"/>
        <v>0.4421894556954129</v>
      </c>
      <c r="Y76" s="93">
        <f t="shared" si="2"/>
        <v>-2.5169966292957469</v>
      </c>
      <c r="Z76" s="93">
        <f t="shared" si="2"/>
        <v>-2.9037169943033234</v>
      </c>
      <c r="AA76" s="93">
        <f t="shared" si="2"/>
        <v>-2.8253772629694254</v>
      </c>
      <c r="AB76" s="93">
        <f t="shared" si="2"/>
        <v>-1.7307196377301182</v>
      </c>
      <c r="AC76" s="93">
        <f t="shared" si="2"/>
        <v>0.16656538788674879</v>
      </c>
      <c r="AD76" s="93">
        <f t="shared" si="2"/>
        <v>5.903955329604571E-2</v>
      </c>
      <c r="AE76" s="93">
        <f t="shared" si="2"/>
        <v>-0.57540834510091088</v>
      </c>
      <c r="AF76" s="93">
        <f t="shared" si="2"/>
        <v>1.0193237859674298</v>
      </c>
      <c r="AG76" s="93">
        <f t="shared" si="2"/>
        <v>-3.7920230186413022</v>
      </c>
      <c r="AH76" s="93">
        <f t="shared" si="2"/>
        <v>-0.63675403257254004</v>
      </c>
      <c r="AI76" s="93">
        <f t="shared" si="2"/>
        <v>1.1996063417594911</v>
      </c>
      <c r="AJ76" s="93">
        <f t="shared" si="2"/>
        <v>3.062834176683964</v>
      </c>
      <c r="AK76" s="93">
        <f t="shared" si="2"/>
        <v>-0.1364229170331015</v>
      </c>
      <c r="AL76" s="93">
        <f t="shared" si="2"/>
        <v>2.6888058646255502</v>
      </c>
      <c r="AM76" s="93">
        <f t="shared" si="2"/>
        <v>-2.3218096776956401</v>
      </c>
      <c r="AN76" s="93">
        <f t="shared" si="2"/>
        <v>1.9952668588435643</v>
      </c>
      <c r="AO76" s="93">
        <f t="shared" si="2"/>
        <v>-2.6165051250939371</v>
      </c>
      <c r="AP76" s="93">
        <f t="shared" si="2"/>
        <v>6.4877738138845018</v>
      </c>
      <c r="AQ76" s="93">
        <f t="shared" si="2"/>
        <v>-0.49644482590881012</v>
      </c>
      <c r="AR76" s="93">
        <f t="shared" si="2"/>
        <v>-2.1731776658977253</v>
      </c>
      <c r="AS76" s="93">
        <f t="shared" si="2"/>
        <v>5.4621784213489946</v>
      </c>
      <c r="AT76" s="93">
        <f t="shared" si="2"/>
        <v>-5.5868497237618726</v>
      </c>
      <c r="AU76" s="93">
        <f t="shared" si="2"/>
        <v>4.3831312731294645</v>
      </c>
      <c r="AV76" s="93">
        <f t="shared" si="2"/>
        <v>0.70491719049836377</v>
      </c>
      <c r="AW76" s="93">
        <f t="shared" si="2"/>
        <v>1.3897280472858142</v>
      </c>
      <c r="AX76" s="93">
        <f t="shared" si="2"/>
        <v>-0.66462993621507849</v>
      </c>
      <c r="AY76" s="93">
        <f t="shared" si="2"/>
        <v>-0.34052555145945007</v>
      </c>
      <c r="AZ76" s="93">
        <f t="shared" si="2"/>
        <v>-1.6034389131035454</v>
      </c>
      <c r="BA76" s="93">
        <f t="shared" si="2"/>
        <v>-1.7799881574194814</v>
      </c>
      <c r="BB76" s="93">
        <f t="shared" si="2"/>
        <v>0.22608562206636407</v>
      </c>
      <c r="BC76" s="93">
        <f t="shared" si="2"/>
        <v>2.9801795407278462</v>
      </c>
      <c r="BD76" s="93">
        <f t="shared" si="2"/>
        <v>-1.2304099542032674</v>
      </c>
      <c r="BE76" s="93">
        <f t="shared" si="2"/>
        <v>1.9934059749458868</v>
      </c>
      <c r="BF76" s="93">
        <f t="shared" si="2"/>
        <v>-7.0122973616776108E-2</v>
      </c>
      <c r="BG76" s="93">
        <f t="shared" si="2"/>
        <v>-1.9547528620510235</v>
      </c>
      <c r="BH76" s="93">
        <f t="shared" si="2"/>
        <v>1.2204015312039331</v>
      </c>
      <c r="BI76" s="93">
        <f t="shared" si="2"/>
        <v>1.970593323623504</v>
      </c>
      <c r="BJ76" s="93">
        <f t="shared" si="2"/>
        <v>2.3785900636629833</v>
      </c>
      <c r="BK76" s="93">
        <f t="shared" si="2"/>
        <v>9.7493324559792427E-2</v>
      </c>
      <c r="BL76" s="93">
        <f t="shared" si="2"/>
        <v>-0.53870298124520843</v>
      </c>
      <c r="BM76" s="93">
        <f t="shared" si="2"/>
        <v>-0.74509589801684228</v>
      </c>
      <c r="BN76" s="93">
        <f t="shared" si="2"/>
        <v>-13.745322973766591</v>
      </c>
      <c r="BO76" s="93">
        <f t="shared" si="1"/>
        <v>0.95815365183365486</v>
      </c>
      <c r="BP76" s="94">
        <f t="shared" si="1"/>
        <v>4.4768424861782279</v>
      </c>
    </row>
    <row r="77" spans="1:68" ht="48" x14ac:dyDescent="0.2">
      <c r="A77" s="95"/>
      <c r="B77" s="74"/>
      <c r="C77" s="66" t="s">
        <v>55</v>
      </c>
      <c r="D77" s="100" t="s">
        <v>56</v>
      </c>
      <c r="E77" s="121"/>
      <c r="F77" s="123">
        <f t="shared" si="3"/>
        <v>-1.2565264850615279</v>
      </c>
      <c r="G77" s="123">
        <f t="shared" si="3"/>
        <v>9.4535354092719643</v>
      </c>
      <c r="H77" s="123">
        <f t="shared" si="3"/>
        <v>1.5228505386457982</v>
      </c>
      <c r="I77" s="123">
        <f t="shared" si="3"/>
        <v>-0.36067478099944594</v>
      </c>
      <c r="J77" s="123">
        <f t="shared" si="3"/>
        <v>5.842067676222328</v>
      </c>
      <c r="K77" s="123">
        <f t="shared" si="3"/>
        <v>0.52725921975658707</v>
      </c>
      <c r="L77" s="123">
        <f t="shared" si="3"/>
        <v>7.0049514194708422</v>
      </c>
      <c r="M77" s="123">
        <f t="shared" si="3"/>
        <v>1.1762619640403642</v>
      </c>
      <c r="N77" s="123">
        <f t="shared" si="3"/>
        <v>8.4688216001120367</v>
      </c>
      <c r="O77" s="123">
        <f t="shared" si="3"/>
        <v>-3.6159587110452236</v>
      </c>
      <c r="P77" s="123">
        <f t="shared" si="3"/>
        <v>12.888120053072939</v>
      </c>
      <c r="Q77" s="123">
        <f t="shared" si="2"/>
        <v>-8.8494790470268754</v>
      </c>
      <c r="R77" s="123">
        <f t="shared" si="2"/>
        <v>-3.5763424989719255</v>
      </c>
      <c r="S77" s="123">
        <f t="shared" si="2"/>
        <v>-2.2707117873206784</v>
      </c>
      <c r="T77" s="123">
        <f t="shared" si="2"/>
        <v>2.9453916875879003</v>
      </c>
      <c r="U77" s="123">
        <f t="shared" si="2"/>
        <v>-6.9740172723211771</v>
      </c>
      <c r="V77" s="123">
        <f t="shared" si="2"/>
        <v>-2.2320029862119952</v>
      </c>
      <c r="W77" s="123">
        <f t="shared" si="2"/>
        <v>-0.27644802104627786</v>
      </c>
      <c r="X77" s="123">
        <f t="shared" si="2"/>
        <v>-6.1818797618774113</v>
      </c>
      <c r="Y77" s="123">
        <f t="shared" si="2"/>
        <v>13.561166012901708</v>
      </c>
      <c r="Z77" s="123">
        <f t="shared" si="2"/>
        <v>-10.041173268411114</v>
      </c>
      <c r="AA77" s="123">
        <f t="shared" si="2"/>
        <v>0.47984328078479166</v>
      </c>
      <c r="AB77" s="123">
        <f t="shared" si="2"/>
        <v>1.6294250029545765</v>
      </c>
      <c r="AC77" s="123">
        <f t="shared" si="2"/>
        <v>3.4243770582466908</v>
      </c>
      <c r="AD77" s="123">
        <f t="shared" si="2"/>
        <v>-1.2814101800956479</v>
      </c>
      <c r="AE77" s="123">
        <f t="shared" si="2"/>
        <v>10.149496389475843</v>
      </c>
      <c r="AF77" s="123">
        <f t="shared" si="2"/>
        <v>-7.0084708204826285</v>
      </c>
      <c r="AG77" s="123">
        <f t="shared" si="2"/>
        <v>7.3121431337038132</v>
      </c>
      <c r="AH77" s="123">
        <f t="shared" si="2"/>
        <v>-3.9316598976522243</v>
      </c>
      <c r="AI77" s="123">
        <f t="shared" si="2"/>
        <v>-8.7793408599122671</v>
      </c>
      <c r="AJ77" s="123">
        <f t="shared" si="2"/>
        <v>2.1450241129056451</v>
      </c>
      <c r="AK77" s="123">
        <f t="shared" si="2"/>
        <v>1.6849454901156378</v>
      </c>
      <c r="AL77" s="123">
        <f t="shared" si="2"/>
        <v>13.019381468956894</v>
      </c>
      <c r="AM77" s="123">
        <f t="shared" si="2"/>
        <v>-3.4038490153116356</v>
      </c>
      <c r="AN77" s="123">
        <f t="shared" si="2"/>
        <v>1.6575010846242293</v>
      </c>
      <c r="AO77" s="123">
        <f t="shared" si="2"/>
        <v>-1.5512958429544312</v>
      </c>
      <c r="AP77" s="123">
        <f t="shared" si="2"/>
        <v>-2.8799006543761578</v>
      </c>
      <c r="AQ77" s="123">
        <f t="shared" si="2"/>
        <v>-2.3081904994810998E-2</v>
      </c>
      <c r="AR77" s="123">
        <f t="shared" si="2"/>
        <v>-2.3632146660369386</v>
      </c>
      <c r="AS77" s="123">
        <f t="shared" si="2"/>
        <v>-2.5325814648379747</v>
      </c>
      <c r="AT77" s="123">
        <f t="shared" si="2"/>
        <v>6.035071070184415</v>
      </c>
      <c r="AU77" s="123">
        <f t="shared" si="2"/>
        <v>3.885310080310262</v>
      </c>
      <c r="AV77" s="123">
        <f t="shared" si="2"/>
        <v>0.46650367383438152</v>
      </c>
      <c r="AW77" s="123">
        <f t="shared" si="2"/>
        <v>2.1501244369925132</v>
      </c>
      <c r="AX77" s="123">
        <f t="shared" si="2"/>
        <v>-2.0945374922044806</v>
      </c>
      <c r="AY77" s="123">
        <f t="shared" si="2"/>
        <v>-3.6012364451864585</v>
      </c>
      <c r="AZ77" s="123">
        <f t="shared" si="2"/>
        <v>2.1137461828535606</v>
      </c>
      <c r="BA77" s="123">
        <f t="shared" si="2"/>
        <v>2.6334985518661256</v>
      </c>
      <c r="BB77" s="123">
        <f t="shared" si="2"/>
        <v>-8.5411623015162093</v>
      </c>
      <c r="BC77" s="123">
        <f t="shared" si="2"/>
        <v>5.0769805396734853</v>
      </c>
      <c r="BD77" s="123">
        <f t="shared" si="2"/>
        <v>-0.93815740336789588</v>
      </c>
      <c r="BE77" s="123">
        <f t="shared" si="2"/>
        <v>-0.89375120181730949</v>
      </c>
      <c r="BF77" s="123">
        <f t="shared" si="2"/>
        <v>-3.6131477499113487</v>
      </c>
      <c r="BG77" s="123">
        <f t="shared" si="2"/>
        <v>3.0442878278291943</v>
      </c>
      <c r="BH77" s="123">
        <f t="shared" si="2"/>
        <v>0.43029364079816901</v>
      </c>
      <c r="BI77" s="123">
        <f t="shared" si="2"/>
        <v>1.5819270816456594</v>
      </c>
      <c r="BJ77" s="123">
        <f t="shared" si="2"/>
        <v>2.4041632773201371</v>
      </c>
      <c r="BK77" s="123">
        <f t="shared" si="2"/>
        <v>-3.5327231988477763</v>
      </c>
      <c r="BL77" s="123">
        <f t="shared" si="2"/>
        <v>-5.4799659178230797</v>
      </c>
      <c r="BM77" s="123">
        <f t="shared" si="2"/>
        <v>-2.2801798986216681</v>
      </c>
      <c r="BN77" s="123">
        <f t="shared" si="2"/>
        <v>-55.613031989579639</v>
      </c>
      <c r="BO77" s="123">
        <f t="shared" si="1"/>
        <v>93.057023223806482</v>
      </c>
      <c r="BP77" s="124">
        <f t="shared" si="1"/>
        <v>14.267597448365791</v>
      </c>
    </row>
    <row r="78" spans="1:68" ht="48" x14ac:dyDescent="0.2">
      <c r="A78" s="89"/>
      <c r="B78" s="91"/>
      <c r="C78" s="91" t="s">
        <v>57</v>
      </c>
      <c r="D78" s="92" t="s">
        <v>58</v>
      </c>
      <c r="E78" s="118"/>
      <c r="F78" s="93">
        <f t="shared" si="3"/>
        <v>3.0800790190727696</v>
      </c>
      <c r="G78" s="93">
        <f t="shared" si="3"/>
        <v>0.34679641300341757</v>
      </c>
      <c r="H78" s="93">
        <f t="shared" si="3"/>
        <v>-0.49666908541060195</v>
      </c>
      <c r="I78" s="93">
        <f t="shared" si="3"/>
        <v>4.8889158864353419</v>
      </c>
      <c r="J78" s="93">
        <f t="shared" si="3"/>
        <v>-0.70220559152525652</v>
      </c>
      <c r="K78" s="93">
        <f t="shared" si="3"/>
        <v>6.5036905846635165</v>
      </c>
      <c r="L78" s="93">
        <f t="shared" si="3"/>
        <v>-2.193841731611812</v>
      </c>
      <c r="M78" s="93">
        <f t="shared" si="3"/>
        <v>3.094059072985317</v>
      </c>
      <c r="N78" s="93">
        <f t="shared" si="3"/>
        <v>1.8939308219890734</v>
      </c>
      <c r="O78" s="93">
        <f t="shared" si="3"/>
        <v>6.0186485165362171</v>
      </c>
      <c r="P78" s="93">
        <f t="shared" si="3"/>
        <v>3.0351994770108064</v>
      </c>
      <c r="Q78" s="93">
        <f t="shared" si="2"/>
        <v>-3.4728716013508176</v>
      </c>
      <c r="R78" s="93">
        <f t="shared" si="2"/>
        <v>-4.2103366694937279</v>
      </c>
      <c r="S78" s="93">
        <f t="shared" si="2"/>
        <v>-4.9319164793699315</v>
      </c>
      <c r="T78" s="93">
        <f t="shared" si="2"/>
        <v>18.585045364370686</v>
      </c>
      <c r="U78" s="93">
        <f t="shared" si="2"/>
        <v>-12.007675121273209</v>
      </c>
      <c r="V78" s="93">
        <f t="shared" si="2"/>
        <v>6.7345899100205884</v>
      </c>
      <c r="W78" s="93">
        <f t="shared" si="2"/>
        <v>-8.1834914867165054</v>
      </c>
      <c r="X78" s="93">
        <f t="shared" si="2"/>
        <v>-1.7503143238741643</v>
      </c>
      <c r="Y78" s="93">
        <f t="shared" si="2"/>
        <v>6.9361132616335652</v>
      </c>
      <c r="Z78" s="93">
        <f t="shared" si="2"/>
        <v>6.0822777997052668</v>
      </c>
      <c r="AA78" s="93">
        <f t="shared" si="2"/>
        <v>-10.296599551747107</v>
      </c>
      <c r="AB78" s="93">
        <f t="shared" si="2"/>
        <v>8.0216223218777714</v>
      </c>
      <c r="AC78" s="93">
        <f t="shared" si="2"/>
        <v>-9.0348006511023158</v>
      </c>
      <c r="AD78" s="93">
        <f t="shared" si="2"/>
        <v>1.9855680926106771</v>
      </c>
      <c r="AE78" s="93">
        <f t="shared" si="2"/>
        <v>4.0503665141873313</v>
      </c>
      <c r="AF78" s="93">
        <f t="shared" si="2"/>
        <v>9.831103186288658</v>
      </c>
      <c r="AG78" s="93">
        <f t="shared" si="2"/>
        <v>8.4522134123313748</v>
      </c>
      <c r="AH78" s="93">
        <f t="shared" si="2"/>
        <v>4.75512036620826</v>
      </c>
      <c r="AI78" s="93">
        <f t="shared" si="2"/>
        <v>8.6329011563685185</v>
      </c>
      <c r="AJ78" s="93">
        <f t="shared" si="2"/>
        <v>-13.631098915355111</v>
      </c>
      <c r="AK78" s="93">
        <f t="shared" si="2"/>
        <v>-18.749894120151964</v>
      </c>
      <c r="AL78" s="93">
        <f t="shared" si="2"/>
        <v>-26.749857007102975</v>
      </c>
      <c r="AM78" s="93">
        <f t="shared" si="2"/>
        <v>-2.6189332276199195</v>
      </c>
      <c r="AN78" s="93">
        <f t="shared" si="2"/>
        <v>6.7864018345411807</v>
      </c>
      <c r="AO78" s="93">
        <f t="shared" si="2"/>
        <v>4.6029360860377437</v>
      </c>
      <c r="AP78" s="93">
        <f t="shared" si="2"/>
        <v>2.0071276286499398</v>
      </c>
      <c r="AQ78" s="93">
        <f t="shared" si="2"/>
        <v>0.53657686116838477</v>
      </c>
      <c r="AR78" s="93">
        <f t="shared" si="2"/>
        <v>-5.0787220946329654</v>
      </c>
      <c r="AS78" s="93">
        <f t="shared" si="2"/>
        <v>-1.967489383549534</v>
      </c>
      <c r="AT78" s="93">
        <f t="shared" si="2"/>
        <v>5.3550673271985971</v>
      </c>
      <c r="AU78" s="93">
        <f t="shared" si="2"/>
        <v>2.9051766020636478</v>
      </c>
      <c r="AV78" s="93">
        <f t="shared" si="2"/>
        <v>6.3713974133650737</v>
      </c>
      <c r="AW78" s="93">
        <f t="shared" si="2"/>
        <v>0.20084984530863892</v>
      </c>
      <c r="AX78" s="93">
        <f t="shared" si="2"/>
        <v>-3.5110797357581873</v>
      </c>
      <c r="AY78" s="93">
        <f t="shared" si="2"/>
        <v>2.3624848256417863E-2</v>
      </c>
      <c r="AZ78" s="93">
        <f t="shared" si="2"/>
        <v>-1.06045476986273</v>
      </c>
      <c r="BA78" s="93">
        <f t="shared" si="2"/>
        <v>2.543793101299201</v>
      </c>
      <c r="BB78" s="93">
        <f t="shared" si="2"/>
        <v>-5.8808718152949382</v>
      </c>
      <c r="BC78" s="93">
        <f t="shared" si="2"/>
        <v>0.18752050731845316</v>
      </c>
      <c r="BD78" s="93">
        <f t="shared" si="2"/>
        <v>-0.96865324369440486</v>
      </c>
      <c r="BE78" s="93">
        <f t="shared" si="2"/>
        <v>4.7773664557414008</v>
      </c>
      <c r="BF78" s="93">
        <f t="shared" si="2"/>
        <v>-0.15332269855166203</v>
      </c>
      <c r="BG78" s="93">
        <f t="shared" si="2"/>
        <v>-3.2381656100524339</v>
      </c>
      <c r="BH78" s="93">
        <f t="shared" si="2"/>
        <v>-0.92808596257863485</v>
      </c>
      <c r="BI78" s="93">
        <f t="shared" si="2"/>
        <v>-4.1507873514160138</v>
      </c>
      <c r="BJ78" s="93">
        <f t="shared" si="2"/>
        <v>3.9540042458945805</v>
      </c>
      <c r="BK78" s="93">
        <f t="shared" si="2"/>
        <v>2.2721980987990662</v>
      </c>
      <c r="BL78" s="93">
        <f t="shared" si="2"/>
        <v>-2.66706422645278</v>
      </c>
      <c r="BM78" s="93">
        <f t="shared" si="2"/>
        <v>-2.2098404627525809</v>
      </c>
      <c r="BN78" s="93">
        <f t="shared" si="2"/>
        <v>-33.050113573965518</v>
      </c>
      <c r="BO78" s="93">
        <f t="shared" si="1"/>
        <v>18.179753351033185</v>
      </c>
      <c r="BP78" s="94">
        <f t="shared" si="1"/>
        <v>9.0136457158768195</v>
      </c>
    </row>
    <row r="79" spans="1:68" ht="60" x14ac:dyDescent="0.2">
      <c r="A79" s="75"/>
      <c r="B79" s="66"/>
      <c r="C79" s="66" t="s">
        <v>59</v>
      </c>
      <c r="D79" s="100" t="s">
        <v>60</v>
      </c>
      <c r="E79" s="119"/>
      <c r="F79" s="123">
        <f t="shared" si="3"/>
        <v>8.9828047619390503</v>
      </c>
      <c r="G79" s="123">
        <f t="shared" si="3"/>
        <v>-10.04431077512875</v>
      </c>
      <c r="H79" s="123">
        <f t="shared" si="3"/>
        <v>-1.6698637365997797</v>
      </c>
      <c r="I79" s="123">
        <f t="shared" si="3"/>
        <v>6.7477169771451173</v>
      </c>
      <c r="J79" s="123">
        <f t="shared" si="3"/>
        <v>-0.86320450433122176</v>
      </c>
      <c r="K79" s="123">
        <f t="shared" si="3"/>
        <v>4.6060176965773536</v>
      </c>
      <c r="L79" s="123">
        <f t="shared" si="3"/>
        <v>0.16869999823876469</v>
      </c>
      <c r="M79" s="123">
        <f t="shared" si="3"/>
        <v>2.1394065176808539</v>
      </c>
      <c r="N79" s="123">
        <f t="shared" si="3"/>
        <v>-0.73007549490064605</v>
      </c>
      <c r="O79" s="123">
        <f t="shared" si="3"/>
        <v>-2.7683681916444272</v>
      </c>
      <c r="P79" s="123">
        <f t="shared" si="3"/>
        <v>6.5105899983903441</v>
      </c>
      <c r="Q79" s="123">
        <f t="shared" si="2"/>
        <v>-9.7014141490354859</v>
      </c>
      <c r="R79" s="123">
        <f t="shared" si="2"/>
        <v>-0.65612889840839728</v>
      </c>
      <c r="S79" s="123">
        <f t="shared" si="2"/>
        <v>0.62829581162088743</v>
      </c>
      <c r="T79" s="123">
        <f t="shared" si="2"/>
        <v>3.4827432949577286</v>
      </c>
      <c r="U79" s="123">
        <f t="shared" si="2"/>
        <v>3.5877095922958802</v>
      </c>
      <c r="V79" s="123">
        <f t="shared" si="2"/>
        <v>2.1428316948898214</v>
      </c>
      <c r="W79" s="123">
        <f t="shared" si="2"/>
        <v>-2.6189012597023833</v>
      </c>
      <c r="X79" s="123">
        <f t="shared" si="2"/>
        <v>3.1593818805235117</v>
      </c>
      <c r="Y79" s="123">
        <f t="shared" si="2"/>
        <v>-3.2867300318643942</v>
      </c>
      <c r="Z79" s="123">
        <f t="shared" si="2"/>
        <v>0.67975924502789553</v>
      </c>
      <c r="AA79" s="123">
        <f t="shared" si="2"/>
        <v>2.7909625039065418</v>
      </c>
      <c r="AB79" s="123">
        <f t="shared" si="2"/>
        <v>-1.6179690831478553</v>
      </c>
      <c r="AC79" s="123">
        <f t="shared" si="2"/>
        <v>5.0796055774654292</v>
      </c>
      <c r="AD79" s="123">
        <f t="shared" si="2"/>
        <v>1.0087670222483212</v>
      </c>
      <c r="AE79" s="123">
        <f t="shared" si="2"/>
        <v>1.9956776795971649</v>
      </c>
      <c r="AF79" s="123">
        <f t="shared" si="2"/>
        <v>-2.141006099810113</v>
      </c>
      <c r="AG79" s="123">
        <f t="shared" si="2"/>
        <v>-3.6102454777796993</v>
      </c>
      <c r="AH79" s="123">
        <f t="shared" si="2"/>
        <v>-1.5041043673747083</v>
      </c>
      <c r="AI79" s="123">
        <f t="shared" si="2"/>
        <v>0.82765508130606236</v>
      </c>
      <c r="AJ79" s="123">
        <f t="shared" si="2"/>
        <v>5.5421299716354611</v>
      </c>
      <c r="AK79" s="123">
        <f t="shared" si="2"/>
        <v>0.88396131086794583</v>
      </c>
      <c r="AL79" s="123">
        <f t="shared" si="2"/>
        <v>5.8932840163713536</v>
      </c>
      <c r="AM79" s="123">
        <f t="shared" si="2"/>
        <v>0.31382051151692281</v>
      </c>
      <c r="AN79" s="123">
        <f t="shared" si="2"/>
        <v>-3.6488871331283264</v>
      </c>
      <c r="AO79" s="123">
        <f t="shared" si="2"/>
        <v>-0.97076131724908521</v>
      </c>
      <c r="AP79" s="123">
        <f t="shared" si="2"/>
        <v>5.3347493742328851</v>
      </c>
      <c r="AQ79" s="123">
        <f t="shared" si="2"/>
        <v>-2.9047244954500684</v>
      </c>
      <c r="AR79" s="123">
        <f t="shared" si="2"/>
        <v>2.0936123321108653</v>
      </c>
      <c r="AS79" s="123">
        <f t="shared" si="2"/>
        <v>1.8186292833157154</v>
      </c>
      <c r="AT79" s="123">
        <f t="shared" si="2"/>
        <v>-1.6997088014826858</v>
      </c>
      <c r="AU79" s="123">
        <f t="shared" si="2"/>
        <v>0.21768497212082139</v>
      </c>
      <c r="AV79" s="123">
        <f t="shared" si="2"/>
        <v>-0.57173938843719441</v>
      </c>
      <c r="AW79" s="123">
        <f t="shared" si="2"/>
        <v>3.7774319013770423</v>
      </c>
      <c r="AX79" s="123">
        <f t="shared" si="2"/>
        <v>-1.2685815839793833</v>
      </c>
      <c r="AY79" s="123">
        <f t="shared" si="2"/>
        <v>-0.96898062357357162</v>
      </c>
      <c r="AZ79" s="123">
        <f t="shared" si="2"/>
        <v>3.694328072052059</v>
      </c>
      <c r="BA79" s="123">
        <f t="shared" si="2"/>
        <v>-2.1525109776417537</v>
      </c>
      <c r="BB79" s="123">
        <f t="shared" si="2"/>
        <v>-1.2120309230226809</v>
      </c>
      <c r="BC79" s="123">
        <f t="shared" si="2"/>
        <v>1.4413663246208586</v>
      </c>
      <c r="BD79" s="123">
        <f t="shared" si="2"/>
        <v>-1.0359333858419291</v>
      </c>
      <c r="BE79" s="123">
        <f t="shared" si="2"/>
        <v>-1.1965708159869024</v>
      </c>
      <c r="BF79" s="123">
        <f t="shared" si="2"/>
        <v>-0.75487456287594057</v>
      </c>
      <c r="BG79" s="123">
        <f t="shared" si="2"/>
        <v>-0.81704926990195759</v>
      </c>
      <c r="BH79" s="123">
        <f t="shared" si="2"/>
        <v>0.62439109907668922</v>
      </c>
      <c r="BI79" s="123">
        <f t="shared" si="2"/>
        <v>0.82544201827066388</v>
      </c>
      <c r="BJ79" s="123">
        <f t="shared" si="2"/>
        <v>-1.6651366971093324</v>
      </c>
      <c r="BK79" s="123">
        <f t="shared" si="2"/>
        <v>1.7416963266302758</v>
      </c>
      <c r="BL79" s="123">
        <f t="shared" si="2"/>
        <v>-1.2265314467889681</v>
      </c>
      <c r="BM79" s="123">
        <f t="shared" si="2"/>
        <v>-3.6012280744941165</v>
      </c>
      <c r="BN79" s="123">
        <f t="shared" si="2"/>
        <v>-11.50401233165627</v>
      </c>
      <c r="BO79" s="123">
        <f t="shared" si="1"/>
        <v>17.167480500399762</v>
      </c>
      <c r="BP79" s="124">
        <f t="shared" si="1"/>
        <v>4.8571560562986775</v>
      </c>
    </row>
    <row r="80" spans="1:68" ht="72" x14ac:dyDescent="0.2">
      <c r="A80" s="96"/>
      <c r="B80" s="112"/>
      <c r="C80" s="91" t="s">
        <v>61</v>
      </c>
      <c r="D80" s="92" t="s">
        <v>62</v>
      </c>
      <c r="E80" s="122"/>
      <c r="F80" s="93">
        <f t="shared" si="3"/>
        <v>14.761687217569715</v>
      </c>
      <c r="G80" s="93">
        <f t="shared" si="3"/>
        <v>-4.6849005637533168</v>
      </c>
      <c r="H80" s="93">
        <f t="shared" si="3"/>
        <v>-4.5484885122039458</v>
      </c>
      <c r="I80" s="93">
        <f t="shared" si="3"/>
        <v>15.526077504888065</v>
      </c>
      <c r="J80" s="93">
        <f t="shared" si="3"/>
        <v>0.23274288666009113</v>
      </c>
      <c r="K80" s="93">
        <f t="shared" si="3"/>
        <v>-0.60564277882765793</v>
      </c>
      <c r="L80" s="93">
        <f t="shared" si="3"/>
        <v>-4.8582054013651685</v>
      </c>
      <c r="M80" s="93">
        <f t="shared" si="3"/>
        <v>12.506241994281169</v>
      </c>
      <c r="N80" s="93">
        <f t="shared" si="3"/>
        <v>-5.1050720301623329</v>
      </c>
      <c r="O80" s="93">
        <f t="shared" si="3"/>
        <v>1.6718386366123923</v>
      </c>
      <c r="P80" s="93">
        <f t="shared" si="3"/>
        <v>-12.287856252226788</v>
      </c>
      <c r="Q80" s="93">
        <f t="shared" si="2"/>
        <v>-3.304775672671127</v>
      </c>
      <c r="R80" s="93">
        <f t="shared" si="2"/>
        <v>23.402435968056508</v>
      </c>
      <c r="S80" s="93">
        <f t="shared" si="2"/>
        <v>-12.634308854956984</v>
      </c>
      <c r="T80" s="93">
        <f t="shared" si="2"/>
        <v>6.0812942156800887E-2</v>
      </c>
      <c r="U80" s="93">
        <f t="shared" si="2"/>
        <v>0.14492627851335271</v>
      </c>
      <c r="V80" s="93">
        <f t="shared" ref="V80:BN85" si="4">+V22/U22*100-100</f>
        <v>-6.7925737860843753</v>
      </c>
      <c r="W80" s="93">
        <f t="shared" si="4"/>
        <v>7.4035829498490671</v>
      </c>
      <c r="X80" s="93">
        <f t="shared" si="4"/>
        <v>-8.7477023729074546</v>
      </c>
      <c r="Y80" s="93">
        <f t="shared" si="4"/>
        <v>7.3412215006876806</v>
      </c>
      <c r="Z80" s="93">
        <f t="shared" si="4"/>
        <v>-2.3133519915390366</v>
      </c>
      <c r="AA80" s="93">
        <f t="shared" si="4"/>
        <v>4.5559026923929906</v>
      </c>
      <c r="AB80" s="93">
        <f t="shared" si="4"/>
        <v>9.5022838621592172</v>
      </c>
      <c r="AC80" s="93">
        <f t="shared" si="4"/>
        <v>-7.0176376421396469</v>
      </c>
      <c r="AD80" s="93">
        <f t="shared" si="4"/>
        <v>7.6122412731762807</v>
      </c>
      <c r="AE80" s="93">
        <f t="shared" si="4"/>
        <v>-8.1497476216411968</v>
      </c>
      <c r="AF80" s="93">
        <f t="shared" si="4"/>
        <v>-0.99066151070672959</v>
      </c>
      <c r="AG80" s="93">
        <f t="shared" si="4"/>
        <v>-9.6312469321403569</v>
      </c>
      <c r="AH80" s="93">
        <f t="shared" si="4"/>
        <v>1.6933626738377257</v>
      </c>
      <c r="AI80" s="93">
        <f t="shared" si="4"/>
        <v>-0.88967091776378027</v>
      </c>
      <c r="AJ80" s="93">
        <f t="shared" si="4"/>
        <v>-7.1590546465010618</v>
      </c>
      <c r="AK80" s="93">
        <f t="shared" si="4"/>
        <v>3.9326341643037637</v>
      </c>
      <c r="AL80" s="93">
        <f t="shared" si="4"/>
        <v>3.01346117134878</v>
      </c>
      <c r="AM80" s="93">
        <f t="shared" si="4"/>
        <v>6.8963485490571372</v>
      </c>
      <c r="AN80" s="93">
        <f t="shared" si="4"/>
        <v>-1.9084535609120508</v>
      </c>
      <c r="AO80" s="93">
        <f t="shared" si="4"/>
        <v>1.6491546736303633</v>
      </c>
      <c r="AP80" s="93">
        <f t="shared" si="4"/>
        <v>-9.8531558469747722</v>
      </c>
      <c r="AQ80" s="93">
        <f t="shared" si="4"/>
        <v>1.483840033161627</v>
      </c>
      <c r="AR80" s="93">
        <f t="shared" si="4"/>
        <v>2.6650558674648153</v>
      </c>
      <c r="AS80" s="93">
        <f t="shared" si="4"/>
        <v>-0.77988122342451049</v>
      </c>
      <c r="AT80" s="93">
        <f t="shared" si="4"/>
        <v>-0.59683290686405144</v>
      </c>
      <c r="AU80" s="93">
        <f t="shared" si="4"/>
        <v>-4.8848819617373493</v>
      </c>
      <c r="AV80" s="93">
        <f t="shared" si="4"/>
        <v>1.7417394709200238</v>
      </c>
      <c r="AW80" s="93">
        <f t="shared" si="4"/>
        <v>1.4462936289813939</v>
      </c>
      <c r="AX80" s="93">
        <f t="shared" si="4"/>
        <v>3.114851930338844</v>
      </c>
      <c r="AY80" s="93">
        <f t="shared" si="4"/>
        <v>-3.0956624203447944</v>
      </c>
      <c r="AZ80" s="93">
        <f t="shared" si="4"/>
        <v>0.5345278178835855</v>
      </c>
      <c r="BA80" s="93">
        <f t="shared" si="4"/>
        <v>-3.8020034828554827</v>
      </c>
      <c r="BB80" s="93">
        <f t="shared" si="4"/>
        <v>-14.22566376946375</v>
      </c>
      <c r="BC80" s="93">
        <f t="shared" si="4"/>
        <v>3.8449240553884749</v>
      </c>
      <c r="BD80" s="93">
        <f t="shared" si="4"/>
        <v>4.1977992306072309</v>
      </c>
      <c r="BE80" s="93">
        <f t="shared" si="4"/>
        <v>-2.1369464797524813</v>
      </c>
      <c r="BF80" s="93">
        <f t="shared" si="4"/>
        <v>10.073146905237621</v>
      </c>
      <c r="BG80" s="93">
        <f t="shared" si="4"/>
        <v>-3.0466590006966499E-2</v>
      </c>
      <c r="BH80" s="93">
        <f t="shared" si="4"/>
        <v>-2.2054019510876373</v>
      </c>
      <c r="BI80" s="93">
        <f t="shared" si="4"/>
        <v>3.0635177667981139</v>
      </c>
      <c r="BJ80" s="93">
        <f t="shared" si="4"/>
        <v>-0.55789127971321761</v>
      </c>
      <c r="BK80" s="93">
        <f t="shared" si="4"/>
        <v>-3.5752503754961538</v>
      </c>
      <c r="BL80" s="93">
        <f t="shared" si="4"/>
        <v>-4.2847841357532417</v>
      </c>
      <c r="BM80" s="93">
        <f t="shared" si="4"/>
        <v>-2.6142431394385142</v>
      </c>
      <c r="BN80" s="93">
        <f t="shared" si="4"/>
        <v>-42.698378712691884</v>
      </c>
      <c r="BO80" s="93">
        <f t="shared" si="1"/>
        <v>54.375934892702674</v>
      </c>
      <c r="BP80" s="94">
        <f t="shared" si="1"/>
        <v>10.529542632651328</v>
      </c>
    </row>
    <row r="81" spans="1:68" x14ac:dyDescent="0.2">
      <c r="A81" s="95"/>
      <c r="B81" s="74"/>
      <c r="C81" s="66" t="s">
        <v>63</v>
      </c>
      <c r="D81" s="100" t="s">
        <v>64</v>
      </c>
      <c r="E81" s="121"/>
      <c r="F81" s="123">
        <f t="shared" si="3"/>
        <v>-12.475581592397234</v>
      </c>
      <c r="G81" s="123">
        <f t="shared" si="3"/>
        <v>17.596694420591817</v>
      </c>
      <c r="H81" s="123">
        <f t="shared" si="3"/>
        <v>6.866576831601364</v>
      </c>
      <c r="I81" s="123">
        <f t="shared" si="3"/>
        <v>17.722382441978809</v>
      </c>
      <c r="J81" s="123">
        <f t="shared" si="3"/>
        <v>-0.84015488274154393</v>
      </c>
      <c r="K81" s="123">
        <f t="shared" si="3"/>
        <v>17.913939806046926</v>
      </c>
      <c r="L81" s="123">
        <f t="shared" si="3"/>
        <v>0.84952289210306731</v>
      </c>
      <c r="M81" s="123">
        <f t="shared" si="3"/>
        <v>-8.3293746498219861</v>
      </c>
      <c r="N81" s="123">
        <f t="shared" si="3"/>
        <v>9.1232347750832332E-2</v>
      </c>
      <c r="O81" s="123">
        <f t="shared" si="3"/>
        <v>-14.652971501914152</v>
      </c>
      <c r="P81" s="123">
        <f t="shared" si="3"/>
        <v>6.079493951610047</v>
      </c>
      <c r="Q81" s="123">
        <f t="shared" si="3"/>
        <v>11.017441855203899</v>
      </c>
      <c r="R81" s="123">
        <f t="shared" si="3"/>
        <v>9.163512052474232E-2</v>
      </c>
      <c r="S81" s="123">
        <f t="shared" si="3"/>
        <v>-4.5555400481973436</v>
      </c>
      <c r="T81" s="123">
        <f t="shared" si="3"/>
        <v>-6.0686613775768308</v>
      </c>
      <c r="U81" s="123">
        <f t="shared" si="3"/>
        <v>1.5158808304459654</v>
      </c>
      <c r="V81" s="123">
        <f t="shared" si="4"/>
        <v>-6.3917968401214722</v>
      </c>
      <c r="W81" s="123">
        <f t="shared" si="4"/>
        <v>0.92272729468459147</v>
      </c>
      <c r="X81" s="123">
        <f t="shared" si="4"/>
        <v>9.0386462344557827</v>
      </c>
      <c r="Y81" s="123">
        <f t="shared" si="4"/>
        <v>-5.3135928937277583</v>
      </c>
      <c r="Z81" s="123">
        <f t="shared" si="4"/>
        <v>2.3183666258378679</v>
      </c>
      <c r="AA81" s="123">
        <f t="shared" si="4"/>
        <v>1.8457231880154126</v>
      </c>
      <c r="AB81" s="123">
        <f t="shared" si="4"/>
        <v>31.761927839107727</v>
      </c>
      <c r="AC81" s="123">
        <f t="shared" si="4"/>
        <v>16.121223335992113</v>
      </c>
      <c r="AD81" s="123">
        <f t="shared" si="4"/>
        <v>-33.793088493395004</v>
      </c>
      <c r="AE81" s="123">
        <f t="shared" si="4"/>
        <v>-6.7080075065094178</v>
      </c>
      <c r="AF81" s="123">
        <f t="shared" si="4"/>
        <v>-8.0783062849706795</v>
      </c>
      <c r="AG81" s="123">
        <f t="shared" si="4"/>
        <v>12.464142222124394</v>
      </c>
      <c r="AH81" s="123">
        <f t="shared" si="4"/>
        <v>-5.3432926509486975</v>
      </c>
      <c r="AI81" s="123">
        <f t="shared" si="4"/>
        <v>7.3807382065797213</v>
      </c>
      <c r="AJ81" s="123">
        <f t="shared" si="4"/>
        <v>3.3906459598985492</v>
      </c>
      <c r="AK81" s="123">
        <f t="shared" si="4"/>
        <v>5.188847509441203</v>
      </c>
      <c r="AL81" s="123">
        <f t="shared" si="4"/>
        <v>-7.5942049321020733</v>
      </c>
      <c r="AM81" s="123">
        <f t="shared" si="4"/>
        <v>-4.8220594593019541</v>
      </c>
      <c r="AN81" s="123">
        <f t="shared" si="4"/>
        <v>-0.50541045109882532</v>
      </c>
      <c r="AO81" s="123">
        <f t="shared" si="4"/>
        <v>-3.8540721995177591</v>
      </c>
      <c r="AP81" s="123">
        <f t="shared" si="4"/>
        <v>2.2904608212885904</v>
      </c>
      <c r="AQ81" s="123">
        <f t="shared" si="4"/>
        <v>-0.46783471428133794</v>
      </c>
      <c r="AR81" s="123">
        <f t="shared" si="4"/>
        <v>-4.23917726387333</v>
      </c>
      <c r="AS81" s="123">
        <f t="shared" si="4"/>
        <v>0.11889241065364331</v>
      </c>
      <c r="AT81" s="123">
        <f t="shared" si="4"/>
        <v>6.1709744260393933</v>
      </c>
      <c r="AU81" s="123">
        <f t="shared" si="4"/>
        <v>-1.5044172914510909</v>
      </c>
      <c r="AV81" s="123">
        <f t="shared" si="4"/>
        <v>-3.8698282913634756</v>
      </c>
      <c r="AW81" s="123">
        <f t="shared" si="4"/>
        <v>-3.9516481600863074</v>
      </c>
      <c r="AX81" s="123">
        <f t="shared" si="4"/>
        <v>12.160548637643601</v>
      </c>
      <c r="AY81" s="123">
        <f t="shared" si="4"/>
        <v>-6.1698691947089515</v>
      </c>
      <c r="AZ81" s="123">
        <f t="shared" si="4"/>
        <v>7.0162423894591228</v>
      </c>
      <c r="BA81" s="123">
        <f t="shared" si="4"/>
        <v>1.8485326353793567</v>
      </c>
      <c r="BB81" s="123">
        <f t="shared" si="4"/>
        <v>-15.955630229294897</v>
      </c>
      <c r="BC81" s="123">
        <f t="shared" si="4"/>
        <v>6.382102552833075</v>
      </c>
      <c r="BD81" s="123">
        <f t="shared" si="4"/>
        <v>4.2668572682044612</v>
      </c>
      <c r="BE81" s="123">
        <f t="shared" si="4"/>
        <v>4.4959334755361624</v>
      </c>
      <c r="BF81" s="123">
        <f t="shared" si="4"/>
        <v>-4.3906993847969886</v>
      </c>
      <c r="BG81" s="123">
        <f t="shared" si="4"/>
        <v>-5.0798030424747225</v>
      </c>
      <c r="BH81" s="123">
        <f t="shared" si="4"/>
        <v>0.50322866576073011</v>
      </c>
      <c r="BI81" s="123">
        <f t="shared" si="4"/>
        <v>-2.1737092321574778</v>
      </c>
      <c r="BJ81" s="123">
        <f t="shared" si="4"/>
        <v>7.5934730549104756</v>
      </c>
      <c r="BK81" s="123">
        <f t="shared" si="4"/>
        <v>3.4118924875933487</v>
      </c>
      <c r="BL81" s="123">
        <f t="shared" si="4"/>
        <v>-6.1791559541365615</v>
      </c>
      <c r="BM81" s="123">
        <f t="shared" si="4"/>
        <v>-0.97715422605182312</v>
      </c>
      <c r="BN81" s="123">
        <f t="shared" si="4"/>
        <v>-37.204429786769957</v>
      </c>
      <c r="BO81" s="123">
        <f t="shared" si="1"/>
        <v>40.623962956916074</v>
      </c>
      <c r="BP81" s="124">
        <f t="shared" si="1"/>
        <v>5.504073261473593</v>
      </c>
    </row>
    <row r="82" spans="1:68" ht="36" x14ac:dyDescent="0.2">
      <c r="A82" s="96"/>
      <c r="B82" s="91" t="s">
        <v>69</v>
      </c>
      <c r="C82" s="91"/>
      <c r="D82" s="104" t="s">
        <v>12</v>
      </c>
      <c r="E82" s="122"/>
      <c r="F82" s="125">
        <f t="shared" si="3"/>
        <v>0.99739274186549665</v>
      </c>
      <c r="G82" s="125">
        <f t="shared" si="3"/>
        <v>1.0017741361511412</v>
      </c>
      <c r="H82" s="125">
        <f t="shared" si="3"/>
        <v>0.46273179009337184</v>
      </c>
      <c r="I82" s="125">
        <f t="shared" si="3"/>
        <v>3.2163959702432976</v>
      </c>
      <c r="J82" s="125">
        <f t="shared" si="3"/>
        <v>1.8161031024407066</v>
      </c>
      <c r="K82" s="125">
        <f t="shared" si="3"/>
        <v>-1.7171151318468958</v>
      </c>
      <c r="L82" s="125">
        <f t="shared" si="3"/>
        <v>4.1300613278456808</v>
      </c>
      <c r="M82" s="125">
        <f t="shared" si="3"/>
        <v>0.99048554321090876</v>
      </c>
      <c r="N82" s="125">
        <f t="shared" si="3"/>
        <v>0.3347710069816543</v>
      </c>
      <c r="O82" s="125">
        <f t="shared" si="3"/>
        <v>0.17876452779152885</v>
      </c>
      <c r="P82" s="125">
        <f t="shared" si="3"/>
        <v>5.1101797907349322</v>
      </c>
      <c r="Q82" s="125">
        <f t="shared" si="3"/>
        <v>-4.9399025413901967</v>
      </c>
      <c r="R82" s="125">
        <f t="shared" si="3"/>
        <v>0.91182427492731222</v>
      </c>
      <c r="S82" s="125">
        <f t="shared" si="3"/>
        <v>4.8434203530931086E-2</v>
      </c>
      <c r="T82" s="125">
        <f t="shared" si="3"/>
        <v>-0.45331071993055616</v>
      </c>
      <c r="U82" s="125">
        <f t="shared" si="3"/>
        <v>-0.85036018176002415</v>
      </c>
      <c r="V82" s="125">
        <f t="shared" si="4"/>
        <v>-0.19336060838618607</v>
      </c>
      <c r="W82" s="125">
        <f t="shared" si="4"/>
        <v>1.2287082807609124</v>
      </c>
      <c r="X82" s="125">
        <f t="shared" si="4"/>
        <v>7.7439780371948217</v>
      </c>
      <c r="Y82" s="125">
        <f t="shared" si="4"/>
        <v>-2.5375461609048955</v>
      </c>
      <c r="Z82" s="125">
        <f t="shared" si="4"/>
        <v>-0.99653701869596034</v>
      </c>
      <c r="AA82" s="125">
        <f t="shared" si="4"/>
        <v>0.59172007726462539</v>
      </c>
      <c r="AB82" s="125">
        <f t="shared" si="4"/>
        <v>1.0014610965801296</v>
      </c>
      <c r="AC82" s="125">
        <f t="shared" si="4"/>
        <v>0.70874069512242954</v>
      </c>
      <c r="AD82" s="125">
        <f t="shared" si="4"/>
        <v>1.2533664137922784</v>
      </c>
      <c r="AE82" s="125">
        <f t="shared" si="4"/>
        <v>1.9046181761979142E-2</v>
      </c>
      <c r="AF82" s="125">
        <f t="shared" si="4"/>
        <v>0.41844520010792507</v>
      </c>
      <c r="AG82" s="125">
        <f t="shared" si="4"/>
        <v>0.7492653249764345</v>
      </c>
      <c r="AH82" s="125">
        <f t="shared" si="4"/>
        <v>0.60492153641320101</v>
      </c>
      <c r="AI82" s="125">
        <f t="shared" si="4"/>
        <v>-0.22870036007307704</v>
      </c>
      <c r="AJ82" s="125">
        <f t="shared" si="4"/>
        <v>-0.33050021743237323</v>
      </c>
      <c r="AK82" s="125">
        <f t="shared" si="4"/>
        <v>0.27014885965390079</v>
      </c>
      <c r="AL82" s="125">
        <f t="shared" si="4"/>
        <v>1.1330761417319479</v>
      </c>
      <c r="AM82" s="125">
        <f t="shared" si="4"/>
        <v>1.2079510958070045</v>
      </c>
      <c r="AN82" s="125">
        <f t="shared" si="4"/>
        <v>0.95259873917046889</v>
      </c>
      <c r="AO82" s="125">
        <f t="shared" si="4"/>
        <v>1.1850183519244979</v>
      </c>
      <c r="AP82" s="125">
        <f t="shared" si="4"/>
        <v>1.1827012034379578</v>
      </c>
      <c r="AQ82" s="125">
        <f t="shared" si="4"/>
        <v>-1.158910008372942</v>
      </c>
      <c r="AR82" s="125">
        <f t="shared" si="4"/>
        <v>-2.6470571574977271</v>
      </c>
      <c r="AS82" s="125">
        <f t="shared" si="4"/>
        <v>2.4987762001090346</v>
      </c>
      <c r="AT82" s="125">
        <f t="shared" si="4"/>
        <v>-0.47936147417533448</v>
      </c>
      <c r="AU82" s="125">
        <f t="shared" si="4"/>
        <v>-0.56790580490046239</v>
      </c>
      <c r="AV82" s="125">
        <f t="shared" si="4"/>
        <v>0.6162315558718916</v>
      </c>
      <c r="AW82" s="125">
        <f t="shared" si="4"/>
        <v>-0.67191959283640301</v>
      </c>
      <c r="AX82" s="125">
        <f t="shared" si="4"/>
        <v>-2.5754120725113978</v>
      </c>
      <c r="AY82" s="125">
        <f t="shared" si="4"/>
        <v>2.0336960780871465</v>
      </c>
      <c r="AZ82" s="125">
        <f t="shared" si="4"/>
        <v>0.32286817476463625</v>
      </c>
      <c r="BA82" s="125">
        <f t="shared" si="4"/>
        <v>0.51272374985043712</v>
      </c>
      <c r="BB82" s="125">
        <f t="shared" si="4"/>
        <v>0.24710600772178282</v>
      </c>
      <c r="BC82" s="125">
        <f t="shared" si="4"/>
        <v>0.72026075305005577</v>
      </c>
      <c r="BD82" s="125">
        <f t="shared" si="4"/>
        <v>0.5664300994139353</v>
      </c>
      <c r="BE82" s="125">
        <f t="shared" si="4"/>
        <v>0.38323561655684557</v>
      </c>
      <c r="BF82" s="125">
        <f t="shared" si="4"/>
        <v>0.56919018991237635</v>
      </c>
      <c r="BG82" s="125">
        <f t="shared" si="4"/>
        <v>0.98049311458410671</v>
      </c>
      <c r="BH82" s="125">
        <f t="shared" si="4"/>
        <v>0.40917668104687266</v>
      </c>
      <c r="BI82" s="125">
        <f t="shared" si="4"/>
        <v>1.2980570883960354</v>
      </c>
      <c r="BJ82" s="125">
        <f t="shared" si="4"/>
        <v>1.4681421141684297</v>
      </c>
      <c r="BK82" s="125">
        <f t="shared" si="4"/>
        <v>0.2509282013616172</v>
      </c>
      <c r="BL82" s="125">
        <f t="shared" si="4"/>
        <v>0.15319024608568554</v>
      </c>
      <c r="BM82" s="125">
        <f t="shared" si="4"/>
        <v>0.43795732988738223</v>
      </c>
      <c r="BN82" s="125">
        <f t="shared" si="4"/>
        <v>-7.0140099800894262</v>
      </c>
      <c r="BO82" s="125">
        <f t="shared" si="1"/>
        <v>1.9383180065110253</v>
      </c>
      <c r="BP82" s="126">
        <f t="shared" si="1"/>
        <v>6.0429318693986573</v>
      </c>
    </row>
    <row r="83" spans="1:68" x14ac:dyDescent="0.2">
      <c r="A83" s="95"/>
      <c r="B83" s="66"/>
      <c r="C83" s="66" t="s">
        <v>26</v>
      </c>
      <c r="D83" s="100" t="s">
        <v>36</v>
      </c>
      <c r="E83" s="121"/>
      <c r="F83" s="123">
        <f t="shared" si="3"/>
        <v>2.7871684920677211</v>
      </c>
      <c r="G83" s="123">
        <f t="shared" si="3"/>
        <v>0.1176141494531322</v>
      </c>
      <c r="H83" s="123">
        <f t="shared" si="3"/>
        <v>-9.7234505156993123</v>
      </c>
      <c r="I83" s="123">
        <f t="shared" si="3"/>
        <v>16.286279049774976</v>
      </c>
      <c r="J83" s="123">
        <f t="shared" si="3"/>
        <v>-0.39283363820307216</v>
      </c>
      <c r="K83" s="123">
        <f t="shared" si="3"/>
        <v>-2.5234729023494396</v>
      </c>
      <c r="L83" s="123">
        <f t="shared" si="3"/>
        <v>2.9308069563712422</v>
      </c>
      <c r="M83" s="123">
        <f t="shared" si="3"/>
        <v>5.7802759790724707</v>
      </c>
      <c r="N83" s="123">
        <f t="shared" si="3"/>
        <v>-3.4726626125514741</v>
      </c>
      <c r="O83" s="123">
        <f t="shared" si="3"/>
        <v>2.2960182747401774</v>
      </c>
      <c r="P83" s="123">
        <f t="shared" si="3"/>
        <v>1.5362684191423597</v>
      </c>
      <c r="Q83" s="123">
        <f t="shared" si="3"/>
        <v>-0.55805222197628268</v>
      </c>
      <c r="R83" s="123">
        <f t="shared" si="3"/>
        <v>1.5144970826834339</v>
      </c>
      <c r="S83" s="123">
        <f t="shared" si="3"/>
        <v>-5.4011942848965475</v>
      </c>
      <c r="T83" s="123">
        <f t="shared" si="3"/>
        <v>-1.6134575762529977</v>
      </c>
      <c r="U83" s="123">
        <f t="shared" si="3"/>
        <v>0.71354818014785337</v>
      </c>
      <c r="V83" s="123">
        <f t="shared" si="4"/>
        <v>1.6501590972685563</v>
      </c>
      <c r="W83" s="123">
        <f t="shared" si="4"/>
        <v>2.5692489289374691</v>
      </c>
      <c r="X83" s="123">
        <f t="shared" si="4"/>
        <v>10.243653362276291</v>
      </c>
      <c r="Y83" s="123">
        <f t="shared" si="4"/>
        <v>-4.0043942915068129</v>
      </c>
      <c r="Z83" s="123">
        <f t="shared" si="4"/>
        <v>-0.39066232626984743</v>
      </c>
      <c r="AA83" s="123">
        <f t="shared" si="4"/>
        <v>0.14393434099035574</v>
      </c>
      <c r="AB83" s="123">
        <f t="shared" si="4"/>
        <v>0.39260479770408097</v>
      </c>
      <c r="AC83" s="123">
        <f t="shared" si="4"/>
        <v>2.3357983176789219</v>
      </c>
      <c r="AD83" s="123">
        <f t="shared" si="4"/>
        <v>0.15829047254491968</v>
      </c>
      <c r="AE83" s="123">
        <f t="shared" si="4"/>
        <v>1.7072938512698812</v>
      </c>
      <c r="AF83" s="123">
        <f t="shared" si="4"/>
        <v>1.803258332888575</v>
      </c>
      <c r="AG83" s="123">
        <f t="shared" si="4"/>
        <v>-1.0583078716324081</v>
      </c>
      <c r="AH83" s="123">
        <f t="shared" si="4"/>
        <v>1.1178753382513236</v>
      </c>
      <c r="AI83" s="123">
        <f t="shared" si="4"/>
        <v>0.34138357051342894</v>
      </c>
      <c r="AJ83" s="123">
        <f t="shared" si="4"/>
        <v>-0.1272557707660269</v>
      </c>
      <c r="AK83" s="123">
        <f t="shared" si="4"/>
        <v>0.63848061793545696</v>
      </c>
      <c r="AL83" s="123">
        <f t="shared" si="4"/>
        <v>0.33121931054003539</v>
      </c>
      <c r="AM83" s="123">
        <f t="shared" si="4"/>
        <v>-1.1277576084520007</v>
      </c>
      <c r="AN83" s="123">
        <f t="shared" si="4"/>
        <v>2.9846023274927376</v>
      </c>
      <c r="AO83" s="123">
        <f t="shared" si="4"/>
        <v>1.4185234284052086</v>
      </c>
      <c r="AP83" s="123">
        <f t="shared" si="4"/>
        <v>0.41122184654867056</v>
      </c>
      <c r="AQ83" s="123">
        <f t="shared" si="4"/>
        <v>-3.3398295990963049</v>
      </c>
      <c r="AR83" s="123">
        <f t="shared" si="4"/>
        <v>2.281881841452531</v>
      </c>
      <c r="AS83" s="123">
        <f t="shared" si="4"/>
        <v>0.60408752327467141</v>
      </c>
      <c r="AT83" s="123">
        <f t="shared" si="4"/>
        <v>-0.36420708742700469</v>
      </c>
      <c r="AU83" s="123">
        <f t="shared" si="4"/>
        <v>-0.62683266775020741</v>
      </c>
      <c r="AV83" s="123">
        <f t="shared" si="4"/>
        <v>-2.6553200769683372E-2</v>
      </c>
      <c r="AW83" s="123">
        <f t="shared" si="4"/>
        <v>1.9828230216862579</v>
      </c>
      <c r="AX83" s="123">
        <f t="shared" si="4"/>
        <v>-1.7146641857817286</v>
      </c>
      <c r="AY83" s="123">
        <f t="shared" si="4"/>
        <v>2.3022034965580929</v>
      </c>
      <c r="AZ83" s="123">
        <f t="shared" si="4"/>
        <v>0.2271623206927984</v>
      </c>
      <c r="BA83" s="123">
        <f t="shared" si="4"/>
        <v>0.41927033922162593</v>
      </c>
      <c r="BB83" s="123">
        <f t="shared" si="4"/>
        <v>1.263445904358889</v>
      </c>
      <c r="BC83" s="123">
        <f t="shared" si="4"/>
        <v>0.70896001504097228</v>
      </c>
      <c r="BD83" s="123">
        <f t="shared" si="4"/>
        <v>0.83756706372601286</v>
      </c>
      <c r="BE83" s="123">
        <f t="shared" si="4"/>
        <v>-0.36952689015714668</v>
      </c>
      <c r="BF83" s="123">
        <f t="shared" si="4"/>
        <v>1.6016810540872655</v>
      </c>
      <c r="BG83" s="123">
        <f t="shared" si="4"/>
        <v>0.2595288216901821</v>
      </c>
      <c r="BH83" s="123">
        <f t="shared" si="4"/>
        <v>0.3758445792543057</v>
      </c>
      <c r="BI83" s="123">
        <f t="shared" si="4"/>
        <v>1.8751112223084618</v>
      </c>
      <c r="BJ83" s="123">
        <f t="shared" si="4"/>
        <v>3.5027535719578395E-2</v>
      </c>
      <c r="BK83" s="123">
        <f t="shared" si="4"/>
        <v>0.83408542626519022</v>
      </c>
      <c r="BL83" s="123">
        <f t="shared" si="4"/>
        <v>0.46700543164517683</v>
      </c>
      <c r="BM83" s="123">
        <f t="shared" si="4"/>
        <v>-1.1812676818112351</v>
      </c>
      <c r="BN83" s="123">
        <f t="shared" si="4"/>
        <v>-2.2479990654548487</v>
      </c>
      <c r="BO83" s="123">
        <f t="shared" si="1"/>
        <v>0.40606576784200854</v>
      </c>
      <c r="BP83" s="124">
        <f t="shared" si="1"/>
        <v>4.3514985931371228</v>
      </c>
    </row>
    <row r="84" spans="1:68" ht="24" x14ac:dyDescent="0.2">
      <c r="A84" s="89"/>
      <c r="B84" s="91"/>
      <c r="C84" s="91" t="s">
        <v>27</v>
      </c>
      <c r="D84" s="92" t="s">
        <v>37</v>
      </c>
      <c r="E84" s="118"/>
      <c r="F84" s="93">
        <f t="shared" si="3"/>
        <v>-1.5769612175488135</v>
      </c>
      <c r="G84" s="93">
        <f t="shared" si="3"/>
        <v>1.5758676750985785</v>
      </c>
      <c r="H84" s="93">
        <f t="shared" si="3"/>
        <v>2.3129913343355781</v>
      </c>
      <c r="I84" s="93">
        <f t="shared" si="3"/>
        <v>1.1724799655261222</v>
      </c>
      <c r="J84" s="93">
        <f t="shared" si="3"/>
        <v>1.0051626051702272</v>
      </c>
      <c r="K84" s="93">
        <f t="shared" si="3"/>
        <v>0.29930639107529089</v>
      </c>
      <c r="L84" s="93">
        <f t="shared" si="3"/>
        <v>8.8866819532356089E-2</v>
      </c>
      <c r="M84" s="93">
        <f t="shared" si="3"/>
        <v>5.6564542208254807</v>
      </c>
      <c r="N84" s="93">
        <f t="shared" si="3"/>
        <v>-1.6656264832378014</v>
      </c>
      <c r="O84" s="93">
        <f t="shared" si="3"/>
        <v>-0.25146338463002849</v>
      </c>
      <c r="P84" s="93">
        <f t="shared" si="3"/>
        <v>2.1560553375965696</v>
      </c>
      <c r="Q84" s="93">
        <f t="shared" si="3"/>
        <v>-3.1996054933694751</v>
      </c>
      <c r="R84" s="93">
        <f t="shared" si="3"/>
        <v>1.6049155511454529</v>
      </c>
      <c r="S84" s="93">
        <f t="shared" si="3"/>
        <v>1.8197298506213713</v>
      </c>
      <c r="T84" s="93">
        <f t="shared" si="3"/>
        <v>1.1502804478891591</v>
      </c>
      <c r="U84" s="93">
        <f t="shared" si="3"/>
        <v>-3.4125648244066014</v>
      </c>
      <c r="V84" s="93">
        <f t="shared" si="4"/>
        <v>-0.43972137782898812</v>
      </c>
      <c r="W84" s="93">
        <f t="shared" si="4"/>
        <v>1.0448955351828744</v>
      </c>
      <c r="X84" s="93">
        <f t="shared" si="4"/>
        <v>1.176862321530777</v>
      </c>
      <c r="Y84" s="93">
        <f t="shared" si="4"/>
        <v>1.5094092257929219</v>
      </c>
      <c r="Z84" s="93">
        <f t="shared" si="4"/>
        <v>-1.7886543289104111</v>
      </c>
      <c r="AA84" s="93">
        <f t="shared" si="4"/>
        <v>0.26908279801085655</v>
      </c>
      <c r="AB84" s="93">
        <f t="shared" si="4"/>
        <v>0.46890753222955084</v>
      </c>
      <c r="AC84" s="93">
        <f t="shared" si="4"/>
        <v>0.99444764394065999</v>
      </c>
      <c r="AD84" s="93">
        <f t="shared" si="4"/>
        <v>0.67478083224506236</v>
      </c>
      <c r="AE84" s="93">
        <f t="shared" si="4"/>
        <v>-0.83710734536860798</v>
      </c>
      <c r="AF84" s="93">
        <f t="shared" si="4"/>
        <v>0.16899161392551321</v>
      </c>
      <c r="AG84" s="93">
        <f t="shared" si="4"/>
        <v>2.3515513927524552</v>
      </c>
      <c r="AH84" s="93">
        <f t="shared" si="4"/>
        <v>8.2125244698261213E-3</v>
      </c>
      <c r="AI84" s="93">
        <f t="shared" si="4"/>
        <v>-1.0879423769667937</v>
      </c>
      <c r="AJ84" s="93">
        <f t="shared" si="4"/>
        <v>-0.59695613595388863</v>
      </c>
      <c r="AK84" s="93">
        <f t="shared" si="4"/>
        <v>1.6990106656824366</v>
      </c>
      <c r="AL84" s="93">
        <f t="shared" si="4"/>
        <v>1.2260034019671053</v>
      </c>
      <c r="AM84" s="93">
        <f t="shared" si="4"/>
        <v>1.0838594261996803</v>
      </c>
      <c r="AN84" s="93">
        <f t="shared" si="4"/>
        <v>1.0375419399639725</v>
      </c>
      <c r="AO84" s="93">
        <f t="shared" si="4"/>
        <v>-1.0784036724206203</v>
      </c>
      <c r="AP84" s="93">
        <f t="shared" si="4"/>
        <v>3.8942283113141229</v>
      </c>
      <c r="AQ84" s="93">
        <f t="shared" si="4"/>
        <v>-0.65806784312530908</v>
      </c>
      <c r="AR84" s="93">
        <f t="shared" si="4"/>
        <v>-2.1539603870374719</v>
      </c>
      <c r="AS84" s="93">
        <f t="shared" si="4"/>
        <v>-0.32731256078479021</v>
      </c>
      <c r="AT84" s="93">
        <f t="shared" si="4"/>
        <v>1.2148033083982881</v>
      </c>
      <c r="AU84" s="93">
        <f t="shared" si="4"/>
        <v>-0.1782635332361906</v>
      </c>
      <c r="AV84" s="93">
        <f t="shared" si="4"/>
        <v>-0.48187872100852758</v>
      </c>
      <c r="AW84" s="93">
        <f t="shared" si="4"/>
        <v>-2.6285437676410623</v>
      </c>
      <c r="AX84" s="93">
        <f t="shared" si="4"/>
        <v>-1.6635135071960576</v>
      </c>
      <c r="AY84" s="93">
        <f t="shared" si="4"/>
        <v>-0.16517071855250265</v>
      </c>
      <c r="AZ84" s="93">
        <f t="shared" si="4"/>
        <v>1.0019961352093105</v>
      </c>
      <c r="BA84" s="93">
        <f t="shared" si="4"/>
        <v>0.33173587320698061</v>
      </c>
      <c r="BB84" s="93">
        <f t="shared" si="4"/>
        <v>-0.49323451502712601</v>
      </c>
      <c r="BC84" s="93">
        <f t="shared" si="4"/>
        <v>1.1270200422812735</v>
      </c>
      <c r="BD84" s="93">
        <f t="shared" si="4"/>
        <v>0.24785427713354125</v>
      </c>
      <c r="BE84" s="93">
        <f t="shared" si="4"/>
        <v>0.32737604817501165</v>
      </c>
      <c r="BF84" s="93">
        <f t="shared" si="4"/>
        <v>0.95476459617312059</v>
      </c>
      <c r="BG84" s="93">
        <f t="shared" si="4"/>
        <v>1.0805141606347206</v>
      </c>
      <c r="BH84" s="93">
        <f t="shared" si="4"/>
        <v>-0.1632634493975047</v>
      </c>
      <c r="BI84" s="93">
        <f t="shared" si="4"/>
        <v>2.1951526310112399</v>
      </c>
      <c r="BJ84" s="93">
        <f t="shared" si="4"/>
        <v>0.51676122955717574</v>
      </c>
      <c r="BK84" s="93">
        <f t="shared" si="4"/>
        <v>0.90630233168513996</v>
      </c>
      <c r="BL84" s="93">
        <f t="shared" si="4"/>
        <v>0.20039280172787244</v>
      </c>
      <c r="BM84" s="93">
        <f t="shared" si="4"/>
        <v>-1.0651864294448501</v>
      </c>
      <c r="BN84" s="93">
        <f t="shared" si="4"/>
        <v>-7.1653923134248885</v>
      </c>
      <c r="BO84" s="93">
        <f t="shared" si="1"/>
        <v>4.5505905808556264</v>
      </c>
      <c r="BP84" s="94">
        <f t="shared" si="1"/>
        <v>3.0883530477686207</v>
      </c>
    </row>
    <row r="85" spans="1:68" x14ac:dyDescent="0.2">
      <c r="A85" s="75"/>
      <c r="B85" s="66" t="s">
        <v>5</v>
      </c>
      <c r="C85" s="66"/>
      <c r="D85" s="65" t="s">
        <v>13</v>
      </c>
      <c r="E85" s="119"/>
      <c r="F85" s="116">
        <f t="shared" si="3"/>
        <v>-9.3102156040175856</v>
      </c>
      <c r="G85" s="116">
        <f t="shared" si="3"/>
        <v>5.0291212583642135</v>
      </c>
      <c r="H85" s="116">
        <f t="shared" si="3"/>
        <v>11.271671433342263</v>
      </c>
      <c r="I85" s="116">
        <f t="shared" si="3"/>
        <v>-13.153650283074171</v>
      </c>
      <c r="J85" s="116">
        <f t="shared" si="3"/>
        <v>11.272097258664743</v>
      </c>
      <c r="K85" s="116">
        <f t="shared" si="3"/>
        <v>0.93883911766627648</v>
      </c>
      <c r="L85" s="116">
        <f t="shared" si="3"/>
        <v>-14.610206219671085</v>
      </c>
      <c r="M85" s="116">
        <f t="shared" si="3"/>
        <v>21.141496846393764</v>
      </c>
      <c r="N85" s="116">
        <f t="shared" si="3"/>
        <v>-29.448871133514047</v>
      </c>
      <c r="O85" s="116">
        <f t="shared" si="3"/>
        <v>21.504571062927852</v>
      </c>
      <c r="P85" s="116">
        <f t="shared" si="3"/>
        <v>8.6291924914522156</v>
      </c>
      <c r="Q85" s="116">
        <f t="shared" si="3"/>
        <v>12.027752760162571</v>
      </c>
      <c r="R85" s="116">
        <f t="shared" si="3"/>
        <v>0.10735438635049377</v>
      </c>
      <c r="S85" s="116">
        <f t="shared" si="3"/>
        <v>-5.4435275069745046</v>
      </c>
      <c r="T85" s="116">
        <f t="shared" si="3"/>
        <v>-2.7817810695103162</v>
      </c>
      <c r="U85" s="116">
        <f t="shared" si="3"/>
        <v>5.2164140862963677</v>
      </c>
      <c r="V85" s="116">
        <f t="shared" si="4"/>
        <v>7.7712918965511193</v>
      </c>
      <c r="W85" s="116">
        <f t="shared" si="4"/>
        <v>-15.429570695687943</v>
      </c>
      <c r="X85" s="116">
        <f t="shared" si="4"/>
        <v>15.516851303184808</v>
      </c>
      <c r="Y85" s="116">
        <f t="shared" si="4"/>
        <v>-7.6323269407571672</v>
      </c>
      <c r="Z85" s="116">
        <f t="shared" si="4"/>
        <v>-3.9023806163390589</v>
      </c>
      <c r="AA85" s="116">
        <f t="shared" si="4"/>
        <v>-0.73790575302822958</v>
      </c>
      <c r="AB85" s="116">
        <f t="shared" si="4"/>
        <v>8.6972433504391802</v>
      </c>
      <c r="AC85" s="116">
        <f t="shared" si="4"/>
        <v>3.0822868349624315</v>
      </c>
      <c r="AD85" s="116">
        <f t="shared" si="4"/>
        <v>-6.6115755627346005</v>
      </c>
      <c r="AE85" s="116">
        <f t="shared" si="4"/>
        <v>0.93927355766905407</v>
      </c>
      <c r="AF85" s="116">
        <f t="shared" si="4"/>
        <v>-7.9867769991681854</v>
      </c>
      <c r="AG85" s="116">
        <f t="shared" si="4"/>
        <v>-8.7049898448977103</v>
      </c>
      <c r="AH85" s="116">
        <f t="shared" si="4"/>
        <v>20.132400429073314</v>
      </c>
      <c r="AI85" s="116">
        <f t="shared" si="4"/>
        <v>-16.155572769415912</v>
      </c>
      <c r="AJ85" s="116">
        <f t="shared" si="4"/>
        <v>10.517081351922556</v>
      </c>
      <c r="AK85" s="116">
        <f t="shared" si="4"/>
        <v>-4.2111405761051657</v>
      </c>
      <c r="AL85" s="116">
        <f t="shared" si="4"/>
        <v>2.9654195842939259</v>
      </c>
      <c r="AM85" s="116">
        <f t="shared" si="4"/>
        <v>-7.4213217141583812</v>
      </c>
      <c r="AN85" s="116">
        <f t="shared" si="4"/>
        <v>-10.195618278056244</v>
      </c>
      <c r="AO85" s="116">
        <f t="shared" si="4"/>
        <v>18.209432924276186</v>
      </c>
      <c r="AP85" s="116">
        <f t="shared" si="4"/>
        <v>-11.226242534008975</v>
      </c>
      <c r="AQ85" s="116">
        <f t="shared" si="4"/>
        <v>18.311023620903981</v>
      </c>
      <c r="AR85" s="116">
        <f t="shared" si="4"/>
        <v>1.4229229846147007</v>
      </c>
      <c r="AS85" s="116">
        <f t="shared" si="4"/>
        <v>4.0811030400946322</v>
      </c>
      <c r="AT85" s="116">
        <f t="shared" si="4"/>
        <v>17.413855880592138</v>
      </c>
      <c r="AU85" s="116">
        <f t="shared" si="4"/>
        <v>-2.3645604156553333</v>
      </c>
      <c r="AV85" s="116">
        <f t="shared" si="4"/>
        <v>2.8660190255821902</v>
      </c>
      <c r="AW85" s="116">
        <f t="shared" si="4"/>
        <v>-2.2413125177585869</v>
      </c>
      <c r="AX85" s="116">
        <f t="shared" si="4"/>
        <v>5.3061726181540223</v>
      </c>
      <c r="AY85" s="116">
        <f t="shared" si="4"/>
        <v>6.3515588074509282</v>
      </c>
      <c r="AZ85" s="116">
        <f t="shared" ref="AZ85:BO100" si="5">+AZ27/AY27*100-100</f>
        <v>-4.4765135280289741</v>
      </c>
      <c r="BA85" s="116">
        <f t="shared" si="5"/>
        <v>9.2716679757412805</v>
      </c>
      <c r="BB85" s="116">
        <f t="shared" si="5"/>
        <v>-7.1760946849990574</v>
      </c>
      <c r="BC85" s="116">
        <f t="shared" si="5"/>
        <v>-1.661234668711927</v>
      </c>
      <c r="BD85" s="116">
        <f t="shared" si="5"/>
        <v>-3.177811230737305</v>
      </c>
      <c r="BE85" s="116">
        <f t="shared" si="5"/>
        <v>7.1561072779979185</v>
      </c>
      <c r="BF85" s="116">
        <f t="shared" si="5"/>
        <v>-7.8693305606478958</v>
      </c>
      <c r="BG85" s="116">
        <f t="shared" si="5"/>
        <v>8.5424970974968204</v>
      </c>
      <c r="BH85" s="116">
        <f t="shared" si="5"/>
        <v>1.8289035122974155</v>
      </c>
      <c r="BI85" s="116">
        <f t="shared" si="5"/>
        <v>-13.917459992508924</v>
      </c>
      <c r="BJ85" s="116">
        <f t="shared" si="5"/>
        <v>6.5595413585266584</v>
      </c>
      <c r="BK85" s="116">
        <f t="shared" si="5"/>
        <v>-6.8262946971290148</v>
      </c>
      <c r="BL85" s="116">
        <f t="shared" si="5"/>
        <v>5.7317671361686564</v>
      </c>
      <c r="BM85" s="116">
        <f t="shared" si="5"/>
        <v>-10.338509945106949</v>
      </c>
      <c r="BN85" s="116">
        <f t="shared" si="5"/>
        <v>-50.432557720660306</v>
      </c>
      <c r="BO85" s="116">
        <f t="shared" si="5"/>
        <v>60.105867439466124</v>
      </c>
      <c r="BP85" s="117">
        <f t="shared" si="1"/>
        <v>-5.8609459652539186</v>
      </c>
    </row>
    <row r="86" spans="1:68" x14ac:dyDescent="0.2">
      <c r="A86" s="107"/>
      <c r="B86" s="91"/>
      <c r="C86" s="91" t="s">
        <v>65</v>
      </c>
      <c r="D86" s="92" t="s">
        <v>23</v>
      </c>
      <c r="E86" s="120"/>
      <c r="F86" s="93">
        <f t="shared" si="3"/>
        <v>2.2222172927834833</v>
      </c>
      <c r="G86" s="93">
        <f t="shared" si="3"/>
        <v>10.464986178064123</v>
      </c>
      <c r="H86" s="93">
        <f t="shared" si="3"/>
        <v>13.38498286819123</v>
      </c>
      <c r="I86" s="93">
        <f t="shared" si="3"/>
        <v>-26.176413152537677</v>
      </c>
      <c r="J86" s="93">
        <f t="shared" si="3"/>
        <v>22.861582302856021</v>
      </c>
      <c r="K86" s="93">
        <f t="shared" si="3"/>
        <v>1.9453241782834425</v>
      </c>
      <c r="L86" s="93">
        <f t="shared" si="3"/>
        <v>-4.485158944730216</v>
      </c>
      <c r="M86" s="93">
        <f t="shared" si="3"/>
        <v>10.363168806341051</v>
      </c>
      <c r="N86" s="93">
        <f t="shared" si="3"/>
        <v>-32.919459803947234</v>
      </c>
      <c r="O86" s="93">
        <f t="shared" si="3"/>
        <v>21.607778929584498</v>
      </c>
      <c r="P86" s="93">
        <f t="shared" si="3"/>
        <v>10.995547494071076</v>
      </c>
      <c r="Q86" s="93">
        <f t="shared" si="3"/>
        <v>6.0045860806276323</v>
      </c>
      <c r="R86" s="93">
        <f t="shared" si="3"/>
        <v>6.3733161085244348</v>
      </c>
      <c r="S86" s="93">
        <f t="shared" si="3"/>
        <v>6.6703792404027524</v>
      </c>
      <c r="T86" s="93">
        <f t="shared" si="3"/>
        <v>-13.967064244780886</v>
      </c>
      <c r="U86" s="93">
        <f t="shared" si="3"/>
        <v>0.54200476305379652</v>
      </c>
      <c r="V86" s="93">
        <f t="shared" ref="V86:AY94" si="6">+V28/U28*100-100</f>
        <v>11.238235549618821</v>
      </c>
      <c r="W86" s="93">
        <f t="shared" si="6"/>
        <v>-13.330720573911591</v>
      </c>
      <c r="X86" s="93">
        <f t="shared" si="6"/>
        <v>18.200966257195986</v>
      </c>
      <c r="Y86" s="93">
        <f t="shared" si="6"/>
        <v>-3.2698202662713243</v>
      </c>
      <c r="Z86" s="93">
        <f t="shared" si="6"/>
        <v>-16.038235784632889</v>
      </c>
      <c r="AA86" s="93">
        <f t="shared" si="6"/>
        <v>2.4060073848363004</v>
      </c>
      <c r="AB86" s="93">
        <f t="shared" si="6"/>
        <v>13.324603184857324</v>
      </c>
      <c r="AC86" s="93">
        <f t="shared" si="6"/>
        <v>-9.0683757703894798</v>
      </c>
      <c r="AD86" s="93">
        <f t="shared" si="6"/>
        <v>2.4541213310243393E-2</v>
      </c>
      <c r="AE86" s="93">
        <f t="shared" si="6"/>
        <v>12.503913941487752</v>
      </c>
      <c r="AF86" s="93">
        <f t="shared" si="6"/>
        <v>-15.906717193863358</v>
      </c>
      <c r="AG86" s="93">
        <f t="shared" si="6"/>
        <v>-1.6908416763802592</v>
      </c>
      <c r="AH86" s="93">
        <f t="shared" si="6"/>
        <v>5.8540430617363342</v>
      </c>
      <c r="AI86" s="93">
        <f t="shared" si="6"/>
        <v>-9.0358944719802707</v>
      </c>
      <c r="AJ86" s="93">
        <f t="shared" si="6"/>
        <v>6.2073779676800029</v>
      </c>
      <c r="AK86" s="93">
        <f t="shared" si="6"/>
        <v>1.7905466783482211</v>
      </c>
      <c r="AL86" s="93">
        <f t="shared" si="6"/>
        <v>-3.0222410575853189</v>
      </c>
      <c r="AM86" s="93">
        <f t="shared" si="6"/>
        <v>-5.6749846910679906</v>
      </c>
      <c r="AN86" s="93">
        <f t="shared" si="6"/>
        <v>-1.0101272651951092</v>
      </c>
      <c r="AO86" s="93">
        <f t="shared" si="6"/>
        <v>-0.47333133392373838</v>
      </c>
      <c r="AP86" s="93">
        <f t="shared" si="6"/>
        <v>2.3909537993769732</v>
      </c>
      <c r="AQ86" s="93">
        <f t="shared" si="6"/>
        <v>33.191676241728459</v>
      </c>
      <c r="AR86" s="93">
        <f t="shared" si="6"/>
        <v>-19.185150678544701</v>
      </c>
      <c r="AS86" s="93">
        <f t="shared" si="6"/>
        <v>6.5009553041790014</v>
      </c>
      <c r="AT86" s="93">
        <f t="shared" si="6"/>
        <v>20.301054279803665</v>
      </c>
      <c r="AU86" s="93">
        <f t="shared" si="6"/>
        <v>-4.94740376224361</v>
      </c>
      <c r="AV86" s="93">
        <f t="shared" si="6"/>
        <v>-2.006608742687277</v>
      </c>
      <c r="AW86" s="93">
        <f t="shared" si="6"/>
        <v>2.7644527239522318</v>
      </c>
      <c r="AX86" s="93">
        <f t="shared" si="6"/>
        <v>-10.44485025484812</v>
      </c>
      <c r="AY86" s="93">
        <f t="shared" si="6"/>
        <v>16.521944305268505</v>
      </c>
      <c r="AZ86" s="93">
        <f t="shared" si="5"/>
        <v>-11.299660110297779</v>
      </c>
      <c r="BA86" s="93">
        <f t="shared" si="5"/>
        <v>4.3208563710423533</v>
      </c>
      <c r="BB86" s="93">
        <f t="shared" si="5"/>
        <v>-3.3081899035271647</v>
      </c>
      <c r="BC86" s="93">
        <f t="shared" si="5"/>
        <v>-5.8863404025153159</v>
      </c>
      <c r="BD86" s="93">
        <f t="shared" si="5"/>
        <v>-1.854048739843833</v>
      </c>
      <c r="BE86" s="93">
        <f t="shared" si="5"/>
        <v>17.203091710789664</v>
      </c>
      <c r="BF86" s="93">
        <f t="shared" si="5"/>
        <v>-24.543626045969972</v>
      </c>
      <c r="BG86" s="93">
        <f t="shared" si="5"/>
        <v>19.57170259394367</v>
      </c>
      <c r="BH86" s="93">
        <f t="shared" si="5"/>
        <v>-2.5133374035302865</v>
      </c>
      <c r="BI86" s="93">
        <f t="shared" si="5"/>
        <v>-15.26269990122907</v>
      </c>
      <c r="BJ86" s="93">
        <f t="shared" si="5"/>
        <v>-0.7998988843422552</v>
      </c>
      <c r="BK86" s="93">
        <f t="shared" si="5"/>
        <v>-7.7298304166453278</v>
      </c>
      <c r="BL86" s="93">
        <f t="shared" si="5"/>
        <v>6.001288437733848</v>
      </c>
      <c r="BM86" s="93">
        <f t="shared" si="5"/>
        <v>-16.050323626210201</v>
      </c>
      <c r="BN86" s="93">
        <f t="shared" si="5"/>
        <v>-35.857794578468585</v>
      </c>
      <c r="BO86" s="93">
        <f t="shared" si="5"/>
        <v>23.512579099901501</v>
      </c>
      <c r="BP86" s="94">
        <f t="shared" si="1"/>
        <v>1.4711187037506903</v>
      </c>
    </row>
    <row r="87" spans="1:68" ht="24" x14ac:dyDescent="0.2">
      <c r="A87" s="95"/>
      <c r="B87" s="74"/>
      <c r="C87" s="66" t="s">
        <v>66</v>
      </c>
      <c r="D87" s="100" t="s">
        <v>24</v>
      </c>
      <c r="E87" s="121"/>
      <c r="F87" s="123">
        <f t="shared" si="3"/>
        <v>-23.409095921201967</v>
      </c>
      <c r="G87" s="123">
        <f t="shared" si="3"/>
        <v>-4.3484503588851311</v>
      </c>
      <c r="H87" s="123">
        <f t="shared" si="3"/>
        <v>7.12599115566303</v>
      </c>
      <c r="I87" s="123">
        <f t="shared" si="3"/>
        <v>-11.450177468349892</v>
      </c>
      <c r="J87" s="123">
        <f t="shared" si="3"/>
        <v>35.725543397461308</v>
      </c>
      <c r="K87" s="123">
        <f t="shared" si="3"/>
        <v>-21.536643756755907</v>
      </c>
      <c r="L87" s="123">
        <f t="shared" si="3"/>
        <v>-13.481423369282737</v>
      </c>
      <c r="M87" s="123">
        <f t="shared" si="3"/>
        <v>25.380405470050889</v>
      </c>
      <c r="N87" s="123">
        <f t="shared" si="3"/>
        <v>-16.895257744491715</v>
      </c>
      <c r="O87" s="123">
        <f t="shared" si="3"/>
        <v>18.069353763389032</v>
      </c>
      <c r="P87" s="123">
        <f t="shared" si="3"/>
        <v>5.9960568909305181</v>
      </c>
      <c r="Q87" s="123">
        <f t="shared" si="3"/>
        <v>6.1925169337377923</v>
      </c>
      <c r="R87" s="123">
        <f t="shared" si="3"/>
        <v>-17.112829300571434</v>
      </c>
      <c r="S87" s="123">
        <f t="shared" si="3"/>
        <v>-5.9410994548148892</v>
      </c>
      <c r="T87" s="123">
        <f t="shared" si="3"/>
        <v>18.092441576651552</v>
      </c>
      <c r="U87" s="123">
        <f t="shared" si="3"/>
        <v>12.315962582859356</v>
      </c>
      <c r="V87" s="123">
        <f t="shared" si="6"/>
        <v>13.326651188763194</v>
      </c>
      <c r="W87" s="123">
        <f t="shared" si="6"/>
        <v>-19.265551537194682</v>
      </c>
      <c r="X87" s="123">
        <f t="shared" si="6"/>
        <v>-5.8374079415173554</v>
      </c>
      <c r="Y87" s="123">
        <f t="shared" si="6"/>
        <v>-8.5258245709538159</v>
      </c>
      <c r="Z87" s="123">
        <f t="shared" si="6"/>
        <v>13.421535753978375</v>
      </c>
      <c r="AA87" s="123">
        <f t="shared" si="6"/>
        <v>1.1466007660266229</v>
      </c>
      <c r="AB87" s="123">
        <f t="shared" si="6"/>
        <v>1.1908326905977589</v>
      </c>
      <c r="AC87" s="123">
        <f t="shared" si="6"/>
        <v>68.454439631398401</v>
      </c>
      <c r="AD87" s="123">
        <f t="shared" si="6"/>
        <v>-41.307064536574359</v>
      </c>
      <c r="AE87" s="123">
        <f t="shared" si="6"/>
        <v>-3.8869935341183037</v>
      </c>
      <c r="AF87" s="123">
        <f t="shared" si="6"/>
        <v>5.2015434611055724</v>
      </c>
      <c r="AG87" s="123">
        <f t="shared" si="6"/>
        <v>6.7513673182732532</v>
      </c>
      <c r="AH87" s="123">
        <f t="shared" si="6"/>
        <v>10.606040403771772</v>
      </c>
      <c r="AI87" s="123">
        <f t="shared" si="6"/>
        <v>-14.74595112036755</v>
      </c>
      <c r="AJ87" s="123">
        <f t="shared" si="6"/>
        <v>-27.0659699151457</v>
      </c>
      <c r="AK87" s="123">
        <f t="shared" si="6"/>
        <v>-11.169789973598768</v>
      </c>
      <c r="AL87" s="123">
        <f t="shared" si="6"/>
        <v>11.720664832493767</v>
      </c>
      <c r="AM87" s="123">
        <f t="shared" si="6"/>
        <v>33.025535339865343</v>
      </c>
      <c r="AN87" s="123">
        <f t="shared" si="6"/>
        <v>-24.415649723966609</v>
      </c>
      <c r="AO87" s="123">
        <f t="shared" si="6"/>
        <v>9.4472057759114421</v>
      </c>
      <c r="AP87" s="123">
        <f t="shared" si="6"/>
        <v>-18.305423792977479</v>
      </c>
      <c r="AQ87" s="123">
        <f t="shared" si="6"/>
        <v>2.3853888063158024</v>
      </c>
      <c r="AR87" s="123">
        <f t="shared" si="6"/>
        <v>20.975096786861954</v>
      </c>
      <c r="AS87" s="123">
        <f t="shared" si="6"/>
        <v>16.7788617869478</v>
      </c>
      <c r="AT87" s="123">
        <f t="shared" si="6"/>
        <v>8.9820350129325703</v>
      </c>
      <c r="AU87" s="123">
        <f t="shared" si="6"/>
        <v>9.820117688418307</v>
      </c>
      <c r="AV87" s="123">
        <f t="shared" si="6"/>
        <v>-2.2458999226406036</v>
      </c>
      <c r="AW87" s="123">
        <f t="shared" si="6"/>
        <v>33.727850140341928</v>
      </c>
      <c r="AX87" s="123">
        <f t="shared" si="6"/>
        <v>35.848805267831864</v>
      </c>
      <c r="AY87" s="123">
        <f t="shared" si="6"/>
        <v>2.317750395528833</v>
      </c>
      <c r="AZ87" s="123">
        <f t="shared" si="5"/>
        <v>5.900053077387085</v>
      </c>
      <c r="BA87" s="123">
        <f t="shared" si="5"/>
        <v>12.012974129218222</v>
      </c>
      <c r="BB87" s="123">
        <f t="shared" si="5"/>
        <v>-11.292735528039131</v>
      </c>
      <c r="BC87" s="123">
        <f t="shared" si="5"/>
        <v>9.333327536580029</v>
      </c>
      <c r="BD87" s="123">
        <f t="shared" si="5"/>
        <v>2.7896029213781475</v>
      </c>
      <c r="BE87" s="123">
        <f t="shared" si="5"/>
        <v>4.9829401591988614</v>
      </c>
      <c r="BF87" s="123">
        <f t="shared" si="5"/>
        <v>-6.6616273177886427</v>
      </c>
      <c r="BG87" s="123">
        <f t="shared" si="5"/>
        <v>7.6904528323540831</v>
      </c>
      <c r="BH87" s="123">
        <f t="shared" si="5"/>
        <v>-6.8998140992803485</v>
      </c>
      <c r="BI87" s="123">
        <f t="shared" si="5"/>
        <v>-9.3041740657964738</v>
      </c>
      <c r="BJ87" s="123">
        <f t="shared" si="5"/>
        <v>32.273410950580541</v>
      </c>
      <c r="BK87" s="123">
        <f t="shared" si="5"/>
        <v>4.9484975918112895</v>
      </c>
      <c r="BL87" s="123">
        <f t="shared" si="5"/>
        <v>10.416940331408981</v>
      </c>
      <c r="BM87" s="123">
        <f t="shared" si="5"/>
        <v>-12.911819109413941</v>
      </c>
      <c r="BN87" s="123">
        <f t="shared" si="5"/>
        <v>-63.171975304691749</v>
      </c>
      <c r="BO87" s="123">
        <f t="shared" si="5"/>
        <v>152.39290324500053</v>
      </c>
      <c r="BP87" s="124">
        <f t="shared" si="1"/>
        <v>-40.021369652881489</v>
      </c>
    </row>
    <row r="88" spans="1:68" ht="24" x14ac:dyDescent="0.2">
      <c r="A88" s="96"/>
      <c r="B88" s="112"/>
      <c r="C88" s="91" t="s">
        <v>67</v>
      </c>
      <c r="D88" s="92" t="s">
        <v>25</v>
      </c>
      <c r="E88" s="122"/>
      <c r="F88" s="93">
        <f t="shared" si="3"/>
        <v>-10.717117399953651</v>
      </c>
      <c r="G88" s="93">
        <f t="shared" si="3"/>
        <v>10.938059640774895</v>
      </c>
      <c r="H88" s="93">
        <f t="shared" si="3"/>
        <v>11.689226543376378</v>
      </c>
      <c r="I88" s="93">
        <f t="shared" si="3"/>
        <v>-13.41240063168668</v>
      </c>
      <c r="J88" s="93">
        <f t="shared" si="3"/>
        <v>12.706057836431995</v>
      </c>
      <c r="K88" s="93">
        <f t="shared" si="3"/>
        <v>-1.0422665581394739</v>
      </c>
      <c r="L88" s="93">
        <f t="shared" si="3"/>
        <v>-18.176396921581599</v>
      </c>
      <c r="M88" s="93">
        <f t="shared" si="3"/>
        <v>21.817380386317666</v>
      </c>
      <c r="N88" s="93">
        <f t="shared" si="3"/>
        <v>-27.453304125481253</v>
      </c>
      <c r="O88" s="93">
        <f t="shared" si="3"/>
        <v>19.071216799958094</v>
      </c>
      <c r="P88" s="93">
        <f t="shared" si="3"/>
        <v>14.52044769303329</v>
      </c>
      <c r="Q88" s="93">
        <f t="shared" si="3"/>
        <v>9.6515547455805972</v>
      </c>
      <c r="R88" s="93">
        <f t="shared" si="3"/>
        <v>-1.476438285454492</v>
      </c>
      <c r="S88" s="93">
        <f t="shared" si="3"/>
        <v>-0.84211486544192837</v>
      </c>
      <c r="T88" s="93">
        <f t="shared" si="3"/>
        <v>-4.3081253584537933</v>
      </c>
      <c r="U88" s="93">
        <f t="shared" si="3"/>
        <v>6.5376883456452788</v>
      </c>
      <c r="V88" s="93">
        <f t="shared" si="6"/>
        <v>3.1335585529813414</v>
      </c>
      <c r="W88" s="93">
        <f t="shared" si="6"/>
        <v>-13.593047785495003</v>
      </c>
      <c r="X88" s="93">
        <f t="shared" si="6"/>
        <v>7.2798164764296587</v>
      </c>
      <c r="Y88" s="93">
        <f t="shared" si="6"/>
        <v>-2.2006454463815714</v>
      </c>
      <c r="Z88" s="93">
        <f t="shared" si="6"/>
        <v>-0.40926605666047067</v>
      </c>
      <c r="AA88" s="93">
        <f t="shared" si="6"/>
        <v>-4.6878620358120457</v>
      </c>
      <c r="AB88" s="93">
        <f t="shared" si="6"/>
        <v>9.5000241278221438</v>
      </c>
      <c r="AC88" s="93">
        <f t="shared" si="6"/>
        <v>7.1652675526351572E-2</v>
      </c>
      <c r="AD88" s="93">
        <f t="shared" si="6"/>
        <v>-6.1571630254824328</v>
      </c>
      <c r="AE88" s="93">
        <f t="shared" si="6"/>
        <v>0.60301777966469672</v>
      </c>
      <c r="AF88" s="93">
        <f t="shared" si="6"/>
        <v>-6.8541961799601978</v>
      </c>
      <c r="AG88" s="93">
        <f t="shared" si="6"/>
        <v>-7.8222263185693635</v>
      </c>
      <c r="AH88" s="93">
        <f t="shared" si="6"/>
        <v>19.224973692701326</v>
      </c>
      <c r="AI88" s="93">
        <f t="shared" si="6"/>
        <v>-14.607315982123538</v>
      </c>
      <c r="AJ88" s="93">
        <f t="shared" si="6"/>
        <v>5.8565335152141813</v>
      </c>
      <c r="AK88" s="93">
        <f t="shared" si="6"/>
        <v>-2.9312263775154435</v>
      </c>
      <c r="AL88" s="93">
        <f t="shared" si="6"/>
        <v>6.8664945364552636</v>
      </c>
      <c r="AM88" s="93">
        <f t="shared" si="6"/>
        <v>-2.9602725672012866</v>
      </c>
      <c r="AN88" s="93">
        <f t="shared" si="6"/>
        <v>-13.872655378352732</v>
      </c>
      <c r="AO88" s="93">
        <f t="shared" si="6"/>
        <v>14.381482463881909</v>
      </c>
      <c r="AP88" s="93">
        <f t="shared" si="6"/>
        <v>-5.8878485606536941</v>
      </c>
      <c r="AQ88" s="93">
        <f t="shared" si="6"/>
        <v>16.399787171489933</v>
      </c>
      <c r="AR88" s="93">
        <f t="shared" si="6"/>
        <v>4.2770451225293726</v>
      </c>
      <c r="AS88" s="93">
        <f t="shared" si="6"/>
        <v>20.062593115104747</v>
      </c>
      <c r="AT88" s="93">
        <f t="shared" si="6"/>
        <v>15.002598780280323</v>
      </c>
      <c r="AU88" s="93">
        <f t="shared" si="6"/>
        <v>-0.44423446659756394</v>
      </c>
      <c r="AV88" s="93">
        <f t="shared" si="6"/>
        <v>-7.013762561816435</v>
      </c>
      <c r="AW88" s="93">
        <f t="shared" si="6"/>
        <v>-6.5868662958238957</v>
      </c>
      <c r="AX88" s="93">
        <f t="shared" si="6"/>
        <v>3.4705746960551664</v>
      </c>
      <c r="AY88" s="93">
        <f t="shared" si="6"/>
        <v>0.59048758056165696</v>
      </c>
      <c r="AZ88" s="93">
        <f t="shared" si="5"/>
        <v>1.223441726544209</v>
      </c>
      <c r="BA88" s="93">
        <f t="shared" si="5"/>
        <v>13.237605435562159</v>
      </c>
      <c r="BB88" s="93">
        <f t="shared" si="5"/>
        <v>-2.8685231517965804</v>
      </c>
      <c r="BC88" s="93">
        <f t="shared" si="5"/>
        <v>2.7863364736244733</v>
      </c>
      <c r="BD88" s="93">
        <f t="shared" si="5"/>
        <v>-4.8930207955096847</v>
      </c>
      <c r="BE88" s="93">
        <f t="shared" si="5"/>
        <v>7.1142762333422382</v>
      </c>
      <c r="BF88" s="93">
        <f t="shared" si="5"/>
        <v>-9.4121629709839993</v>
      </c>
      <c r="BG88" s="93">
        <f t="shared" si="5"/>
        <v>6.8048140946959563</v>
      </c>
      <c r="BH88" s="93">
        <f t="shared" si="5"/>
        <v>0.74961364804993025</v>
      </c>
      <c r="BI88" s="93">
        <f t="shared" si="5"/>
        <v>-16.199180639977271</v>
      </c>
      <c r="BJ88" s="93">
        <f t="shared" si="5"/>
        <v>12.262981839875309</v>
      </c>
      <c r="BK88" s="93">
        <f t="shared" si="5"/>
        <v>-4.5679460766225333</v>
      </c>
      <c r="BL88" s="93">
        <f t="shared" si="5"/>
        <v>-3.1908184987360073</v>
      </c>
      <c r="BM88" s="93">
        <f t="shared" si="5"/>
        <v>-8.2753066606564829</v>
      </c>
      <c r="BN88" s="93">
        <f t="shared" si="5"/>
        <v>-45.019049452050751</v>
      </c>
      <c r="BO88" s="93">
        <f t="shared" si="5"/>
        <v>47.576162142234125</v>
      </c>
      <c r="BP88" s="94">
        <f t="shared" ref="BP88:BP99" si="7">+BP30/BO30*100-100</f>
        <v>-15.47989246000941</v>
      </c>
    </row>
    <row r="89" spans="1:68" ht="24" x14ac:dyDescent="0.2">
      <c r="A89" s="95"/>
      <c r="B89" s="66" t="s">
        <v>70</v>
      </c>
      <c r="C89" s="66"/>
      <c r="D89" s="65" t="s">
        <v>14</v>
      </c>
      <c r="E89" s="121"/>
      <c r="F89" s="116">
        <f t="shared" si="3"/>
        <v>1.795158801628844</v>
      </c>
      <c r="G89" s="116">
        <f t="shared" si="3"/>
        <v>-0.31364824376937861</v>
      </c>
      <c r="H89" s="116">
        <f t="shared" si="3"/>
        <v>-0.14706101723717779</v>
      </c>
      <c r="I89" s="116">
        <f t="shared" si="3"/>
        <v>3.9224513896656674</v>
      </c>
      <c r="J89" s="116">
        <f t="shared" si="3"/>
        <v>3.056380925113416</v>
      </c>
      <c r="K89" s="116">
        <f t="shared" si="3"/>
        <v>1.8944558396005959</v>
      </c>
      <c r="L89" s="116">
        <f t="shared" si="3"/>
        <v>0.86063905005910613</v>
      </c>
      <c r="M89" s="116">
        <f t="shared" si="3"/>
        <v>1.5489488473357369</v>
      </c>
      <c r="N89" s="116">
        <f t="shared" si="3"/>
        <v>1.9064612110319956</v>
      </c>
      <c r="O89" s="116">
        <f t="shared" si="3"/>
        <v>2.5978482938589167</v>
      </c>
      <c r="P89" s="116">
        <f t="shared" si="3"/>
        <v>2.2616158963627413</v>
      </c>
      <c r="Q89" s="116">
        <f t="shared" si="3"/>
        <v>3.1261071753618808E-2</v>
      </c>
      <c r="R89" s="116">
        <f t="shared" si="3"/>
        <v>0.25596437044073639</v>
      </c>
      <c r="S89" s="116">
        <f t="shared" si="3"/>
        <v>0.81280695191698271</v>
      </c>
      <c r="T89" s="116">
        <f t="shared" si="3"/>
        <v>-3.2048004428511376</v>
      </c>
      <c r="U89" s="116">
        <f t="shared" si="3"/>
        <v>0.52042945922411832</v>
      </c>
      <c r="V89" s="116">
        <f t="shared" si="6"/>
        <v>0.24854596012120567</v>
      </c>
      <c r="W89" s="116">
        <f t="shared" si="6"/>
        <v>0.88433611299525694</v>
      </c>
      <c r="X89" s="116">
        <f t="shared" si="6"/>
        <v>1.5251890507015986</v>
      </c>
      <c r="Y89" s="116">
        <f t="shared" si="6"/>
        <v>2.1794111488747205</v>
      </c>
      <c r="Z89" s="116">
        <f t="shared" si="6"/>
        <v>1.4630809320320708</v>
      </c>
      <c r="AA89" s="116">
        <f t="shared" si="6"/>
        <v>2.5703960816441622</v>
      </c>
      <c r="AB89" s="116">
        <f t="shared" si="6"/>
        <v>2.4136019465655636</v>
      </c>
      <c r="AC89" s="116">
        <f t="shared" si="6"/>
        <v>2.6709800091599334</v>
      </c>
      <c r="AD89" s="116">
        <f t="shared" si="6"/>
        <v>2.4472588773533346</v>
      </c>
      <c r="AE89" s="116">
        <f t="shared" si="6"/>
        <v>0.70505073733018264</v>
      </c>
      <c r="AF89" s="116">
        <f t="shared" si="6"/>
        <v>1.0031926366829538</v>
      </c>
      <c r="AG89" s="116">
        <f t="shared" si="6"/>
        <v>2.1226623038159858</v>
      </c>
      <c r="AH89" s="116">
        <f t="shared" si="6"/>
        <v>1.443112673694074</v>
      </c>
      <c r="AI89" s="116">
        <f t="shared" si="6"/>
        <v>0.78743802914867445</v>
      </c>
      <c r="AJ89" s="116">
        <f t="shared" si="6"/>
        <v>0.71120038207588721</v>
      </c>
      <c r="AK89" s="116">
        <f t="shared" si="6"/>
        <v>1.7527165999407401</v>
      </c>
      <c r="AL89" s="116">
        <f t="shared" si="6"/>
        <v>2.4047268176675942</v>
      </c>
      <c r="AM89" s="116">
        <f t="shared" si="6"/>
        <v>0.75907782019379511</v>
      </c>
      <c r="AN89" s="116">
        <f t="shared" si="6"/>
        <v>0.78224972833938011</v>
      </c>
      <c r="AO89" s="116">
        <f t="shared" si="6"/>
        <v>1.2545273118376628</v>
      </c>
      <c r="AP89" s="116">
        <f t="shared" si="6"/>
        <v>1.6843127776650277</v>
      </c>
      <c r="AQ89" s="116">
        <f t="shared" si="6"/>
        <v>1.1422985613546217</v>
      </c>
      <c r="AR89" s="116">
        <f t="shared" si="6"/>
        <v>0.33911144100895285</v>
      </c>
      <c r="AS89" s="116">
        <f t="shared" si="6"/>
        <v>-0.34870527769086834</v>
      </c>
      <c r="AT89" s="116">
        <f t="shared" si="6"/>
        <v>0.93517121439951723</v>
      </c>
      <c r="AU89" s="116">
        <f t="shared" si="6"/>
        <v>1.666650774867648</v>
      </c>
      <c r="AV89" s="116">
        <f t="shared" si="6"/>
        <v>1.2141448653509457</v>
      </c>
      <c r="AW89" s="116">
        <f t="shared" si="6"/>
        <v>-4.3010250529945893E-2</v>
      </c>
      <c r="AX89" s="116">
        <f t="shared" si="6"/>
        <v>-0.47381084199611223</v>
      </c>
      <c r="AY89" s="116">
        <f t="shared" si="6"/>
        <v>9.1219241395165795E-2</v>
      </c>
      <c r="AZ89" s="116">
        <f t="shared" si="5"/>
        <v>1.6445169704059452</v>
      </c>
      <c r="BA89" s="116">
        <f t="shared" si="5"/>
        <v>0.21117703854167758</v>
      </c>
      <c r="BB89" s="116">
        <f t="shared" si="5"/>
        <v>-5.133104079860118E-2</v>
      </c>
      <c r="BC89" s="116">
        <f t="shared" si="5"/>
        <v>0.24481923530134964</v>
      </c>
      <c r="BD89" s="116">
        <f t="shared" si="5"/>
        <v>0.9485067215941001</v>
      </c>
      <c r="BE89" s="116">
        <f t="shared" si="5"/>
        <v>3.3980436877119047</v>
      </c>
      <c r="BF89" s="116">
        <f t="shared" si="5"/>
        <v>-1.432713045207521</v>
      </c>
      <c r="BG89" s="116">
        <f t="shared" si="5"/>
        <v>0.29036323236569217</v>
      </c>
      <c r="BH89" s="116">
        <f t="shared" si="5"/>
        <v>0.9614500884563455</v>
      </c>
      <c r="BI89" s="116">
        <f t="shared" si="5"/>
        <v>1.6851474645821014</v>
      </c>
      <c r="BJ89" s="116">
        <f t="shared" si="5"/>
        <v>2.0036398102231061</v>
      </c>
      <c r="BK89" s="116">
        <f t="shared" si="5"/>
        <v>0.62355331506078926</v>
      </c>
      <c r="BL89" s="116">
        <f t="shared" si="5"/>
        <v>-0.41406878565058491</v>
      </c>
      <c r="BM89" s="116">
        <f t="shared" si="5"/>
        <v>-0.88814206791390404</v>
      </c>
      <c r="BN89" s="116">
        <f t="shared" si="5"/>
        <v>-34.68612166002049</v>
      </c>
      <c r="BO89" s="116">
        <f t="shared" si="5"/>
        <v>23.061483468167012</v>
      </c>
      <c r="BP89" s="117">
        <f t="shared" si="7"/>
        <v>16.948284571528532</v>
      </c>
    </row>
    <row r="90" spans="1:68" x14ac:dyDescent="0.2">
      <c r="A90" s="96"/>
      <c r="B90" s="91"/>
      <c r="C90" s="91" t="s">
        <v>28</v>
      </c>
      <c r="D90" s="92" t="s">
        <v>45</v>
      </c>
      <c r="E90" s="122"/>
      <c r="F90" s="93">
        <f t="shared" si="3"/>
        <v>2.857473227490658</v>
      </c>
      <c r="G90" s="93">
        <f t="shared" si="3"/>
        <v>1.2535101061464502</v>
      </c>
      <c r="H90" s="93">
        <f t="shared" si="3"/>
        <v>-2.5963253661904844</v>
      </c>
      <c r="I90" s="93">
        <f t="shared" si="3"/>
        <v>5.3729877196395393</v>
      </c>
      <c r="J90" s="93">
        <f t="shared" si="3"/>
        <v>2.8587155952299668</v>
      </c>
      <c r="K90" s="93">
        <f t="shared" si="3"/>
        <v>2.3928416629781566</v>
      </c>
      <c r="L90" s="93">
        <f t="shared" si="3"/>
        <v>1.2259552816629622</v>
      </c>
      <c r="M90" s="93">
        <f t="shared" si="3"/>
        <v>2.5535164732240219</v>
      </c>
      <c r="N90" s="93">
        <f t="shared" si="3"/>
        <v>0.22554707281771869</v>
      </c>
      <c r="O90" s="93">
        <f t="shared" si="3"/>
        <v>4.1010243784512141</v>
      </c>
      <c r="P90" s="93">
        <f t="shared" si="3"/>
        <v>2.9359066781188972</v>
      </c>
      <c r="Q90" s="93">
        <f t="shared" si="3"/>
        <v>-0.25068815619071927</v>
      </c>
      <c r="R90" s="93">
        <f t="shared" si="3"/>
        <v>-0.92404009769819595</v>
      </c>
      <c r="S90" s="93">
        <f t="shared" si="3"/>
        <v>1.8756810613040216</v>
      </c>
      <c r="T90" s="93">
        <f t="shared" si="3"/>
        <v>-4.6822062572309733</v>
      </c>
      <c r="U90" s="93">
        <f t="shared" si="3"/>
        <v>0.84673861468596101</v>
      </c>
      <c r="V90" s="93">
        <f t="shared" si="6"/>
        <v>0.78936422391339534</v>
      </c>
      <c r="W90" s="93">
        <f t="shared" si="6"/>
        <v>0.84443674322038476</v>
      </c>
      <c r="X90" s="93">
        <f t="shared" si="6"/>
        <v>1.5354718863880805</v>
      </c>
      <c r="Y90" s="93">
        <f t="shared" si="6"/>
        <v>0.71498261903792582</v>
      </c>
      <c r="Z90" s="93">
        <f t="shared" si="6"/>
        <v>2.5154848441440834</v>
      </c>
      <c r="AA90" s="93">
        <f t="shared" si="6"/>
        <v>4.3069617572755021</v>
      </c>
      <c r="AB90" s="93">
        <f t="shared" si="6"/>
        <v>2.3695277682002995</v>
      </c>
      <c r="AC90" s="93">
        <f t="shared" si="6"/>
        <v>2.4602811482600231</v>
      </c>
      <c r="AD90" s="93">
        <f t="shared" si="6"/>
        <v>2.5164601677468426</v>
      </c>
      <c r="AE90" s="93">
        <f t="shared" si="6"/>
        <v>2.047015976954043</v>
      </c>
      <c r="AF90" s="93">
        <f t="shared" si="6"/>
        <v>-1.7999644890513906</v>
      </c>
      <c r="AG90" s="93">
        <f t="shared" si="6"/>
        <v>6.1457576269028351</v>
      </c>
      <c r="AH90" s="93">
        <f t="shared" si="6"/>
        <v>-0.17084682680946628</v>
      </c>
      <c r="AI90" s="93">
        <f t="shared" si="6"/>
        <v>-0.38371066987717484</v>
      </c>
      <c r="AJ90" s="93">
        <f t="shared" si="6"/>
        <v>1.7693497698729743E-2</v>
      </c>
      <c r="AK90" s="93">
        <f t="shared" si="6"/>
        <v>2.9539435653282737</v>
      </c>
      <c r="AL90" s="93">
        <f t="shared" si="6"/>
        <v>2.5175614291323143</v>
      </c>
      <c r="AM90" s="93">
        <f t="shared" si="6"/>
        <v>0.76668833927126911</v>
      </c>
      <c r="AN90" s="93">
        <f t="shared" si="6"/>
        <v>1.5676406524956406</v>
      </c>
      <c r="AO90" s="93">
        <f t="shared" si="6"/>
        <v>1.0467423888898395</v>
      </c>
      <c r="AP90" s="93">
        <f t="shared" si="6"/>
        <v>1.1602043561513398</v>
      </c>
      <c r="AQ90" s="93">
        <f t="shared" si="6"/>
        <v>1.4811490960630493</v>
      </c>
      <c r="AR90" s="93">
        <f t="shared" si="6"/>
        <v>-0.34093345638540029</v>
      </c>
      <c r="AS90" s="93">
        <f t="shared" si="6"/>
        <v>-0.52465538220887709</v>
      </c>
      <c r="AT90" s="93">
        <f t="shared" si="6"/>
        <v>0.81845082869472208</v>
      </c>
      <c r="AU90" s="93">
        <f t="shared" si="6"/>
        <v>1.4539739570310388</v>
      </c>
      <c r="AV90" s="93">
        <f t="shared" si="6"/>
        <v>2.4138083409659856</v>
      </c>
      <c r="AW90" s="93">
        <f t="shared" si="6"/>
        <v>-1.0248011765144014</v>
      </c>
      <c r="AX90" s="93">
        <f t="shared" si="6"/>
        <v>0.8708532697661866</v>
      </c>
      <c r="AY90" s="93">
        <f t="shared" si="6"/>
        <v>1.231723577590941</v>
      </c>
      <c r="AZ90" s="93">
        <f t="shared" si="5"/>
        <v>1.1766079207431517</v>
      </c>
      <c r="BA90" s="93">
        <f t="shared" si="5"/>
        <v>5.7677381728325372E-2</v>
      </c>
      <c r="BB90" s="93">
        <f t="shared" si="5"/>
        <v>4.738378705302182E-2</v>
      </c>
      <c r="BC90" s="93">
        <f t="shared" si="5"/>
        <v>9.6272796278910278E-2</v>
      </c>
      <c r="BD90" s="93">
        <f t="shared" si="5"/>
        <v>1.7076121006069087</v>
      </c>
      <c r="BE90" s="93">
        <f t="shared" si="5"/>
        <v>2.5962860704121056</v>
      </c>
      <c r="BF90" s="93">
        <f t="shared" si="5"/>
        <v>-0.69976938465423189</v>
      </c>
      <c r="BG90" s="93">
        <f t="shared" si="5"/>
        <v>0.22538832476053017</v>
      </c>
      <c r="BH90" s="93">
        <f t="shared" si="5"/>
        <v>0.37755582097393869</v>
      </c>
      <c r="BI90" s="93">
        <f t="shared" si="5"/>
        <v>-0.14198920581497987</v>
      </c>
      <c r="BJ90" s="93">
        <f t="shared" si="5"/>
        <v>3.1297092710778287</v>
      </c>
      <c r="BK90" s="93">
        <f t="shared" si="5"/>
        <v>3.2166131221958096</v>
      </c>
      <c r="BL90" s="93">
        <f t="shared" si="5"/>
        <v>-1.6948593186086214E-2</v>
      </c>
      <c r="BM90" s="93">
        <f t="shared" si="5"/>
        <v>2.3540520317006042</v>
      </c>
      <c r="BN90" s="93">
        <f t="shared" si="5"/>
        <v>-26.039497313343531</v>
      </c>
      <c r="BO90" s="93">
        <f t="shared" si="5"/>
        <v>25.116584660781442</v>
      </c>
      <c r="BP90" s="94">
        <f t="shared" si="7"/>
        <v>9.7054276613976356</v>
      </c>
    </row>
    <row r="91" spans="1:68" x14ac:dyDescent="0.2">
      <c r="A91" s="95"/>
      <c r="B91" s="74"/>
      <c r="C91" s="66" t="s">
        <v>29</v>
      </c>
      <c r="D91" s="100" t="s">
        <v>38</v>
      </c>
      <c r="E91" s="121"/>
      <c r="F91" s="123">
        <f t="shared" si="3"/>
        <v>2.1391030647685199</v>
      </c>
      <c r="G91" s="123">
        <f t="shared" si="3"/>
        <v>0.77617037212354489</v>
      </c>
      <c r="H91" s="123">
        <f t="shared" si="3"/>
        <v>-3.2055027555167896</v>
      </c>
      <c r="I91" s="123">
        <f t="shared" si="3"/>
        <v>4.9712676836665537</v>
      </c>
      <c r="J91" s="123">
        <f t="shared" si="3"/>
        <v>1.4712046499299731</v>
      </c>
      <c r="K91" s="123">
        <f t="shared" si="3"/>
        <v>0.45657400067224785</v>
      </c>
      <c r="L91" s="123">
        <f t="shared" si="3"/>
        <v>1.3894131481033014</v>
      </c>
      <c r="M91" s="123">
        <f t="shared" si="3"/>
        <v>-0.837441259578668</v>
      </c>
      <c r="N91" s="123">
        <f t="shared" si="3"/>
        <v>0.2427906231078083</v>
      </c>
      <c r="O91" s="123">
        <f t="shared" si="3"/>
        <v>3.5621022426706901</v>
      </c>
      <c r="P91" s="123">
        <f t="shared" si="3"/>
        <v>3.2660825135458822</v>
      </c>
      <c r="Q91" s="123">
        <f t="shared" si="3"/>
        <v>-2.5603652136340003</v>
      </c>
      <c r="R91" s="123">
        <f t="shared" si="3"/>
        <v>3.5845017101647159</v>
      </c>
      <c r="S91" s="123">
        <f t="shared" si="3"/>
        <v>-0.3937952190243692</v>
      </c>
      <c r="T91" s="123">
        <f t="shared" si="3"/>
        <v>-1.1272586935061781</v>
      </c>
      <c r="U91" s="123">
        <f t="shared" si="3"/>
        <v>-0.92531555607618543</v>
      </c>
      <c r="V91" s="123">
        <f t="shared" si="6"/>
        <v>-0.74145898647095976</v>
      </c>
      <c r="W91" s="123">
        <f t="shared" si="6"/>
        <v>0.26526951071465987</v>
      </c>
      <c r="X91" s="123">
        <f t="shared" si="6"/>
        <v>2.7615999638317845</v>
      </c>
      <c r="Y91" s="123">
        <f t="shared" si="6"/>
        <v>2.4381479462004023</v>
      </c>
      <c r="Z91" s="123">
        <f t="shared" si="6"/>
        <v>-0.75613374988789417</v>
      </c>
      <c r="AA91" s="123">
        <f t="shared" si="6"/>
        <v>4.0138962396139419</v>
      </c>
      <c r="AB91" s="123">
        <f t="shared" si="6"/>
        <v>2.9197111604145647</v>
      </c>
      <c r="AC91" s="123">
        <f t="shared" si="6"/>
        <v>1.7312231404238645</v>
      </c>
      <c r="AD91" s="123">
        <f t="shared" si="6"/>
        <v>2.1485296088677615</v>
      </c>
      <c r="AE91" s="123">
        <f t="shared" si="6"/>
        <v>0.67829287357028534</v>
      </c>
      <c r="AF91" s="123">
        <f t="shared" si="6"/>
        <v>0.38211820542204578</v>
      </c>
      <c r="AG91" s="123">
        <f t="shared" si="6"/>
        <v>1.6944612652922473</v>
      </c>
      <c r="AH91" s="123">
        <f t="shared" si="6"/>
        <v>1.7547315422993677</v>
      </c>
      <c r="AI91" s="123">
        <f t="shared" si="6"/>
        <v>0.96370951311126873</v>
      </c>
      <c r="AJ91" s="123">
        <f t="shared" si="6"/>
        <v>0.11025006394949344</v>
      </c>
      <c r="AK91" s="123">
        <f t="shared" si="6"/>
        <v>1.1229413730118267</v>
      </c>
      <c r="AL91" s="123">
        <f t="shared" si="6"/>
        <v>3.2595983015677064</v>
      </c>
      <c r="AM91" s="123">
        <f t="shared" si="6"/>
        <v>1.4639768799421091</v>
      </c>
      <c r="AN91" s="123">
        <f t="shared" si="6"/>
        <v>0.6095954810390225</v>
      </c>
      <c r="AO91" s="123">
        <f t="shared" si="6"/>
        <v>0.892298857254616</v>
      </c>
      <c r="AP91" s="123">
        <f t="shared" si="6"/>
        <v>0.5537190672101957</v>
      </c>
      <c r="AQ91" s="123">
        <f t="shared" si="6"/>
        <v>1.7255104403185442</v>
      </c>
      <c r="AR91" s="123">
        <f t="shared" si="6"/>
        <v>1.5389848505351864</v>
      </c>
      <c r="AS91" s="123">
        <f t="shared" si="6"/>
        <v>-0.30685512469207765</v>
      </c>
      <c r="AT91" s="123">
        <f t="shared" si="6"/>
        <v>0.83505425783334886</v>
      </c>
      <c r="AU91" s="123">
        <f t="shared" si="6"/>
        <v>2.931633437956549</v>
      </c>
      <c r="AV91" s="123">
        <f t="shared" si="6"/>
        <v>2.121343227273158</v>
      </c>
      <c r="AW91" s="123">
        <f t="shared" si="6"/>
        <v>-4.4326430642465624</v>
      </c>
      <c r="AX91" s="123">
        <f t="shared" si="6"/>
        <v>-0.81268414962548263</v>
      </c>
      <c r="AY91" s="123">
        <f t="shared" si="6"/>
        <v>-0.23498963089221547</v>
      </c>
      <c r="AZ91" s="123">
        <f t="shared" si="5"/>
        <v>2.7022168627283349E-2</v>
      </c>
      <c r="BA91" s="123">
        <f t="shared" si="5"/>
        <v>-0.56129167871253571</v>
      </c>
      <c r="BB91" s="123">
        <f t="shared" si="5"/>
        <v>0.76782155981560152</v>
      </c>
      <c r="BC91" s="123">
        <f t="shared" si="5"/>
        <v>-0.19833514933891649</v>
      </c>
      <c r="BD91" s="123">
        <f t="shared" si="5"/>
        <v>0.62580736054886188</v>
      </c>
      <c r="BE91" s="123">
        <f t="shared" si="5"/>
        <v>2.9595503224336284</v>
      </c>
      <c r="BF91" s="123">
        <f t="shared" si="5"/>
        <v>-0.91456108099851008</v>
      </c>
      <c r="BG91" s="123">
        <f t="shared" si="5"/>
        <v>0.11389458049457346</v>
      </c>
      <c r="BH91" s="123">
        <f t="shared" si="5"/>
        <v>2.3083417877903116</v>
      </c>
      <c r="BI91" s="123">
        <f t="shared" si="5"/>
        <v>1.9449337148739403</v>
      </c>
      <c r="BJ91" s="123">
        <f t="shared" si="5"/>
        <v>1.3953984149724192</v>
      </c>
      <c r="BK91" s="123">
        <f t="shared" si="5"/>
        <v>7.2618589100031272E-2</v>
      </c>
      <c r="BL91" s="123">
        <f t="shared" si="5"/>
        <v>-1.2141683295108265</v>
      </c>
      <c r="BM91" s="123">
        <f t="shared" si="5"/>
        <v>-9.4623740860944707</v>
      </c>
      <c r="BN91" s="123">
        <f t="shared" si="5"/>
        <v>-46.032266545895496</v>
      </c>
      <c r="BO91" s="123">
        <f t="shared" si="5"/>
        <v>8.6213923447100171</v>
      </c>
      <c r="BP91" s="124">
        <f t="shared" si="7"/>
        <v>33.218706399772458</v>
      </c>
    </row>
    <row r="92" spans="1:68" x14ac:dyDescent="0.2">
      <c r="A92" s="96"/>
      <c r="B92" s="112"/>
      <c r="C92" s="91" t="s">
        <v>30</v>
      </c>
      <c r="D92" s="92" t="s">
        <v>39</v>
      </c>
      <c r="E92" s="122"/>
      <c r="F92" s="93">
        <f t="shared" ref="F92:U107" si="8">+F34/E34*100-100</f>
        <v>1.5293500882438167</v>
      </c>
      <c r="G92" s="93">
        <f t="shared" si="8"/>
        <v>0.23308211029831227</v>
      </c>
      <c r="H92" s="93">
        <f t="shared" si="8"/>
        <v>1.6169310722892902</v>
      </c>
      <c r="I92" s="93">
        <f t="shared" si="8"/>
        <v>2.1880328195376109</v>
      </c>
      <c r="J92" s="93">
        <f t="shared" si="8"/>
        <v>3.8717759543206256</v>
      </c>
      <c r="K92" s="93">
        <f t="shared" si="8"/>
        <v>4.7068915917860181</v>
      </c>
      <c r="L92" s="93">
        <f t="shared" si="8"/>
        <v>-3.1144457948304733</v>
      </c>
      <c r="M92" s="93">
        <f t="shared" si="8"/>
        <v>7.6150120555331853</v>
      </c>
      <c r="N92" s="93">
        <f t="shared" si="8"/>
        <v>1.9307839649386409</v>
      </c>
      <c r="O92" s="93">
        <f t="shared" si="8"/>
        <v>-1.3770864513275569</v>
      </c>
      <c r="P92" s="93">
        <f t="shared" si="8"/>
        <v>-4.0781461873526013</v>
      </c>
      <c r="Q92" s="93">
        <f t="shared" si="8"/>
        <v>8.649854452115278</v>
      </c>
      <c r="R92" s="93">
        <f t="shared" si="8"/>
        <v>-2.2199493583491403</v>
      </c>
      <c r="S92" s="93">
        <f t="shared" si="8"/>
        <v>1.0309262840055453</v>
      </c>
      <c r="T92" s="93">
        <f t="shared" si="8"/>
        <v>-0.88909217699483634</v>
      </c>
      <c r="U92" s="93">
        <f t="shared" si="8"/>
        <v>1.0645004897404107</v>
      </c>
      <c r="V92" s="93">
        <f t="shared" si="6"/>
        <v>0.35926382482283259</v>
      </c>
      <c r="W92" s="93">
        <f t="shared" si="6"/>
        <v>0.59014615312038643</v>
      </c>
      <c r="X92" s="93">
        <f t="shared" si="6"/>
        <v>3.6073694505854235</v>
      </c>
      <c r="Y92" s="93">
        <f t="shared" si="6"/>
        <v>1.400641397237564</v>
      </c>
      <c r="Z92" s="93">
        <f t="shared" si="6"/>
        <v>0.88050192553268403</v>
      </c>
      <c r="AA92" s="93">
        <f t="shared" si="6"/>
        <v>1.2442618355916295</v>
      </c>
      <c r="AB92" s="93">
        <f t="shared" si="6"/>
        <v>-1.7047494197496746</v>
      </c>
      <c r="AC92" s="93">
        <f t="shared" si="6"/>
        <v>2.2011101201945991</v>
      </c>
      <c r="AD92" s="93">
        <f t="shared" si="6"/>
        <v>1.6063774679363974</v>
      </c>
      <c r="AE92" s="93">
        <f t="shared" si="6"/>
        <v>3.0859183594541832</v>
      </c>
      <c r="AF92" s="93">
        <f t="shared" si="6"/>
        <v>0.91015143227888018</v>
      </c>
      <c r="AG92" s="93">
        <f t="shared" si="6"/>
        <v>-0.18460067939267333</v>
      </c>
      <c r="AH92" s="93">
        <f t="shared" si="6"/>
        <v>1.2104596222105073</v>
      </c>
      <c r="AI92" s="93">
        <f t="shared" si="6"/>
        <v>1.270758617111639</v>
      </c>
      <c r="AJ92" s="93">
        <f t="shared" si="6"/>
        <v>0.48116704697598323</v>
      </c>
      <c r="AK92" s="93">
        <f t="shared" si="6"/>
        <v>1.3759328630261791</v>
      </c>
      <c r="AL92" s="93">
        <f t="shared" si="6"/>
        <v>5.6489303808761093</v>
      </c>
      <c r="AM92" s="93">
        <f t="shared" si="6"/>
        <v>-3.0701729817360786</v>
      </c>
      <c r="AN92" s="93">
        <f t="shared" si="6"/>
        <v>1.3785506707933308</v>
      </c>
      <c r="AO92" s="93">
        <f t="shared" si="6"/>
        <v>0.76538932312342922</v>
      </c>
      <c r="AP92" s="93">
        <f t="shared" si="6"/>
        <v>2.4921223716119414</v>
      </c>
      <c r="AQ92" s="93">
        <f t="shared" si="6"/>
        <v>2.6478879895289253</v>
      </c>
      <c r="AR92" s="93">
        <f t="shared" si="6"/>
        <v>1.1431911993468447</v>
      </c>
      <c r="AS92" s="93">
        <f t="shared" si="6"/>
        <v>-2.1962870635070999</v>
      </c>
      <c r="AT92" s="93">
        <f t="shared" si="6"/>
        <v>1.1108302631223097</v>
      </c>
      <c r="AU92" s="93">
        <f t="shared" si="6"/>
        <v>0.51612806933189859</v>
      </c>
      <c r="AV92" s="93">
        <f t="shared" si="6"/>
        <v>2.5231715652841871</v>
      </c>
      <c r="AW92" s="93">
        <f t="shared" si="6"/>
        <v>0.47214815019580669</v>
      </c>
      <c r="AX92" s="93">
        <f t="shared" si="6"/>
        <v>0.15902924156148401</v>
      </c>
      <c r="AY92" s="93">
        <f t="shared" si="6"/>
        <v>0.96443698478539375</v>
      </c>
      <c r="AZ92" s="93">
        <f t="shared" si="5"/>
        <v>-0.80894151017015758</v>
      </c>
      <c r="BA92" s="93">
        <f t="shared" si="5"/>
        <v>0.84610080170961055</v>
      </c>
      <c r="BB92" s="93">
        <f t="shared" si="5"/>
        <v>0.30444005294911847</v>
      </c>
      <c r="BC92" s="93">
        <f t="shared" si="5"/>
        <v>1.187269055372056</v>
      </c>
      <c r="BD92" s="93">
        <f t="shared" si="5"/>
        <v>1.4812175184348177</v>
      </c>
      <c r="BE92" s="93">
        <f t="shared" si="5"/>
        <v>0.7562557781824637</v>
      </c>
      <c r="BF92" s="93">
        <f t="shared" si="5"/>
        <v>0.85742190641302329</v>
      </c>
      <c r="BG92" s="93">
        <f t="shared" si="5"/>
        <v>-1.0989580950555649</v>
      </c>
      <c r="BH92" s="93">
        <f t="shared" si="5"/>
        <v>1.7808154064441197</v>
      </c>
      <c r="BI92" s="93">
        <f t="shared" si="5"/>
        <v>0.76222850979293355</v>
      </c>
      <c r="BJ92" s="93">
        <f t="shared" si="5"/>
        <v>1.0522644415949856</v>
      </c>
      <c r="BK92" s="93">
        <f t="shared" si="5"/>
        <v>0.4062666710589582</v>
      </c>
      <c r="BL92" s="93">
        <f t="shared" si="5"/>
        <v>0.18459245600203644</v>
      </c>
      <c r="BM92" s="93">
        <f t="shared" si="5"/>
        <v>-12.859546225847367</v>
      </c>
      <c r="BN92" s="93">
        <f t="shared" si="5"/>
        <v>-64.04603691080851</v>
      </c>
      <c r="BO92" s="93">
        <f t="shared" si="5"/>
        <v>32.376390065801189</v>
      </c>
      <c r="BP92" s="94">
        <f t="shared" si="7"/>
        <v>53.873949061545403</v>
      </c>
    </row>
    <row r="93" spans="1:68" x14ac:dyDescent="0.2">
      <c r="A93" s="95"/>
      <c r="B93" s="66" t="s">
        <v>6</v>
      </c>
      <c r="C93" s="66"/>
      <c r="D93" s="65" t="s">
        <v>15</v>
      </c>
      <c r="E93" s="121"/>
      <c r="F93" s="116">
        <f t="shared" si="8"/>
        <v>7.0619419506540169</v>
      </c>
      <c r="G93" s="116">
        <f t="shared" si="8"/>
        <v>1.8022652833239903</v>
      </c>
      <c r="H93" s="116">
        <f t="shared" si="8"/>
        <v>-0.70638352772290602</v>
      </c>
      <c r="I93" s="116">
        <f t="shared" si="8"/>
        <v>3.9553144517983725</v>
      </c>
      <c r="J93" s="116">
        <f t="shared" si="8"/>
        <v>0.57743909778398006</v>
      </c>
      <c r="K93" s="116">
        <f t="shared" si="8"/>
        <v>-0.40041719322204017</v>
      </c>
      <c r="L93" s="116">
        <f t="shared" si="8"/>
        <v>3.2373324173805997</v>
      </c>
      <c r="M93" s="116">
        <f t="shared" si="8"/>
        <v>7.2099355324227474</v>
      </c>
      <c r="N93" s="116">
        <f t="shared" si="8"/>
        <v>-0.40524660484257424</v>
      </c>
      <c r="O93" s="116">
        <f t="shared" si="8"/>
        <v>3.4445066258115986</v>
      </c>
      <c r="P93" s="116">
        <f t="shared" si="8"/>
        <v>2.9376851718457857</v>
      </c>
      <c r="Q93" s="116">
        <f t="shared" si="8"/>
        <v>-0.68115459924555921</v>
      </c>
      <c r="R93" s="116">
        <f t="shared" si="8"/>
        <v>2.9004499349477726</v>
      </c>
      <c r="S93" s="116">
        <f t="shared" si="8"/>
        <v>5.1934654198530552</v>
      </c>
      <c r="T93" s="116">
        <f t="shared" si="8"/>
        <v>-0.51906629332657417</v>
      </c>
      <c r="U93" s="116">
        <f t="shared" si="8"/>
        <v>-3.0006018943927018</v>
      </c>
      <c r="V93" s="116">
        <f t="shared" si="6"/>
        <v>1.0467758470648931</v>
      </c>
      <c r="W93" s="116">
        <f t="shared" si="6"/>
        <v>-2.5170496112406084</v>
      </c>
      <c r="X93" s="116">
        <f t="shared" si="6"/>
        <v>3.6521089148862984</v>
      </c>
      <c r="Y93" s="116">
        <f t="shared" si="6"/>
        <v>4.1206827994772084</v>
      </c>
      <c r="Z93" s="116">
        <f t="shared" si="6"/>
        <v>3.8121837792812698</v>
      </c>
      <c r="AA93" s="116">
        <f t="shared" si="6"/>
        <v>1.0243170175914713</v>
      </c>
      <c r="AB93" s="116">
        <f t="shared" si="6"/>
        <v>-1.1944929106685152</v>
      </c>
      <c r="AC93" s="116">
        <f t="shared" si="6"/>
        <v>4.2193964255467904</v>
      </c>
      <c r="AD93" s="116">
        <f t="shared" si="6"/>
        <v>0.81305792258612541</v>
      </c>
      <c r="AE93" s="116">
        <f t="shared" si="6"/>
        <v>1.8786800988510635</v>
      </c>
      <c r="AF93" s="116">
        <f t="shared" si="6"/>
        <v>0.77710721898678514</v>
      </c>
      <c r="AG93" s="116">
        <f t="shared" si="6"/>
        <v>0.11795292244607936</v>
      </c>
      <c r="AH93" s="116">
        <f t="shared" si="6"/>
        <v>1.7431967916033102</v>
      </c>
      <c r="AI93" s="116">
        <f t="shared" si="6"/>
        <v>4.4957072716612885</v>
      </c>
      <c r="AJ93" s="116">
        <f t="shared" si="6"/>
        <v>1.6703831707773418</v>
      </c>
      <c r="AK93" s="116">
        <f t="shared" si="6"/>
        <v>2.6618806593263571</v>
      </c>
      <c r="AL93" s="116">
        <f t="shared" si="6"/>
        <v>-2.7378902842974071</v>
      </c>
      <c r="AM93" s="116">
        <f t="shared" si="6"/>
        <v>1.5511536302455227</v>
      </c>
      <c r="AN93" s="116">
        <f t="shared" si="6"/>
        <v>2.6427956573652267</v>
      </c>
      <c r="AO93" s="116">
        <f t="shared" si="6"/>
        <v>4.3117468912325023</v>
      </c>
      <c r="AP93" s="116">
        <f t="shared" si="6"/>
        <v>0.89398138807361249</v>
      </c>
      <c r="AQ93" s="116">
        <f t="shared" si="6"/>
        <v>-2.9268310454751685</v>
      </c>
      <c r="AR93" s="116">
        <f t="shared" si="6"/>
        <v>1.6169249501305671</v>
      </c>
      <c r="AS93" s="116">
        <f t="shared" si="6"/>
        <v>0.81027145310497417</v>
      </c>
      <c r="AT93" s="116">
        <f t="shared" si="6"/>
        <v>0.73913121343403532</v>
      </c>
      <c r="AU93" s="116">
        <f t="shared" si="6"/>
        <v>0.87683579921358046</v>
      </c>
      <c r="AV93" s="116">
        <f t="shared" si="6"/>
        <v>-2.0998737145518902</v>
      </c>
      <c r="AW93" s="116">
        <f t="shared" si="6"/>
        <v>-0.78494281673965816</v>
      </c>
      <c r="AX93" s="116">
        <f t="shared" si="6"/>
        <v>0.36541363179789244</v>
      </c>
      <c r="AY93" s="116">
        <f t="shared" si="6"/>
        <v>0.64365995396458686</v>
      </c>
      <c r="AZ93" s="116">
        <f t="shared" si="5"/>
        <v>0.8029331060672007</v>
      </c>
      <c r="BA93" s="116">
        <f t="shared" si="5"/>
        <v>-4.2363633033430261</v>
      </c>
      <c r="BB93" s="116">
        <f t="shared" si="5"/>
        <v>3.541156039012634</v>
      </c>
      <c r="BC93" s="116">
        <f t="shared" si="5"/>
        <v>-0.22150298768211485</v>
      </c>
      <c r="BD93" s="116">
        <f t="shared" si="5"/>
        <v>3.6504383518930439</v>
      </c>
      <c r="BE93" s="116">
        <f t="shared" si="5"/>
        <v>-0.39611635176193261</v>
      </c>
      <c r="BF93" s="116">
        <f t="shared" si="5"/>
        <v>-0.23235379899523423</v>
      </c>
      <c r="BG93" s="116">
        <f t="shared" si="5"/>
        <v>2.5667877132537882</v>
      </c>
      <c r="BH93" s="116">
        <f t="shared" si="5"/>
        <v>-3.720783013240208</v>
      </c>
      <c r="BI93" s="116">
        <f t="shared" si="5"/>
        <v>1.8387468010302683</v>
      </c>
      <c r="BJ93" s="116">
        <f t="shared" si="5"/>
        <v>2.409584352860989</v>
      </c>
      <c r="BK93" s="116">
        <f t="shared" si="5"/>
        <v>-2.1975609441522153</v>
      </c>
      <c r="BL93" s="116">
        <f t="shared" si="5"/>
        <v>1.5921242685531496</v>
      </c>
      <c r="BM93" s="116">
        <f t="shared" si="5"/>
        <v>-1.7583907431390884</v>
      </c>
      <c r="BN93" s="116">
        <f t="shared" si="5"/>
        <v>-2.262622534847651</v>
      </c>
      <c r="BO93" s="116">
        <f t="shared" si="5"/>
        <v>1.3267246389178808</v>
      </c>
      <c r="BP93" s="117">
        <f t="shared" si="7"/>
        <v>-1.9438106640143076</v>
      </c>
    </row>
    <row r="94" spans="1:68" x14ac:dyDescent="0.2">
      <c r="A94" s="96"/>
      <c r="B94" s="91"/>
      <c r="C94" s="91" t="s">
        <v>6</v>
      </c>
      <c r="D94" s="92" t="s">
        <v>15</v>
      </c>
      <c r="E94" s="122"/>
      <c r="F94" s="93">
        <f t="shared" si="8"/>
        <v>7.0619419506540169</v>
      </c>
      <c r="G94" s="93">
        <f t="shared" si="8"/>
        <v>1.8022652833239903</v>
      </c>
      <c r="H94" s="93">
        <f t="shared" si="8"/>
        <v>-0.70638352772290602</v>
      </c>
      <c r="I94" s="93">
        <f t="shared" si="8"/>
        <v>3.9553144517983725</v>
      </c>
      <c r="J94" s="93">
        <f t="shared" si="8"/>
        <v>0.57743909778398006</v>
      </c>
      <c r="K94" s="93">
        <f t="shared" si="8"/>
        <v>-0.40041719322204017</v>
      </c>
      <c r="L94" s="93">
        <f t="shared" si="8"/>
        <v>3.2373324173805997</v>
      </c>
      <c r="M94" s="93">
        <f t="shared" si="8"/>
        <v>7.2099355324227474</v>
      </c>
      <c r="N94" s="93">
        <f t="shared" si="8"/>
        <v>-0.40524660484257424</v>
      </c>
      <c r="O94" s="93">
        <f t="shared" si="8"/>
        <v>3.4445066258115986</v>
      </c>
      <c r="P94" s="93">
        <f t="shared" si="8"/>
        <v>2.9376851718457857</v>
      </c>
      <c r="Q94" s="93">
        <f t="shared" si="8"/>
        <v>-0.68115459924555921</v>
      </c>
      <c r="R94" s="93">
        <f t="shared" si="8"/>
        <v>2.9004499349477726</v>
      </c>
      <c r="S94" s="93">
        <f t="shared" si="8"/>
        <v>5.1934654198530552</v>
      </c>
      <c r="T94" s="93">
        <f t="shared" si="8"/>
        <v>-0.51906629332657417</v>
      </c>
      <c r="U94" s="93">
        <f t="shared" si="8"/>
        <v>-3.0006018943927018</v>
      </c>
      <c r="V94" s="93">
        <f t="shared" si="6"/>
        <v>1.0467758470648931</v>
      </c>
      <c r="W94" s="93">
        <f t="shared" si="6"/>
        <v>-2.5170496112406084</v>
      </c>
      <c r="X94" s="93">
        <f t="shared" si="6"/>
        <v>3.6521089148862984</v>
      </c>
      <c r="Y94" s="93">
        <f t="shared" si="6"/>
        <v>4.1206827994772084</v>
      </c>
      <c r="Z94" s="93">
        <f t="shared" si="6"/>
        <v>3.8121837792812698</v>
      </c>
      <c r="AA94" s="93">
        <f t="shared" si="6"/>
        <v>1.0243170175914713</v>
      </c>
      <c r="AB94" s="93">
        <f t="shared" si="6"/>
        <v>-1.1944929106685152</v>
      </c>
      <c r="AC94" s="93">
        <f t="shared" si="6"/>
        <v>4.2193964255467904</v>
      </c>
      <c r="AD94" s="93">
        <f t="shared" si="6"/>
        <v>0.81305792258612541</v>
      </c>
      <c r="AE94" s="93">
        <f t="shared" si="6"/>
        <v>1.8786800988510635</v>
      </c>
      <c r="AF94" s="93">
        <f t="shared" si="6"/>
        <v>0.77710721898678514</v>
      </c>
      <c r="AG94" s="93">
        <f t="shared" si="6"/>
        <v>0.11795292244607936</v>
      </c>
      <c r="AH94" s="93">
        <f t="shared" si="6"/>
        <v>1.7431967916033102</v>
      </c>
      <c r="AI94" s="93">
        <f t="shared" si="6"/>
        <v>4.4957072716612885</v>
      </c>
      <c r="AJ94" s="93">
        <f t="shared" si="6"/>
        <v>1.6703831707773418</v>
      </c>
      <c r="AK94" s="93">
        <f t="shared" ref="AK94:AZ109" si="9">+AK36/AJ36*100-100</f>
        <v>2.6618806593263571</v>
      </c>
      <c r="AL94" s="93">
        <f t="shared" si="9"/>
        <v>-2.7378902842974071</v>
      </c>
      <c r="AM94" s="93">
        <f t="shared" si="9"/>
        <v>1.5511536302455227</v>
      </c>
      <c r="AN94" s="93">
        <f t="shared" si="9"/>
        <v>2.6427956573652267</v>
      </c>
      <c r="AO94" s="93">
        <f t="shared" si="9"/>
        <v>4.3117468912325023</v>
      </c>
      <c r="AP94" s="93">
        <f t="shared" si="9"/>
        <v>0.89398138807361249</v>
      </c>
      <c r="AQ94" s="93">
        <f t="shared" si="9"/>
        <v>-2.9268310454751685</v>
      </c>
      <c r="AR94" s="93">
        <f t="shared" si="9"/>
        <v>1.6169249501305671</v>
      </c>
      <c r="AS94" s="93">
        <f t="shared" si="9"/>
        <v>0.81027145310497417</v>
      </c>
      <c r="AT94" s="93">
        <f t="shared" si="9"/>
        <v>0.73913121343403532</v>
      </c>
      <c r="AU94" s="93">
        <f t="shared" si="9"/>
        <v>0.87683579921358046</v>
      </c>
      <c r="AV94" s="93">
        <f t="shared" si="9"/>
        <v>-2.0998737145518902</v>
      </c>
      <c r="AW94" s="93">
        <f t="shared" si="9"/>
        <v>-0.78494281673965816</v>
      </c>
      <c r="AX94" s="93">
        <f t="shared" si="9"/>
        <v>0.36541363179789244</v>
      </c>
      <c r="AY94" s="93">
        <f t="shared" si="9"/>
        <v>0.64365995396458686</v>
      </c>
      <c r="AZ94" s="93">
        <f t="shared" si="5"/>
        <v>0.8029331060672007</v>
      </c>
      <c r="BA94" s="93">
        <f t="shared" si="5"/>
        <v>-4.2363633033430261</v>
      </c>
      <c r="BB94" s="93">
        <f t="shared" si="5"/>
        <v>3.541156039012634</v>
      </c>
      <c r="BC94" s="93">
        <f t="shared" si="5"/>
        <v>-0.22150298768211485</v>
      </c>
      <c r="BD94" s="93">
        <f t="shared" si="5"/>
        <v>3.6504383518930439</v>
      </c>
      <c r="BE94" s="93">
        <f t="shared" si="5"/>
        <v>-0.39611635176193261</v>
      </c>
      <c r="BF94" s="93">
        <f t="shared" si="5"/>
        <v>-0.23235379899523423</v>
      </c>
      <c r="BG94" s="93">
        <f t="shared" si="5"/>
        <v>2.5667877132537882</v>
      </c>
      <c r="BH94" s="93">
        <f t="shared" si="5"/>
        <v>-3.720783013240208</v>
      </c>
      <c r="BI94" s="93">
        <f t="shared" si="5"/>
        <v>1.8387468010302683</v>
      </c>
      <c r="BJ94" s="93">
        <f t="shared" si="5"/>
        <v>2.409584352860989</v>
      </c>
      <c r="BK94" s="93">
        <f t="shared" si="5"/>
        <v>-2.1975609441522153</v>
      </c>
      <c r="BL94" s="93">
        <f t="shared" si="5"/>
        <v>1.5921242685531496</v>
      </c>
      <c r="BM94" s="93">
        <f t="shared" si="5"/>
        <v>-1.7583907431390884</v>
      </c>
      <c r="BN94" s="93">
        <f t="shared" si="5"/>
        <v>-2.262622534847651</v>
      </c>
      <c r="BO94" s="93">
        <f t="shared" si="5"/>
        <v>1.3267246389178808</v>
      </c>
      <c r="BP94" s="94">
        <f t="shared" si="7"/>
        <v>-1.9438106640143076</v>
      </c>
    </row>
    <row r="95" spans="1:68" x14ac:dyDescent="0.2">
      <c r="A95" s="95"/>
      <c r="B95" s="66" t="s">
        <v>7</v>
      </c>
      <c r="C95" s="66"/>
      <c r="D95" s="65" t="s">
        <v>16</v>
      </c>
      <c r="E95" s="121"/>
      <c r="F95" s="116">
        <f t="shared" si="8"/>
        <v>5.4646072881368468E-2</v>
      </c>
      <c r="G95" s="116">
        <f t="shared" si="8"/>
        <v>4.0564744165061626</v>
      </c>
      <c r="H95" s="116">
        <f t="shared" si="8"/>
        <v>-7.7309751228185064E-2</v>
      </c>
      <c r="I95" s="116">
        <f t="shared" si="8"/>
        <v>10.297037430894093</v>
      </c>
      <c r="J95" s="116">
        <f t="shared" si="8"/>
        <v>-4.8404627826147077</v>
      </c>
      <c r="K95" s="116">
        <f t="shared" si="8"/>
        <v>3.0427240363468826</v>
      </c>
      <c r="L95" s="116">
        <f t="shared" si="8"/>
        <v>4.3913688878535453</v>
      </c>
      <c r="M95" s="116">
        <f t="shared" si="8"/>
        <v>9.5661540908463394</v>
      </c>
      <c r="N95" s="116">
        <f t="shared" si="8"/>
        <v>0.48534165281421338</v>
      </c>
      <c r="O95" s="116">
        <f t="shared" si="8"/>
        <v>-0.64529055032002702</v>
      </c>
      <c r="P95" s="116">
        <f t="shared" si="8"/>
        <v>7.4054067985443766</v>
      </c>
      <c r="Q95" s="116">
        <f t="shared" si="8"/>
        <v>2.8181827824075754</v>
      </c>
      <c r="R95" s="116">
        <f t="shared" si="8"/>
        <v>-4.5045410938991921</v>
      </c>
      <c r="S95" s="116">
        <f t="shared" si="8"/>
        <v>3.8366923445074548</v>
      </c>
      <c r="T95" s="116">
        <f t="shared" si="8"/>
        <v>9.1654999996587634</v>
      </c>
      <c r="U95" s="116">
        <f t="shared" si="8"/>
        <v>0.56535650974286966</v>
      </c>
      <c r="V95" s="116">
        <f t="shared" ref="V95:AK110" si="10">+V37/U37*100-100</f>
        <v>-5.4530042504779601</v>
      </c>
      <c r="W95" s="116">
        <f t="shared" si="10"/>
        <v>2.3830066462973321</v>
      </c>
      <c r="X95" s="116">
        <f t="shared" si="10"/>
        <v>2.2659742442707511</v>
      </c>
      <c r="Y95" s="116">
        <f t="shared" si="10"/>
        <v>-3.2766294027721727</v>
      </c>
      <c r="Z95" s="116">
        <f t="shared" si="10"/>
        <v>3.1165903043374357</v>
      </c>
      <c r="AA95" s="116">
        <f t="shared" si="10"/>
        <v>3.8893454598147343</v>
      </c>
      <c r="AB95" s="116">
        <f t="shared" si="10"/>
        <v>5.2106422666008569</v>
      </c>
      <c r="AC95" s="116">
        <f t="shared" si="10"/>
        <v>2.8481906074582497</v>
      </c>
      <c r="AD95" s="116">
        <f t="shared" si="10"/>
        <v>1.3094088200301002</v>
      </c>
      <c r="AE95" s="116">
        <f t="shared" si="10"/>
        <v>2.5286461639114606</v>
      </c>
      <c r="AF95" s="116">
        <f t="shared" si="10"/>
        <v>6.1800136899912417</v>
      </c>
      <c r="AG95" s="116">
        <f t="shared" si="10"/>
        <v>1.0892430918221692</v>
      </c>
      <c r="AH95" s="116">
        <f t="shared" si="10"/>
        <v>1.3988329958652912</v>
      </c>
      <c r="AI95" s="116">
        <f t="shared" si="10"/>
        <v>-0.47950969829338419</v>
      </c>
      <c r="AJ95" s="116">
        <f t="shared" si="10"/>
        <v>3.9403299001676118</v>
      </c>
      <c r="AK95" s="116">
        <f t="shared" si="9"/>
        <v>3.3525568192629578</v>
      </c>
      <c r="AL95" s="116">
        <f t="shared" si="9"/>
        <v>-0.39841381402763432</v>
      </c>
      <c r="AM95" s="116">
        <f t="shared" si="9"/>
        <v>-1.9390526683315983</v>
      </c>
      <c r="AN95" s="116">
        <f t="shared" si="9"/>
        <v>8.3785020509173762</v>
      </c>
      <c r="AO95" s="116">
        <f t="shared" si="9"/>
        <v>0.23950635476322191</v>
      </c>
      <c r="AP95" s="116">
        <f t="shared" si="9"/>
        <v>1.0474848681626554</v>
      </c>
      <c r="AQ95" s="116">
        <f t="shared" si="9"/>
        <v>1.1783547622939352</v>
      </c>
      <c r="AR95" s="116">
        <f t="shared" si="9"/>
        <v>3.3058166377321783</v>
      </c>
      <c r="AS95" s="116">
        <f t="shared" si="9"/>
        <v>5.3925443286783263</v>
      </c>
      <c r="AT95" s="116">
        <f t="shared" si="9"/>
        <v>-0.86603972126968642</v>
      </c>
      <c r="AU95" s="116">
        <f t="shared" si="9"/>
        <v>1.0540463536096638</v>
      </c>
      <c r="AV95" s="116">
        <f t="shared" si="9"/>
        <v>-0.86832985746958968</v>
      </c>
      <c r="AW95" s="116">
        <f t="shared" si="9"/>
        <v>3.5836790038703725</v>
      </c>
      <c r="AX95" s="116">
        <f t="shared" si="9"/>
        <v>-1.6566587044008685</v>
      </c>
      <c r="AY95" s="116">
        <f t="shared" si="9"/>
        <v>1.8910749377396172</v>
      </c>
      <c r="AZ95" s="116">
        <f t="shared" si="5"/>
        <v>2.2050045582221287</v>
      </c>
      <c r="BA95" s="116">
        <f t="shared" si="5"/>
        <v>0.53527674435322581</v>
      </c>
      <c r="BB95" s="116">
        <f t="shared" si="5"/>
        <v>2.8629333890104505</v>
      </c>
      <c r="BC95" s="116">
        <f t="shared" si="5"/>
        <v>-0.98308847975859237</v>
      </c>
      <c r="BD95" s="116">
        <f t="shared" si="5"/>
        <v>4.8585128725612492</v>
      </c>
      <c r="BE95" s="116">
        <f t="shared" si="5"/>
        <v>-3.119484581032637</v>
      </c>
      <c r="BF95" s="116">
        <f t="shared" si="5"/>
        <v>3.5151022825890692</v>
      </c>
      <c r="BG95" s="116">
        <f t="shared" si="5"/>
        <v>-0.67987090227627789</v>
      </c>
      <c r="BH95" s="116">
        <f t="shared" si="5"/>
        <v>2.9883914620488525</v>
      </c>
      <c r="BI95" s="116">
        <f t="shared" si="5"/>
        <v>0.68407732856535119</v>
      </c>
      <c r="BJ95" s="116">
        <f t="shared" si="5"/>
        <v>1.8559013785914402</v>
      </c>
      <c r="BK95" s="116">
        <f t="shared" si="5"/>
        <v>2.6580525245122288</v>
      </c>
      <c r="BL95" s="116">
        <f t="shared" si="5"/>
        <v>-0.46040944625167413</v>
      </c>
      <c r="BM95" s="116">
        <f t="shared" si="5"/>
        <v>-1.4864769777739895</v>
      </c>
      <c r="BN95" s="116">
        <f t="shared" si="5"/>
        <v>0.65750622216840782</v>
      </c>
      <c r="BO95" s="116">
        <f t="shared" si="5"/>
        <v>3.6657096642392872</v>
      </c>
      <c r="BP95" s="117">
        <f t="shared" si="7"/>
        <v>-0.27218733739960044</v>
      </c>
    </row>
    <row r="96" spans="1:68" x14ac:dyDescent="0.2">
      <c r="A96" s="96"/>
      <c r="B96" s="91"/>
      <c r="C96" s="91" t="s">
        <v>7</v>
      </c>
      <c r="D96" s="92" t="s">
        <v>16</v>
      </c>
      <c r="E96" s="122"/>
      <c r="F96" s="93">
        <f t="shared" si="8"/>
        <v>5.4646072881368468E-2</v>
      </c>
      <c r="G96" s="93">
        <f t="shared" si="8"/>
        <v>4.0564744165061626</v>
      </c>
      <c r="H96" s="93">
        <f t="shared" si="8"/>
        <v>-7.7309751228185064E-2</v>
      </c>
      <c r="I96" s="93">
        <f t="shared" si="8"/>
        <v>10.297037430894093</v>
      </c>
      <c r="J96" s="93">
        <f t="shared" si="8"/>
        <v>-4.8404627826147077</v>
      </c>
      <c r="K96" s="93">
        <f t="shared" si="8"/>
        <v>3.0427240363468826</v>
      </c>
      <c r="L96" s="93">
        <f t="shared" si="8"/>
        <v>4.3913688878535453</v>
      </c>
      <c r="M96" s="93">
        <f t="shared" si="8"/>
        <v>9.5661540908463394</v>
      </c>
      <c r="N96" s="93">
        <f t="shared" si="8"/>
        <v>0.48534165281421338</v>
      </c>
      <c r="O96" s="93">
        <f t="shared" si="8"/>
        <v>-0.64529055032002702</v>
      </c>
      <c r="P96" s="93">
        <f t="shared" si="8"/>
        <v>7.4054067985443766</v>
      </c>
      <c r="Q96" s="93">
        <f t="shared" si="8"/>
        <v>2.8181827824075754</v>
      </c>
      <c r="R96" s="93">
        <f t="shared" si="8"/>
        <v>-4.5045410938991921</v>
      </c>
      <c r="S96" s="93">
        <f t="shared" si="8"/>
        <v>3.8366923445074548</v>
      </c>
      <c r="T96" s="93">
        <f t="shared" si="8"/>
        <v>9.1654999996587634</v>
      </c>
      <c r="U96" s="93">
        <f t="shared" si="8"/>
        <v>0.56535650974286966</v>
      </c>
      <c r="V96" s="93">
        <f t="shared" si="10"/>
        <v>-5.4530042504779601</v>
      </c>
      <c r="W96" s="93">
        <f t="shared" si="10"/>
        <v>2.3830066462973321</v>
      </c>
      <c r="X96" s="93">
        <f t="shared" si="10"/>
        <v>2.2659742442707511</v>
      </c>
      <c r="Y96" s="93">
        <f t="shared" si="10"/>
        <v>-3.2766294027721727</v>
      </c>
      <c r="Z96" s="93">
        <f t="shared" si="10"/>
        <v>3.1165903043374357</v>
      </c>
      <c r="AA96" s="93">
        <f t="shared" si="10"/>
        <v>3.8893454598147343</v>
      </c>
      <c r="AB96" s="93">
        <f t="shared" si="10"/>
        <v>5.2106422666008569</v>
      </c>
      <c r="AC96" s="93">
        <f t="shared" si="10"/>
        <v>2.8481906074582497</v>
      </c>
      <c r="AD96" s="93">
        <f t="shared" si="10"/>
        <v>1.3094088200301002</v>
      </c>
      <c r="AE96" s="93">
        <f t="shared" si="10"/>
        <v>2.5286461639114606</v>
      </c>
      <c r="AF96" s="93">
        <f t="shared" si="10"/>
        <v>6.1800136899912417</v>
      </c>
      <c r="AG96" s="93">
        <f t="shared" si="10"/>
        <v>1.0892430918221692</v>
      </c>
      <c r="AH96" s="93">
        <f t="shared" si="10"/>
        <v>1.3988329958652912</v>
      </c>
      <c r="AI96" s="93">
        <f t="shared" si="10"/>
        <v>-0.47950969829338419</v>
      </c>
      <c r="AJ96" s="93">
        <f t="shared" si="10"/>
        <v>3.9403299001676118</v>
      </c>
      <c r="AK96" s="93">
        <f t="shared" si="9"/>
        <v>3.3525568192629578</v>
      </c>
      <c r="AL96" s="93">
        <f t="shared" si="9"/>
        <v>-0.39841381402763432</v>
      </c>
      <c r="AM96" s="93">
        <f t="shared" si="9"/>
        <v>-1.9390526683315983</v>
      </c>
      <c r="AN96" s="93">
        <f t="shared" si="9"/>
        <v>8.3785020509173762</v>
      </c>
      <c r="AO96" s="93">
        <f t="shared" si="9"/>
        <v>0.23950635476322191</v>
      </c>
      <c r="AP96" s="93">
        <f t="shared" si="9"/>
        <v>1.0474848681626554</v>
      </c>
      <c r="AQ96" s="93">
        <f t="shared" si="9"/>
        <v>1.1783547622939352</v>
      </c>
      <c r="AR96" s="93">
        <f t="shared" si="9"/>
        <v>3.3058166377321783</v>
      </c>
      <c r="AS96" s="93">
        <f t="shared" si="9"/>
        <v>5.3925443286783263</v>
      </c>
      <c r="AT96" s="93">
        <f t="shared" si="9"/>
        <v>-0.86603972126968642</v>
      </c>
      <c r="AU96" s="93">
        <f t="shared" si="9"/>
        <v>1.0540463536096638</v>
      </c>
      <c r="AV96" s="93">
        <f t="shared" si="9"/>
        <v>-0.86832985746958968</v>
      </c>
      <c r="AW96" s="93">
        <f t="shared" si="9"/>
        <v>3.5836790038703725</v>
      </c>
      <c r="AX96" s="93">
        <f t="shared" si="9"/>
        <v>-1.6566587044008685</v>
      </c>
      <c r="AY96" s="93">
        <f t="shared" si="9"/>
        <v>1.8910749377396172</v>
      </c>
      <c r="AZ96" s="93">
        <f t="shared" si="5"/>
        <v>2.2050045582221287</v>
      </c>
      <c r="BA96" s="93">
        <f t="shared" si="5"/>
        <v>0.53527674435322581</v>
      </c>
      <c r="BB96" s="93">
        <f t="shared" si="5"/>
        <v>2.8629333890104505</v>
      </c>
      <c r="BC96" s="93">
        <f t="shared" si="5"/>
        <v>-0.98308847975859237</v>
      </c>
      <c r="BD96" s="93">
        <f t="shared" si="5"/>
        <v>4.8585128725612492</v>
      </c>
      <c r="BE96" s="93">
        <f t="shared" si="5"/>
        <v>-3.119484581032637</v>
      </c>
      <c r="BF96" s="93">
        <f t="shared" si="5"/>
        <v>3.5151022825890692</v>
      </c>
      <c r="BG96" s="93">
        <f t="shared" si="5"/>
        <v>-0.67987090227627789</v>
      </c>
      <c r="BH96" s="93">
        <f t="shared" si="5"/>
        <v>2.9883914620488525</v>
      </c>
      <c r="BI96" s="93">
        <f t="shared" si="5"/>
        <v>0.68407732856535119</v>
      </c>
      <c r="BJ96" s="93">
        <f t="shared" si="5"/>
        <v>1.8559013785914402</v>
      </c>
      <c r="BK96" s="93">
        <f t="shared" si="5"/>
        <v>2.6580525245122288</v>
      </c>
      <c r="BL96" s="93">
        <f t="shared" si="5"/>
        <v>-0.46040944625167413</v>
      </c>
      <c r="BM96" s="93">
        <f t="shared" si="5"/>
        <v>-1.4864769777739895</v>
      </c>
      <c r="BN96" s="93">
        <f t="shared" si="5"/>
        <v>0.65750622216840782</v>
      </c>
      <c r="BO96" s="93">
        <f t="shared" si="5"/>
        <v>3.6657096642392872</v>
      </c>
      <c r="BP96" s="94">
        <f t="shared" si="7"/>
        <v>-0.27218733739960044</v>
      </c>
    </row>
    <row r="97" spans="1:68" x14ac:dyDescent="0.2">
      <c r="A97" s="75"/>
      <c r="B97" s="66" t="s">
        <v>8</v>
      </c>
      <c r="C97" s="66"/>
      <c r="D97" s="65" t="s">
        <v>17</v>
      </c>
      <c r="E97" s="119"/>
      <c r="F97" s="116">
        <f t="shared" si="8"/>
        <v>-0.42056578556788793</v>
      </c>
      <c r="G97" s="116">
        <f t="shared" si="8"/>
        <v>0.7982883611783933</v>
      </c>
      <c r="H97" s="116">
        <f t="shared" si="8"/>
        <v>0.86907613502241077</v>
      </c>
      <c r="I97" s="116">
        <f t="shared" si="8"/>
        <v>3.4018294126968414</v>
      </c>
      <c r="J97" s="116">
        <f t="shared" si="8"/>
        <v>0.49166373360394289</v>
      </c>
      <c r="K97" s="116">
        <f t="shared" si="8"/>
        <v>0.57453547598906596</v>
      </c>
      <c r="L97" s="116">
        <f t="shared" si="8"/>
        <v>-0.49131465616194703</v>
      </c>
      <c r="M97" s="116">
        <f t="shared" si="8"/>
        <v>4.1952555462697774</v>
      </c>
      <c r="N97" s="116">
        <f t="shared" si="8"/>
        <v>-0.1640294497925936</v>
      </c>
      <c r="O97" s="116">
        <f t="shared" si="8"/>
        <v>0.21897978007983454</v>
      </c>
      <c r="P97" s="116">
        <f t="shared" si="8"/>
        <v>0.30384451102680998</v>
      </c>
      <c r="Q97" s="116">
        <f t="shared" si="8"/>
        <v>0.39410781988080146</v>
      </c>
      <c r="R97" s="116">
        <f t="shared" si="8"/>
        <v>0.66788210267620229</v>
      </c>
      <c r="S97" s="116">
        <f t="shared" si="8"/>
        <v>0.96686618676771729</v>
      </c>
      <c r="T97" s="116">
        <f t="shared" si="8"/>
        <v>1.0612352808480665</v>
      </c>
      <c r="U97" s="116">
        <f t="shared" si="8"/>
        <v>1.2675722312905293</v>
      </c>
      <c r="V97" s="116">
        <f t="shared" si="10"/>
        <v>1.1087386278231435</v>
      </c>
      <c r="W97" s="116">
        <f t="shared" si="10"/>
        <v>0.97782365569116791</v>
      </c>
      <c r="X97" s="116">
        <f t="shared" si="10"/>
        <v>0.84136696488855023</v>
      </c>
      <c r="Y97" s="116">
        <f t="shared" si="10"/>
        <v>1.241400848061474</v>
      </c>
      <c r="Z97" s="116">
        <f t="shared" si="10"/>
        <v>0.82212318785137484</v>
      </c>
      <c r="AA97" s="116">
        <f t="shared" si="10"/>
        <v>0.91633948893976935</v>
      </c>
      <c r="AB97" s="116">
        <f t="shared" si="10"/>
        <v>0.70618694750636735</v>
      </c>
      <c r="AC97" s="116">
        <f t="shared" si="10"/>
        <v>0.82359937840570296</v>
      </c>
      <c r="AD97" s="116">
        <f t="shared" si="10"/>
        <v>0.83305526206669356</v>
      </c>
      <c r="AE97" s="116">
        <f t="shared" si="10"/>
        <v>0.79112266774392026</v>
      </c>
      <c r="AF97" s="116">
        <f t="shared" si="10"/>
        <v>0.72771221267500152</v>
      </c>
      <c r="AG97" s="116">
        <f t="shared" si="10"/>
        <v>1.2164144707716389</v>
      </c>
      <c r="AH97" s="116">
        <f t="shared" si="10"/>
        <v>0.82093194678958525</v>
      </c>
      <c r="AI97" s="116">
        <f t="shared" si="10"/>
        <v>0.68209392783684564</v>
      </c>
      <c r="AJ97" s="116">
        <f t="shared" si="10"/>
        <v>0.46233964341698197</v>
      </c>
      <c r="AK97" s="116">
        <f t="shared" si="9"/>
        <v>0.63298902569084703</v>
      </c>
      <c r="AL97" s="116">
        <f t="shared" si="9"/>
        <v>0.92002672973410426</v>
      </c>
      <c r="AM97" s="116">
        <f t="shared" si="9"/>
        <v>0.8990045625100862</v>
      </c>
      <c r="AN97" s="116">
        <f t="shared" si="9"/>
        <v>0.89215814280021277</v>
      </c>
      <c r="AO97" s="116">
        <f t="shared" si="9"/>
        <v>0.67406501059703317</v>
      </c>
      <c r="AP97" s="116">
        <f t="shared" si="9"/>
        <v>0.76517791854784889</v>
      </c>
      <c r="AQ97" s="116">
        <f t="shared" si="9"/>
        <v>0.73509426565962599</v>
      </c>
      <c r="AR97" s="116">
        <f t="shared" si="9"/>
        <v>0.77247778385202537</v>
      </c>
      <c r="AS97" s="116">
        <f t="shared" si="9"/>
        <v>0.56193151535985919</v>
      </c>
      <c r="AT97" s="116">
        <f t="shared" si="9"/>
        <v>0.62063704748416626</v>
      </c>
      <c r="AU97" s="116">
        <f t="shared" si="9"/>
        <v>0.76738480157321476</v>
      </c>
      <c r="AV97" s="116">
        <f t="shared" si="9"/>
        <v>0.6563877277850878</v>
      </c>
      <c r="AW97" s="116">
        <f t="shared" si="9"/>
        <v>0.64499597384848073</v>
      </c>
      <c r="AX97" s="116">
        <f t="shared" si="9"/>
        <v>0.76114957153801299</v>
      </c>
      <c r="AY97" s="116">
        <f t="shared" si="9"/>
        <v>0.56975440963471158</v>
      </c>
      <c r="AZ97" s="116">
        <f t="shared" si="5"/>
        <v>0.6433381916519636</v>
      </c>
      <c r="BA97" s="116">
        <f t="shared" si="5"/>
        <v>0.40965896971481186</v>
      </c>
      <c r="BB97" s="116">
        <f t="shared" si="5"/>
        <v>0.53265246450484938</v>
      </c>
      <c r="BC97" s="116">
        <f t="shared" si="5"/>
        <v>0.79683067139416153</v>
      </c>
      <c r="BD97" s="116">
        <f t="shared" si="5"/>
        <v>0.96174578694797219</v>
      </c>
      <c r="BE97" s="116">
        <f t="shared" si="5"/>
        <v>0.98104216506517616</v>
      </c>
      <c r="BF97" s="116">
        <f t="shared" si="5"/>
        <v>1.0781243542558059</v>
      </c>
      <c r="BG97" s="116">
        <f t="shared" si="5"/>
        <v>1.0797455517408849</v>
      </c>
      <c r="BH97" s="116">
        <f t="shared" si="5"/>
        <v>0.81856841672849612</v>
      </c>
      <c r="BI97" s="116">
        <f t="shared" si="5"/>
        <v>0.94040682300811795</v>
      </c>
      <c r="BJ97" s="116">
        <f t="shared" si="5"/>
        <v>0.6374900883759409</v>
      </c>
      <c r="BK97" s="116">
        <f t="shared" si="5"/>
        <v>0.3101154113565201</v>
      </c>
      <c r="BL97" s="116">
        <f t="shared" si="5"/>
        <v>0.369258414495377</v>
      </c>
      <c r="BM97" s="116">
        <f t="shared" si="5"/>
        <v>0.32667744192738724</v>
      </c>
      <c r="BN97" s="116">
        <f t="shared" si="5"/>
        <v>0.27521898409813161</v>
      </c>
      <c r="BO97" s="116">
        <f t="shared" si="5"/>
        <v>0.40147209695460617</v>
      </c>
      <c r="BP97" s="117">
        <f t="shared" si="7"/>
        <v>0.37459450416612583</v>
      </c>
    </row>
    <row r="98" spans="1:68" x14ac:dyDescent="0.2">
      <c r="A98" s="107"/>
      <c r="B98" s="91"/>
      <c r="C98" s="91" t="s">
        <v>8</v>
      </c>
      <c r="D98" s="92" t="s">
        <v>17</v>
      </c>
      <c r="E98" s="120"/>
      <c r="F98" s="93">
        <f t="shared" si="8"/>
        <v>-0.42056578556788793</v>
      </c>
      <c r="G98" s="93">
        <f t="shared" si="8"/>
        <v>0.7982883611783933</v>
      </c>
      <c r="H98" s="93">
        <f t="shared" si="8"/>
        <v>0.86907613502241077</v>
      </c>
      <c r="I98" s="93">
        <f t="shared" si="8"/>
        <v>3.4018294126968414</v>
      </c>
      <c r="J98" s="93">
        <f t="shared" si="8"/>
        <v>0.49166373360394289</v>
      </c>
      <c r="K98" s="93">
        <f t="shared" si="8"/>
        <v>0.57453547598906596</v>
      </c>
      <c r="L98" s="93">
        <f t="shared" si="8"/>
        <v>-0.49131465616194703</v>
      </c>
      <c r="M98" s="93">
        <f t="shared" si="8"/>
        <v>4.1952555462697774</v>
      </c>
      <c r="N98" s="93">
        <f t="shared" si="8"/>
        <v>-0.1640294497925936</v>
      </c>
      <c r="O98" s="93">
        <f t="shared" si="8"/>
        <v>0.21897978007983454</v>
      </c>
      <c r="P98" s="93">
        <f t="shared" si="8"/>
        <v>0.30384451102680998</v>
      </c>
      <c r="Q98" s="93">
        <f t="shared" si="8"/>
        <v>0.39410781988080146</v>
      </c>
      <c r="R98" s="93">
        <f t="shared" si="8"/>
        <v>0.66788210267620229</v>
      </c>
      <c r="S98" s="93">
        <f t="shared" si="8"/>
        <v>0.96686618676771729</v>
      </c>
      <c r="T98" s="93">
        <f t="shared" si="8"/>
        <v>1.0612352808480665</v>
      </c>
      <c r="U98" s="93">
        <f t="shared" si="8"/>
        <v>1.2675722312905293</v>
      </c>
      <c r="V98" s="93">
        <f t="shared" si="10"/>
        <v>1.1087386278231435</v>
      </c>
      <c r="W98" s="93">
        <f t="shared" si="10"/>
        <v>0.97782365569116791</v>
      </c>
      <c r="X98" s="93">
        <f t="shared" si="10"/>
        <v>0.84136696488855023</v>
      </c>
      <c r="Y98" s="93">
        <f t="shared" si="10"/>
        <v>1.241400848061474</v>
      </c>
      <c r="Z98" s="93">
        <f t="shared" si="10"/>
        <v>0.82212318785137484</v>
      </c>
      <c r="AA98" s="93">
        <f t="shared" si="10"/>
        <v>0.91633948893976935</v>
      </c>
      <c r="AB98" s="93">
        <f t="shared" si="10"/>
        <v>0.70618694750636735</v>
      </c>
      <c r="AC98" s="93">
        <f t="shared" si="10"/>
        <v>0.82359937840570296</v>
      </c>
      <c r="AD98" s="93">
        <f t="shared" si="10"/>
        <v>0.83305526206669356</v>
      </c>
      <c r="AE98" s="93">
        <f t="shared" si="10"/>
        <v>0.79112266774392026</v>
      </c>
      <c r="AF98" s="93">
        <f t="shared" si="10"/>
        <v>0.72771221267500152</v>
      </c>
      <c r="AG98" s="93">
        <f t="shared" si="10"/>
        <v>1.2164144707716389</v>
      </c>
      <c r="AH98" s="93">
        <f t="shared" si="10"/>
        <v>0.82093194678958525</v>
      </c>
      <c r="AI98" s="93">
        <f t="shared" si="10"/>
        <v>0.68209392783684564</v>
      </c>
      <c r="AJ98" s="93">
        <f t="shared" si="10"/>
        <v>0.46233964341698197</v>
      </c>
      <c r="AK98" s="93">
        <f t="shared" si="9"/>
        <v>0.63298902569084703</v>
      </c>
      <c r="AL98" s="93">
        <f t="shared" si="9"/>
        <v>0.92002672973410426</v>
      </c>
      <c r="AM98" s="93">
        <f t="shared" si="9"/>
        <v>0.8990045625100862</v>
      </c>
      <c r="AN98" s="93">
        <f t="shared" si="9"/>
        <v>0.89215814280021277</v>
      </c>
      <c r="AO98" s="93">
        <f t="shared" si="9"/>
        <v>0.67406501059703317</v>
      </c>
      <c r="AP98" s="93">
        <f t="shared" si="9"/>
        <v>0.76517791854784889</v>
      </c>
      <c r="AQ98" s="93">
        <f t="shared" si="9"/>
        <v>0.73509426565962599</v>
      </c>
      <c r="AR98" s="93">
        <f t="shared" si="9"/>
        <v>0.77247778385202537</v>
      </c>
      <c r="AS98" s="93">
        <f t="shared" si="9"/>
        <v>0.56193151535985919</v>
      </c>
      <c r="AT98" s="93">
        <f t="shared" si="9"/>
        <v>0.62063704748416626</v>
      </c>
      <c r="AU98" s="93">
        <f t="shared" si="9"/>
        <v>0.76738480157321476</v>
      </c>
      <c r="AV98" s="93">
        <f t="shared" si="9"/>
        <v>0.6563877277850878</v>
      </c>
      <c r="AW98" s="93">
        <f t="shared" si="9"/>
        <v>0.64499597384848073</v>
      </c>
      <c r="AX98" s="93">
        <f t="shared" si="9"/>
        <v>0.76114957153801299</v>
      </c>
      <c r="AY98" s="93">
        <f t="shared" si="9"/>
        <v>0.56975440963471158</v>
      </c>
      <c r="AZ98" s="93">
        <f t="shared" si="5"/>
        <v>0.6433381916519636</v>
      </c>
      <c r="BA98" s="93">
        <f t="shared" si="5"/>
        <v>0.40965896971481186</v>
      </c>
      <c r="BB98" s="93">
        <f t="shared" si="5"/>
        <v>0.53265246450484938</v>
      </c>
      <c r="BC98" s="93">
        <f t="shared" si="5"/>
        <v>0.79683067139416153</v>
      </c>
      <c r="BD98" s="93">
        <f t="shared" si="5"/>
        <v>0.96174578694797219</v>
      </c>
      <c r="BE98" s="93">
        <f t="shared" si="5"/>
        <v>0.98104216506517616</v>
      </c>
      <c r="BF98" s="93">
        <f t="shared" si="5"/>
        <v>1.0781243542558059</v>
      </c>
      <c r="BG98" s="93">
        <f t="shared" si="5"/>
        <v>1.0797455517408849</v>
      </c>
      <c r="BH98" s="93">
        <f t="shared" si="5"/>
        <v>0.81856841672849612</v>
      </c>
      <c r="BI98" s="93">
        <f t="shared" si="5"/>
        <v>0.94040682300811795</v>
      </c>
      <c r="BJ98" s="93">
        <f t="shared" si="5"/>
        <v>0.6374900883759409</v>
      </c>
      <c r="BK98" s="93">
        <f t="shared" si="5"/>
        <v>0.3101154113565201</v>
      </c>
      <c r="BL98" s="93">
        <f t="shared" si="5"/>
        <v>0.369258414495377</v>
      </c>
      <c r="BM98" s="93">
        <f t="shared" si="5"/>
        <v>0.32667744192738724</v>
      </c>
      <c r="BN98" s="93">
        <f t="shared" si="5"/>
        <v>0.27521898409813161</v>
      </c>
      <c r="BO98" s="93">
        <f t="shared" si="5"/>
        <v>0.40147209695460617</v>
      </c>
      <c r="BP98" s="94">
        <f t="shared" si="7"/>
        <v>0.37459450416612583</v>
      </c>
    </row>
    <row r="99" spans="1:68" ht="24" x14ac:dyDescent="0.2">
      <c r="A99" s="95"/>
      <c r="B99" s="66" t="s">
        <v>68</v>
      </c>
      <c r="C99" s="66"/>
      <c r="D99" s="65" t="s">
        <v>18</v>
      </c>
      <c r="E99" s="119"/>
      <c r="F99" s="116">
        <f t="shared" si="8"/>
        <v>4.3187473407497521</v>
      </c>
      <c r="G99" s="116">
        <f t="shared" si="8"/>
        <v>1.6633078619543227</v>
      </c>
      <c r="H99" s="116">
        <f t="shared" si="8"/>
        <v>-0.47515846000064244</v>
      </c>
      <c r="I99" s="116">
        <f t="shared" si="8"/>
        <v>-1.0114331259396607</v>
      </c>
      <c r="J99" s="116">
        <f t="shared" si="8"/>
        <v>3.4952909607129072</v>
      </c>
      <c r="K99" s="116">
        <f t="shared" si="8"/>
        <v>0.75336735290501622</v>
      </c>
      <c r="L99" s="116">
        <f t="shared" si="8"/>
        <v>1.2558128159485591</v>
      </c>
      <c r="M99" s="116">
        <f t="shared" si="8"/>
        <v>3.1464596966898739</v>
      </c>
      <c r="N99" s="116">
        <f t="shared" si="8"/>
        <v>-1.9093330009175418</v>
      </c>
      <c r="O99" s="116">
        <f t="shared" si="8"/>
        <v>4.0193913065423033</v>
      </c>
      <c r="P99" s="116">
        <f t="shared" si="8"/>
        <v>1.9510989009610142</v>
      </c>
      <c r="Q99" s="116">
        <f t="shared" si="8"/>
        <v>1.9048886084754031</v>
      </c>
      <c r="R99" s="116">
        <f t="shared" si="8"/>
        <v>-0.28221298157852459</v>
      </c>
      <c r="S99" s="116">
        <f t="shared" si="8"/>
        <v>0.97475154349521631</v>
      </c>
      <c r="T99" s="116">
        <f t="shared" si="8"/>
        <v>1.178548887520293</v>
      </c>
      <c r="U99" s="116">
        <f t="shared" si="8"/>
        <v>1.9954366699847839</v>
      </c>
      <c r="V99" s="116">
        <f t="shared" si="10"/>
        <v>1.2586106984893775</v>
      </c>
      <c r="W99" s="116">
        <f t="shared" si="10"/>
        <v>0.28094306676914016</v>
      </c>
      <c r="X99" s="116">
        <f t="shared" si="10"/>
        <v>0.28522850342551465</v>
      </c>
      <c r="Y99" s="116">
        <f t="shared" si="10"/>
        <v>0.71205783005747492</v>
      </c>
      <c r="Z99" s="116">
        <f t="shared" si="10"/>
        <v>1.0067197091787818</v>
      </c>
      <c r="AA99" s="116">
        <f t="shared" si="10"/>
        <v>0.94032234091183398</v>
      </c>
      <c r="AB99" s="116">
        <f t="shared" si="10"/>
        <v>-0.49907315622638748</v>
      </c>
      <c r="AC99" s="116">
        <f t="shared" si="10"/>
        <v>2.6607361931798152</v>
      </c>
      <c r="AD99" s="116">
        <f t="shared" si="10"/>
        <v>0.64437210582279647</v>
      </c>
      <c r="AE99" s="116">
        <f t="shared" si="10"/>
        <v>1.520501108548217</v>
      </c>
      <c r="AF99" s="116">
        <f t="shared" si="10"/>
        <v>1.2588329017751505</v>
      </c>
      <c r="AG99" s="116">
        <f t="shared" si="10"/>
        <v>1.0906886047798281</v>
      </c>
      <c r="AH99" s="116">
        <f t="shared" si="10"/>
        <v>2.4020845538059774</v>
      </c>
      <c r="AI99" s="116">
        <f t="shared" si="10"/>
        <v>1.70345310174784</v>
      </c>
      <c r="AJ99" s="116">
        <f t="shared" si="10"/>
        <v>1.2273889774701701</v>
      </c>
      <c r="AK99" s="116">
        <f t="shared" si="9"/>
        <v>-0.63751819891272987</v>
      </c>
      <c r="AL99" s="116">
        <f t="shared" si="9"/>
        <v>3.4124354930885232</v>
      </c>
      <c r="AM99" s="116">
        <f t="shared" si="9"/>
        <v>1.3187868139957146</v>
      </c>
      <c r="AN99" s="116">
        <f t="shared" si="9"/>
        <v>1.6755589684826333</v>
      </c>
      <c r="AO99" s="116">
        <f t="shared" si="9"/>
        <v>2.4588056780664829</v>
      </c>
      <c r="AP99" s="116">
        <f t="shared" si="9"/>
        <v>0.81747193720124756</v>
      </c>
      <c r="AQ99" s="116">
        <f t="shared" si="9"/>
        <v>1.5977048258829001</v>
      </c>
      <c r="AR99" s="116">
        <f t="shared" si="9"/>
        <v>2.6688345207885931</v>
      </c>
      <c r="AS99" s="116">
        <f t="shared" si="9"/>
        <v>-1.5965257288736723</v>
      </c>
      <c r="AT99" s="116">
        <f t="shared" si="9"/>
        <v>-1.2401994285619224</v>
      </c>
      <c r="AU99" s="116">
        <f t="shared" si="9"/>
        <v>1.8057941366767665</v>
      </c>
      <c r="AV99" s="116">
        <f t="shared" si="9"/>
        <v>-4.2054607820626018</v>
      </c>
      <c r="AW99" s="116">
        <f t="shared" si="9"/>
        <v>-0.71348452954224229</v>
      </c>
      <c r="AX99" s="116">
        <f t="shared" si="9"/>
        <v>0.47265576174622481</v>
      </c>
      <c r="AY99" s="116">
        <f t="shared" si="9"/>
        <v>-0.18257205851190861</v>
      </c>
      <c r="AZ99" s="116">
        <f t="shared" si="5"/>
        <v>0.28426357127158042</v>
      </c>
      <c r="BA99" s="116">
        <f t="shared" si="5"/>
        <v>0.64383197505320311</v>
      </c>
      <c r="BB99" s="116">
        <f t="shared" si="5"/>
        <v>-0.43095549863500082</v>
      </c>
      <c r="BC99" s="116">
        <f t="shared" si="5"/>
        <v>0.96022329140828333</v>
      </c>
      <c r="BD99" s="116">
        <f t="shared" si="5"/>
        <v>0.14061365119214031</v>
      </c>
      <c r="BE99" s="116">
        <f t="shared" si="5"/>
        <v>2.5040324323761638</v>
      </c>
      <c r="BF99" s="116">
        <f t="shared" si="5"/>
        <v>0.99878414718060071</v>
      </c>
      <c r="BG99" s="116">
        <f t="shared" si="5"/>
        <v>0.39204420652110628</v>
      </c>
      <c r="BH99" s="116">
        <f t="shared" si="5"/>
        <v>0.29814238155172745</v>
      </c>
      <c r="BI99" s="116">
        <f t="shared" si="5"/>
        <v>-4.9160271002818945E-2</v>
      </c>
      <c r="BJ99" s="116">
        <f t="shared" si="5"/>
        <v>2.8318386593059159</v>
      </c>
      <c r="BK99" s="116">
        <f t="shared" si="5"/>
        <v>1.1866770715287913</v>
      </c>
      <c r="BL99" s="116">
        <f t="shared" si="5"/>
        <v>1.4739304931468098</v>
      </c>
      <c r="BM99" s="116">
        <f t="shared" si="5"/>
        <v>-1.9148673704563919</v>
      </c>
      <c r="BN99" s="116">
        <f t="shared" si="5"/>
        <v>-13.306118485243474</v>
      </c>
      <c r="BO99" s="116">
        <f t="shared" si="5"/>
        <v>7.8806749286715529</v>
      </c>
      <c r="BP99" s="117">
        <f t="shared" si="7"/>
        <v>4.5474998401246296</v>
      </c>
    </row>
    <row r="100" spans="1:68" ht="24" x14ac:dyDescent="0.2">
      <c r="A100" s="96"/>
      <c r="B100" s="91"/>
      <c r="C100" s="91" t="s">
        <v>68</v>
      </c>
      <c r="D100" s="92" t="s">
        <v>18</v>
      </c>
      <c r="E100" s="122"/>
      <c r="F100" s="93">
        <f t="shared" si="8"/>
        <v>4.3187473407497521</v>
      </c>
      <c r="G100" s="93">
        <f t="shared" si="8"/>
        <v>1.6633078619543227</v>
      </c>
      <c r="H100" s="93">
        <f t="shared" si="8"/>
        <v>-0.47515846000064244</v>
      </c>
      <c r="I100" s="93">
        <f t="shared" si="8"/>
        <v>-1.0114331259396607</v>
      </c>
      <c r="J100" s="93">
        <f t="shared" si="8"/>
        <v>3.4952909607129072</v>
      </c>
      <c r="K100" s="93">
        <f t="shared" si="8"/>
        <v>0.75336735290501622</v>
      </c>
      <c r="L100" s="93">
        <f t="shared" si="8"/>
        <v>1.2558128159485591</v>
      </c>
      <c r="M100" s="93">
        <f t="shared" si="8"/>
        <v>3.1464596966898739</v>
      </c>
      <c r="N100" s="93">
        <f t="shared" si="8"/>
        <v>-1.9093330009175418</v>
      </c>
      <c r="O100" s="93">
        <f t="shared" si="8"/>
        <v>4.0193913065423033</v>
      </c>
      <c r="P100" s="93">
        <f t="shared" si="8"/>
        <v>1.9510989009610142</v>
      </c>
      <c r="Q100" s="93">
        <f t="shared" si="8"/>
        <v>1.9048886084754031</v>
      </c>
      <c r="R100" s="93">
        <f t="shared" si="8"/>
        <v>-0.28221298157852459</v>
      </c>
      <c r="S100" s="93">
        <f t="shared" si="8"/>
        <v>0.97475154349521631</v>
      </c>
      <c r="T100" s="93">
        <f t="shared" si="8"/>
        <v>1.178548887520293</v>
      </c>
      <c r="U100" s="93">
        <f t="shared" si="8"/>
        <v>1.9954366699847839</v>
      </c>
      <c r="V100" s="93">
        <f t="shared" si="10"/>
        <v>1.2586106984893775</v>
      </c>
      <c r="W100" s="93">
        <f t="shared" si="10"/>
        <v>0.28094306676914016</v>
      </c>
      <c r="X100" s="93">
        <f t="shared" si="10"/>
        <v>0.28522850342551465</v>
      </c>
      <c r="Y100" s="93">
        <f t="shared" si="10"/>
        <v>0.71205783005747492</v>
      </c>
      <c r="Z100" s="93">
        <f t="shared" si="10"/>
        <v>1.0067197091787818</v>
      </c>
      <c r="AA100" s="93">
        <f t="shared" si="10"/>
        <v>0.94032234091183398</v>
      </c>
      <c r="AB100" s="93">
        <f t="shared" si="10"/>
        <v>-0.49907315622638748</v>
      </c>
      <c r="AC100" s="93">
        <f t="shared" si="10"/>
        <v>2.6607361931798152</v>
      </c>
      <c r="AD100" s="93">
        <f t="shared" si="10"/>
        <v>0.64437210582279647</v>
      </c>
      <c r="AE100" s="93">
        <f t="shared" si="10"/>
        <v>1.520501108548217</v>
      </c>
      <c r="AF100" s="93">
        <f t="shared" si="10"/>
        <v>1.2588329017751505</v>
      </c>
      <c r="AG100" s="93">
        <f t="shared" si="10"/>
        <v>1.0906886047798281</v>
      </c>
      <c r="AH100" s="93">
        <f t="shared" si="10"/>
        <v>2.4020845538059774</v>
      </c>
      <c r="AI100" s="93">
        <f t="shared" si="10"/>
        <v>1.70345310174784</v>
      </c>
      <c r="AJ100" s="93">
        <f t="shared" si="10"/>
        <v>1.2273889774701701</v>
      </c>
      <c r="AK100" s="93">
        <f t="shared" si="9"/>
        <v>-0.63751819891272987</v>
      </c>
      <c r="AL100" s="93">
        <f t="shared" si="9"/>
        <v>3.4124354930885232</v>
      </c>
      <c r="AM100" s="93">
        <f t="shared" si="9"/>
        <v>1.3187868139957146</v>
      </c>
      <c r="AN100" s="93">
        <f t="shared" si="9"/>
        <v>1.6755589684826333</v>
      </c>
      <c r="AO100" s="93">
        <f t="shared" si="9"/>
        <v>2.4588056780664829</v>
      </c>
      <c r="AP100" s="93">
        <f t="shared" si="9"/>
        <v>0.81747193720124756</v>
      </c>
      <c r="AQ100" s="93">
        <f t="shared" si="9"/>
        <v>1.5977048258829001</v>
      </c>
      <c r="AR100" s="93">
        <f t="shared" si="9"/>
        <v>2.6688345207885931</v>
      </c>
      <c r="AS100" s="93">
        <f t="shared" si="9"/>
        <v>-1.5965257288736723</v>
      </c>
      <c r="AT100" s="93">
        <f t="shared" si="9"/>
        <v>-1.2401994285619224</v>
      </c>
      <c r="AU100" s="93">
        <f t="shared" si="9"/>
        <v>1.8057941366767665</v>
      </c>
      <c r="AV100" s="93">
        <f t="shared" si="9"/>
        <v>-4.2054607820626018</v>
      </c>
      <c r="AW100" s="93">
        <f t="shared" si="9"/>
        <v>-0.71348452954224229</v>
      </c>
      <c r="AX100" s="93">
        <f t="shared" si="9"/>
        <v>0.47265576174622481</v>
      </c>
      <c r="AY100" s="93">
        <f t="shared" si="9"/>
        <v>-0.18257205851190861</v>
      </c>
      <c r="AZ100" s="93">
        <f t="shared" si="5"/>
        <v>0.28426357127158042</v>
      </c>
      <c r="BA100" s="93">
        <f t="shared" si="5"/>
        <v>0.64383197505320311</v>
      </c>
      <c r="BB100" s="93">
        <f t="shared" si="5"/>
        <v>-0.43095549863500082</v>
      </c>
      <c r="BC100" s="93">
        <f t="shared" si="5"/>
        <v>0.96022329140828333</v>
      </c>
      <c r="BD100" s="93">
        <f t="shared" si="5"/>
        <v>0.14061365119214031</v>
      </c>
      <c r="BE100" s="93">
        <f t="shared" si="5"/>
        <v>2.5040324323761638</v>
      </c>
      <c r="BF100" s="93">
        <f t="shared" si="5"/>
        <v>0.99878414718060071</v>
      </c>
      <c r="BG100" s="93">
        <f t="shared" si="5"/>
        <v>0.39204420652110628</v>
      </c>
      <c r="BH100" s="93">
        <f t="shared" si="5"/>
        <v>0.29814238155172745</v>
      </c>
      <c r="BI100" s="93">
        <f t="shared" si="5"/>
        <v>-4.9160271002818945E-2</v>
      </c>
      <c r="BJ100" s="93">
        <f t="shared" si="5"/>
        <v>2.8318386593059159</v>
      </c>
      <c r="BK100" s="93">
        <f t="shared" si="5"/>
        <v>1.1866770715287913</v>
      </c>
      <c r="BL100" s="93">
        <f t="shared" si="5"/>
        <v>1.4739304931468098</v>
      </c>
      <c r="BM100" s="93">
        <f t="shared" si="5"/>
        <v>-1.9148673704563919</v>
      </c>
      <c r="BN100" s="93">
        <f t="shared" si="5"/>
        <v>-13.306118485243474</v>
      </c>
      <c r="BO100" s="93">
        <f t="shared" ref="BO100:BP100" si="11">+BO42/BN42*100-100</f>
        <v>7.8806749286715529</v>
      </c>
      <c r="BP100" s="94">
        <f t="shared" si="11"/>
        <v>4.5474998401246296</v>
      </c>
    </row>
    <row r="101" spans="1:68" ht="24" x14ac:dyDescent="0.2">
      <c r="A101" s="95"/>
      <c r="B101" s="66" t="s">
        <v>71</v>
      </c>
      <c r="C101" s="66"/>
      <c r="D101" s="65" t="s">
        <v>19</v>
      </c>
      <c r="E101" s="121"/>
      <c r="F101" s="116">
        <f t="shared" si="8"/>
        <v>0.2076636504605176</v>
      </c>
      <c r="G101" s="116">
        <f t="shared" si="8"/>
        <v>-2.1118742581052175E-2</v>
      </c>
      <c r="H101" s="116">
        <f t="shared" si="8"/>
        <v>-0.22539892056315125</v>
      </c>
      <c r="I101" s="116">
        <f t="shared" si="8"/>
        <v>1.6853906588093537</v>
      </c>
      <c r="J101" s="116">
        <f t="shared" si="8"/>
        <v>1.2059401126049778</v>
      </c>
      <c r="K101" s="116">
        <f t="shared" si="8"/>
        <v>1.5548035913491134</v>
      </c>
      <c r="L101" s="116">
        <f t="shared" si="8"/>
        <v>1.9845220782879665</v>
      </c>
      <c r="M101" s="116">
        <f t="shared" si="8"/>
        <v>0.83108275829071943</v>
      </c>
      <c r="N101" s="116">
        <f t="shared" si="8"/>
        <v>0.80579259062815822</v>
      </c>
      <c r="O101" s="116">
        <f t="shared" si="8"/>
        <v>2.4652695534584552</v>
      </c>
      <c r="P101" s="116">
        <f t="shared" si="8"/>
        <v>0.16518116449309161</v>
      </c>
      <c r="Q101" s="116">
        <f t="shared" si="8"/>
        <v>-1.0356516547850987</v>
      </c>
      <c r="R101" s="116">
        <f t="shared" si="8"/>
        <v>-1.0357547768309274</v>
      </c>
      <c r="S101" s="116">
        <f t="shared" si="8"/>
        <v>-0.44013432323937707</v>
      </c>
      <c r="T101" s="116">
        <f t="shared" si="8"/>
        <v>0.76905611980242838</v>
      </c>
      <c r="U101" s="116">
        <f t="shared" si="8"/>
        <v>2.8466266935017472</v>
      </c>
      <c r="V101" s="116">
        <f t="shared" si="10"/>
        <v>2.161019130781213</v>
      </c>
      <c r="W101" s="116">
        <f t="shared" si="10"/>
        <v>1.5995756642278423</v>
      </c>
      <c r="X101" s="116">
        <f t="shared" si="10"/>
        <v>0.41522149359161631</v>
      </c>
      <c r="Y101" s="116">
        <f t="shared" si="10"/>
        <v>1.4567229709663962</v>
      </c>
      <c r="Z101" s="116">
        <f t="shared" si="10"/>
        <v>0.97566924371386676</v>
      </c>
      <c r="AA101" s="116">
        <f t="shared" si="10"/>
        <v>-0.33237605558956318</v>
      </c>
      <c r="AB101" s="116">
        <f t="shared" si="10"/>
        <v>0.30612718887155665</v>
      </c>
      <c r="AC101" s="116">
        <f t="shared" si="10"/>
        <v>0.76069641437408109</v>
      </c>
      <c r="AD101" s="116">
        <f t="shared" si="10"/>
        <v>0.81255983417736388</v>
      </c>
      <c r="AE101" s="116">
        <f t="shared" si="10"/>
        <v>5.9494534556137069E-2</v>
      </c>
      <c r="AF101" s="116">
        <f t="shared" si="10"/>
        <v>0.21035911797872586</v>
      </c>
      <c r="AG101" s="116">
        <f t="shared" si="10"/>
        <v>1.0915403660207943</v>
      </c>
      <c r="AH101" s="116">
        <f t="shared" si="10"/>
        <v>1.5025116026689602</v>
      </c>
      <c r="AI101" s="116">
        <f t="shared" si="10"/>
        <v>1.7309971632523116</v>
      </c>
      <c r="AJ101" s="116">
        <f t="shared" si="10"/>
        <v>2.5417351723358195</v>
      </c>
      <c r="AK101" s="116">
        <f t="shared" si="9"/>
        <v>-0.60581575049612013</v>
      </c>
      <c r="AL101" s="116">
        <f t="shared" si="9"/>
        <v>2.4756530439040318</v>
      </c>
      <c r="AM101" s="116">
        <f t="shared" si="9"/>
        <v>2.2069983839534615</v>
      </c>
      <c r="AN101" s="116">
        <f t="shared" si="9"/>
        <v>1.5035189192445841</v>
      </c>
      <c r="AO101" s="116">
        <f t="shared" si="9"/>
        <v>0.87280322115034892</v>
      </c>
      <c r="AP101" s="116">
        <f t="shared" si="9"/>
        <v>-0.82074589398646935</v>
      </c>
      <c r="AQ101" s="116">
        <f t="shared" si="9"/>
        <v>2.5261324370383136</v>
      </c>
      <c r="AR101" s="116">
        <f t="shared" si="9"/>
        <v>6.0805396566180292</v>
      </c>
      <c r="AS101" s="116">
        <f t="shared" si="9"/>
        <v>-2.648424594252603</v>
      </c>
      <c r="AT101" s="116">
        <f t="shared" si="9"/>
        <v>-0.2971694787158583</v>
      </c>
      <c r="AU101" s="116">
        <f t="shared" si="9"/>
        <v>5.5407033836179664</v>
      </c>
      <c r="AV101" s="116">
        <f t="shared" si="9"/>
        <v>-5.1749139543449445</v>
      </c>
      <c r="AW101" s="116">
        <f t="shared" si="9"/>
        <v>2.93260739851209</v>
      </c>
      <c r="AX101" s="116">
        <f t="shared" si="9"/>
        <v>1.6074079093047544</v>
      </c>
      <c r="AY101" s="116">
        <f t="shared" si="9"/>
        <v>1.7852643075014356</v>
      </c>
      <c r="AZ101" s="116">
        <f t="shared" si="9"/>
        <v>1.0334481788998033</v>
      </c>
      <c r="BA101" s="116">
        <f t="shared" ref="BA101:BP110" si="12">+BA43/AZ43*100-100</f>
        <v>-1.0954666946063867</v>
      </c>
      <c r="BB101" s="116">
        <f t="shared" si="12"/>
        <v>3.3587537245906276</v>
      </c>
      <c r="BC101" s="116">
        <f t="shared" si="12"/>
        <v>5.7710381409606271E-2</v>
      </c>
      <c r="BD101" s="116">
        <f t="shared" si="12"/>
        <v>0.91610005406077732</v>
      </c>
      <c r="BE101" s="116">
        <f t="shared" si="12"/>
        <v>1.6536459499027671</v>
      </c>
      <c r="BF101" s="116">
        <f t="shared" si="12"/>
        <v>1.9038798169272724</v>
      </c>
      <c r="BG101" s="116">
        <f t="shared" si="12"/>
        <v>0.75804542673762398</v>
      </c>
      <c r="BH101" s="116">
        <f t="shared" si="12"/>
        <v>0.13263511704171549</v>
      </c>
      <c r="BI101" s="116">
        <f t="shared" si="12"/>
        <v>0.58872718208347408</v>
      </c>
      <c r="BJ101" s="116">
        <f t="shared" si="12"/>
        <v>2.7178363528101102</v>
      </c>
      <c r="BK101" s="116">
        <f t="shared" si="12"/>
        <v>0.82330340865412666</v>
      </c>
      <c r="BL101" s="116">
        <f t="shared" si="12"/>
        <v>2.7637764672078902E-2</v>
      </c>
      <c r="BM101" s="116">
        <f t="shared" si="12"/>
        <v>-0.72562294789419468</v>
      </c>
      <c r="BN101" s="116">
        <f t="shared" si="12"/>
        <v>-0.61920835925857887</v>
      </c>
      <c r="BO101" s="116">
        <f t="shared" si="12"/>
        <v>1.5744307544809146</v>
      </c>
      <c r="BP101" s="117">
        <f t="shared" si="12"/>
        <v>2.0721434097173983</v>
      </c>
    </row>
    <row r="102" spans="1:68" x14ac:dyDescent="0.2">
      <c r="A102" s="96"/>
      <c r="B102" s="91"/>
      <c r="C102" s="91" t="s">
        <v>31</v>
      </c>
      <c r="D102" s="92" t="s">
        <v>40</v>
      </c>
      <c r="E102" s="122"/>
      <c r="F102" s="93">
        <f t="shared" si="8"/>
        <v>1.3207528153508861</v>
      </c>
      <c r="G102" s="93">
        <f t="shared" si="8"/>
        <v>-1.4296765544776235</v>
      </c>
      <c r="H102" s="93">
        <f t="shared" si="8"/>
        <v>-1.000786253957358</v>
      </c>
      <c r="I102" s="93">
        <f t="shared" si="8"/>
        <v>2.0221685380009262</v>
      </c>
      <c r="J102" s="93">
        <f t="shared" si="8"/>
        <v>1.2096098998817695</v>
      </c>
      <c r="K102" s="93">
        <f t="shared" si="8"/>
        <v>1.8188749425927853</v>
      </c>
      <c r="L102" s="93">
        <f t="shared" si="8"/>
        <v>2.4678100219168897</v>
      </c>
      <c r="M102" s="93">
        <f t="shared" si="8"/>
        <v>1.496508343359281</v>
      </c>
      <c r="N102" s="93">
        <f t="shared" si="8"/>
        <v>0.64336531593734492</v>
      </c>
      <c r="O102" s="93">
        <f t="shared" si="8"/>
        <v>2.7348076487339057</v>
      </c>
      <c r="P102" s="93">
        <f t="shared" si="8"/>
        <v>-0.8363990029837538</v>
      </c>
      <c r="Q102" s="93">
        <f t="shared" si="8"/>
        <v>-2.0496128551746011</v>
      </c>
      <c r="R102" s="93">
        <f t="shared" si="8"/>
        <v>-1.0251127159934583</v>
      </c>
      <c r="S102" s="93">
        <f t="shared" si="8"/>
        <v>-0.96800468088055425</v>
      </c>
      <c r="T102" s="93">
        <f t="shared" si="8"/>
        <v>0.41651173243839423</v>
      </c>
      <c r="U102" s="93">
        <f t="shared" si="8"/>
        <v>5.0510532120844829</v>
      </c>
      <c r="V102" s="93">
        <f t="shared" si="10"/>
        <v>3.1304759968054015</v>
      </c>
      <c r="W102" s="93">
        <f t="shared" si="10"/>
        <v>1.5700247497016306</v>
      </c>
      <c r="X102" s="93">
        <f t="shared" si="10"/>
        <v>0.22950033542299764</v>
      </c>
      <c r="Y102" s="93">
        <f t="shared" si="10"/>
        <v>3.3381417709234</v>
      </c>
      <c r="Z102" s="93">
        <f t="shared" si="10"/>
        <v>-5.2035708306135575E-2</v>
      </c>
      <c r="AA102" s="93">
        <f t="shared" si="10"/>
        <v>-1.0098478935948378</v>
      </c>
      <c r="AB102" s="93">
        <f t="shared" si="10"/>
        <v>-0.9105266423897973</v>
      </c>
      <c r="AC102" s="93">
        <f t="shared" si="10"/>
        <v>0.98351742643754392</v>
      </c>
      <c r="AD102" s="93">
        <f t="shared" si="10"/>
        <v>3.0351443010343502</v>
      </c>
      <c r="AE102" s="93">
        <f t="shared" si="10"/>
        <v>-0.26975287487562127</v>
      </c>
      <c r="AF102" s="93">
        <f t="shared" si="10"/>
        <v>-2.3006052959406418</v>
      </c>
      <c r="AG102" s="93">
        <f t="shared" si="10"/>
        <v>0.70403973315775659</v>
      </c>
      <c r="AH102" s="93">
        <f t="shared" si="10"/>
        <v>4.1813376560894966</v>
      </c>
      <c r="AI102" s="93">
        <f t="shared" si="10"/>
        <v>3.0254530596634481</v>
      </c>
      <c r="AJ102" s="93">
        <f t="shared" si="10"/>
        <v>2.8623333467514982</v>
      </c>
      <c r="AK102" s="93">
        <f t="shared" si="9"/>
        <v>-8.3358768755208956</v>
      </c>
      <c r="AL102" s="93">
        <f t="shared" si="9"/>
        <v>12.186187452385894</v>
      </c>
      <c r="AM102" s="93">
        <f t="shared" si="9"/>
        <v>4.0423894253409429</v>
      </c>
      <c r="AN102" s="93">
        <f t="shared" si="9"/>
        <v>1.1786150697156756</v>
      </c>
      <c r="AO102" s="93">
        <f t="shared" si="9"/>
        <v>0.24767011294007091</v>
      </c>
      <c r="AP102" s="93">
        <f t="shared" si="9"/>
        <v>-2.4463253805959226</v>
      </c>
      <c r="AQ102" s="93">
        <f t="shared" si="9"/>
        <v>3.5830524650937434</v>
      </c>
      <c r="AR102" s="93">
        <f t="shared" si="9"/>
        <v>4.5162203170361579</v>
      </c>
      <c r="AS102" s="93">
        <f t="shared" si="9"/>
        <v>-0.21803205268972192</v>
      </c>
      <c r="AT102" s="93">
        <f t="shared" si="9"/>
        <v>-1.7070990535205226</v>
      </c>
      <c r="AU102" s="93">
        <f t="shared" si="9"/>
        <v>4.9957710997282447</v>
      </c>
      <c r="AV102" s="93">
        <f t="shared" si="9"/>
        <v>-9.9866834931609816</v>
      </c>
      <c r="AW102" s="93">
        <f t="shared" si="9"/>
        <v>7.5732137481348616</v>
      </c>
      <c r="AX102" s="93">
        <f t="shared" si="9"/>
        <v>2.6129008135914518</v>
      </c>
      <c r="AY102" s="93">
        <f t="shared" si="9"/>
        <v>1.1197611571704442</v>
      </c>
      <c r="AZ102" s="93">
        <f t="shared" si="9"/>
        <v>0.23517087115834556</v>
      </c>
      <c r="BA102" s="93">
        <f t="shared" si="12"/>
        <v>1.0188798590076544</v>
      </c>
      <c r="BB102" s="93">
        <f t="shared" si="12"/>
        <v>2.3607918118102305</v>
      </c>
      <c r="BC102" s="93">
        <f t="shared" si="12"/>
        <v>0.50790189493856985</v>
      </c>
      <c r="BD102" s="93">
        <f t="shared" si="12"/>
        <v>-0.43567582465075816</v>
      </c>
      <c r="BE102" s="93">
        <f t="shared" si="12"/>
        <v>5.0627044152068805</v>
      </c>
      <c r="BF102" s="93">
        <f t="shared" si="12"/>
        <v>1.6682201302635065</v>
      </c>
      <c r="BG102" s="93">
        <f t="shared" si="12"/>
        <v>0.68116084339442295</v>
      </c>
      <c r="BH102" s="93">
        <f t="shared" si="12"/>
        <v>-1.581653754667812</v>
      </c>
      <c r="BI102" s="93">
        <f t="shared" si="12"/>
        <v>0.9310729697984641</v>
      </c>
      <c r="BJ102" s="93">
        <f t="shared" si="12"/>
        <v>2.8279326147126653</v>
      </c>
      <c r="BK102" s="93">
        <f t="shared" si="12"/>
        <v>1.3119795928213165</v>
      </c>
      <c r="BL102" s="93">
        <f t="shared" si="12"/>
        <v>1.6793132191293267</v>
      </c>
      <c r="BM102" s="93">
        <f t="shared" si="12"/>
        <v>-1.403565970879427</v>
      </c>
      <c r="BN102" s="93">
        <f t="shared" si="12"/>
        <v>1.3684618929090675</v>
      </c>
      <c r="BO102" s="93">
        <f t="shared" si="12"/>
        <v>1.4736380013108175</v>
      </c>
      <c r="BP102" s="94">
        <f t="shared" si="12"/>
        <v>1.3393527850320766</v>
      </c>
    </row>
    <row r="103" spans="1:68" x14ac:dyDescent="0.2">
      <c r="A103" s="95"/>
      <c r="B103" s="66"/>
      <c r="C103" s="66" t="s">
        <v>32</v>
      </c>
      <c r="D103" s="100" t="s">
        <v>41</v>
      </c>
      <c r="E103" s="121"/>
      <c r="F103" s="123">
        <f t="shared" si="8"/>
        <v>1.100959200606269</v>
      </c>
      <c r="G103" s="123">
        <f t="shared" si="8"/>
        <v>2.1095876058433163</v>
      </c>
      <c r="H103" s="123">
        <f t="shared" si="8"/>
        <v>-0.25619604688669995</v>
      </c>
      <c r="I103" s="123">
        <f t="shared" si="8"/>
        <v>0.24023058049328938</v>
      </c>
      <c r="J103" s="123">
        <f t="shared" si="8"/>
        <v>1.9036936850380215</v>
      </c>
      <c r="K103" s="123">
        <f t="shared" si="8"/>
        <v>1.1724176010461349</v>
      </c>
      <c r="L103" s="123">
        <f t="shared" si="8"/>
        <v>1.0284473765692468</v>
      </c>
      <c r="M103" s="123">
        <f t="shared" si="8"/>
        <v>1.151518731440234</v>
      </c>
      <c r="N103" s="123">
        <f t="shared" si="8"/>
        <v>1.5733349749253733</v>
      </c>
      <c r="O103" s="123">
        <f t="shared" si="8"/>
        <v>2.1219428253510131</v>
      </c>
      <c r="P103" s="123">
        <f t="shared" si="8"/>
        <v>1.5099270823253335</v>
      </c>
      <c r="Q103" s="123">
        <f t="shared" si="8"/>
        <v>0.54136442251395067</v>
      </c>
      <c r="R103" s="123">
        <f t="shared" si="8"/>
        <v>0.67190470551466319</v>
      </c>
      <c r="S103" s="123">
        <f t="shared" si="8"/>
        <v>1.4304525753261714</v>
      </c>
      <c r="T103" s="123">
        <f t="shared" si="8"/>
        <v>-3.8324791366282369</v>
      </c>
      <c r="U103" s="123">
        <f t="shared" si="8"/>
        <v>5.1962495936209763</v>
      </c>
      <c r="V103" s="123">
        <f t="shared" si="10"/>
        <v>2.848115321592104E-2</v>
      </c>
      <c r="W103" s="123">
        <f t="shared" si="10"/>
        <v>-0.19313523294692914</v>
      </c>
      <c r="X103" s="123">
        <f t="shared" si="10"/>
        <v>0.25025044276476649</v>
      </c>
      <c r="Y103" s="123">
        <f t="shared" si="10"/>
        <v>-0.10090676446488089</v>
      </c>
      <c r="Z103" s="123">
        <f t="shared" si="10"/>
        <v>2.6566269319019682</v>
      </c>
      <c r="AA103" s="123">
        <f t="shared" si="10"/>
        <v>-1.0775161046410062</v>
      </c>
      <c r="AB103" s="123">
        <f t="shared" si="10"/>
        <v>1.6045529559951603</v>
      </c>
      <c r="AC103" s="123">
        <f t="shared" si="10"/>
        <v>-0.21528679972314535</v>
      </c>
      <c r="AD103" s="123">
        <f t="shared" si="10"/>
        <v>-0.20836764641697414</v>
      </c>
      <c r="AE103" s="123">
        <f t="shared" si="10"/>
        <v>0.33168055782365968</v>
      </c>
      <c r="AF103" s="123">
        <f t="shared" si="10"/>
        <v>2.065985639237681</v>
      </c>
      <c r="AG103" s="123">
        <f t="shared" si="10"/>
        <v>1.9205299211415934</v>
      </c>
      <c r="AH103" s="123">
        <f t="shared" si="10"/>
        <v>-0.87570181474222863</v>
      </c>
      <c r="AI103" s="123">
        <f t="shared" si="10"/>
        <v>-0.84508137873945088</v>
      </c>
      <c r="AJ103" s="123">
        <f t="shared" si="10"/>
        <v>-1.3516376927690317</v>
      </c>
      <c r="AK103" s="123">
        <f t="shared" si="9"/>
        <v>6.8459974111934088</v>
      </c>
      <c r="AL103" s="123">
        <f t="shared" si="9"/>
        <v>-0.363211623927711</v>
      </c>
      <c r="AM103" s="123">
        <f t="shared" si="9"/>
        <v>-1.7402027127897384</v>
      </c>
      <c r="AN103" s="123">
        <f t="shared" si="9"/>
        <v>0.58700772272462132</v>
      </c>
      <c r="AO103" s="123">
        <f t="shared" si="9"/>
        <v>1.5486665492154117</v>
      </c>
      <c r="AP103" s="123">
        <f t="shared" si="9"/>
        <v>1.4476573909244763</v>
      </c>
      <c r="AQ103" s="123">
        <f t="shared" si="9"/>
        <v>2.2800233717457701</v>
      </c>
      <c r="AR103" s="123">
        <f t="shared" si="9"/>
        <v>-0.13848146194249011</v>
      </c>
      <c r="AS103" s="123">
        <f t="shared" si="9"/>
        <v>0.43529197766294203</v>
      </c>
      <c r="AT103" s="123">
        <f t="shared" si="9"/>
        <v>0.54563698090692014</v>
      </c>
      <c r="AU103" s="123">
        <f t="shared" si="9"/>
        <v>4.4693893570612317</v>
      </c>
      <c r="AV103" s="123">
        <f t="shared" si="9"/>
        <v>-1.7845686577709188</v>
      </c>
      <c r="AW103" s="123">
        <f t="shared" si="9"/>
        <v>1.1265419304863968</v>
      </c>
      <c r="AX103" s="123">
        <f t="shared" si="9"/>
        <v>1.0430073507604902</v>
      </c>
      <c r="AY103" s="123">
        <f t="shared" si="9"/>
        <v>2.4148083767537116</v>
      </c>
      <c r="AZ103" s="123">
        <f t="shared" si="9"/>
        <v>-0.76836016432199017</v>
      </c>
      <c r="BA103" s="123">
        <f t="shared" si="12"/>
        <v>-0.91888114368073559</v>
      </c>
      <c r="BB103" s="123">
        <f t="shared" si="12"/>
        <v>2.2688195628137464</v>
      </c>
      <c r="BC103" s="123">
        <f t="shared" si="12"/>
        <v>-0.39707872673366751</v>
      </c>
      <c r="BD103" s="123">
        <f t="shared" si="12"/>
        <v>1.5381873214832495</v>
      </c>
      <c r="BE103" s="123">
        <f t="shared" si="12"/>
        <v>9.0971163374376829E-2</v>
      </c>
      <c r="BF103" s="123">
        <f t="shared" si="12"/>
        <v>0.19150556553387332</v>
      </c>
      <c r="BG103" s="123">
        <f t="shared" si="12"/>
        <v>0.43091833626864684</v>
      </c>
      <c r="BH103" s="123">
        <f t="shared" si="12"/>
        <v>0.80782849924594302</v>
      </c>
      <c r="BI103" s="123">
        <f t="shared" si="12"/>
        <v>0.48101938201068606</v>
      </c>
      <c r="BJ103" s="123">
        <f t="shared" si="12"/>
        <v>0.82280142143579837</v>
      </c>
      <c r="BK103" s="123">
        <f t="shared" si="12"/>
        <v>2.0620750658434872</v>
      </c>
      <c r="BL103" s="123">
        <f t="shared" si="12"/>
        <v>-0.35514951234350178</v>
      </c>
      <c r="BM103" s="123">
        <f t="shared" si="12"/>
        <v>1.5386962321611861</v>
      </c>
      <c r="BN103" s="123">
        <f t="shared" si="12"/>
        <v>-4.4865619805896273</v>
      </c>
      <c r="BO103" s="123">
        <f t="shared" si="12"/>
        <v>-0.10687642915776507</v>
      </c>
      <c r="BP103" s="124">
        <f t="shared" si="12"/>
        <v>2.4861687881673475</v>
      </c>
    </row>
    <row r="104" spans="1:68" x14ac:dyDescent="0.2">
      <c r="A104" s="96"/>
      <c r="B104" s="112"/>
      <c r="C104" s="91" t="s">
        <v>33</v>
      </c>
      <c r="D104" s="92" t="s">
        <v>42</v>
      </c>
      <c r="E104" s="122"/>
      <c r="F104" s="93">
        <f t="shared" si="8"/>
        <v>0.58729053128378439</v>
      </c>
      <c r="G104" s="93">
        <f t="shared" si="8"/>
        <v>0.7516297932265843</v>
      </c>
      <c r="H104" s="93">
        <f t="shared" si="8"/>
        <v>0.34631339871225464</v>
      </c>
      <c r="I104" s="93">
        <f t="shared" si="8"/>
        <v>4.6774637732420246</v>
      </c>
      <c r="J104" s="93">
        <f t="shared" si="8"/>
        <v>0.3839228550559568</v>
      </c>
      <c r="K104" s="93">
        <f t="shared" si="8"/>
        <v>0.67626640186708187</v>
      </c>
      <c r="L104" s="93">
        <f t="shared" si="8"/>
        <v>1.1349010073560066</v>
      </c>
      <c r="M104" s="93">
        <f t="shared" si="8"/>
        <v>-1.2548457445889625</v>
      </c>
      <c r="N104" s="93">
        <f t="shared" si="8"/>
        <v>-4.0224208346629098E-2</v>
      </c>
      <c r="O104" s="93">
        <f t="shared" si="8"/>
        <v>-0.69728757541589914</v>
      </c>
      <c r="P104" s="93">
        <f t="shared" si="8"/>
        <v>-0.63888762351523098</v>
      </c>
      <c r="Q104" s="93">
        <f t="shared" si="8"/>
        <v>-0.71646637282653103</v>
      </c>
      <c r="R104" s="93">
        <f t="shared" si="8"/>
        <v>-0.64895715288669464</v>
      </c>
      <c r="S104" s="93">
        <f t="shared" si="8"/>
        <v>-0.10074865583516157</v>
      </c>
      <c r="T104" s="93">
        <f t="shared" si="8"/>
        <v>0.7985623411151721</v>
      </c>
      <c r="U104" s="93">
        <f t="shared" si="8"/>
        <v>-0.9767975500057986</v>
      </c>
      <c r="V104" s="93">
        <f t="shared" si="10"/>
        <v>1.2025714089679411</v>
      </c>
      <c r="W104" s="93">
        <f t="shared" si="10"/>
        <v>1.6820677114787372</v>
      </c>
      <c r="X104" s="93">
        <f t="shared" si="10"/>
        <v>1.8228579775309868</v>
      </c>
      <c r="Y104" s="93">
        <f t="shared" si="10"/>
        <v>3.0215514136764341</v>
      </c>
      <c r="Z104" s="93">
        <f t="shared" si="10"/>
        <v>1.6899365797661972</v>
      </c>
      <c r="AA104" s="93">
        <f t="shared" si="10"/>
        <v>0.88137180010096472</v>
      </c>
      <c r="AB104" s="93">
        <f t="shared" si="10"/>
        <v>1.0783732170021239</v>
      </c>
      <c r="AC104" s="93">
        <f t="shared" si="10"/>
        <v>1.2378827830678745</v>
      </c>
      <c r="AD104" s="93">
        <f t="shared" si="10"/>
        <v>0.36089804158304162</v>
      </c>
      <c r="AE104" s="93">
        <f t="shared" si="10"/>
        <v>1.9378382780217862</v>
      </c>
      <c r="AF104" s="93">
        <f t="shared" si="10"/>
        <v>2.1405885086376912</v>
      </c>
      <c r="AG104" s="93">
        <f t="shared" si="10"/>
        <v>1.312713203989162</v>
      </c>
      <c r="AH104" s="93">
        <f t="shared" si="10"/>
        <v>1.9185511904668857</v>
      </c>
      <c r="AI104" s="93">
        <f t="shared" si="10"/>
        <v>1.2156368984512795</v>
      </c>
      <c r="AJ104" s="93">
        <f t="shared" si="10"/>
        <v>1.0429980436347677</v>
      </c>
      <c r="AK104" s="93">
        <f t="shared" si="9"/>
        <v>4.486225738531374</v>
      </c>
      <c r="AL104" s="93">
        <f t="shared" si="9"/>
        <v>-0.75085478282773011</v>
      </c>
      <c r="AM104" s="93">
        <f t="shared" si="9"/>
        <v>-0.44153562500049759</v>
      </c>
      <c r="AN104" s="93">
        <f t="shared" si="9"/>
        <v>-9.3212309150345618E-3</v>
      </c>
      <c r="AO104" s="93">
        <f t="shared" si="9"/>
        <v>7.7607427137480869</v>
      </c>
      <c r="AP104" s="93">
        <f t="shared" si="9"/>
        <v>0.28026543227935008</v>
      </c>
      <c r="AQ104" s="93">
        <f t="shared" si="9"/>
        <v>1.4361775917798241</v>
      </c>
      <c r="AR104" s="93">
        <f t="shared" si="9"/>
        <v>2.0690623233123659</v>
      </c>
      <c r="AS104" s="93">
        <f t="shared" si="9"/>
        <v>2.9049634609639128</v>
      </c>
      <c r="AT104" s="93">
        <f t="shared" si="9"/>
        <v>1.2219953093627396</v>
      </c>
      <c r="AU104" s="93">
        <f t="shared" si="9"/>
        <v>1.5914917555585504</v>
      </c>
      <c r="AV104" s="93">
        <f t="shared" si="9"/>
        <v>1.0961364010084083</v>
      </c>
      <c r="AW104" s="93">
        <f t="shared" si="9"/>
        <v>-1.9977373447474633E-2</v>
      </c>
      <c r="AX104" s="93">
        <f t="shared" si="9"/>
        <v>0.80425333363918128</v>
      </c>
      <c r="AY104" s="93">
        <f t="shared" si="9"/>
        <v>1.596327639359771</v>
      </c>
      <c r="AZ104" s="93">
        <f t="shared" si="9"/>
        <v>1.5905877754770046</v>
      </c>
      <c r="BA104" s="93">
        <f t="shared" si="12"/>
        <v>1.9502558648357677</v>
      </c>
      <c r="BB104" s="93">
        <f t="shared" si="12"/>
        <v>0.83162994774181698</v>
      </c>
      <c r="BC104" s="93">
        <f t="shared" si="12"/>
        <v>1.249414063551697</v>
      </c>
      <c r="BD104" s="93">
        <f t="shared" si="12"/>
        <v>1.2275439829458179</v>
      </c>
      <c r="BE104" s="93">
        <f t="shared" si="12"/>
        <v>2.3676186073398213</v>
      </c>
      <c r="BF104" s="93">
        <f t="shared" si="12"/>
        <v>1.6369826703095214</v>
      </c>
      <c r="BG104" s="93">
        <f t="shared" si="12"/>
        <v>0.22875808239437845</v>
      </c>
      <c r="BH104" s="93">
        <f t="shared" si="12"/>
        <v>1.1342500541301774</v>
      </c>
      <c r="BI104" s="93">
        <f t="shared" si="12"/>
        <v>2.8209457612358335</v>
      </c>
      <c r="BJ104" s="93">
        <f t="shared" si="12"/>
        <v>2.8023490296681786</v>
      </c>
      <c r="BK104" s="93">
        <f t="shared" si="12"/>
        <v>1.2196357139889074</v>
      </c>
      <c r="BL104" s="93">
        <f t="shared" si="12"/>
        <v>0.24857471808917353</v>
      </c>
      <c r="BM104" s="93">
        <f t="shared" si="12"/>
        <v>-0.83955553789813564</v>
      </c>
      <c r="BN104" s="93">
        <f t="shared" si="12"/>
        <v>-12.67484572713731</v>
      </c>
      <c r="BO104" s="93">
        <f t="shared" si="12"/>
        <v>12.926195021271596</v>
      </c>
      <c r="BP104" s="94">
        <f t="shared" si="12"/>
        <v>5.3888337543441622</v>
      </c>
    </row>
    <row r="105" spans="1:68" ht="48" x14ac:dyDescent="0.2">
      <c r="A105" s="95"/>
      <c r="B105" s="66" t="s">
        <v>79</v>
      </c>
      <c r="C105" s="66"/>
      <c r="D105" s="65" t="s">
        <v>20</v>
      </c>
      <c r="E105" s="121"/>
      <c r="F105" s="116">
        <f t="shared" si="8"/>
        <v>2.7533511181467389</v>
      </c>
      <c r="G105" s="116">
        <f t="shared" si="8"/>
        <v>0.65952435163953282</v>
      </c>
      <c r="H105" s="116">
        <f t="shared" si="8"/>
        <v>1.9435967053007346</v>
      </c>
      <c r="I105" s="116">
        <f t="shared" si="8"/>
        <v>0.38454972053294512</v>
      </c>
      <c r="J105" s="116">
        <f t="shared" si="8"/>
        <v>2.4456284186726407</v>
      </c>
      <c r="K105" s="116">
        <f t="shared" si="8"/>
        <v>-1.4419192664985019</v>
      </c>
      <c r="L105" s="116">
        <f t="shared" si="8"/>
        <v>-0.59408465103534525</v>
      </c>
      <c r="M105" s="116">
        <f t="shared" si="8"/>
        <v>7.2755720460091027</v>
      </c>
      <c r="N105" s="116">
        <f t="shared" si="8"/>
        <v>-2.3857664393055558</v>
      </c>
      <c r="O105" s="116">
        <f t="shared" si="8"/>
        <v>0.29553168366476257</v>
      </c>
      <c r="P105" s="116">
        <f t="shared" si="8"/>
        <v>2.299035545596368</v>
      </c>
      <c r="Q105" s="116">
        <f t="shared" si="8"/>
        <v>0.12255274283472772</v>
      </c>
      <c r="R105" s="116">
        <f t="shared" si="8"/>
        <v>-1.0856211643411626</v>
      </c>
      <c r="S105" s="116">
        <f t="shared" si="8"/>
        <v>1.0418696939180165</v>
      </c>
      <c r="T105" s="116">
        <f t="shared" si="8"/>
        <v>2.0133973561587766</v>
      </c>
      <c r="U105" s="116">
        <f t="shared" si="8"/>
        <v>0.79260439459234533</v>
      </c>
      <c r="V105" s="116">
        <f t="shared" si="10"/>
        <v>3.8756741384716094</v>
      </c>
      <c r="W105" s="116">
        <f t="shared" si="10"/>
        <v>0.26753851830534359</v>
      </c>
      <c r="X105" s="116">
        <f t="shared" si="10"/>
        <v>-3.0832458768860107</v>
      </c>
      <c r="Y105" s="116">
        <f t="shared" si="10"/>
        <v>5.6688405113383311</v>
      </c>
      <c r="Z105" s="116">
        <f t="shared" si="10"/>
        <v>-1.722711702164176</v>
      </c>
      <c r="AA105" s="116">
        <f t="shared" si="10"/>
        <v>-0.98879720529298254</v>
      </c>
      <c r="AB105" s="116">
        <f t="shared" si="10"/>
        <v>-1.0505277634787262</v>
      </c>
      <c r="AC105" s="116">
        <f t="shared" si="10"/>
        <v>4.4621117628283571</v>
      </c>
      <c r="AD105" s="116">
        <f t="shared" si="10"/>
        <v>2.556082291015386</v>
      </c>
      <c r="AE105" s="116">
        <f t="shared" si="10"/>
        <v>5.5315516176106314</v>
      </c>
      <c r="AF105" s="116">
        <f t="shared" si="10"/>
        <v>-6.6607565161521904</v>
      </c>
      <c r="AG105" s="116">
        <f t="shared" si="10"/>
        <v>1.7365025035592794</v>
      </c>
      <c r="AH105" s="116">
        <f t="shared" si="10"/>
        <v>1.2637278171862505</v>
      </c>
      <c r="AI105" s="116">
        <f t="shared" si="10"/>
        <v>5.3327948455589933</v>
      </c>
      <c r="AJ105" s="116">
        <f t="shared" si="10"/>
        <v>0.33450358128877156</v>
      </c>
      <c r="AK105" s="116">
        <f t="shared" si="9"/>
        <v>-1.1612195362101687</v>
      </c>
      <c r="AL105" s="116">
        <f t="shared" si="9"/>
        <v>4.5680364119309473</v>
      </c>
      <c r="AM105" s="116">
        <f t="shared" si="9"/>
        <v>5.3355315257434484</v>
      </c>
      <c r="AN105" s="116">
        <f t="shared" si="9"/>
        <v>-6.6756517366011394</v>
      </c>
      <c r="AO105" s="116">
        <f t="shared" si="9"/>
        <v>1.4422336685959039</v>
      </c>
      <c r="AP105" s="116">
        <f t="shared" si="9"/>
        <v>1.248160100021579</v>
      </c>
      <c r="AQ105" s="116">
        <f t="shared" si="9"/>
        <v>1.0825366041800919</v>
      </c>
      <c r="AR105" s="116">
        <f t="shared" si="9"/>
        <v>2.406724455518372</v>
      </c>
      <c r="AS105" s="116">
        <f t="shared" si="9"/>
        <v>-0.69712415160444152</v>
      </c>
      <c r="AT105" s="116">
        <f t="shared" si="9"/>
        <v>1.5334113691598077</v>
      </c>
      <c r="AU105" s="116">
        <f t="shared" si="9"/>
        <v>1.9779523768309843</v>
      </c>
      <c r="AV105" s="116">
        <f t="shared" si="9"/>
        <v>4.8436538070832711</v>
      </c>
      <c r="AW105" s="116">
        <f t="shared" si="9"/>
        <v>-2.8050734113290474</v>
      </c>
      <c r="AX105" s="116">
        <f t="shared" si="9"/>
        <v>-0.58943041729759216</v>
      </c>
      <c r="AY105" s="116">
        <f t="shared" si="9"/>
        <v>1.115579952958214</v>
      </c>
      <c r="AZ105" s="116">
        <f t="shared" si="9"/>
        <v>2.4153622058328921</v>
      </c>
      <c r="BA105" s="116">
        <f t="shared" si="12"/>
        <v>7.2716543432704839E-4</v>
      </c>
      <c r="BB105" s="116">
        <f t="shared" si="12"/>
        <v>2.0032177204882373</v>
      </c>
      <c r="BC105" s="116">
        <f t="shared" si="12"/>
        <v>-0.1465638349022953</v>
      </c>
      <c r="BD105" s="116">
        <f t="shared" si="12"/>
        <v>1.8457062206361599</v>
      </c>
      <c r="BE105" s="116">
        <f t="shared" si="12"/>
        <v>-2.2096741531290718</v>
      </c>
      <c r="BF105" s="116">
        <f t="shared" si="12"/>
        <v>1.2145966987458223</v>
      </c>
      <c r="BG105" s="116">
        <f t="shared" si="12"/>
        <v>0.74902533109568026</v>
      </c>
      <c r="BH105" s="116">
        <f t="shared" si="12"/>
        <v>4.4362677771025716</v>
      </c>
      <c r="BI105" s="116">
        <f t="shared" si="12"/>
        <v>9.5313802198350004</v>
      </c>
      <c r="BJ105" s="116">
        <f t="shared" si="12"/>
        <v>-0.17108433052614203</v>
      </c>
      <c r="BK105" s="116">
        <f t="shared" si="12"/>
        <v>0.19144682924248002</v>
      </c>
      <c r="BL105" s="116">
        <f t="shared" si="12"/>
        <v>1.5507037456152517</v>
      </c>
      <c r="BM105" s="116">
        <f t="shared" si="12"/>
        <v>3.3444513011120733</v>
      </c>
      <c r="BN105" s="116">
        <f t="shared" si="12"/>
        <v>-33.553260762484342</v>
      </c>
      <c r="BO105" s="116">
        <f t="shared" si="12"/>
        <v>30.841624040086401</v>
      </c>
      <c r="BP105" s="117">
        <f t="shared" si="12"/>
        <v>2.5612290512114981</v>
      </c>
    </row>
    <row r="106" spans="1:68" x14ac:dyDescent="0.2">
      <c r="A106" s="96"/>
      <c r="B106" s="91"/>
      <c r="C106" s="91" t="s">
        <v>34</v>
      </c>
      <c r="D106" s="92" t="s">
        <v>43</v>
      </c>
      <c r="E106" s="122"/>
      <c r="F106" s="93">
        <f t="shared" si="8"/>
        <v>5.4915153271020358</v>
      </c>
      <c r="G106" s="93">
        <f t="shared" si="8"/>
        <v>0.75934841303421763</v>
      </c>
      <c r="H106" s="93">
        <f t="shared" si="8"/>
        <v>1.5695640416773671</v>
      </c>
      <c r="I106" s="93">
        <f t="shared" si="8"/>
        <v>0.44257067336275213</v>
      </c>
      <c r="J106" s="93">
        <f t="shared" si="8"/>
        <v>2.4272445338559265</v>
      </c>
      <c r="K106" s="93">
        <f t="shared" si="8"/>
        <v>-1.1843711202213285</v>
      </c>
      <c r="L106" s="93">
        <f t="shared" si="8"/>
        <v>0.32916846994545779</v>
      </c>
      <c r="M106" s="93">
        <f t="shared" si="8"/>
        <v>5.4215548445596795</v>
      </c>
      <c r="N106" s="93">
        <f t="shared" si="8"/>
        <v>-1.9911982896169036</v>
      </c>
      <c r="O106" s="93">
        <f t="shared" si="8"/>
        <v>4.0727185595595898</v>
      </c>
      <c r="P106" s="93">
        <f t="shared" si="8"/>
        <v>2.2576474458179803</v>
      </c>
      <c r="Q106" s="93">
        <f t="shared" si="8"/>
        <v>-1.8516784529313668</v>
      </c>
      <c r="R106" s="93">
        <f t="shared" si="8"/>
        <v>0.3836434782258209</v>
      </c>
      <c r="S106" s="93">
        <f t="shared" si="8"/>
        <v>1.8703920195883228</v>
      </c>
      <c r="T106" s="93">
        <f t="shared" si="8"/>
        <v>-0.38632498797015558</v>
      </c>
      <c r="U106" s="93">
        <f t="shared" si="8"/>
        <v>3.7368729989064349</v>
      </c>
      <c r="V106" s="93">
        <f t="shared" si="10"/>
        <v>1.1843267476091341</v>
      </c>
      <c r="W106" s="93">
        <f t="shared" si="10"/>
        <v>1.8140853209037289</v>
      </c>
      <c r="X106" s="93">
        <f t="shared" si="10"/>
        <v>-3.2846427766256312</v>
      </c>
      <c r="Y106" s="93">
        <f t="shared" si="10"/>
        <v>4.7871832684276256</v>
      </c>
      <c r="Z106" s="93">
        <f t="shared" si="10"/>
        <v>-1.4146730757634458</v>
      </c>
      <c r="AA106" s="93">
        <f t="shared" si="10"/>
        <v>0.45981924737152724</v>
      </c>
      <c r="AB106" s="93">
        <f t="shared" si="10"/>
        <v>-1.432369088382373</v>
      </c>
      <c r="AC106" s="93">
        <f t="shared" si="10"/>
        <v>4.5583384773038205</v>
      </c>
      <c r="AD106" s="93">
        <f t="shared" si="10"/>
        <v>1.5857101582080304</v>
      </c>
      <c r="AE106" s="93">
        <f t="shared" si="10"/>
        <v>8.9634591641468262</v>
      </c>
      <c r="AF106" s="93">
        <f t="shared" si="10"/>
        <v>-9.6633902572249184</v>
      </c>
      <c r="AG106" s="93">
        <f t="shared" si="10"/>
        <v>9.5595021360722399E-2</v>
      </c>
      <c r="AH106" s="93">
        <f t="shared" si="10"/>
        <v>1.8912377226121322</v>
      </c>
      <c r="AI106" s="93">
        <f t="shared" si="10"/>
        <v>10.934843607974301</v>
      </c>
      <c r="AJ106" s="93">
        <f t="shared" si="10"/>
        <v>-0.65163626970590371</v>
      </c>
      <c r="AK106" s="93">
        <f t="shared" si="9"/>
        <v>-7.2024167467193365</v>
      </c>
      <c r="AL106" s="93">
        <f t="shared" si="9"/>
        <v>11.411138381211615</v>
      </c>
      <c r="AM106" s="93">
        <f t="shared" si="9"/>
        <v>8.49384817032157</v>
      </c>
      <c r="AN106" s="93">
        <f t="shared" si="9"/>
        <v>-10.26885612574867</v>
      </c>
      <c r="AO106" s="93">
        <f t="shared" si="9"/>
        <v>1.5846238757963249</v>
      </c>
      <c r="AP106" s="93">
        <f t="shared" si="9"/>
        <v>-0.71482790748810032</v>
      </c>
      <c r="AQ106" s="93">
        <f t="shared" si="9"/>
        <v>3.4001987598699941</v>
      </c>
      <c r="AR106" s="93">
        <f t="shared" si="9"/>
        <v>1.2383262457601489</v>
      </c>
      <c r="AS106" s="93">
        <f t="shared" si="9"/>
        <v>-1.7349680541307038</v>
      </c>
      <c r="AT106" s="93">
        <f t="shared" si="9"/>
        <v>1.7675033612680977</v>
      </c>
      <c r="AU106" s="93">
        <f t="shared" si="9"/>
        <v>3.1659853535557687</v>
      </c>
      <c r="AV106" s="93">
        <f t="shared" si="9"/>
        <v>8.4937591468545008</v>
      </c>
      <c r="AW106" s="93">
        <f t="shared" si="9"/>
        <v>-8.5475870220702603</v>
      </c>
      <c r="AX106" s="93">
        <f t="shared" si="9"/>
        <v>1.4103276670622904</v>
      </c>
      <c r="AY106" s="93">
        <f t="shared" si="9"/>
        <v>2.4779357060152734</v>
      </c>
      <c r="AZ106" s="93">
        <f t="shared" si="9"/>
        <v>3.4511696939161851</v>
      </c>
      <c r="BA106" s="93">
        <f t="shared" si="12"/>
        <v>-3.5695540354084017</v>
      </c>
      <c r="BB106" s="93">
        <f t="shared" si="12"/>
        <v>2.6132088268828966</v>
      </c>
      <c r="BC106" s="93">
        <f t="shared" si="12"/>
        <v>1.2658845827541114</v>
      </c>
      <c r="BD106" s="93">
        <f t="shared" si="12"/>
        <v>5.9436139346135519</v>
      </c>
      <c r="BE106" s="93">
        <f t="shared" si="12"/>
        <v>-10.365991172470672</v>
      </c>
      <c r="BF106" s="93">
        <f t="shared" si="12"/>
        <v>5.2485640296141298</v>
      </c>
      <c r="BG106" s="93">
        <f t="shared" si="12"/>
        <v>3.1907825678960222</v>
      </c>
      <c r="BH106" s="93">
        <f t="shared" si="12"/>
        <v>7.2303836434463307</v>
      </c>
      <c r="BI106" s="93">
        <f t="shared" si="12"/>
        <v>5.1354644157954397</v>
      </c>
      <c r="BJ106" s="93">
        <f t="shared" si="12"/>
        <v>2.3781489789024448</v>
      </c>
      <c r="BK106" s="93">
        <f t="shared" si="12"/>
        <v>1.6652180611542065</v>
      </c>
      <c r="BL106" s="93">
        <f t="shared" si="12"/>
        <v>1.8113739493064571</v>
      </c>
      <c r="BM106" s="93">
        <f t="shared" si="12"/>
        <v>3.1566530681102591</v>
      </c>
      <c r="BN106" s="93">
        <f t="shared" si="12"/>
        <v>-31.929369159736325</v>
      </c>
      <c r="BO106" s="93">
        <f t="shared" si="12"/>
        <v>32.981324896036227</v>
      </c>
      <c r="BP106" s="94">
        <f t="shared" si="12"/>
        <v>2.7336362484122532</v>
      </c>
    </row>
    <row r="107" spans="1:68" ht="36" x14ac:dyDescent="0.2">
      <c r="A107" s="95"/>
      <c r="B107" s="66"/>
      <c r="C107" s="66" t="s">
        <v>35</v>
      </c>
      <c r="D107" s="100" t="s">
        <v>44</v>
      </c>
      <c r="E107" s="121"/>
      <c r="F107" s="123">
        <f t="shared" si="8"/>
        <v>8.2164329895519472E-2</v>
      </c>
      <c r="G107" s="123">
        <f t="shared" si="8"/>
        <v>0.1596367262103513</v>
      </c>
      <c r="H107" s="123">
        <f t="shared" si="8"/>
        <v>9.8731086475737584E-2</v>
      </c>
      <c r="I107" s="123">
        <f t="shared" si="8"/>
        <v>0.44681069967388964</v>
      </c>
      <c r="J107" s="123">
        <f t="shared" si="8"/>
        <v>0.42378436445559942</v>
      </c>
      <c r="K107" s="123">
        <f t="shared" si="8"/>
        <v>0.5351438473032033</v>
      </c>
      <c r="L107" s="123">
        <f t="shared" si="8"/>
        <v>0.50967948582574252</v>
      </c>
      <c r="M107" s="123">
        <f t="shared" si="8"/>
        <v>0.74878608760775478</v>
      </c>
      <c r="N107" s="123">
        <f t="shared" si="8"/>
        <v>0.36767301730267832</v>
      </c>
      <c r="O107" s="123">
        <f t="shared" si="8"/>
        <v>-0.39445041454838758</v>
      </c>
      <c r="P107" s="123">
        <f t="shared" si="8"/>
        <v>-0.24087152032259951</v>
      </c>
      <c r="Q107" s="123">
        <f t="shared" si="8"/>
        <v>-0.60862997701430288</v>
      </c>
      <c r="R107" s="123">
        <f t="shared" si="8"/>
        <v>-0.4731346250043913</v>
      </c>
      <c r="S107" s="123">
        <f t="shared" si="8"/>
        <v>5.7803485967269808E-2</v>
      </c>
      <c r="T107" s="123">
        <f t="shared" si="8"/>
        <v>0.45932623749938273</v>
      </c>
      <c r="U107" s="123">
        <f t="shared" ref="U107:U110" si="13">+U49/T49*100-100</f>
        <v>1.2554631672477683</v>
      </c>
      <c r="V107" s="123">
        <f t="shared" si="10"/>
        <v>0.92819922312845904</v>
      </c>
      <c r="W107" s="123">
        <f t="shared" si="10"/>
        <v>0.73690503706322374</v>
      </c>
      <c r="X107" s="123">
        <f t="shared" si="10"/>
        <v>0.54809869169230296</v>
      </c>
      <c r="Y107" s="123">
        <f t="shared" si="10"/>
        <v>0.36121084798233483</v>
      </c>
      <c r="Z107" s="123">
        <f t="shared" si="10"/>
        <v>0.54925598926003261</v>
      </c>
      <c r="AA107" s="123">
        <f t="shared" si="10"/>
        <v>0.6063003457373668</v>
      </c>
      <c r="AB107" s="123">
        <f t="shared" si="10"/>
        <v>0.66051106178521479</v>
      </c>
      <c r="AC107" s="123">
        <f t="shared" si="10"/>
        <v>0.96177144190599506</v>
      </c>
      <c r="AD107" s="123">
        <f t="shared" si="10"/>
        <v>0.76960105751220453</v>
      </c>
      <c r="AE107" s="123">
        <f t="shared" si="10"/>
        <v>0.83111134575595713</v>
      </c>
      <c r="AF107" s="123">
        <f t="shared" si="10"/>
        <v>0.64944347947013625</v>
      </c>
      <c r="AG107" s="123">
        <f t="shared" si="10"/>
        <v>0.83698895090174119</v>
      </c>
      <c r="AH107" s="123">
        <f t="shared" si="10"/>
        <v>0.69874690882568302</v>
      </c>
      <c r="AI107" s="123">
        <f t="shared" si="10"/>
        <v>0.80231143501970337</v>
      </c>
      <c r="AJ107" s="123">
        <f t="shared" si="10"/>
        <v>0.42802420995072055</v>
      </c>
      <c r="AK107" s="123">
        <f t="shared" si="9"/>
        <v>0.65099537930817064</v>
      </c>
      <c r="AL107" s="123">
        <f t="shared" si="9"/>
        <v>0.63880188022244511</v>
      </c>
      <c r="AM107" s="123">
        <f t="shared" si="9"/>
        <v>0.74362161354434875</v>
      </c>
      <c r="AN107" s="123">
        <f t="shared" si="9"/>
        <v>0.84610702514187608</v>
      </c>
      <c r="AO107" s="123">
        <f t="shared" si="9"/>
        <v>1.2916134422200685</v>
      </c>
      <c r="AP107" s="123">
        <f t="shared" si="9"/>
        <v>1.0892178273318223</v>
      </c>
      <c r="AQ107" s="123">
        <f t="shared" si="9"/>
        <v>0.89477854791300615</v>
      </c>
      <c r="AR107" s="123">
        <f t="shared" si="9"/>
        <v>0.81823823369767013</v>
      </c>
      <c r="AS107" s="123">
        <f t="shared" si="9"/>
        <v>0.85536363880332544</v>
      </c>
      <c r="AT107" s="123">
        <f t="shared" si="9"/>
        <v>0.88249458703640471</v>
      </c>
      <c r="AU107" s="123">
        <f t="shared" si="9"/>
        <v>1.1293064361697702</v>
      </c>
      <c r="AV107" s="123">
        <f t="shared" si="9"/>
        <v>1.1533619712260617</v>
      </c>
      <c r="AW107" s="123">
        <f t="shared" si="9"/>
        <v>1.5015129325488346</v>
      </c>
      <c r="AX107" s="123">
        <f t="shared" si="9"/>
        <v>1.1995836807806342</v>
      </c>
      <c r="AY107" s="123">
        <f t="shared" si="9"/>
        <v>0.90100165211003969</v>
      </c>
      <c r="AZ107" s="123">
        <f t="shared" si="9"/>
        <v>0.70851948754619798</v>
      </c>
      <c r="BA107" s="123">
        <f t="shared" si="12"/>
        <v>0.51357877011035669</v>
      </c>
      <c r="BB107" s="123">
        <f t="shared" si="12"/>
        <v>0.42594779295225749</v>
      </c>
      <c r="BC107" s="123">
        <f t="shared" si="12"/>
        <v>0.44854307483485911</v>
      </c>
      <c r="BD107" s="123">
        <f t="shared" si="12"/>
        <v>0.57588770057877525</v>
      </c>
      <c r="BE107" s="123">
        <f t="shared" si="12"/>
        <v>0.19558805211642039</v>
      </c>
      <c r="BF107" s="123">
        <f t="shared" si="12"/>
        <v>0.9638140733380709</v>
      </c>
      <c r="BG107" s="123">
        <f t="shared" si="12"/>
        <v>0.70115304456004424</v>
      </c>
      <c r="BH107" s="123">
        <f t="shared" si="12"/>
        <v>0.26044384287450839</v>
      </c>
      <c r="BI107" s="123">
        <f t="shared" si="12"/>
        <v>1.549874650744627</v>
      </c>
      <c r="BJ107" s="123">
        <f t="shared" si="12"/>
        <v>0.3397227938669829</v>
      </c>
      <c r="BK107" s="123">
        <f t="shared" si="12"/>
        <v>1.0337666124068647</v>
      </c>
      <c r="BL107" s="123">
        <f t="shared" si="12"/>
        <v>-3.7374046177760079E-2</v>
      </c>
      <c r="BM107" s="123">
        <f t="shared" si="12"/>
        <v>-3.1421008620599906</v>
      </c>
      <c r="BN107" s="123">
        <f t="shared" si="12"/>
        <v>-43.508119776389961</v>
      </c>
      <c r="BO107" s="123">
        <f t="shared" si="12"/>
        <v>18.735685581465233</v>
      </c>
      <c r="BP107" s="124">
        <f t="shared" si="12"/>
        <v>23.539575721931044</v>
      </c>
    </row>
    <row r="108" spans="1:68" x14ac:dyDescent="0.2">
      <c r="A108" s="107" t="s">
        <v>48</v>
      </c>
      <c r="B108" s="91"/>
      <c r="C108" s="91"/>
      <c r="D108" s="104" t="s">
        <v>49</v>
      </c>
      <c r="E108" s="120"/>
      <c r="F108" s="125">
        <f t="shared" ref="F108:T110" si="14">+F50/E50*100-100</f>
        <v>2.0224351044270179</v>
      </c>
      <c r="G108" s="125">
        <f t="shared" si="14"/>
        <v>1.0136137246905719</v>
      </c>
      <c r="H108" s="125">
        <f t="shared" si="14"/>
        <v>1.0618482760942101</v>
      </c>
      <c r="I108" s="125">
        <f t="shared" si="14"/>
        <v>1.8465962482958389</v>
      </c>
      <c r="J108" s="125">
        <f t="shared" si="14"/>
        <v>1.5683079354978986</v>
      </c>
      <c r="K108" s="125">
        <f t="shared" si="14"/>
        <v>1.7369239673294032</v>
      </c>
      <c r="L108" s="125">
        <f t="shared" si="14"/>
        <v>1.012096820654989</v>
      </c>
      <c r="M108" s="125">
        <f t="shared" si="14"/>
        <v>3.5839462641060464</v>
      </c>
      <c r="N108" s="125">
        <f t="shared" si="14"/>
        <v>-1.8344910349063497</v>
      </c>
      <c r="O108" s="125">
        <f t="shared" si="14"/>
        <v>1.7623978739111692</v>
      </c>
      <c r="P108" s="125">
        <f t="shared" si="14"/>
        <v>3.455108761686617</v>
      </c>
      <c r="Q108" s="125">
        <f t="shared" si="14"/>
        <v>-0.39190554219750595</v>
      </c>
      <c r="R108" s="125">
        <f t="shared" si="14"/>
        <v>0.56319210215416149</v>
      </c>
      <c r="S108" s="125">
        <f t="shared" si="14"/>
        <v>0.27163803229382211</v>
      </c>
      <c r="T108" s="125">
        <f t="shared" si="14"/>
        <v>0.42708350879860291</v>
      </c>
      <c r="U108" s="125">
        <f t="shared" si="13"/>
        <v>0.94577292970880933</v>
      </c>
      <c r="V108" s="125">
        <f t="shared" si="10"/>
        <v>0.77995486056225616</v>
      </c>
      <c r="W108" s="125">
        <f t="shared" si="10"/>
        <v>-0.52976643187635375</v>
      </c>
      <c r="X108" s="125">
        <f t="shared" si="10"/>
        <v>1.5396037903472291</v>
      </c>
      <c r="Y108" s="125">
        <f t="shared" si="10"/>
        <v>0.4167319217616523</v>
      </c>
      <c r="Z108" s="125">
        <f t="shared" si="10"/>
        <v>0.73087084031178051</v>
      </c>
      <c r="AA108" s="125">
        <f t="shared" si="10"/>
        <v>1.1754943280931656</v>
      </c>
      <c r="AB108" s="125">
        <f t="shared" si="10"/>
        <v>2.2417997709280684</v>
      </c>
      <c r="AC108" s="125">
        <f t="shared" si="10"/>
        <v>1.490994862297697</v>
      </c>
      <c r="AD108" s="125">
        <f t="shared" si="10"/>
        <v>0.63358015378985044</v>
      </c>
      <c r="AE108" s="125">
        <f t="shared" si="10"/>
        <v>1.6696366082587133</v>
      </c>
      <c r="AF108" s="125">
        <f t="shared" si="10"/>
        <v>-0.55047265916242338</v>
      </c>
      <c r="AG108" s="125">
        <f t="shared" si="10"/>
        <v>1.16671146449454</v>
      </c>
      <c r="AH108" s="125">
        <f t="shared" si="10"/>
        <v>1.5366919884387045</v>
      </c>
      <c r="AI108" s="125">
        <f t="shared" si="10"/>
        <v>8.2690599760809391E-2</v>
      </c>
      <c r="AJ108" s="125">
        <f t="shared" si="10"/>
        <v>1.1371518850489224</v>
      </c>
      <c r="AK108" s="125">
        <f t="shared" si="9"/>
        <v>0.25599824125959003</v>
      </c>
      <c r="AL108" s="125">
        <f t="shared" si="9"/>
        <v>2.3249820843190889</v>
      </c>
      <c r="AM108" s="125">
        <f t="shared" si="9"/>
        <v>0.34457071427083008</v>
      </c>
      <c r="AN108" s="125">
        <f t="shared" si="9"/>
        <v>1.0991795025158808</v>
      </c>
      <c r="AO108" s="125">
        <f t="shared" si="9"/>
        <v>1.3402376918213861</v>
      </c>
      <c r="AP108" s="125">
        <f t="shared" si="9"/>
        <v>0.4147158314860917</v>
      </c>
      <c r="AQ108" s="125">
        <f t="shared" si="9"/>
        <v>1.9898128004791431</v>
      </c>
      <c r="AR108" s="125">
        <f t="shared" si="9"/>
        <v>1.3521454007756688</v>
      </c>
      <c r="AS108" s="125">
        <f t="shared" si="9"/>
        <v>0.64202591321911484</v>
      </c>
      <c r="AT108" s="125">
        <f t="shared" si="9"/>
        <v>1.079221831777204</v>
      </c>
      <c r="AU108" s="125">
        <f t="shared" si="9"/>
        <v>1.1892794322109808</v>
      </c>
      <c r="AV108" s="125">
        <f t="shared" si="9"/>
        <v>-0.66743261022516265</v>
      </c>
      <c r="AW108" s="125">
        <f t="shared" si="9"/>
        <v>0.54204356478817317</v>
      </c>
      <c r="AX108" s="125">
        <f t="shared" si="9"/>
        <v>0.95762305218033816</v>
      </c>
      <c r="AY108" s="125">
        <f t="shared" si="9"/>
        <v>0.76283578810445363</v>
      </c>
      <c r="AZ108" s="125">
        <f t="shared" si="9"/>
        <v>0.70557536541690524</v>
      </c>
      <c r="BA108" s="125">
        <f t="shared" si="12"/>
        <v>0.26395498562381192</v>
      </c>
      <c r="BB108" s="125">
        <f t="shared" si="12"/>
        <v>-7.8630509854903607E-2</v>
      </c>
      <c r="BC108" s="125">
        <f t="shared" si="12"/>
        <v>0.55967575658048929</v>
      </c>
      <c r="BD108" s="125">
        <f t="shared" si="12"/>
        <v>1.0011739166518652</v>
      </c>
      <c r="BE108" s="125">
        <f t="shared" si="12"/>
        <v>1.4534957940564937</v>
      </c>
      <c r="BF108" s="125">
        <f t="shared" si="12"/>
        <v>0.50995800656363599</v>
      </c>
      <c r="BG108" s="125">
        <f t="shared" si="12"/>
        <v>0.44656760933735029</v>
      </c>
      <c r="BH108" s="125">
        <f t="shared" si="12"/>
        <v>0.90099669908279623</v>
      </c>
      <c r="BI108" s="125">
        <f t="shared" si="12"/>
        <v>0.65201734649464527</v>
      </c>
      <c r="BJ108" s="125">
        <f t="shared" si="12"/>
        <v>1.6046939178860669</v>
      </c>
      <c r="BK108" s="125">
        <f t="shared" si="12"/>
        <v>0.6313219900293916</v>
      </c>
      <c r="BL108" s="125">
        <f t="shared" si="12"/>
        <v>0.73078888295030708</v>
      </c>
      <c r="BM108" s="125">
        <f t="shared" si="12"/>
        <v>-1.3440627071761213</v>
      </c>
      <c r="BN108" s="125">
        <f t="shared" si="12"/>
        <v>-16.29945355031866</v>
      </c>
      <c r="BO108" s="125">
        <f>+BO50/BN50*100-100</f>
        <v>10.626950513026557</v>
      </c>
      <c r="BP108" s="126">
        <f>+BP50/BO50*100-100</f>
        <v>5.1921196682972521</v>
      </c>
    </row>
    <row r="109" spans="1:68" x14ac:dyDescent="0.2">
      <c r="A109" s="95" t="s">
        <v>21</v>
      </c>
      <c r="B109" s="74"/>
      <c r="C109" s="74"/>
      <c r="D109" s="73" t="s">
        <v>22</v>
      </c>
      <c r="E109" s="121"/>
      <c r="F109" s="123">
        <f t="shared" si="14"/>
        <v>2.1107337860467794</v>
      </c>
      <c r="G109" s="123">
        <f t="shared" si="14"/>
        <v>2.5926496764863174</v>
      </c>
      <c r="H109" s="123">
        <f t="shared" si="14"/>
        <v>3.8955539169885469</v>
      </c>
      <c r="I109" s="123">
        <f t="shared" si="14"/>
        <v>2.9952890205815237</v>
      </c>
      <c r="J109" s="123">
        <f t="shared" si="14"/>
        <v>3.3661463885340339</v>
      </c>
      <c r="K109" s="123">
        <f t="shared" si="14"/>
        <v>1.1378194078542663</v>
      </c>
      <c r="L109" s="123">
        <f t="shared" si="14"/>
        <v>2.5717780841209219</v>
      </c>
      <c r="M109" s="123">
        <f t="shared" si="14"/>
        <v>1.3635462834216554</v>
      </c>
      <c r="N109" s="123">
        <f t="shared" si="14"/>
        <v>2.6008802246814327</v>
      </c>
      <c r="O109" s="123">
        <f t="shared" si="14"/>
        <v>4.8589518470537882</v>
      </c>
      <c r="P109" s="123">
        <f t="shared" si="14"/>
        <v>-1.1624483910141379</v>
      </c>
      <c r="Q109" s="123">
        <f t="shared" si="14"/>
        <v>1.1598521335648684</v>
      </c>
      <c r="R109" s="123">
        <f t="shared" si="14"/>
        <v>-0.23554253597129104</v>
      </c>
      <c r="S109" s="123">
        <f t="shared" si="14"/>
        <v>2.6829992690348803</v>
      </c>
      <c r="T109" s="123">
        <f t="shared" si="14"/>
        <v>-3.8712385250267118</v>
      </c>
      <c r="U109" s="123">
        <f t="shared" si="13"/>
        <v>1.6807941344073214</v>
      </c>
      <c r="V109" s="123">
        <f t="shared" si="10"/>
        <v>-0.47840699997000513</v>
      </c>
      <c r="W109" s="123">
        <f t="shared" si="10"/>
        <v>1.1689698823535792</v>
      </c>
      <c r="X109" s="123">
        <f t="shared" si="10"/>
        <v>0.89222962354027402</v>
      </c>
      <c r="Y109" s="123">
        <f t="shared" si="10"/>
        <v>2.073606883234973</v>
      </c>
      <c r="Z109" s="123">
        <f t="shared" si="10"/>
        <v>3.174461016323022</v>
      </c>
      <c r="AA109" s="123">
        <f t="shared" si="10"/>
        <v>2.0644978354549863</v>
      </c>
      <c r="AB109" s="123">
        <f t="shared" si="10"/>
        <v>2.1447980110839779</v>
      </c>
      <c r="AC109" s="123">
        <f t="shared" si="10"/>
        <v>2.2327463388838567</v>
      </c>
      <c r="AD109" s="123">
        <f t="shared" si="10"/>
        <v>3.9220850331858088</v>
      </c>
      <c r="AE109" s="123">
        <f t="shared" si="10"/>
        <v>1.6563485480925522</v>
      </c>
      <c r="AF109" s="123">
        <f t="shared" si="10"/>
        <v>2.1967808035340965</v>
      </c>
      <c r="AG109" s="123">
        <f t="shared" si="10"/>
        <v>1.4972137620885633</v>
      </c>
      <c r="AH109" s="123">
        <f t="shared" si="10"/>
        <v>1.0160916019848116</v>
      </c>
      <c r="AI109" s="123">
        <f t="shared" si="10"/>
        <v>0.87682861105014354</v>
      </c>
      <c r="AJ109" s="123">
        <f t="shared" si="10"/>
        <v>-0.60007569641302894</v>
      </c>
      <c r="AK109" s="123">
        <f t="shared" si="9"/>
        <v>3.2024351637561494</v>
      </c>
      <c r="AL109" s="123">
        <f t="shared" si="9"/>
        <v>1.0887268543407629</v>
      </c>
      <c r="AM109" s="123">
        <f t="shared" si="9"/>
        <v>0.36385258134311016</v>
      </c>
      <c r="AN109" s="123">
        <f t="shared" si="9"/>
        <v>0.75858230425400563</v>
      </c>
      <c r="AO109" s="123">
        <f t="shared" si="9"/>
        <v>3.0444923582578554E-2</v>
      </c>
      <c r="AP109" s="123">
        <f t="shared" si="9"/>
        <v>4.6948463612886542</v>
      </c>
      <c r="AQ109" s="123">
        <f t="shared" si="9"/>
        <v>-0.12189196426285775</v>
      </c>
      <c r="AR109" s="123">
        <f t="shared" si="9"/>
        <v>0.77004351426903384</v>
      </c>
      <c r="AS109" s="123">
        <f t="shared" si="9"/>
        <v>-1.5963870297694029</v>
      </c>
      <c r="AT109" s="123">
        <f t="shared" si="9"/>
        <v>1.4574986191752402</v>
      </c>
      <c r="AU109" s="123">
        <f t="shared" si="9"/>
        <v>0.41056323931951511</v>
      </c>
      <c r="AV109" s="123">
        <f t="shared" si="9"/>
        <v>0.26632823432744601</v>
      </c>
      <c r="AW109" s="123">
        <f t="shared" si="9"/>
        <v>0.28707322789391299</v>
      </c>
      <c r="AX109" s="123">
        <f t="shared" si="9"/>
        <v>-0.67625037766399032</v>
      </c>
      <c r="AY109" s="123">
        <f t="shared" si="9"/>
        <v>0.56568038948219623</v>
      </c>
      <c r="AZ109" s="123">
        <f t="shared" si="9"/>
        <v>-0.50961682536868125</v>
      </c>
      <c r="BA109" s="123">
        <f t="shared" si="12"/>
        <v>0.97613400828105057</v>
      </c>
      <c r="BB109" s="123">
        <f t="shared" si="12"/>
        <v>-0.24525513221462347</v>
      </c>
      <c r="BC109" s="123">
        <f t="shared" si="12"/>
        <v>0.76873144052873954</v>
      </c>
      <c r="BD109" s="123">
        <f t="shared" si="12"/>
        <v>0.30452440409057147</v>
      </c>
      <c r="BE109" s="123">
        <f t="shared" si="12"/>
        <v>1.1448078644453261</v>
      </c>
      <c r="BF109" s="123">
        <f t="shared" si="12"/>
        <v>1.1795431672473597</v>
      </c>
      <c r="BG109" s="123">
        <f t="shared" si="12"/>
        <v>0.89069722401610818</v>
      </c>
      <c r="BH109" s="123">
        <f t="shared" si="12"/>
        <v>1.400084117111831</v>
      </c>
      <c r="BI109" s="123">
        <f t="shared" si="12"/>
        <v>1.1900344640478835</v>
      </c>
      <c r="BJ109" s="123">
        <f t="shared" si="12"/>
        <v>1.5694260546962511</v>
      </c>
      <c r="BK109" s="123">
        <f t="shared" si="12"/>
        <v>0.83433358620759179</v>
      </c>
      <c r="BL109" s="123">
        <f t="shared" si="12"/>
        <v>-0.26406991932751112</v>
      </c>
      <c r="BM109" s="123">
        <f t="shared" si="12"/>
        <v>-0.67957513647496626</v>
      </c>
      <c r="BN109" s="123">
        <f t="shared" si="12"/>
        <v>-15.53189923928332</v>
      </c>
      <c r="BO109" s="123">
        <f t="shared" si="12"/>
        <v>9.7811643638554386</v>
      </c>
      <c r="BP109" s="124">
        <f t="shared" si="12"/>
        <v>5.3852426752516465</v>
      </c>
    </row>
    <row r="110" spans="1:68" x14ac:dyDescent="0.2">
      <c r="A110" s="108" t="s">
        <v>48</v>
      </c>
      <c r="B110" s="127"/>
      <c r="C110" s="110"/>
      <c r="D110" s="110" t="s">
        <v>50</v>
      </c>
      <c r="E110" s="128"/>
      <c r="F110" s="129">
        <f t="shared" si="14"/>
        <v>2.3298867396964056</v>
      </c>
      <c r="G110" s="129">
        <f t="shared" si="14"/>
        <v>1.2534734406844024</v>
      </c>
      <c r="H110" s="129">
        <f t="shared" si="14"/>
        <v>0.84371886937712759</v>
      </c>
      <c r="I110" s="129">
        <f t="shared" si="14"/>
        <v>2.2134993215901204</v>
      </c>
      <c r="J110" s="129">
        <f t="shared" si="14"/>
        <v>1.86707254398641</v>
      </c>
      <c r="K110" s="129">
        <f t="shared" si="14"/>
        <v>1.6507731287328085</v>
      </c>
      <c r="L110" s="129">
        <f t="shared" si="14"/>
        <v>0.68019686935562618</v>
      </c>
      <c r="M110" s="129">
        <f t="shared" si="14"/>
        <v>3.9336596222817661</v>
      </c>
      <c r="N110" s="129">
        <f t="shared" si="14"/>
        <v>-1.4827410110087555</v>
      </c>
      <c r="O110" s="129">
        <f t="shared" si="14"/>
        <v>2.1488679488300306</v>
      </c>
      <c r="P110" s="129">
        <f t="shared" si="14"/>
        <v>2.1993157649106365</v>
      </c>
      <c r="Q110" s="129">
        <f t="shared" si="14"/>
        <v>0.50941678318147865</v>
      </c>
      <c r="R110" s="129">
        <f t="shared" si="14"/>
        <v>0.47208201446518672</v>
      </c>
      <c r="S110" s="129">
        <f t="shared" si="14"/>
        <v>0.4105829766824769</v>
      </c>
      <c r="T110" s="129">
        <f t="shared" si="14"/>
        <v>-0.57449566581986744</v>
      </c>
      <c r="U110" s="129">
        <f t="shared" si="13"/>
        <v>1.7037070930225866</v>
      </c>
      <c r="V110" s="129">
        <f t="shared" si="10"/>
        <v>0.55884469950817106</v>
      </c>
      <c r="W110" s="129">
        <f t="shared" si="10"/>
        <v>-0.45563172088415627</v>
      </c>
      <c r="X110" s="129">
        <f t="shared" si="10"/>
        <v>1.2195878373510141</v>
      </c>
      <c r="Y110" s="129">
        <f t="shared" si="10"/>
        <v>0.75105225103146722</v>
      </c>
      <c r="Z110" s="129">
        <f t="shared" si="10"/>
        <v>1.0270927105467962</v>
      </c>
      <c r="AA110" s="129">
        <f t="shared" si="10"/>
        <v>1.328987507307275</v>
      </c>
      <c r="AB110" s="129">
        <f t="shared" si="10"/>
        <v>2.0962240827198144</v>
      </c>
      <c r="AC110" s="129">
        <f t="shared" si="10"/>
        <v>1.5349613536381099</v>
      </c>
      <c r="AD110" s="129">
        <f t="shared" si="10"/>
        <v>0.99613563422782647</v>
      </c>
      <c r="AE110" s="129">
        <f t="shared" si="10"/>
        <v>1.7891148337793226</v>
      </c>
      <c r="AF110" s="129">
        <f t="shared" si="10"/>
        <v>-0.47771804912713378</v>
      </c>
      <c r="AG110" s="129">
        <f t="shared" si="10"/>
        <v>1.421335274667797</v>
      </c>
      <c r="AH110" s="129">
        <f t="shared" si="10"/>
        <v>1.4250738487338026</v>
      </c>
      <c r="AI110" s="129">
        <f t="shared" si="10"/>
        <v>-4.2688310911216831E-2</v>
      </c>
      <c r="AJ110" s="129">
        <f t="shared" si="10"/>
        <v>0.96404817206729376</v>
      </c>
      <c r="AK110" s="129">
        <f t="shared" si="10"/>
        <v>0.71550577936542936</v>
      </c>
      <c r="AL110" s="129">
        <f t="shared" ref="AL110:AZ110" si="15">+AL52/AK52*100-100</f>
        <v>2.2186132345211433</v>
      </c>
      <c r="AM110" s="129">
        <f t="shared" si="15"/>
        <v>0.12518740566677877</v>
      </c>
      <c r="AN110" s="129">
        <f t="shared" si="15"/>
        <v>1.2212925397921026</v>
      </c>
      <c r="AO110" s="129">
        <f t="shared" si="15"/>
        <v>1.3439266144458628</v>
      </c>
      <c r="AP110" s="129">
        <f t="shared" si="15"/>
        <v>0.6894746022247773</v>
      </c>
      <c r="AQ110" s="129">
        <f t="shared" si="15"/>
        <v>1.6882738041127823</v>
      </c>
      <c r="AR110" s="129">
        <f t="shared" si="15"/>
        <v>1.3302243155350055</v>
      </c>
      <c r="AS110" s="129">
        <f t="shared" si="15"/>
        <v>0.5676289139904469</v>
      </c>
      <c r="AT110" s="129">
        <f t="shared" si="15"/>
        <v>1.0184308664155282</v>
      </c>
      <c r="AU110" s="129">
        <f t="shared" si="15"/>
        <v>0.98235792706307734</v>
      </c>
      <c r="AV110" s="129">
        <f t="shared" si="15"/>
        <v>-0.46204034407166716</v>
      </c>
      <c r="AW110" s="129">
        <f t="shared" si="15"/>
        <v>0.47860460477589584</v>
      </c>
      <c r="AX110" s="129">
        <f t="shared" si="15"/>
        <v>0.82075592121091745</v>
      </c>
      <c r="AY110" s="129">
        <f t="shared" si="15"/>
        <v>0.82243228905076649</v>
      </c>
      <c r="AZ110" s="129">
        <f t="shared" si="15"/>
        <v>0.48324194555530653</v>
      </c>
      <c r="BA110" s="129">
        <f t="shared" si="12"/>
        <v>0.30011787608943052</v>
      </c>
      <c r="BB110" s="129">
        <f t="shared" si="12"/>
        <v>-1.5254843559546316E-2</v>
      </c>
      <c r="BC110" s="129">
        <f t="shared" si="12"/>
        <v>0.58226653390802596</v>
      </c>
      <c r="BD110" s="129">
        <f t="shared" si="12"/>
        <v>0.9456472371444562</v>
      </c>
      <c r="BE110" s="129">
        <f t="shared" si="12"/>
        <v>1.3429123132302294</v>
      </c>
      <c r="BF110" s="129">
        <f>+BF52/BE52*100-100</f>
        <v>0.71426083068766388</v>
      </c>
      <c r="BG110" s="129">
        <f>+BG52/BF52*100-100</f>
        <v>0.41680256432034923</v>
      </c>
      <c r="BH110" s="129">
        <f t="shared" si="12"/>
        <v>0.87849700975093015</v>
      </c>
      <c r="BI110" s="129">
        <f t="shared" si="12"/>
        <v>0.68158269194975674</v>
      </c>
      <c r="BJ110" s="129">
        <f t="shared" si="12"/>
        <v>1.7571284514577741</v>
      </c>
      <c r="BK110" s="129">
        <f t="shared" si="12"/>
        <v>0.61807712249412816</v>
      </c>
      <c r="BL110" s="129">
        <f t="shared" si="12"/>
        <v>0.58461931545477341</v>
      </c>
      <c r="BM110" s="129">
        <f t="shared" si="12"/>
        <v>-1.3649241216190688</v>
      </c>
      <c r="BN110" s="129">
        <f t="shared" si="12"/>
        <v>-16.037905836580151</v>
      </c>
      <c r="BO110" s="129">
        <f t="shared" si="12"/>
        <v>10.440380046444702</v>
      </c>
      <c r="BP110" s="130">
        <f t="shared" si="12"/>
        <v>5.1690839663033046</v>
      </c>
    </row>
    <row r="111" spans="1:68" x14ac:dyDescent="0.2">
      <c r="A111" s="24"/>
      <c r="B111" s="23"/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3"/>
      <c r="S111" s="131"/>
    </row>
    <row r="112" spans="1:68" s="171" customFormat="1" x14ac:dyDescent="0.2">
      <c r="A112" s="20" t="s">
        <v>92</v>
      </c>
      <c r="B112" s="19"/>
      <c r="C112" s="19"/>
      <c r="D112" s="19"/>
      <c r="E112" s="19"/>
      <c r="F112" s="19"/>
      <c r="G112" s="16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</row>
    <row r="113" spans="1:68" s="112" customFormat="1" x14ac:dyDescent="0.25">
      <c r="A113" s="16" t="s">
        <v>90</v>
      </c>
      <c r="B113" s="15"/>
      <c r="C113" s="15"/>
      <c r="D113" s="15"/>
      <c r="E113" s="15"/>
      <c r="F113" s="15"/>
      <c r="G113" s="16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1:68" s="112" customFormat="1" x14ac:dyDescent="0.25">
      <c r="A114" s="16" t="s">
        <v>91</v>
      </c>
      <c r="B114" s="15"/>
      <c r="C114" s="15"/>
      <c r="D114" s="15"/>
      <c r="E114" s="15"/>
      <c r="F114" s="15"/>
      <c r="G114" s="16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</row>
    <row r="115" spans="1:68" s="112" customFormat="1" x14ac:dyDescent="0.25">
      <c r="A115" s="13" t="str">
        <f>'Cuadro 1'!A32</f>
        <v>Actualizado el 10 de marzo de 2021</v>
      </c>
      <c r="B115" s="12"/>
      <c r="C115" s="12"/>
      <c r="D115" s="12"/>
      <c r="E115" s="12"/>
      <c r="F115" s="12"/>
      <c r="G115" s="170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</row>
    <row r="116" spans="1:68" s="112" customFormat="1" x14ac:dyDescent="0.2">
      <c r="A116" s="6"/>
      <c r="B116" s="6"/>
      <c r="C116" s="6"/>
      <c r="D116" s="7"/>
      <c r="E116" s="6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6"/>
      <c r="R116" s="6"/>
      <c r="S116" s="6"/>
      <c r="T116" s="6"/>
      <c r="U116" s="6"/>
      <c r="V116" s="6"/>
      <c r="W116" s="6"/>
      <c r="X116" s="6"/>
      <c r="Y116" s="21"/>
      <c r="Z116" s="21"/>
      <c r="AA116" s="21"/>
      <c r="AB116" s="21"/>
      <c r="AC116" s="21"/>
      <c r="AD116" s="2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</row>
    <row r="120" spans="1:68" ht="12" customHeight="1" x14ac:dyDescent="0.2">
      <c r="A120" s="191" t="s">
        <v>95</v>
      </c>
      <c r="B120" s="191"/>
      <c r="C120" s="191"/>
      <c r="D120" s="191"/>
      <c r="E120" s="191"/>
      <c r="F120" s="191"/>
      <c r="G120" s="19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68" s="114" customFormat="1" ht="12" customHeight="1" x14ac:dyDescent="0.2">
      <c r="A121" s="191"/>
      <c r="B121" s="191"/>
      <c r="C121" s="191"/>
      <c r="D121" s="191"/>
      <c r="E121" s="191"/>
      <c r="F121" s="191"/>
      <c r="G121" s="19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68" s="114" customFormat="1" x14ac:dyDescent="0.2">
      <c r="A122" s="66" t="s">
        <v>82</v>
      </c>
      <c r="B122" s="65"/>
      <c r="C122" s="65"/>
      <c r="D122" s="65"/>
      <c r="E122" s="65"/>
      <c r="F122" s="65"/>
      <c r="G122" s="6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68" s="114" customFormat="1" x14ac:dyDescent="0.2">
      <c r="A123" s="66" t="s">
        <v>47</v>
      </c>
      <c r="B123" s="65"/>
      <c r="C123" s="65"/>
      <c r="D123" s="65"/>
      <c r="E123" s="65"/>
      <c r="F123" s="65"/>
      <c r="G123" s="6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68" s="114" customFormat="1" ht="14.25" x14ac:dyDescent="0.2">
      <c r="A124" s="63" t="s">
        <v>97</v>
      </c>
      <c r="B124" s="62"/>
      <c r="C124" s="62"/>
      <c r="D124" s="62"/>
      <c r="E124" s="62"/>
      <c r="F124" s="62"/>
      <c r="G124" s="6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68" s="114" customFormat="1" x14ac:dyDescent="0.2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21"/>
      <c r="Z125" s="21"/>
      <c r="AA125" s="21"/>
      <c r="AB125" s="21"/>
      <c r="AC125" s="21"/>
      <c r="AD125" s="2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</row>
    <row r="126" spans="1:68" ht="25.5" customHeight="1" x14ac:dyDescent="0.2">
      <c r="A126" s="204" t="s">
        <v>0</v>
      </c>
      <c r="B126" s="201" t="s">
        <v>46</v>
      </c>
      <c r="C126" s="201" t="s">
        <v>52</v>
      </c>
      <c r="D126" s="201" t="s">
        <v>1</v>
      </c>
      <c r="E126" s="201"/>
      <c r="F126" s="201"/>
      <c r="G126" s="201"/>
      <c r="H126" s="201"/>
      <c r="I126" s="201">
        <v>2006</v>
      </c>
      <c r="J126" s="201"/>
      <c r="K126" s="201"/>
      <c r="L126" s="201"/>
      <c r="M126" s="201">
        <v>2007</v>
      </c>
      <c r="N126" s="201"/>
      <c r="O126" s="201"/>
      <c r="P126" s="201"/>
      <c r="Q126" s="201">
        <v>2008</v>
      </c>
      <c r="R126" s="201"/>
      <c r="S126" s="201"/>
      <c r="T126" s="201"/>
      <c r="U126" s="201">
        <v>2009</v>
      </c>
      <c r="V126" s="201"/>
      <c r="W126" s="201"/>
      <c r="X126" s="201"/>
      <c r="Y126" s="201">
        <v>2010</v>
      </c>
      <c r="Z126" s="201"/>
      <c r="AA126" s="201"/>
      <c r="AB126" s="201"/>
      <c r="AC126" s="201">
        <v>2011</v>
      </c>
      <c r="AD126" s="201"/>
      <c r="AE126" s="201"/>
      <c r="AF126" s="201"/>
      <c r="AG126" s="201">
        <v>2012</v>
      </c>
      <c r="AH126" s="201"/>
      <c r="AI126" s="201"/>
      <c r="AJ126" s="201"/>
      <c r="AK126" s="201">
        <v>2013</v>
      </c>
      <c r="AL126" s="201"/>
      <c r="AM126" s="201"/>
      <c r="AN126" s="201"/>
      <c r="AO126" s="201">
        <v>2014</v>
      </c>
      <c r="AP126" s="201"/>
      <c r="AQ126" s="201"/>
      <c r="AR126" s="201"/>
      <c r="AS126" s="201">
        <v>2015</v>
      </c>
      <c r="AT126" s="201"/>
      <c r="AU126" s="201"/>
      <c r="AV126" s="201"/>
      <c r="AW126" s="201">
        <v>2016</v>
      </c>
      <c r="AX126" s="201"/>
      <c r="AY126" s="201"/>
      <c r="AZ126" s="201"/>
      <c r="BA126" s="201">
        <v>2017</v>
      </c>
      <c r="BB126" s="201"/>
      <c r="BC126" s="201"/>
      <c r="BD126" s="201"/>
      <c r="BE126" s="201">
        <v>2018</v>
      </c>
      <c r="BF126" s="201"/>
      <c r="BG126" s="201"/>
      <c r="BH126" s="201"/>
      <c r="BI126" s="201" t="s">
        <v>99</v>
      </c>
      <c r="BJ126" s="201"/>
      <c r="BK126" s="201"/>
      <c r="BL126" s="201"/>
      <c r="BM126" s="201" t="s">
        <v>93</v>
      </c>
      <c r="BN126" s="201"/>
      <c r="BO126" s="201"/>
      <c r="BP126" s="206"/>
    </row>
    <row r="127" spans="1:68" s="82" customFormat="1" ht="25.5" customHeight="1" x14ac:dyDescent="0.25">
      <c r="A127" s="205"/>
      <c r="B127" s="203"/>
      <c r="C127" s="203"/>
      <c r="D127" s="203"/>
      <c r="E127" s="163"/>
      <c r="F127" s="163"/>
      <c r="G127" s="163"/>
      <c r="H127" s="163"/>
      <c r="I127" s="177" t="s">
        <v>30</v>
      </c>
      <c r="J127" s="177" t="s">
        <v>74</v>
      </c>
      <c r="K127" s="177" t="s">
        <v>75</v>
      </c>
      <c r="L127" s="177" t="s">
        <v>76</v>
      </c>
      <c r="M127" s="177" t="s">
        <v>30</v>
      </c>
      <c r="N127" s="177" t="s">
        <v>74</v>
      </c>
      <c r="O127" s="177" t="s">
        <v>75</v>
      </c>
      <c r="P127" s="177" t="s">
        <v>76</v>
      </c>
      <c r="Q127" s="177" t="s">
        <v>30</v>
      </c>
      <c r="R127" s="177" t="s">
        <v>74</v>
      </c>
      <c r="S127" s="177" t="s">
        <v>75</v>
      </c>
      <c r="T127" s="177" t="s">
        <v>76</v>
      </c>
      <c r="U127" s="177" t="s">
        <v>30</v>
      </c>
      <c r="V127" s="177" t="s">
        <v>74</v>
      </c>
      <c r="W127" s="177" t="s">
        <v>75</v>
      </c>
      <c r="X127" s="177" t="s">
        <v>76</v>
      </c>
      <c r="Y127" s="177" t="s">
        <v>30</v>
      </c>
      <c r="Z127" s="177" t="s">
        <v>74</v>
      </c>
      <c r="AA127" s="177" t="s">
        <v>75</v>
      </c>
      <c r="AB127" s="177" t="s">
        <v>76</v>
      </c>
      <c r="AC127" s="177" t="s">
        <v>30</v>
      </c>
      <c r="AD127" s="177" t="s">
        <v>74</v>
      </c>
      <c r="AE127" s="177" t="s">
        <v>75</v>
      </c>
      <c r="AF127" s="177" t="s">
        <v>76</v>
      </c>
      <c r="AG127" s="177" t="s">
        <v>30</v>
      </c>
      <c r="AH127" s="177" t="s">
        <v>74</v>
      </c>
      <c r="AI127" s="177" t="s">
        <v>75</v>
      </c>
      <c r="AJ127" s="177" t="s">
        <v>76</v>
      </c>
      <c r="AK127" s="177" t="s">
        <v>30</v>
      </c>
      <c r="AL127" s="177" t="s">
        <v>74</v>
      </c>
      <c r="AM127" s="177" t="s">
        <v>75</v>
      </c>
      <c r="AN127" s="177" t="s">
        <v>76</v>
      </c>
      <c r="AO127" s="177" t="s">
        <v>30</v>
      </c>
      <c r="AP127" s="177" t="s">
        <v>74</v>
      </c>
      <c r="AQ127" s="177" t="s">
        <v>75</v>
      </c>
      <c r="AR127" s="177" t="s">
        <v>76</v>
      </c>
      <c r="AS127" s="177" t="s">
        <v>30</v>
      </c>
      <c r="AT127" s="177" t="s">
        <v>74</v>
      </c>
      <c r="AU127" s="177" t="s">
        <v>75</v>
      </c>
      <c r="AV127" s="177" t="s">
        <v>76</v>
      </c>
      <c r="AW127" s="177" t="s">
        <v>30</v>
      </c>
      <c r="AX127" s="177" t="s">
        <v>74</v>
      </c>
      <c r="AY127" s="177" t="s">
        <v>75</v>
      </c>
      <c r="AZ127" s="177" t="s">
        <v>76</v>
      </c>
      <c r="BA127" s="177" t="s">
        <v>30</v>
      </c>
      <c r="BB127" s="177" t="s">
        <v>74</v>
      </c>
      <c r="BC127" s="177" t="s">
        <v>75</v>
      </c>
      <c r="BD127" s="177" t="s">
        <v>76</v>
      </c>
      <c r="BE127" s="177" t="s">
        <v>30</v>
      </c>
      <c r="BF127" s="177" t="s">
        <v>74</v>
      </c>
      <c r="BG127" s="177" t="s">
        <v>75</v>
      </c>
      <c r="BH127" s="177" t="s">
        <v>76</v>
      </c>
      <c r="BI127" s="177" t="s">
        <v>30</v>
      </c>
      <c r="BJ127" s="177" t="s">
        <v>74</v>
      </c>
      <c r="BK127" s="177" t="s">
        <v>75</v>
      </c>
      <c r="BL127" s="177" t="s">
        <v>76</v>
      </c>
      <c r="BM127" s="177" t="s">
        <v>30</v>
      </c>
      <c r="BN127" s="180" t="s">
        <v>74</v>
      </c>
      <c r="BO127" s="181" t="s">
        <v>75</v>
      </c>
      <c r="BP127" s="60" t="s">
        <v>76</v>
      </c>
    </row>
    <row r="128" spans="1:68" s="82" customFormat="1" x14ac:dyDescent="0.25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5"/>
      <c r="BH128" s="85"/>
      <c r="BI128" s="85"/>
      <c r="BJ128" s="85"/>
      <c r="BK128" s="85"/>
      <c r="BL128" s="85"/>
      <c r="BM128" s="84"/>
      <c r="BN128" s="84"/>
      <c r="BO128" s="84"/>
      <c r="BP128" s="139"/>
    </row>
    <row r="129" spans="1:68" x14ac:dyDescent="0.2">
      <c r="A129" s="86"/>
      <c r="B129" s="66" t="s">
        <v>2</v>
      </c>
      <c r="C129" s="66"/>
      <c r="D129" s="65" t="s">
        <v>9</v>
      </c>
      <c r="E129" s="115"/>
      <c r="F129" s="115"/>
      <c r="G129" s="115"/>
      <c r="H129" s="115"/>
      <c r="I129" s="39">
        <f>+IFERROR(I13/E13*100-100,0)</f>
        <v>-1.5995020261963049</v>
      </c>
      <c r="J129" s="39">
        <f>+IFERROR(SUM(I13:J13)/SUM(E13:F13)*100-100,0)</f>
        <v>-0.70719197514735299</v>
      </c>
      <c r="K129" s="39">
        <f>+IFERROR(SUM(I13:K13)/SUM(E13:G13)*100-100,0)</f>
        <v>-0.85494824415488324</v>
      </c>
      <c r="L129" s="39">
        <f>+IFERROR(SUM(I13:L13)/SUM(E13:H13)*100-100,0)</f>
        <v>-2.7120886159082147E-7</v>
      </c>
      <c r="M129" s="39">
        <f>+IFERROR(M13/I13*100-100,0)</f>
        <v>-6.2657809072561577E-3</v>
      </c>
      <c r="N129" s="39">
        <f>+IFERROR(SUM(M13:N13)/SUM(I13:J13)*100-100,0)</f>
        <v>-0.25656574508671781</v>
      </c>
      <c r="O129" s="39">
        <f>+IFERROR(SUM(M13:O13)/SUM(I13:K13)*100-100,0)</f>
        <v>-3.2012875330991619E-2</v>
      </c>
      <c r="P129" s="39">
        <f>+IFERROR(SUM(M13:P13)/SUM(I13:L13)*100-100,0)</f>
        <v>0.22019502988382555</v>
      </c>
      <c r="Q129" s="39">
        <f>+IFERROR(Q13/M13*100-100,0)</f>
        <v>5.0558201510607574</v>
      </c>
      <c r="R129" s="39">
        <f>+IFERROR(SUM(Q13:R13)/SUM(M13:N13)*100-100,0)</f>
        <v>4.4931186112342658</v>
      </c>
      <c r="S129" s="39">
        <f>+IFERROR(SUM(Q13:S13)/SUM(M13:O13)*100-100,0)</f>
        <v>3.7142933039463202</v>
      </c>
      <c r="T129" s="39">
        <f>+IFERROR(SUM(Q13:T13)/SUM(M13:P13)*100-100,0)</f>
        <v>2.667922159447528</v>
      </c>
      <c r="U129" s="39">
        <f>+IFERROR(U13/Q13*100-100,0)</f>
        <v>-0.69415999325389066</v>
      </c>
      <c r="V129" s="39">
        <f>+IFERROR(SUM(U13:V13)/SUM(Q13:R13)*100-100,0)</f>
        <v>3.5656852418782137E-2</v>
      </c>
      <c r="W129" s="39">
        <f>+IFERROR(SUM(U13:W13)/SUM(Q13:S13)*100-100,0)</f>
        <v>0.7879218976378155</v>
      </c>
      <c r="X129" s="39">
        <f>+IFERROR(SUM(U13:X13)/SUM(Q13:T13)*100-100,0)</f>
        <v>0.73372057474787766</v>
      </c>
      <c r="Y129" s="39">
        <f>+IFERROR(Y13/U13*100-100,0)</f>
        <v>-2.8993298874767675</v>
      </c>
      <c r="Z129" s="39">
        <f>+IFERROR(SUM(Y13:Z13)/SUM(U13:V13)*100-100,0)</f>
        <v>-3.2328687075282403</v>
      </c>
      <c r="AA129" s="39">
        <f>+IFERROR(SUM(Y13:AA13)/SUM(U13:W13)*100-100,0)</f>
        <v>-2.7562868432874978</v>
      </c>
      <c r="AB129" s="39">
        <f>+IFERROR(SUM(Y13:AB13)/SUM(U13:X13)*100-100,0)</f>
        <v>-1.6084977238241152</v>
      </c>
      <c r="AC129" s="39">
        <f>+IFERROR(AC13/Y13*100-100,0)</f>
        <v>3.3452571131766859</v>
      </c>
      <c r="AD129" s="39">
        <f>+IFERROR(SUM(AC13:AD13)/SUM(Y13:Z13)*100-100,0)</f>
        <v>3.7717597902461506</v>
      </c>
      <c r="AE129" s="39">
        <f>+IFERROR(SUM(AC13:AE13)/SUM(Y13:AA13)*100-100,0)</f>
        <v>3.5572689759846554</v>
      </c>
      <c r="AF129" s="39">
        <f>+IFERROR(SUM(AC13:AF13)/SUM(Y13:AB13)*100-100,0)</f>
        <v>2.6218383713760431</v>
      </c>
      <c r="AG129" s="39">
        <f>+IFERROR(AG13/AC13*100-100,0)</f>
        <v>3.6507433964042804</v>
      </c>
      <c r="AH129" s="39">
        <f>+IFERROR(SUM(AG13:AH13)/SUM(AC13:AD13)*100-100,0)</f>
        <v>1.7688749687168723</v>
      </c>
      <c r="AI129" s="39">
        <f>+IFERROR(SUM(AG13:AI13)/SUM(AC13:AE13)*100-100,0)</f>
        <v>9.5008206344715518E-2</v>
      </c>
      <c r="AJ129" s="39">
        <f>+IFERROR(SUM(AG13:AJ13)/SUM(AC13:AF13)*100-100,0)</f>
        <v>9.017132551851148E-2</v>
      </c>
      <c r="AK129" s="39">
        <f>+IFERROR(AK13/AG13*100-100,0)</f>
        <v>-2.5953573644330135</v>
      </c>
      <c r="AL129" s="39">
        <f>+IFERROR(SUM(AK13:AL13)/SUM(AG13:AH13)*100-100,0)</f>
        <v>-0.35670646470950373</v>
      </c>
      <c r="AM129" s="39">
        <f>+IFERROR(SUM(AK13:AM13)/SUM(AG13:AI13)*100-100,0)</f>
        <v>0.41540601628634022</v>
      </c>
      <c r="AN129" s="39">
        <f>+IFERROR(SUM(AK13:AN13)/SUM(AG13:AJ13)*100-100,0)</f>
        <v>0.30030030030034993</v>
      </c>
      <c r="AO129" s="39">
        <f>+IFERROR(AO13/AK13*100-100,0)</f>
        <v>8.2108130377260835</v>
      </c>
      <c r="AP129" s="39">
        <f>+IFERROR(SUM(AO13:AP13)/SUM(AK13:AL13)*100-100,0)</f>
        <v>5.7570014725156824</v>
      </c>
      <c r="AQ129" s="39">
        <f>+IFERROR(SUM(AO13:AQ13)/SUM(AK13:AM13)*100-100,0)</f>
        <v>4.8451930267064682</v>
      </c>
      <c r="AR129" s="39">
        <f>+IFERROR(SUM(AO13:AR13)/SUM(AK13:AN13)*100-100,0)</f>
        <v>5.8383233532932337</v>
      </c>
      <c r="AS129" s="39">
        <f>+IFERROR(AS13/AO13*100-100,0)</f>
        <v>0.19646322963870944</v>
      </c>
      <c r="AT129" s="39">
        <f>+IFERROR(SUM(AS13:AT13)/SUM(AO13:AP13)*100-100,0)</f>
        <v>1.5095028562901973</v>
      </c>
      <c r="AU129" s="39">
        <f>+IFERROR(SUM(AS13:AU13)/SUM(AO13:AQ13)*100-100,0)</f>
        <v>2.8317360358971655</v>
      </c>
      <c r="AV129" s="39">
        <f>+IFERROR(SUM(AS13:AV13)/SUM(AO13:AR13)*100-100,0)</f>
        <v>1.8948109977846173</v>
      </c>
      <c r="AW129" s="39">
        <f>+IFERROR(AW13/AS13*100-100,0)</f>
        <v>-8.7214487902220839</v>
      </c>
      <c r="AX129" s="39">
        <f>+IFERROR(SUM(AW13:AX13)/SUM(AS13:AT13)*100-100,0)</f>
        <v>-9.6586022167459475</v>
      </c>
      <c r="AY129" s="39">
        <f>+IFERROR(SUM(AW13:AY13)/SUM(AS13:AU13)*100-100,0)</f>
        <v>-8.2952943667087311</v>
      </c>
      <c r="AZ129" s="39">
        <f>+IFERROR(SUM(AW13:AZ13)/SUM(AS13:AV13)*100-100,0)</f>
        <v>-6.0203987120935949</v>
      </c>
      <c r="BA129" s="39">
        <f>+IFERROR(BA13/AW13*100-100,0)</f>
        <v>8.7576498981679691</v>
      </c>
      <c r="BB129" s="39">
        <f>+IFERROR(SUM(BA13:BB13)/SUM(AW13:AX13)*100-100,0)</f>
        <v>12.13577050831627</v>
      </c>
      <c r="BC129" s="39">
        <f>+IFERROR(SUM(BA13:BC13)/SUM(AW13:AY13)*100-100,0)</f>
        <v>11.158405104202075</v>
      </c>
      <c r="BD129" s="39">
        <f>+IFERROR(SUM(BA13:BD13)/SUM(AW13:AZ13)*100-100,0)</f>
        <v>9.1903604487272759</v>
      </c>
      <c r="BE129" s="39">
        <f>+IFERROR(BE13/BA13*100-100,0)</f>
        <v>4.9348934988602764</v>
      </c>
      <c r="BF129" s="39">
        <f>+IFERROR(SUM(BE13:BF13)/SUM(BA13:BB13)*100-100,0)</f>
        <v>2.7160720460464063</v>
      </c>
      <c r="BG129" s="39">
        <f>+IFERROR(SUM(BE13:BG13)/SUM(BA13:BC13)*100-100,0)</f>
        <v>1.7191357935204508</v>
      </c>
      <c r="BH129" s="39">
        <f>+IFERROR(SUM(BE13:BH13)/SUM(BA13:BD13)*100-100,0)</f>
        <v>1.2261022363120588</v>
      </c>
      <c r="BI129" s="39">
        <f>+IFERROR(BI13/BE13*100-100,0)</f>
        <v>-0.47631410122384921</v>
      </c>
      <c r="BJ129" s="39">
        <f>+IFERROR(SUM(BI13:BJ13)/SUM(BE13:BF13)*100-100,0)</f>
        <v>-0.16741326466977569</v>
      </c>
      <c r="BK129" s="116">
        <f>+IFERROR(SUM(BI13:BK13)/SUM(BE13:BG13)*100-100,0)</f>
        <v>0.39662281705928137</v>
      </c>
      <c r="BL129" s="116">
        <f>+IFERROR(SUM(BI13:BL13)/SUM(BE13:BH13)*100-100,0)</f>
        <v>0.69959805658064056</v>
      </c>
      <c r="BM129" s="39">
        <f>+IFERROR(BM13/BI13*100-100,0)</f>
        <v>4.0779184806888509</v>
      </c>
      <c r="BN129" s="39">
        <f>+IFERROR(SUM(BM13:BN13)/SUM(BI13:BJ13)*100-100,0)</f>
        <v>-1.1643451931818589</v>
      </c>
      <c r="BO129" s="39">
        <f>+IFERROR(SUM(BM13:BO13)/SUM(BI13:BK13)*100-100,0)</f>
        <v>-2.6086346879364015</v>
      </c>
      <c r="BP129" s="38">
        <f>+IFERROR(SUM(BM13:BP13)/SUM(BI13:BL13)*100-100,0)</f>
        <v>-2.1870114455521446</v>
      </c>
    </row>
    <row r="130" spans="1:68" x14ac:dyDescent="0.2">
      <c r="A130" s="89"/>
      <c r="B130" s="91"/>
      <c r="C130" s="91" t="s">
        <v>2</v>
      </c>
      <c r="D130" s="92" t="s">
        <v>9</v>
      </c>
      <c r="E130" s="118"/>
      <c r="F130" s="118"/>
      <c r="G130" s="118"/>
      <c r="H130" s="118"/>
      <c r="I130" s="93">
        <f t="shared" ref="I130:I168" si="16">+IFERROR(I14/E14*100-100,0)</f>
        <v>-1.5995020261963049</v>
      </c>
      <c r="J130" s="93">
        <f t="shared" ref="J130:J168" si="17">+IFERROR(SUM(I14:J14)/SUM(E14:F14)*100-100,0)</f>
        <v>-0.70719197514735299</v>
      </c>
      <c r="K130" s="93">
        <f t="shared" ref="K130:K168" si="18">+IFERROR(SUM(I14:K14)/SUM(E14:G14)*100-100,0)</f>
        <v>-0.85494824415488324</v>
      </c>
      <c r="L130" s="93">
        <f t="shared" ref="L130:L168" si="19">+IFERROR(SUM(I14:L14)/SUM(E14:H14)*100-100,0)</f>
        <v>-2.7120886159082147E-7</v>
      </c>
      <c r="M130" s="93">
        <f t="shared" ref="M130:M168" si="20">+IFERROR(M14/I14*100-100,0)</f>
        <v>-6.2657809072561577E-3</v>
      </c>
      <c r="N130" s="93">
        <f t="shared" ref="N130:N168" si="21">+IFERROR(SUM(M14:N14)/SUM(I14:J14)*100-100,0)</f>
        <v>-0.25656574508671781</v>
      </c>
      <c r="O130" s="93">
        <f t="shared" ref="O130:O168" si="22">+IFERROR(SUM(M14:O14)/SUM(I14:K14)*100-100,0)</f>
        <v>-3.2012875330991619E-2</v>
      </c>
      <c r="P130" s="93">
        <f t="shared" ref="P130:P168" si="23">+IFERROR(SUM(M14:P14)/SUM(I14:L14)*100-100,0)</f>
        <v>0.22019502988382555</v>
      </c>
      <c r="Q130" s="93">
        <f t="shared" ref="Q130:Q168" si="24">+IFERROR(Q14/M14*100-100,0)</f>
        <v>5.0558201510607574</v>
      </c>
      <c r="R130" s="93">
        <f t="shared" ref="R130:R168" si="25">+IFERROR(SUM(Q14:R14)/SUM(M14:N14)*100-100,0)</f>
        <v>4.4931186112342658</v>
      </c>
      <c r="S130" s="93">
        <f t="shared" ref="S130:S168" si="26">+IFERROR(SUM(Q14:S14)/SUM(M14:O14)*100-100,0)</f>
        <v>3.7142933039463202</v>
      </c>
      <c r="T130" s="93">
        <f t="shared" ref="T130:T168" si="27">+IFERROR(SUM(Q14:T14)/SUM(M14:P14)*100-100,0)</f>
        <v>2.667922159447528</v>
      </c>
      <c r="U130" s="93">
        <f t="shared" ref="U130:U168" si="28">+IFERROR(U14/Q14*100-100,0)</f>
        <v>-0.69415999325389066</v>
      </c>
      <c r="V130" s="93">
        <f t="shared" ref="V130:V168" si="29">+IFERROR(SUM(U14:V14)/SUM(Q14:R14)*100-100,0)</f>
        <v>3.5656852418782137E-2</v>
      </c>
      <c r="W130" s="93">
        <f t="shared" ref="W130:W168" si="30">+IFERROR(SUM(U14:W14)/SUM(Q14:S14)*100-100,0)</f>
        <v>0.7879218976378155</v>
      </c>
      <c r="X130" s="93">
        <f t="shared" ref="X130:X168" si="31">+IFERROR(SUM(U14:X14)/SUM(Q14:T14)*100-100,0)</f>
        <v>0.73372057474787766</v>
      </c>
      <c r="Y130" s="93">
        <f t="shared" ref="Y130:Y168" si="32">+IFERROR(Y14/U14*100-100,0)</f>
        <v>-2.8993298874767675</v>
      </c>
      <c r="Z130" s="93">
        <f t="shared" ref="Z130:Z168" si="33">+IFERROR(SUM(Y14:Z14)/SUM(U14:V14)*100-100,0)</f>
        <v>-3.2328687075282403</v>
      </c>
      <c r="AA130" s="93">
        <f t="shared" ref="AA130:AA168" si="34">+IFERROR(SUM(Y14:AA14)/SUM(U14:W14)*100-100,0)</f>
        <v>-2.7562868432874978</v>
      </c>
      <c r="AB130" s="93">
        <f t="shared" ref="AB130:AB168" si="35">+IFERROR(SUM(Y14:AB14)/SUM(U14:X14)*100-100,0)</f>
        <v>-1.6084977238241152</v>
      </c>
      <c r="AC130" s="93">
        <f t="shared" ref="AC130:AC168" si="36">+IFERROR(AC14/Y14*100-100,0)</f>
        <v>3.3452571131766859</v>
      </c>
      <c r="AD130" s="93">
        <f t="shared" ref="AD130:AD168" si="37">+IFERROR(SUM(AC14:AD14)/SUM(Y14:Z14)*100-100,0)</f>
        <v>3.7717597902461506</v>
      </c>
      <c r="AE130" s="93">
        <f t="shared" ref="AE130:AE168" si="38">+IFERROR(SUM(AC14:AE14)/SUM(Y14:AA14)*100-100,0)</f>
        <v>3.5572689759846554</v>
      </c>
      <c r="AF130" s="93">
        <f t="shared" ref="AF130:AF168" si="39">+IFERROR(SUM(AC14:AF14)/SUM(Y14:AB14)*100-100,0)</f>
        <v>2.6218383713760431</v>
      </c>
      <c r="AG130" s="93">
        <f t="shared" ref="AG130:AG168" si="40">+IFERROR(AG14/AC14*100-100,0)</f>
        <v>3.6507433964042804</v>
      </c>
      <c r="AH130" s="93">
        <f t="shared" ref="AH130:AH168" si="41">+IFERROR(SUM(AG14:AH14)/SUM(AC14:AD14)*100-100,0)</f>
        <v>1.7688749687168723</v>
      </c>
      <c r="AI130" s="93">
        <f t="shared" ref="AI130:AI168" si="42">+IFERROR(SUM(AG14:AI14)/SUM(AC14:AE14)*100-100,0)</f>
        <v>9.5008206344715518E-2</v>
      </c>
      <c r="AJ130" s="93">
        <f t="shared" ref="AJ130:AJ168" si="43">+IFERROR(SUM(AG14:AJ14)/SUM(AC14:AF14)*100-100,0)</f>
        <v>9.017132551851148E-2</v>
      </c>
      <c r="AK130" s="93">
        <f t="shared" ref="AK130:AK168" si="44">+IFERROR(AK14/AG14*100-100,0)</f>
        <v>-2.5953573644330135</v>
      </c>
      <c r="AL130" s="93">
        <f t="shared" ref="AL130:AL168" si="45">+IFERROR(SUM(AK14:AL14)/SUM(AG14:AH14)*100-100,0)</f>
        <v>-0.35670646470950373</v>
      </c>
      <c r="AM130" s="93">
        <f t="shared" ref="AM130:AM168" si="46">+IFERROR(SUM(AK14:AM14)/SUM(AG14:AI14)*100-100,0)</f>
        <v>0.41540601628634022</v>
      </c>
      <c r="AN130" s="93">
        <f t="shared" ref="AN130:AN168" si="47">+IFERROR(SUM(AK14:AN14)/SUM(AG14:AJ14)*100-100,0)</f>
        <v>0.30030030030034993</v>
      </c>
      <c r="AO130" s="93">
        <f t="shared" ref="AO130:AO168" si="48">+IFERROR(AO14/AK14*100-100,0)</f>
        <v>8.2108130377260835</v>
      </c>
      <c r="AP130" s="93">
        <f t="shared" ref="AP130:AP168" si="49">+IFERROR(SUM(AO14:AP14)/SUM(AK14:AL14)*100-100,0)</f>
        <v>5.7570014725156824</v>
      </c>
      <c r="AQ130" s="93">
        <f t="shared" ref="AQ130:AQ168" si="50">+IFERROR(SUM(AO14:AQ14)/SUM(AK14:AM14)*100-100,0)</f>
        <v>4.8451930267064682</v>
      </c>
      <c r="AR130" s="93">
        <f t="shared" ref="AR130:AR168" si="51">+IFERROR(SUM(AO14:AR14)/SUM(AK14:AN14)*100-100,0)</f>
        <v>5.8383233532932337</v>
      </c>
      <c r="AS130" s="93">
        <f t="shared" ref="AS130:AS168" si="52">+IFERROR(AS14/AO14*100-100,0)</f>
        <v>0.19646322963870944</v>
      </c>
      <c r="AT130" s="93">
        <f t="shared" ref="AT130:AT168" si="53">+IFERROR(SUM(AS14:AT14)/SUM(AO14:AP14)*100-100,0)</f>
        <v>1.5095028562901973</v>
      </c>
      <c r="AU130" s="93">
        <f t="shared" ref="AU130:AU168" si="54">+IFERROR(SUM(AS14:AU14)/SUM(AO14:AQ14)*100-100,0)</f>
        <v>2.8317360358971655</v>
      </c>
      <c r="AV130" s="93">
        <f t="shared" ref="AV130:AV168" si="55">+IFERROR(SUM(AS14:AV14)/SUM(AO14:AR14)*100-100,0)</f>
        <v>1.8948109977846173</v>
      </c>
      <c r="AW130" s="93">
        <f t="shared" ref="AW130:AW168" si="56">+IFERROR(AW14/AS14*100-100,0)</f>
        <v>-8.7214487902220839</v>
      </c>
      <c r="AX130" s="93">
        <f t="shared" ref="AX130:AX168" si="57">+IFERROR(SUM(AW14:AX14)/SUM(AS14:AT14)*100-100,0)</f>
        <v>-9.6586022167459475</v>
      </c>
      <c r="AY130" s="93">
        <f t="shared" ref="AY130:AY168" si="58">+IFERROR(SUM(AW14:AY14)/SUM(AS14:AU14)*100-100,0)</f>
        <v>-8.2952943667087311</v>
      </c>
      <c r="AZ130" s="93">
        <f t="shared" ref="AZ130:AZ168" si="59">+IFERROR(SUM(AW14:AZ14)/SUM(AS14:AV14)*100-100,0)</f>
        <v>-6.0203987120935949</v>
      </c>
      <c r="BA130" s="93">
        <f t="shared" ref="BA130:BA168" si="60">+IFERROR(BA14/AW14*100-100,0)</f>
        <v>8.7576498981679691</v>
      </c>
      <c r="BB130" s="93">
        <f t="shared" ref="BB130:BB168" si="61">+IFERROR(SUM(BA14:BB14)/SUM(AW14:AX14)*100-100,0)</f>
        <v>12.13577050831627</v>
      </c>
      <c r="BC130" s="93">
        <f t="shared" ref="BC130:BC168" si="62">+IFERROR(SUM(BA14:BC14)/SUM(AW14:AY14)*100-100,0)</f>
        <v>11.158405104202075</v>
      </c>
      <c r="BD130" s="93">
        <f t="shared" ref="BD130:BD168" si="63">+IFERROR(SUM(BA14:BD14)/SUM(AW14:AZ14)*100-100,0)</f>
        <v>9.1903604487272759</v>
      </c>
      <c r="BE130" s="93">
        <f t="shared" ref="BE130:BE168" si="64">+IFERROR(BE14/BA14*100-100,0)</f>
        <v>4.9348934988602764</v>
      </c>
      <c r="BF130" s="93">
        <f t="shared" ref="BF130:BF168" si="65">+IFERROR(SUM(BE14:BF14)/SUM(BA14:BB14)*100-100,0)</f>
        <v>2.7160720460464063</v>
      </c>
      <c r="BG130" s="93">
        <f t="shared" ref="BG130:BG168" si="66">+IFERROR(SUM(BE14:BG14)/SUM(BA14:BC14)*100-100,0)</f>
        <v>1.7191357935204508</v>
      </c>
      <c r="BH130" s="93">
        <f t="shared" ref="BH130:BH168" si="67">+IFERROR(SUM(BE14:BH14)/SUM(BA14:BD14)*100-100,0)</f>
        <v>1.2261022363120588</v>
      </c>
      <c r="BI130" s="93">
        <f t="shared" ref="BI130:BI168" si="68">+IFERROR(BI14/BE14*100-100,0)</f>
        <v>-0.47631410122384921</v>
      </c>
      <c r="BJ130" s="93">
        <f t="shared" ref="BJ130:BJ168" si="69">+IFERROR(SUM(BI14:BJ14)/SUM(BE14:BF14)*100-100,0)</f>
        <v>-0.16741326466977569</v>
      </c>
      <c r="BK130" s="93">
        <f t="shared" ref="BK130:BK168" si="70">+IFERROR(SUM(BI14:BK14)/SUM(BE14:BG14)*100-100,0)</f>
        <v>0.39662281705928137</v>
      </c>
      <c r="BL130" s="93">
        <f t="shared" ref="BL130:BL168" si="71">+IFERROR(SUM(BI14:BL14)/SUM(BE14:BH14)*100-100,0)</f>
        <v>0.69959805658064056</v>
      </c>
      <c r="BM130" s="93">
        <f t="shared" ref="BM130:BM168" si="72">+IFERROR(BM14/BI14*100-100,0)</f>
        <v>4.0779184806888509</v>
      </c>
      <c r="BN130" s="93">
        <f t="shared" ref="BN130:BN168" si="73">+IFERROR(SUM(BM14:BN14)/SUM(BI14:BJ14)*100-100,0)</f>
        <v>-1.1643451931818589</v>
      </c>
      <c r="BO130" s="93">
        <f t="shared" ref="BO130:BO167" si="74">+IFERROR(SUM(BM14:BO14)/SUM(BI14:BK14)*100-100,0)</f>
        <v>-2.6086346879364015</v>
      </c>
      <c r="BP130" s="94">
        <f t="shared" ref="BP130:BP168" si="75">+IFERROR(SUM(BM14:BP14)/SUM(BI14:BL14)*100-100,0)</f>
        <v>-2.1870114455521446</v>
      </c>
    </row>
    <row r="131" spans="1:68" x14ac:dyDescent="0.2">
      <c r="A131" s="95"/>
      <c r="B131" s="66" t="s">
        <v>3</v>
      </c>
      <c r="C131" s="66"/>
      <c r="D131" s="65" t="s">
        <v>10</v>
      </c>
      <c r="E131" s="119"/>
      <c r="F131" s="119"/>
      <c r="G131" s="119"/>
      <c r="H131" s="119"/>
      <c r="I131" s="116">
        <f t="shared" si="16"/>
        <v>9.0603809609904857</v>
      </c>
      <c r="J131" s="116">
        <f t="shared" si="17"/>
        <v>9.6066323492824353</v>
      </c>
      <c r="K131" s="116">
        <f t="shared" si="18"/>
        <v>12.744474137542809</v>
      </c>
      <c r="L131" s="116">
        <f t="shared" si="19"/>
        <v>13.414634536925931</v>
      </c>
      <c r="M131" s="116">
        <f t="shared" si="20"/>
        <v>0.79832160073765124</v>
      </c>
      <c r="N131" s="116">
        <f t="shared" si="21"/>
        <v>3.8288439953042825</v>
      </c>
      <c r="O131" s="116">
        <f t="shared" si="22"/>
        <v>1.2803605304051047</v>
      </c>
      <c r="P131" s="116">
        <f t="shared" si="23"/>
        <v>-0.35842293906792122</v>
      </c>
      <c r="Q131" s="116">
        <f t="shared" si="24"/>
        <v>-1.9558437501718089</v>
      </c>
      <c r="R131" s="116">
        <f t="shared" si="25"/>
        <v>2.4917219732005975</v>
      </c>
      <c r="S131" s="116">
        <f t="shared" si="26"/>
        <v>6.5246042391618744</v>
      </c>
      <c r="T131" s="116">
        <f t="shared" si="27"/>
        <v>3.5971223021582261</v>
      </c>
      <c r="U131" s="116">
        <f t="shared" si="28"/>
        <v>7.343401261394348</v>
      </c>
      <c r="V131" s="116">
        <f t="shared" si="29"/>
        <v>10.184563643725426</v>
      </c>
      <c r="W131" s="116">
        <f t="shared" si="30"/>
        <v>7.8683334251317376</v>
      </c>
      <c r="X131" s="116">
        <f t="shared" si="31"/>
        <v>10.416666666666458</v>
      </c>
      <c r="Y131" s="116">
        <f t="shared" si="32"/>
        <v>-11.393025990540025</v>
      </c>
      <c r="Z131" s="116">
        <f t="shared" si="33"/>
        <v>-17.880067503720355</v>
      </c>
      <c r="AA131" s="116">
        <f t="shared" si="34"/>
        <v>-18.379982716028223</v>
      </c>
      <c r="AB131" s="116">
        <f t="shared" si="35"/>
        <v>-16.981132075471621</v>
      </c>
      <c r="AC131" s="116">
        <f t="shared" si="36"/>
        <v>0.85649650885004291</v>
      </c>
      <c r="AD131" s="116">
        <f t="shared" si="37"/>
        <v>4.1587508400370439</v>
      </c>
      <c r="AE131" s="116">
        <f t="shared" si="38"/>
        <v>7.6567355134772583</v>
      </c>
      <c r="AF131" s="116">
        <f t="shared" si="39"/>
        <v>7.1969696969699299</v>
      </c>
      <c r="AG131" s="116">
        <f t="shared" si="40"/>
        <v>-0.48957230470301738</v>
      </c>
      <c r="AH131" s="116">
        <f t="shared" si="41"/>
        <v>-0.95402319923141476</v>
      </c>
      <c r="AI131" s="116">
        <f t="shared" si="42"/>
        <v>-7.3571840125613193</v>
      </c>
      <c r="AJ131" s="116">
        <f t="shared" si="43"/>
        <v>-9.5406360424031362</v>
      </c>
      <c r="AK131" s="116">
        <f t="shared" si="44"/>
        <v>-9.572986367863308</v>
      </c>
      <c r="AL131" s="116">
        <f t="shared" si="45"/>
        <v>-8.0831455744429093</v>
      </c>
      <c r="AM131" s="116">
        <f t="shared" si="46"/>
        <v>-1.4248212826919371</v>
      </c>
      <c r="AN131" s="116">
        <f t="shared" si="47"/>
        <v>2.34375</v>
      </c>
      <c r="AO131" s="116">
        <f t="shared" si="48"/>
        <v>13.400870498394511</v>
      </c>
      <c r="AP131" s="116">
        <f t="shared" si="49"/>
        <v>12.075936583482559</v>
      </c>
      <c r="AQ131" s="116">
        <f t="shared" si="50"/>
        <v>11.48672607135444</v>
      </c>
      <c r="AR131" s="116">
        <f t="shared" si="51"/>
        <v>9.9236641221375237</v>
      </c>
      <c r="AS131" s="116">
        <f t="shared" si="52"/>
        <v>18.325178531158045</v>
      </c>
      <c r="AT131" s="116">
        <f t="shared" si="53"/>
        <v>18.714615915193008</v>
      </c>
      <c r="AU131" s="116">
        <f t="shared" si="54"/>
        <v>17.253012944215101</v>
      </c>
      <c r="AV131" s="116">
        <f t="shared" si="55"/>
        <v>16.778531874444241</v>
      </c>
      <c r="AW131" s="116">
        <f t="shared" si="56"/>
        <v>6.1059049093589408</v>
      </c>
      <c r="AX131" s="116">
        <f t="shared" si="57"/>
        <v>5.1152517473320671</v>
      </c>
      <c r="AY131" s="116">
        <f t="shared" si="58"/>
        <v>6.7358509907579531</v>
      </c>
      <c r="AZ131" s="116">
        <f t="shared" si="59"/>
        <v>4.814486703810033</v>
      </c>
      <c r="BA131" s="116">
        <f t="shared" si="60"/>
        <v>20.827218501101896</v>
      </c>
      <c r="BB131" s="116">
        <f t="shared" si="61"/>
        <v>12.477614473177454</v>
      </c>
      <c r="BC131" s="116">
        <f t="shared" si="62"/>
        <v>2.1254573479399141</v>
      </c>
      <c r="BD131" s="116">
        <f t="shared" si="63"/>
        <v>-1.3351419242595313</v>
      </c>
      <c r="BE131" s="116">
        <f t="shared" si="64"/>
        <v>-15.27564731836226</v>
      </c>
      <c r="BF131" s="116">
        <f t="shared" si="65"/>
        <v>-10.33944647072174</v>
      </c>
      <c r="BG131" s="116">
        <f t="shared" si="66"/>
        <v>-3.9254184222118624</v>
      </c>
      <c r="BH131" s="116">
        <f t="shared" si="67"/>
        <v>0.17609212388818207</v>
      </c>
      <c r="BI131" s="116">
        <f t="shared" si="68"/>
        <v>-4.7829707604208522</v>
      </c>
      <c r="BJ131" s="116">
        <f t="shared" si="69"/>
        <v>-1.439496131820647</v>
      </c>
      <c r="BK131" s="116">
        <f t="shared" si="70"/>
        <v>-2.6375389896358001</v>
      </c>
      <c r="BL131" s="116">
        <f t="shared" si="71"/>
        <v>-2.3216365612012311</v>
      </c>
      <c r="BM131" s="116">
        <f t="shared" si="72"/>
        <v>-15.507029412467219</v>
      </c>
      <c r="BN131" s="116">
        <f t="shared" si="73"/>
        <v>-37.418562352662832</v>
      </c>
      <c r="BO131" s="116">
        <f t="shared" si="74"/>
        <v>-34.680732947376242</v>
      </c>
      <c r="BP131" s="117">
        <f t="shared" si="75"/>
        <v>-35.105756490532002</v>
      </c>
    </row>
    <row r="132" spans="1:68" x14ac:dyDescent="0.2">
      <c r="A132" s="96"/>
      <c r="B132" s="91"/>
      <c r="C132" s="91" t="s">
        <v>3</v>
      </c>
      <c r="D132" s="92" t="s">
        <v>10</v>
      </c>
      <c r="E132" s="120"/>
      <c r="F132" s="120"/>
      <c r="G132" s="120"/>
      <c r="H132" s="120"/>
      <c r="I132" s="93">
        <f t="shared" si="16"/>
        <v>9.0603809609904857</v>
      </c>
      <c r="J132" s="93">
        <f t="shared" si="17"/>
        <v>9.6066323492824353</v>
      </c>
      <c r="K132" s="93">
        <f t="shared" si="18"/>
        <v>12.744474137542809</v>
      </c>
      <c r="L132" s="93">
        <f t="shared" si="19"/>
        <v>13.414634536925931</v>
      </c>
      <c r="M132" s="93">
        <f t="shared" si="20"/>
        <v>0.79832160073765124</v>
      </c>
      <c r="N132" s="93">
        <f t="shared" si="21"/>
        <v>3.8288439953042825</v>
      </c>
      <c r="O132" s="93">
        <f t="shared" si="22"/>
        <v>1.2803605304051047</v>
      </c>
      <c r="P132" s="93">
        <f t="shared" si="23"/>
        <v>-0.35842293906792122</v>
      </c>
      <c r="Q132" s="93">
        <f t="shared" si="24"/>
        <v>-1.9558437501718089</v>
      </c>
      <c r="R132" s="93">
        <f t="shared" si="25"/>
        <v>2.4917219732005975</v>
      </c>
      <c r="S132" s="93">
        <f t="shared" si="26"/>
        <v>6.5246042391618744</v>
      </c>
      <c r="T132" s="93">
        <f t="shared" si="27"/>
        <v>3.5971223021582261</v>
      </c>
      <c r="U132" s="93">
        <f t="shared" si="28"/>
        <v>7.343401261394348</v>
      </c>
      <c r="V132" s="93">
        <f t="shared" si="29"/>
        <v>10.184563643725426</v>
      </c>
      <c r="W132" s="93">
        <f t="shared" si="30"/>
        <v>7.8683334251317376</v>
      </c>
      <c r="X132" s="93">
        <f t="shared" si="31"/>
        <v>10.416666666666458</v>
      </c>
      <c r="Y132" s="93">
        <f t="shared" si="32"/>
        <v>-11.393025990540025</v>
      </c>
      <c r="Z132" s="93">
        <f t="shared" si="33"/>
        <v>-17.880067503720355</v>
      </c>
      <c r="AA132" s="93">
        <f t="shared" si="34"/>
        <v>-18.379982716028223</v>
      </c>
      <c r="AB132" s="93">
        <f t="shared" si="35"/>
        <v>-16.981132075471621</v>
      </c>
      <c r="AC132" s="93">
        <f t="shared" si="36"/>
        <v>0.85649650885004291</v>
      </c>
      <c r="AD132" s="93">
        <f t="shared" si="37"/>
        <v>4.1587508400370439</v>
      </c>
      <c r="AE132" s="93">
        <f t="shared" si="38"/>
        <v>7.6567355134772583</v>
      </c>
      <c r="AF132" s="93">
        <f t="shared" si="39"/>
        <v>7.1969696969699299</v>
      </c>
      <c r="AG132" s="93">
        <f t="shared" si="40"/>
        <v>-0.48957230470301738</v>
      </c>
      <c r="AH132" s="93">
        <f t="shared" si="41"/>
        <v>-0.95402319923141476</v>
      </c>
      <c r="AI132" s="93">
        <f t="shared" si="42"/>
        <v>-7.3571840125613193</v>
      </c>
      <c r="AJ132" s="93">
        <f t="shared" si="43"/>
        <v>-9.5406360424031362</v>
      </c>
      <c r="AK132" s="93">
        <f t="shared" si="44"/>
        <v>-9.572986367863308</v>
      </c>
      <c r="AL132" s="93">
        <f t="shared" si="45"/>
        <v>-8.0831455744429093</v>
      </c>
      <c r="AM132" s="93">
        <f t="shared" si="46"/>
        <v>-1.4248212826919371</v>
      </c>
      <c r="AN132" s="93">
        <f t="shared" si="47"/>
        <v>2.34375</v>
      </c>
      <c r="AO132" s="93">
        <f t="shared" si="48"/>
        <v>13.400870498394511</v>
      </c>
      <c r="AP132" s="93">
        <f t="shared" si="49"/>
        <v>12.075936583482559</v>
      </c>
      <c r="AQ132" s="93">
        <f t="shared" si="50"/>
        <v>11.48672607135444</v>
      </c>
      <c r="AR132" s="93">
        <f t="shared" si="51"/>
        <v>9.9236641221375237</v>
      </c>
      <c r="AS132" s="93">
        <f t="shared" si="52"/>
        <v>18.325178531158045</v>
      </c>
      <c r="AT132" s="93">
        <f t="shared" si="53"/>
        <v>18.714615915193008</v>
      </c>
      <c r="AU132" s="93">
        <f t="shared" si="54"/>
        <v>17.253012944215101</v>
      </c>
      <c r="AV132" s="93">
        <f t="shared" si="55"/>
        <v>16.778531874444241</v>
      </c>
      <c r="AW132" s="93">
        <f t="shared" si="56"/>
        <v>6.1059049093589408</v>
      </c>
      <c r="AX132" s="93">
        <f t="shared" si="57"/>
        <v>5.1152517473320671</v>
      </c>
      <c r="AY132" s="93">
        <f t="shared" si="58"/>
        <v>6.7358509907579531</v>
      </c>
      <c r="AZ132" s="93">
        <f t="shared" si="59"/>
        <v>4.814486703810033</v>
      </c>
      <c r="BA132" s="93">
        <f t="shared" si="60"/>
        <v>20.827218501101896</v>
      </c>
      <c r="BB132" s="93">
        <f t="shared" si="61"/>
        <v>12.477614473177454</v>
      </c>
      <c r="BC132" s="93">
        <f t="shared" si="62"/>
        <v>2.1254573479399141</v>
      </c>
      <c r="BD132" s="93">
        <f t="shared" si="63"/>
        <v>-1.3351419242595313</v>
      </c>
      <c r="BE132" s="93">
        <f t="shared" si="64"/>
        <v>-15.27564731836226</v>
      </c>
      <c r="BF132" s="93">
        <f t="shared" si="65"/>
        <v>-10.33944647072174</v>
      </c>
      <c r="BG132" s="93">
        <f t="shared" si="66"/>
        <v>-3.9254184222118624</v>
      </c>
      <c r="BH132" s="93">
        <f t="shared" si="67"/>
        <v>0.17609212388818207</v>
      </c>
      <c r="BI132" s="93">
        <f t="shared" si="68"/>
        <v>-4.7829707604208522</v>
      </c>
      <c r="BJ132" s="93">
        <f t="shared" si="69"/>
        <v>-1.439496131820647</v>
      </c>
      <c r="BK132" s="93">
        <f t="shared" si="70"/>
        <v>-2.6375389896358001</v>
      </c>
      <c r="BL132" s="93">
        <f t="shared" si="71"/>
        <v>-2.3216365612012311</v>
      </c>
      <c r="BM132" s="93">
        <f t="shared" si="72"/>
        <v>-15.507029412467219</v>
      </c>
      <c r="BN132" s="93">
        <f t="shared" si="73"/>
        <v>-37.418562352662832</v>
      </c>
      <c r="BO132" s="93">
        <f t="shared" si="74"/>
        <v>-34.680732947376242</v>
      </c>
      <c r="BP132" s="94">
        <f t="shared" si="75"/>
        <v>-35.105756490532002</v>
      </c>
    </row>
    <row r="133" spans="1:68" x14ac:dyDescent="0.2">
      <c r="A133" s="95"/>
      <c r="B133" s="66" t="s">
        <v>4</v>
      </c>
      <c r="C133" s="66"/>
      <c r="D133" s="65" t="s">
        <v>11</v>
      </c>
      <c r="E133" s="121"/>
      <c r="F133" s="121"/>
      <c r="G133" s="121"/>
      <c r="H133" s="121"/>
      <c r="I133" s="116">
        <f t="shared" si="16"/>
        <v>8.8714327319950428</v>
      </c>
      <c r="J133" s="116">
        <f t="shared" si="17"/>
        <v>8.1776157182047058</v>
      </c>
      <c r="K133" s="116">
        <f t="shared" si="18"/>
        <v>9.5850943935413397</v>
      </c>
      <c r="L133" s="116">
        <f t="shared" si="19"/>
        <v>10.2602555203067</v>
      </c>
      <c r="M133" s="116">
        <f t="shared" si="20"/>
        <v>7.9276306736594648</v>
      </c>
      <c r="N133" s="116">
        <f t="shared" si="21"/>
        <v>7.7988266175825345</v>
      </c>
      <c r="O133" s="116">
        <f t="shared" si="22"/>
        <v>5.3651570111673834</v>
      </c>
      <c r="P133" s="116">
        <f t="shared" si="23"/>
        <v>4.8487758041286639</v>
      </c>
      <c r="Q133" s="116">
        <f t="shared" si="24"/>
        <v>0.35685865453585564</v>
      </c>
      <c r="R133" s="116">
        <f t="shared" si="25"/>
        <v>-0.94273441460562424</v>
      </c>
      <c r="S133" s="116">
        <f t="shared" si="26"/>
        <v>-1.6078920889430464</v>
      </c>
      <c r="T133" s="116">
        <f t="shared" si="27"/>
        <v>-2.3733211233210767</v>
      </c>
      <c r="U133" s="116">
        <f t="shared" si="28"/>
        <v>-4.5924224704314724</v>
      </c>
      <c r="V133" s="116">
        <f t="shared" si="29"/>
        <v>-3.9754882539091483</v>
      </c>
      <c r="W133" s="116">
        <f t="shared" si="30"/>
        <v>-3.1961782242430274</v>
      </c>
      <c r="X133" s="116">
        <f t="shared" si="31"/>
        <v>-3.1501602438836329</v>
      </c>
      <c r="Y133" s="116">
        <f t="shared" si="32"/>
        <v>-0.30320141047248228</v>
      </c>
      <c r="Z133" s="116">
        <f t="shared" si="33"/>
        <v>-0.98547912132981708</v>
      </c>
      <c r="AA133" s="116">
        <f t="shared" si="34"/>
        <v>-0.53169697524818105</v>
      </c>
      <c r="AB133" s="116">
        <f t="shared" si="35"/>
        <v>0.70217917675559249</v>
      </c>
      <c r="AC133" s="116">
        <f t="shared" si="36"/>
        <v>4.4406299921751327</v>
      </c>
      <c r="AD133" s="116">
        <f t="shared" si="37"/>
        <v>4.6554207414601052</v>
      </c>
      <c r="AE133" s="116">
        <f t="shared" si="38"/>
        <v>3.8603179386830675</v>
      </c>
      <c r="AF133" s="116">
        <f t="shared" si="39"/>
        <v>2.1880259677808027</v>
      </c>
      <c r="AG133" s="116">
        <f t="shared" si="40"/>
        <v>-3.0033301955078997</v>
      </c>
      <c r="AH133" s="116">
        <f t="shared" si="41"/>
        <v>-2.3603920456612144</v>
      </c>
      <c r="AI133" s="116">
        <f t="shared" si="42"/>
        <v>-2.016844916245816</v>
      </c>
      <c r="AJ133" s="116">
        <f t="shared" si="43"/>
        <v>-1.8431372549020182</v>
      </c>
      <c r="AK133" s="116">
        <f t="shared" si="44"/>
        <v>-1.9563723463878517</v>
      </c>
      <c r="AL133" s="116">
        <f t="shared" si="45"/>
        <v>-2.1555810328546556</v>
      </c>
      <c r="AM133" s="116">
        <f t="shared" si="46"/>
        <v>-1.9406494840065278</v>
      </c>
      <c r="AN133" s="116">
        <f t="shared" si="47"/>
        <v>-1.1106671993607762</v>
      </c>
      <c r="AO133" s="116">
        <f t="shared" si="48"/>
        <v>0.26080559555154537</v>
      </c>
      <c r="AP133" s="116">
        <f t="shared" si="49"/>
        <v>0.44445867378377102</v>
      </c>
      <c r="AQ133" s="116">
        <f t="shared" si="50"/>
        <v>7.3463512334214442E-2</v>
      </c>
      <c r="AR133" s="116">
        <f t="shared" si="51"/>
        <v>-0.70297349709102264</v>
      </c>
      <c r="AS133" s="116">
        <f t="shared" si="52"/>
        <v>-1.6574426991273157</v>
      </c>
      <c r="AT133" s="116">
        <f t="shared" si="53"/>
        <v>-0.94404635413521021</v>
      </c>
      <c r="AU133" s="116">
        <f t="shared" si="54"/>
        <v>-0.52461742440236492</v>
      </c>
      <c r="AV133" s="116">
        <f t="shared" si="55"/>
        <v>0.64909675519257348</v>
      </c>
      <c r="AW133" s="116">
        <f t="shared" si="56"/>
        <v>4.7765454734215496</v>
      </c>
      <c r="AX133" s="116">
        <f t="shared" si="57"/>
        <v>3.2385293293005759</v>
      </c>
      <c r="AY133" s="116">
        <f t="shared" si="58"/>
        <v>2.424057445024502</v>
      </c>
      <c r="AZ133" s="116">
        <f t="shared" si="59"/>
        <v>1.9771956896359058</v>
      </c>
      <c r="BA133" s="116">
        <f t="shared" si="60"/>
        <v>-2.1903948568255629</v>
      </c>
      <c r="BB133" s="116">
        <f t="shared" si="61"/>
        <v>-4.4564537405096161</v>
      </c>
      <c r="BC133" s="116">
        <f t="shared" si="62"/>
        <v>-3.93412350940892</v>
      </c>
      <c r="BD133" s="116">
        <f t="shared" si="63"/>
        <v>-4.1145068239898421</v>
      </c>
      <c r="BE133" s="116">
        <f t="shared" si="64"/>
        <v>-1.5045200474725533</v>
      </c>
      <c r="BF133" s="116">
        <f t="shared" si="65"/>
        <v>0.98852519736034594</v>
      </c>
      <c r="BG133" s="116">
        <f t="shared" si="66"/>
        <v>0.85977141591398265</v>
      </c>
      <c r="BH133" s="116">
        <f t="shared" si="67"/>
        <v>0.53844084387640123</v>
      </c>
      <c r="BI133" s="116">
        <f t="shared" si="68"/>
        <v>-0.16610750515233974</v>
      </c>
      <c r="BJ133" s="116">
        <f t="shared" si="69"/>
        <v>1.2834730533695762</v>
      </c>
      <c r="BK133" s="116">
        <f t="shared" si="70"/>
        <v>1.3783170253373527</v>
      </c>
      <c r="BL133" s="116">
        <f t="shared" si="71"/>
        <v>0.88067282960852822</v>
      </c>
      <c r="BM133" s="116">
        <f t="shared" si="72"/>
        <v>-4.8228014776554744</v>
      </c>
      <c r="BN133" s="116">
        <f t="shared" si="73"/>
        <v>-19.014926761542057</v>
      </c>
      <c r="BO133" s="116">
        <f t="shared" si="74"/>
        <v>-17.021123208780551</v>
      </c>
      <c r="BP133" s="117">
        <f t="shared" si="75"/>
        <v>-13.591492037374252</v>
      </c>
    </row>
    <row r="134" spans="1:68" ht="24" x14ac:dyDescent="0.2">
      <c r="A134" s="96"/>
      <c r="B134" s="91"/>
      <c r="C134" s="91" t="s">
        <v>53</v>
      </c>
      <c r="D134" s="92" t="s">
        <v>54</v>
      </c>
      <c r="E134" s="122"/>
      <c r="F134" s="122"/>
      <c r="G134" s="122"/>
      <c r="H134" s="122"/>
      <c r="I134" s="93">
        <f t="shared" si="16"/>
        <v>2.7520374043176048</v>
      </c>
      <c r="J134" s="93">
        <f t="shared" si="17"/>
        <v>4.0401192763592064</v>
      </c>
      <c r="K134" s="93">
        <f t="shared" si="18"/>
        <v>6.4271729427219952</v>
      </c>
      <c r="L134" s="93">
        <f t="shared" si="19"/>
        <v>7.060452236319918</v>
      </c>
      <c r="M134" s="93">
        <f t="shared" si="20"/>
        <v>5.061198900171064</v>
      </c>
      <c r="N134" s="93">
        <f t="shared" si="21"/>
        <v>3.6190422702341323</v>
      </c>
      <c r="O134" s="93">
        <f t="shared" si="22"/>
        <v>1.4081416037093391</v>
      </c>
      <c r="P134" s="93">
        <f t="shared" si="23"/>
        <v>1.4224137931032885</v>
      </c>
      <c r="Q134" s="93">
        <f t="shared" si="24"/>
        <v>5.474251167335126</v>
      </c>
      <c r="R134" s="93">
        <f t="shared" si="25"/>
        <v>4.314402030122892</v>
      </c>
      <c r="S134" s="93">
        <f t="shared" si="26"/>
        <v>3.0888571044594784</v>
      </c>
      <c r="T134" s="93">
        <f t="shared" si="27"/>
        <v>1.0199745006374883</v>
      </c>
      <c r="U134" s="93">
        <f t="shared" si="28"/>
        <v>-7.4350800884610351</v>
      </c>
      <c r="V134" s="93">
        <f t="shared" si="29"/>
        <v>-7.1834628790871591</v>
      </c>
      <c r="W134" s="93">
        <f t="shared" si="30"/>
        <v>-6.6661754738780701</v>
      </c>
      <c r="X134" s="93">
        <f t="shared" si="31"/>
        <v>-5.5952881783762649</v>
      </c>
      <c r="Y134" s="93">
        <f t="shared" si="32"/>
        <v>-3.7572773229524046</v>
      </c>
      <c r="Z134" s="93">
        <f t="shared" si="33"/>
        <v>-4.4109132909501199</v>
      </c>
      <c r="AA134" s="93">
        <f t="shared" si="34"/>
        <v>-5.472320158510442</v>
      </c>
      <c r="AB134" s="93">
        <f t="shared" si="35"/>
        <v>-6.5062388591801295</v>
      </c>
      <c r="AC134" s="93">
        <f t="shared" si="36"/>
        <v>-7.1255989109954498</v>
      </c>
      <c r="AD134" s="93">
        <f t="shared" si="37"/>
        <v>-5.7295084534049039</v>
      </c>
      <c r="AE134" s="93">
        <f t="shared" si="38"/>
        <v>-4.5466182076462189</v>
      </c>
      <c r="AF134" s="93">
        <f t="shared" si="39"/>
        <v>-3.2888465204955821</v>
      </c>
      <c r="AG134" s="93">
        <f t="shared" si="40"/>
        <v>-3.3135342393905773</v>
      </c>
      <c r="AH134" s="93">
        <f t="shared" si="41"/>
        <v>-3.6498040868653447</v>
      </c>
      <c r="AI134" s="93">
        <f t="shared" si="42"/>
        <v>-3.1921271789501873</v>
      </c>
      <c r="AJ134" s="93">
        <f t="shared" si="43"/>
        <v>-2.4642681123706183</v>
      </c>
      <c r="AK134" s="93">
        <f t="shared" si="44"/>
        <v>3.4936712584642038</v>
      </c>
      <c r="AL134" s="93">
        <f t="shared" si="45"/>
        <v>5.2200396323377873</v>
      </c>
      <c r="AM134" s="93">
        <f t="shared" si="46"/>
        <v>4.5547398999473501</v>
      </c>
      <c r="AN134" s="93">
        <f t="shared" si="47"/>
        <v>3.9413845376450496</v>
      </c>
      <c r="AO134" s="93">
        <f t="shared" si="48"/>
        <v>-0.37092838507327031</v>
      </c>
      <c r="AP134" s="93">
        <f t="shared" si="49"/>
        <v>1.496405374504576</v>
      </c>
      <c r="AQ134" s="93">
        <f t="shared" si="50"/>
        <v>2.7375408189952282</v>
      </c>
      <c r="AR134" s="93">
        <f t="shared" si="51"/>
        <v>2.2848808945068271</v>
      </c>
      <c r="AS134" s="93">
        <f t="shared" si="52"/>
        <v>9.3183405659644762</v>
      </c>
      <c r="AT134" s="93">
        <f t="shared" si="53"/>
        <v>2.9258177365790061</v>
      </c>
      <c r="AU134" s="93">
        <f t="shared" si="54"/>
        <v>2.5018949437616129</v>
      </c>
      <c r="AV134" s="93">
        <f t="shared" si="55"/>
        <v>3.0412760255489957</v>
      </c>
      <c r="AW134" s="93">
        <f t="shared" si="56"/>
        <v>0.62535937415208309</v>
      </c>
      <c r="AX134" s="93">
        <f t="shared" si="57"/>
        <v>3.1730272368285455</v>
      </c>
      <c r="AY134" s="93">
        <f t="shared" si="58"/>
        <v>2.4690956595251805</v>
      </c>
      <c r="AZ134" s="93">
        <f t="shared" si="59"/>
        <v>1.5314161192429481</v>
      </c>
      <c r="BA134" s="93">
        <f t="shared" si="60"/>
        <v>-4.3241324084101649</v>
      </c>
      <c r="BB134" s="93">
        <f t="shared" si="61"/>
        <v>-3.8966117742716619</v>
      </c>
      <c r="BC134" s="93">
        <f t="shared" si="62"/>
        <v>-2.6864313583301822</v>
      </c>
      <c r="BD134" s="93">
        <f t="shared" si="63"/>
        <v>-1.993555228469674</v>
      </c>
      <c r="BE134" s="93">
        <f t="shared" si="64"/>
        <v>3.9751989045424381</v>
      </c>
      <c r="BF134" s="93">
        <f t="shared" si="65"/>
        <v>3.8213810463062998</v>
      </c>
      <c r="BG134" s="93">
        <f t="shared" si="66"/>
        <v>2.0793808216118492</v>
      </c>
      <c r="BH134" s="93">
        <f t="shared" si="67"/>
        <v>1.845440947987683</v>
      </c>
      <c r="BI134" s="93">
        <f t="shared" si="68"/>
        <v>1.1264823215061597</v>
      </c>
      <c r="BJ134" s="93">
        <f t="shared" si="69"/>
        <v>2.3650652654762183</v>
      </c>
      <c r="BK134" s="93">
        <f t="shared" si="70"/>
        <v>3.4859209473608814</v>
      </c>
      <c r="BL134" s="93">
        <f t="shared" si="71"/>
        <v>3.5980560214299686</v>
      </c>
      <c r="BM134" s="93">
        <f t="shared" si="72"/>
        <v>1.1668991071007468</v>
      </c>
      <c r="BN134" s="93">
        <f t="shared" si="73"/>
        <v>-6.8932730828338151</v>
      </c>
      <c r="BO134" s="93">
        <f t="shared" si="74"/>
        <v>-9.2934174542749588</v>
      </c>
      <c r="BP134" s="94">
        <f t="shared" si="75"/>
        <v>-9.3948602636029364</v>
      </c>
    </row>
    <row r="135" spans="1:68" ht="48" x14ac:dyDescent="0.2">
      <c r="A135" s="95"/>
      <c r="B135" s="74"/>
      <c r="C135" s="66" t="s">
        <v>55</v>
      </c>
      <c r="D135" s="100" t="s">
        <v>56</v>
      </c>
      <c r="E135" s="121"/>
      <c r="F135" s="121"/>
      <c r="G135" s="121"/>
      <c r="H135" s="121"/>
      <c r="I135" s="123">
        <f t="shared" si="16"/>
        <v>9.3283454148038913</v>
      </c>
      <c r="J135" s="123">
        <f t="shared" si="17"/>
        <v>13.233266369936644</v>
      </c>
      <c r="K135" s="123">
        <f t="shared" si="18"/>
        <v>11.25980733302157</v>
      </c>
      <c r="L135" s="123">
        <f t="shared" si="19"/>
        <v>11.834829892202208</v>
      </c>
      <c r="M135" s="123">
        <f t="shared" si="20"/>
        <v>15.192621457606521</v>
      </c>
      <c r="N135" s="123">
        <f t="shared" si="21"/>
        <v>16.66259634579535</v>
      </c>
      <c r="O135" s="123">
        <f t="shared" si="22"/>
        <v>15.477892362680535</v>
      </c>
      <c r="P135" s="123">
        <f t="shared" si="23"/>
        <v>16.528280386397981</v>
      </c>
      <c r="Q135" s="123">
        <f t="shared" si="24"/>
        <v>7.5765097460987789</v>
      </c>
      <c r="R135" s="123">
        <f t="shared" si="25"/>
        <v>1.3608238552654655</v>
      </c>
      <c r="S135" s="123">
        <f t="shared" si="26"/>
        <v>-0.10731940499678672</v>
      </c>
      <c r="T135" s="123">
        <f t="shared" si="27"/>
        <v>-3.2472879026752821</v>
      </c>
      <c r="U135" s="123">
        <f t="shared" si="28"/>
        <v>-9.7557554775631843</v>
      </c>
      <c r="V135" s="123">
        <f t="shared" si="29"/>
        <v>-9.1381165166857414</v>
      </c>
      <c r="W135" s="123">
        <f t="shared" si="30"/>
        <v>-8.3250804334134472</v>
      </c>
      <c r="X135" s="123">
        <f t="shared" si="31"/>
        <v>-9.9725476309558303</v>
      </c>
      <c r="Y135" s="123">
        <f t="shared" si="32"/>
        <v>3.874997634666542</v>
      </c>
      <c r="Z135" s="123">
        <f t="shared" si="33"/>
        <v>-0.22666470120466897</v>
      </c>
      <c r="AA135" s="123">
        <f t="shared" si="34"/>
        <v>-1.3726186084224992</v>
      </c>
      <c r="AB135" s="123">
        <f t="shared" si="35"/>
        <v>-2.5951636452376192E-2</v>
      </c>
      <c r="AC135" s="123">
        <f t="shared" si="36"/>
        <v>-4.9909197576726569</v>
      </c>
      <c r="AD135" s="123">
        <f t="shared" si="37"/>
        <v>-0.60967015489681842</v>
      </c>
      <c r="AE135" s="123">
        <f t="shared" si="38"/>
        <v>4.1956197915334883</v>
      </c>
      <c r="AF135" s="123">
        <f t="shared" si="39"/>
        <v>4.2904340853241223</v>
      </c>
      <c r="AG135" s="123">
        <f t="shared" si="40"/>
        <v>8.5109876720991906</v>
      </c>
      <c r="AH135" s="123">
        <f t="shared" si="41"/>
        <v>7.0638094554542903</v>
      </c>
      <c r="AI135" s="123">
        <f t="shared" si="42"/>
        <v>0.12742602236954781</v>
      </c>
      <c r="AJ135" s="123">
        <f t="shared" si="43"/>
        <v>-0.87937814654723923</v>
      </c>
      <c r="AK135" s="123">
        <f t="shared" si="44"/>
        <v>-8.9777915737447813</v>
      </c>
      <c r="AL135" s="123">
        <f t="shared" si="45"/>
        <v>-1.1084883526935556</v>
      </c>
      <c r="AM135" s="123">
        <f t="shared" si="46"/>
        <v>3.3709735004236592</v>
      </c>
      <c r="AN135" s="123">
        <f t="shared" si="47"/>
        <v>5.6449200440848557</v>
      </c>
      <c r="AO135" s="123">
        <f t="shared" si="48"/>
        <v>9.2602479334438499</v>
      </c>
      <c r="AP135" s="123">
        <f t="shared" si="49"/>
        <v>1.1053115385492021</v>
      </c>
      <c r="AQ135" s="123">
        <f t="shared" si="50"/>
        <v>-0.22616229949414901</v>
      </c>
      <c r="AR135" s="123">
        <f t="shared" si="51"/>
        <v>-1.8765056978436405</v>
      </c>
      <c r="AS135" s="123">
        <f t="shared" si="52"/>
        <v>-7.5979091009876498</v>
      </c>
      <c r="AT135" s="123">
        <f t="shared" si="53"/>
        <v>-3.418923648009482</v>
      </c>
      <c r="AU135" s="123">
        <f t="shared" si="54"/>
        <v>-0.69733100287047023</v>
      </c>
      <c r="AV135" s="123">
        <f t="shared" si="55"/>
        <v>1.3895146073255233</v>
      </c>
      <c r="AW135" s="123">
        <f t="shared" si="56"/>
        <v>13.048254453259034</v>
      </c>
      <c r="AX135" s="123">
        <f t="shared" si="57"/>
        <v>8.5876640664249777</v>
      </c>
      <c r="AY135" s="123">
        <f t="shared" si="58"/>
        <v>4.5015001329768722</v>
      </c>
      <c r="AZ135" s="123">
        <f t="shared" si="59"/>
        <v>2.9317329499505433</v>
      </c>
      <c r="BA135" s="123">
        <f t="shared" si="60"/>
        <v>-1.0873745889657442</v>
      </c>
      <c r="BB135" s="123">
        <f t="shared" si="61"/>
        <v>-4.3093805753028391</v>
      </c>
      <c r="BC135" s="123">
        <f t="shared" si="62"/>
        <v>-2.6860623549317495</v>
      </c>
      <c r="BD135" s="123">
        <f t="shared" si="63"/>
        <v>-2.5884220674389269</v>
      </c>
      <c r="BE135" s="123">
        <f t="shared" si="64"/>
        <v>-5.6502611388386725</v>
      </c>
      <c r="BF135" s="123">
        <f t="shared" si="65"/>
        <v>-3.2217658463928274</v>
      </c>
      <c r="BG135" s="123">
        <f t="shared" si="66"/>
        <v>-2.9772112624808074</v>
      </c>
      <c r="BH135" s="123">
        <f t="shared" si="67"/>
        <v>-2.5210020398321262</v>
      </c>
      <c r="BI135" s="123">
        <f t="shared" si="68"/>
        <v>1.3264668539659397</v>
      </c>
      <c r="BJ135" s="123">
        <f t="shared" si="69"/>
        <v>4.4311190206717725</v>
      </c>
      <c r="BK135" s="123">
        <f t="shared" si="70"/>
        <v>3.2051441629884323</v>
      </c>
      <c r="BL135" s="123">
        <f t="shared" si="71"/>
        <v>1.097706713960207</v>
      </c>
      <c r="BM135" s="123">
        <f t="shared" si="72"/>
        <v>-8.7560326103407959</v>
      </c>
      <c r="BN135" s="123">
        <f t="shared" si="73"/>
        <v>-34.910233132982256</v>
      </c>
      <c r="BO135" s="123">
        <f t="shared" si="74"/>
        <v>-30.298862476341171</v>
      </c>
      <c r="BP135" s="124">
        <f t="shared" si="75"/>
        <v>-24.149656480777765</v>
      </c>
    </row>
    <row r="136" spans="1:68" ht="48" x14ac:dyDescent="0.2">
      <c r="A136" s="89"/>
      <c r="B136" s="91"/>
      <c r="C136" s="91" t="s">
        <v>57</v>
      </c>
      <c r="D136" s="92" t="s">
        <v>58</v>
      </c>
      <c r="E136" s="118"/>
      <c r="F136" s="118"/>
      <c r="G136" s="118"/>
      <c r="H136" s="118"/>
      <c r="I136" s="93">
        <f t="shared" si="16"/>
        <v>7.9556733933187331</v>
      </c>
      <c r="J136" s="93">
        <f t="shared" si="17"/>
        <v>5.9450424930621324</v>
      </c>
      <c r="K136" s="93">
        <f t="shared" si="18"/>
        <v>7.4400426864132783</v>
      </c>
      <c r="L136" s="93">
        <f t="shared" si="19"/>
        <v>7.7046266908419767</v>
      </c>
      <c r="M136" s="93">
        <f t="shared" si="20"/>
        <v>6.6360621713381818</v>
      </c>
      <c r="N136" s="93">
        <f t="shared" si="21"/>
        <v>8.0251481108914504</v>
      </c>
      <c r="O136" s="93">
        <f t="shared" si="22"/>
        <v>8.3373562029177322</v>
      </c>
      <c r="P136" s="93">
        <f t="shared" si="23"/>
        <v>9.960943810218879</v>
      </c>
      <c r="Q136" s="93">
        <f t="shared" si="24"/>
        <v>7.4398969286902457</v>
      </c>
      <c r="R136" s="93">
        <f t="shared" si="25"/>
        <v>4.1914492540133637</v>
      </c>
      <c r="S136" s="93">
        <f t="shared" si="26"/>
        <v>-0.5561806659862043</v>
      </c>
      <c r="T136" s="93">
        <f t="shared" si="27"/>
        <v>0.71106142505345815</v>
      </c>
      <c r="U136" s="93">
        <f t="shared" si="28"/>
        <v>-4.9771389513624911</v>
      </c>
      <c r="V136" s="93">
        <f t="shared" si="29"/>
        <v>0.334777009170665</v>
      </c>
      <c r="W136" s="93">
        <f t="shared" si="30"/>
        <v>0.94557878707554721</v>
      </c>
      <c r="X136" s="93">
        <f t="shared" si="31"/>
        <v>-3.491257880820541</v>
      </c>
      <c r="Y136" s="93">
        <f t="shared" si="32"/>
        <v>2.9630797568130305</v>
      </c>
      <c r="Z136" s="93">
        <f t="shared" si="33"/>
        <v>2.6381991266777334</v>
      </c>
      <c r="AA136" s="93">
        <f t="shared" si="34"/>
        <v>1.7829142630914703</v>
      </c>
      <c r="AB136" s="93">
        <f t="shared" si="35"/>
        <v>3.7372421167277281</v>
      </c>
      <c r="AC136" s="93">
        <f t="shared" si="36"/>
        <v>-6.494380079685584</v>
      </c>
      <c r="AD136" s="93">
        <f t="shared" si="37"/>
        <v>-8.3531783465009397</v>
      </c>
      <c r="AE136" s="93">
        <f t="shared" si="38"/>
        <v>-4.3649578928616535</v>
      </c>
      <c r="AF136" s="93">
        <f t="shared" si="39"/>
        <v>-1.7231614945846729</v>
      </c>
      <c r="AG136" s="93">
        <f t="shared" si="40"/>
        <v>26.399716415132701</v>
      </c>
      <c r="AH136" s="93">
        <f t="shared" si="41"/>
        <v>28.132863121035541</v>
      </c>
      <c r="AI136" s="93">
        <f t="shared" si="42"/>
        <v>30.687565637043747</v>
      </c>
      <c r="AJ136" s="93">
        <f t="shared" si="43"/>
        <v>24.074873845099603</v>
      </c>
      <c r="AK136" s="93">
        <f t="shared" si="44"/>
        <v>-20.142084889330221</v>
      </c>
      <c r="AL136" s="93">
        <f t="shared" si="45"/>
        <v>-32.4295520068396</v>
      </c>
      <c r="AM136" s="93">
        <f t="shared" si="46"/>
        <v>-38.685989319207096</v>
      </c>
      <c r="AN136" s="93">
        <f t="shared" si="47"/>
        <v>-38.550096084168537</v>
      </c>
      <c r="AO136" s="93">
        <f t="shared" si="48"/>
        <v>-20.321191217071117</v>
      </c>
      <c r="AP136" s="93">
        <f t="shared" si="49"/>
        <v>-7.0956767073386828</v>
      </c>
      <c r="AQ136" s="93">
        <f t="shared" si="50"/>
        <v>-0.78127495950249681</v>
      </c>
      <c r="AR136" s="93">
        <f t="shared" si="51"/>
        <v>-0.16191238510904782</v>
      </c>
      <c r="AS136" s="93">
        <f t="shared" si="52"/>
        <v>-4.5692550318300533</v>
      </c>
      <c r="AT136" s="93">
        <f t="shared" si="53"/>
        <v>-2.9876455941257518</v>
      </c>
      <c r="AU136" s="93">
        <f t="shared" si="54"/>
        <v>-1.6836358949602612</v>
      </c>
      <c r="AV136" s="93">
        <f t="shared" si="55"/>
        <v>1.8860736077161704</v>
      </c>
      <c r="AW136" s="93">
        <f t="shared" si="56"/>
        <v>15.555047634011203</v>
      </c>
      <c r="AX136" s="93">
        <f t="shared" si="57"/>
        <v>10.565991072004351</v>
      </c>
      <c r="AY136" s="93">
        <f t="shared" si="58"/>
        <v>7.9058128409225787</v>
      </c>
      <c r="AZ136" s="93">
        <f t="shared" si="59"/>
        <v>4.6200132802562734</v>
      </c>
      <c r="BA136" s="93">
        <f t="shared" si="60"/>
        <v>-2.0827238860895676</v>
      </c>
      <c r="BB136" s="93">
        <f t="shared" si="61"/>
        <v>-3.2636738606352083</v>
      </c>
      <c r="BC136" s="93">
        <f t="shared" si="62"/>
        <v>-3.6152719226826235</v>
      </c>
      <c r="BD136" s="93">
        <f t="shared" si="63"/>
        <v>-3.7693981218763923</v>
      </c>
      <c r="BE136" s="93">
        <f t="shared" si="64"/>
        <v>-2.1565657289658162</v>
      </c>
      <c r="BF136" s="93">
        <f t="shared" si="65"/>
        <v>0.73033717843320289</v>
      </c>
      <c r="BG136" s="93">
        <f t="shared" si="66"/>
        <v>0.57280244076831366</v>
      </c>
      <c r="BH136" s="93">
        <f t="shared" si="67"/>
        <v>0.50352618662643067</v>
      </c>
      <c r="BI136" s="93">
        <f t="shared" si="68"/>
        <v>-8.2561812545777826</v>
      </c>
      <c r="BJ136" s="93">
        <f t="shared" si="69"/>
        <v>-6.3706264692406762</v>
      </c>
      <c r="BK136" s="93">
        <f t="shared" si="70"/>
        <v>-3.9825123006297076</v>
      </c>
      <c r="BL136" s="93">
        <f t="shared" si="71"/>
        <v>-3.2093660116635192</v>
      </c>
      <c r="BM136" s="93">
        <f t="shared" si="72"/>
        <v>1.193773369077249</v>
      </c>
      <c r="BN136" s="93">
        <f t="shared" si="73"/>
        <v>-17.1661814954075</v>
      </c>
      <c r="BO136" s="93">
        <f t="shared" si="74"/>
        <v>-19.744548730824945</v>
      </c>
      <c r="BP136" s="94">
        <f t="shared" si="75"/>
        <v>-18.721271385064526</v>
      </c>
    </row>
    <row r="137" spans="1:68" ht="60" x14ac:dyDescent="0.2">
      <c r="A137" s="75"/>
      <c r="B137" s="66"/>
      <c r="C137" s="66" t="s">
        <v>59</v>
      </c>
      <c r="D137" s="100" t="s">
        <v>60</v>
      </c>
      <c r="E137" s="119"/>
      <c r="F137" s="119"/>
      <c r="G137" s="119"/>
      <c r="H137" s="119"/>
      <c r="I137" s="123">
        <f t="shared" si="16"/>
        <v>2.9039042506751542</v>
      </c>
      <c r="J137" s="123">
        <f t="shared" si="17"/>
        <v>-1.944307045664317</v>
      </c>
      <c r="K137" s="123">
        <f t="shared" si="18"/>
        <v>1.5031610750855862</v>
      </c>
      <c r="L137" s="123">
        <f t="shared" si="19"/>
        <v>3.7455790557990412</v>
      </c>
      <c r="M137" s="123">
        <f t="shared" si="20"/>
        <v>6.1003736114982843</v>
      </c>
      <c r="N137" s="123">
        <f t="shared" si="21"/>
        <v>6.1713049409090956</v>
      </c>
      <c r="O137" s="123">
        <f t="shared" si="22"/>
        <v>3.6310416242486809</v>
      </c>
      <c r="P137" s="123">
        <f t="shared" si="23"/>
        <v>3.9820451346268584</v>
      </c>
      <c r="Q137" s="123">
        <f t="shared" si="24"/>
        <v>-7.1677224879990007</v>
      </c>
      <c r="R137" s="123">
        <f t="shared" si="25"/>
        <v>-7.1332735816540804</v>
      </c>
      <c r="S137" s="123">
        <f t="shared" si="26"/>
        <v>-6.0629234626173485</v>
      </c>
      <c r="T137" s="123">
        <f t="shared" si="27"/>
        <v>-6.1979397094341238</v>
      </c>
      <c r="U137" s="123">
        <f t="shared" si="28"/>
        <v>7.1611487569127803</v>
      </c>
      <c r="V137" s="123">
        <f t="shared" si="29"/>
        <v>8.6657840930567005</v>
      </c>
      <c r="W137" s="123">
        <f t="shared" si="30"/>
        <v>7.9841508144799462</v>
      </c>
      <c r="X137" s="123">
        <f t="shared" si="31"/>
        <v>7.549454160704272</v>
      </c>
      <c r="Y137" s="123">
        <f t="shared" si="32"/>
        <v>-0.76214635752675974</v>
      </c>
      <c r="Z137" s="123">
        <f t="shared" si="33"/>
        <v>-1.4804115981506953</v>
      </c>
      <c r="AA137" s="123">
        <f t="shared" si="34"/>
        <v>7.9769376713187512E-2</v>
      </c>
      <c r="AB137" s="123">
        <f t="shared" si="35"/>
        <v>-0.32915305968937503</v>
      </c>
      <c r="AC137" s="123">
        <f t="shared" si="36"/>
        <v>6.9870760722381675</v>
      </c>
      <c r="AD137" s="123">
        <f t="shared" si="37"/>
        <v>7.1624778178963595</v>
      </c>
      <c r="AE137" s="123">
        <f t="shared" si="38"/>
        <v>6.9392016324507892</v>
      </c>
      <c r="AF137" s="123">
        <f t="shared" si="39"/>
        <v>6.6886189296691896</v>
      </c>
      <c r="AG137" s="123">
        <f t="shared" si="40"/>
        <v>-2.8209926979963313</v>
      </c>
      <c r="AH137" s="123">
        <f t="shared" si="41"/>
        <v>-4.0358568590910693</v>
      </c>
      <c r="AI137" s="123">
        <f t="shared" si="42"/>
        <v>-4.8111366340613699</v>
      </c>
      <c r="AJ137" s="123">
        <f t="shared" si="43"/>
        <v>-3.356298342546765</v>
      </c>
      <c r="AK137" s="123">
        <f t="shared" si="44"/>
        <v>5.7415767722135911</v>
      </c>
      <c r="AL137" s="123">
        <f t="shared" si="45"/>
        <v>9.6822704031865499</v>
      </c>
      <c r="AM137" s="123">
        <f t="shared" si="46"/>
        <v>10.823261667502877</v>
      </c>
      <c r="AN137" s="123">
        <f t="shared" si="47"/>
        <v>8.8528193658081307</v>
      </c>
      <c r="AO137" s="123">
        <f t="shared" si="48"/>
        <v>1.3559768456851344</v>
      </c>
      <c r="AP137" s="123">
        <f t="shared" si="49"/>
        <v>1.0810245832714003</v>
      </c>
      <c r="AQ137" s="123">
        <f t="shared" si="50"/>
        <v>-0.10827622302031159</v>
      </c>
      <c r="AR137" s="123">
        <f t="shared" si="51"/>
        <v>0.75872419564181826</v>
      </c>
      <c r="AS137" s="123">
        <f t="shared" si="52"/>
        <v>6.3152540453153705</v>
      </c>
      <c r="AT137" s="123">
        <f t="shared" si="53"/>
        <v>2.6730541239600569</v>
      </c>
      <c r="AU137" s="123">
        <f t="shared" si="54"/>
        <v>2.5842305659055995</v>
      </c>
      <c r="AV137" s="123">
        <f t="shared" si="55"/>
        <v>1.8615145113762139</v>
      </c>
      <c r="AW137" s="123">
        <f t="shared" si="56"/>
        <v>1.6510647417532738</v>
      </c>
      <c r="AX137" s="123">
        <f t="shared" si="57"/>
        <v>1.8720656310282351</v>
      </c>
      <c r="AY137" s="123">
        <f t="shared" si="58"/>
        <v>1.5454395233438021</v>
      </c>
      <c r="AZ137" s="123">
        <f t="shared" si="59"/>
        <v>2.4563615361793154</v>
      </c>
      <c r="BA137" s="123">
        <f t="shared" si="60"/>
        <v>-0.79551365957199494</v>
      </c>
      <c r="BB137" s="123">
        <f t="shared" si="61"/>
        <v>-0.7672842063876999</v>
      </c>
      <c r="BC137" s="123">
        <f t="shared" si="62"/>
        <v>3.8819305586130781E-2</v>
      </c>
      <c r="BD137" s="123">
        <f t="shared" si="63"/>
        <v>-0.72555963414774283</v>
      </c>
      <c r="BE137" s="123">
        <f t="shared" si="64"/>
        <v>-2.0129465753906004</v>
      </c>
      <c r="BF137" s="123">
        <f t="shared" si="65"/>
        <v>-1.7876039407578475</v>
      </c>
      <c r="BG137" s="123">
        <f t="shared" si="66"/>
        <v>-2.4456843093412743</v>
      </c>
      <c r="BH137" s="123">
        <f t="shared" si="67"/>
        <v>-2.3686332319212511</v>
      </c>
      <c r="BI137" s="123">
        <f t="shared" si="68"/>
        <v>-0.13355058168735923</v>
      </c>
      <c r="BJ137" s="123">
        <f t="shared" si="69"/>
        <v>-0.5897958583855285</v>
      </c>
      <c r="BK137" s="123">
        <f t="shared" si="70"/>
        <v>0.10231160717628995</v>
      </c>
      <c r="BL137" s="123">
        <f t="shared" si="71"/>
        <v>-1.4072607693975669E-2</v>
      </c>
      <c r="BM137" s="123">
        <f t="shared" si="72"/>
        <v>-4.7383063012879063</v>
      </c>
      <c r="BN137" s="123">
        <f t="shared" si="73"/>
        <v>-9.4639906385220058</v>
      </c>
      <c r="BO137" s="123">
        <f t="shared" si="74"/>
        <v>-6.7170550302358265</v>
      </c>
      <c r="BP137" s="124">
        <f t="shared" si="75"/>
        <v>-3.8493775719194616</v>
      </c>
    </row>
    <row r="138" spans="1:68" ht="72" x14ac:dyDescent="0.2">
      <c r="A138" s="96"/>
      <c r="B138" s="112"/>
      <c r="C138" s="91" t="s">
        <v>61</v>
      </c>
      <c r="D138" s="92" t="s">
        <v>62</v>
      </c>
      <c r="E138" s="122"/>
      <c r="F138" s="122"/>
      <c r="G138" s="122"/>
      <c r="H138" s="122"/>
      <c r="I138" s="93">
        <f t="shared" si="16"/>
        <v>20.620595325887109</v>
      </c>
      <c r="J138" s="93">
        <f t="shared" si="17"/>
        <v>12.460434464068257</v>
      </c>
      <c r="K138" s="93">
        <f t="shared" si="18"/>
        <v>11.582441046718344</v>
      </c>
      <c r="L138" s="93">
        <f t="shared" si="19"/>
        <v>11.075621005556187</v>
      </c>
      <c r="M138" s="93">
        <f t="shared" si="20"/>
        <v>6.6397950855114516</v>
      </c>
      <c r="N138" s="93">
        <f t="shared" si="21"/>
        <v>3.7969858589678438</v>
      </c>
      <c r="O138" s="93">
        <f t="shared" si="22"/>
        <v>3.6232780865990861</v>
      </c>
      <c r="P138" s="93">
        <f t="shared" si="23"/>
        <v>1.6024419927908866</v>
      </c>
      <c r="Q138" s="93">
        <f t="shared" si="24"/>
        <v>-18.170776738630863</v>
      </c>
      <c r="R138" s="93">
        <f t="shared" si="25"/>
        <v>-6.2015209919008214</v>
      </c>
      <c r="S138" s="93">
        <f t="shared" si="26"/>
        <v>-6.9829429485603498</v>
      </c>
      <c r="T138" s="93">
        <f t="shared" si="27"/>
        <v>-4.4408483059457637</v>
      </c>
      <c r="U138" s="93">
        <f t="shared" si="28"/>
        <v>8.0332964075197708</v>
      </c>
      <c r="V138" s="93">
        <f t="shared" si="29"/>
        <v>-6.5684532316984843</v>
      </c>
      <c r="W138" s="93">
        <f t="shared" si="30"/>
        <v>-4.3281341135281224</v>
      </c>
      <c r="X138" s="93">
        <f t="shared" si="31"/>
        <v>-5.3571802512446709</v>
      </c>
      <c r="Y138" s="93">
        <f t="shared" si="32"/>
        <v>-1.9427686758708518</v>
      </c>
      <c r="Z138" s="93">
        <f t="shared" si="33"/>
        <v>0.33053984164706662</v>
      </c>
      <c r="AA138" s="93">
        <f t="shared" si="34"/>
        <v>0.23298463410223746</v>
      </c>
      <c r="AB138" s="93">
        <f t="shared" si="35"/>
        <v>4.9398901916642473</v>
      </c>
      <c r="AC138" s="93">
        <f t="shared" si="36"/>
        <v>3.9938164609882705</v>
      </c>
      <c r="AD138" s="93">
        <f t="shared" si="37"/>
        <v>9.2152127193387372</v>
      </c>
      <c r="AE138" s="93">
        <f t="shared" si="38"/>
        <v>6.2936218108481796</v>
      </c>
      <c r="AF138" s="93">
        <f t="shared" si="39"/>
        <v>2.1373249786037434</v>
      </c>
      <c r="AG138" s="93">
        <f t="shared" si="40"/>
        <v>-11.562495496954611</v>
      </c>
      <c r="AH138" s="93">
        <f t="shared" si="41"/>
        <v>-14.083786387953793</v>
      </c>
      <c r="AI138" s="93">
        <f t="shared" si="42"/>
        <v>-12.708853028580421</v>
      </c>
      <c r="AJ138" s="93">
        <f t="shared" si="43"/>
        <v>-13.369705973529747</v>
      </c>
      <c r="AK138" s="93">
        <f t="shared" si="44"/>
        <v>-2.7469982082235305</v>
      </c>
      <c r="AL138" s="93">
        <f t="shared" si="45"/>
        <v>-2.1104698671725828</v>
      </c>
      <c r="AM138" s="93">
        <f t="shared" si="46"/>
        <v>0.67686515361857857</v>
      </c>
      <c r="AN138" s="93">
        <f t="shared" si="47"/>
        <v>3.4144658970662363</v>
      </c>
      <c r="AO138" s="93">
        <f t="shared" si="48"/>
        <v>9.7974370129191755</v>
      </c>
      <c r="AP138" s="93">
        <f t="shared" si="49"/>
        <v>2.8386788917207184</v>
      </c>
      <c r="AQ138" s="93">
        <f t="shared" si="50"/>
        <v>-1.2477569402211657</v>
      </c>
      <c r="AR138" s="93">
        <f t="shared" si="51"/>
        <v>-2.0891986926308022</v>
      </c>
      <c r="AS138" s="93">
        <f t="shared" si="52"/>
        <v>-6.8098930627139111</v>
      </c>
      <c r="AT138" s="93">
        <f t="shared" si="53"/>
        <v>-2.2734111217316126</v>
      </c>
      <c r="AU138" s="93">
        <f t="shared" si="54"/>
        <v>-2.7335164115042545</v>
      </c>
      <c r="AV138" s="93">
        <f t="shared" si="55"/>
        <v>-3.1893005477430165</v>
      </c>
      <c r="AW138" s="93">
        <f t="shared" si="56"/>
        <v>-2.4145394816908379</v>
      </c>
      <c r="AX138" s="93">
        <f t="shared" si="57"/>
        <v>-0.59808651648748423</v>
      </c>
      <c r="AY138" s="93">
        <f t="shared" si="58"/>
        <v>0.60215777925709801</v>
      </c>
      <c r="AZ138" s="93">
        <f t="shared" si="59"/>
        <v>0.92456561576474883</v>
      </c>
      <c r="BA138" s="93">
        <f t="shared" si="60"/>
        <v>-3.3624948647737227</v>
      </c>
      <c r="BB138" s="93">
        <f t="shared" si="61"/>
        <v>-11.612724520859459</v>
      </c>
      <c r="BC138" s="93">
        <f t="shared" si="62"/>
        <v>-12.352489405954643</v>
      </c>
      <c r="BD138" s="93">
        <f t="shared" si="63"/>
        <v>-11.945386202227212</v>
      </c>
      <c r="BE138" s="93">
        <f t="shared" si="64"/>
        <v>-9.171958909477496</v>
      </c>
      <c r="BF138" s="93">
        <f t="shared" si="65"/>
        <v>2.7081178502844665</v>
      </c>
      <c r="BG138" s="93">
        <f t="shared" si="66"/>
        <v>5.7870518707647847</v>
      </c>
      <c r="BH138" s="93">
        <f t="shared" si="67"/>
        <v>5.6674248501477535</v>
      </c>
      <c r="BI138" s="93">
        <f t="shared" si="68"/>
        <v>10.909532748337767</v>
      </c>
      <c r="BJ138" s="93">
        <f t="shared" si="69"/>
        <v>5.2968045386989218</v>
      </c>
      <c r="BK138" s="93">
        <f t="shared" si="70"/>
        <v>2.3226688390473242</v>
      </c>
      <c r="BL138" s="93">
        <f t="shared" si="71"/>
        <v>0.37715888949207965</v>
      </c>
      <c r="BM138" s="93">
        <f t="shared" si="72"/>
        <v>-10.621045138326394</v>
      </c>
      <c r="BN138" s="93">
        <f t="shared" si="73"/>
        <v>-29.50608776191558</v>
      </c>
      <c r="BO138" s="93">
        <f t="shared" si="74"/>
        <v>-25.622219300813697</v>
      </c>
      <c r="BP138" s="94">
        <f t="shared" si="75"/>
        <v>-20.681198236315623</v>
      </c>
    </row>
    <row r="139" spans="1:68" x14ac:dyDescent="0.2">
      <c r="A139" s="95"/>
      <c r="B139" s="74"/>
      <c r="C139" s="66" t="s">
        <v>63</v>
      </c>
      <c r="D139" s="100" t="s">
        <v>64</v>
      </c>
      <c r="E139" s="121"/>
      <c r="F139" s="121"/>
      <c r="G139" s="121"/>
      <c r="H139" s="121"/>
      <c r="I139" s="123">
        <f t="shared" si="16"/>
        <v>29.486737482536995</v>
      </c>
      <c r="J139" s="123">
        <f t="shared" si="17"/>
        <v>37.521069526568027</v>
      </c>
      <c r="K139" s="123">
        <f t="shared" si="18"/>
        <v>40.914231908160502</v>
      </c>
      <c r="L139" s="123">
        <f t="shared" si="19"/>
        <v>40.337396719741577</v>
      </c>
      <c r="M139" s="123">
        <f t="shared" si="20"/>
        <v>8.0948572148374893</v>
      </c>
      <c r="N139" s="123">
        <f t="shared" si="21"/>
        <v>8.6003716152555114</v>
      </c>
      <c r="O139" s="123">
        <f t="shared" si="22"/>
        <v>-2.3585180678856972</v>
      </c>
      <c r="P139" s="123">
        <f t="shared" si="23"/>
        <v>-6.3174543118851432</v>
      </c>
      <c r="Q139" s="123">
        <f t="shared" si="24"/>
        <v>0.60211160123742502</v>
      </c>
      <c r="R139" s="123">
        <f t="shared" si="25"/>
        <v>0.6023141078194385</v>
      </c>
      <c r="S139" s="123">
        <f t="shared" si="26"/>
        <v>4.163482711136794</v>
      </c>
      <c r="T139" s="123">
        <f t="shared" si="27"/>
        <v>3.0690713967332925</v>
      </c>
      <c r="U139" s="123">
        <f t="shared" si="28"/>
        <v>-8.9053214236257077</v>
      </c>
      <c r="V139" s="123">
        <f t="shared" si="29"/>
        <v>-11.856999789246089</v>
      </c>
      <c r="W139" s="123">
        <f t="shared" si="30"/>
        <v>-11.229776536681854</v>
      </c>
      <c r="X139" s="123">
        <f t="shared" si="31"/>
        <v>-7.5500695274948839</v>
      </c>
      <c r="Y139" s="123">
        <f t="shared" si="32"/>
        <v>-2.4626447368656699</v>
      </c>
      <c r="Z139" s="123">
        <f t="shared" si="33"/>
        <v>1.9254250582849437</v>
      </c>
      <c r="AA139" s="123">
        <f t="shared" si="34"/>
        <v>3.7824418883133433</v>
      </c>
      <c r="AB139" s="123">
        <f t="shared" si="35"/>
        <v>10.690396332381709</v>
      </c>
      <c r="AC139" s="123">
        <f t="shared" si="36"/>
        <v>59.440239447586663</v>
      </c>
      <c r="AD139" s="123">
        <f t="shared" si="37"/>
        <v>30.982027041892167</v>
      </c>
      <c r="AE139" s="123">
        <f t="shared" si="38"/>
        <v>18.580820318529746</v>
      </c>
      <c r="AF139" s="123">
        <f t="shared" si="39"/>
        <v>2.2922939018658752</v>
      </c>
      <c r="AG139" s="123">
        <f t="shared" si="40"/>
        <v>-36.147222869896325</v>
      </c>
      <c r="AH139" s="123">
        <f t="shared" si="41"/>
        <v>-25.217482001373625</v>
      </c>
      <c r="AI139" s="123">
        <f t="shared" si="42"/>
        <v>-17.009505222993411</v>
      </c>
      <c r="AJ139" s="123">
        <f t="shared" si="43"/>
        <v>-9.9914822841963655</v>
      </c>
      <c r="AK139" s="123">
        <f t="shared" si="44"/>
        <v>10.542357954644018</v>
      </c>
      <c r="AL139" s="123">
        <f t="shared" si="45"/>
        <v>9.2641017132005317</v>
      </c>
      <c r="AM139" s="123">
        <f t="shared" si="46"/>
        <v>4.59401411909937</v>
      </c>
      <c r="AN139" s="123">
        <f t="shared" si="47"/>
        <v>1.3087510566592471</v>
      </c>
      <c r="AO139" s="123">
        <f t="shared" si="48"/>
        <v>-15.867097705694206</v>
      </c>
      <c r="AP139" s="123">
        <f t="shared" si="49"/>
        <v>-11.544849419209811</v>
      </c>
      <c r="AQ139" s="123">
        <f t="shared" si="50"/>
        <v>-8.7408867945322299</v>
      </c>
      <c r="AR139" s="123">
        <f t="shared" si="51"/>
        <v>-8.1511329339572143</v>
      </c>
      <c r="AS139" s="123">
        <f t="shared" si="52"/>
        <v>-2.3881615738468867</v>
      </c>
      <c r="AT139" s="123">
        <f t="shared" si="53"/>
        <v>-0.51568540537319052</v>
      </c>
      <c r="AU139" s="123">
        <f t="shared" si="54"/>
        <v>-0.25608560137392544</v>
      </c>
      <c r="AV139" s="123">
        <f t="shared" si="55"/>
        <v>-3.6985651195180935E-2</v>
      </c>
      <c r="AW139" s="123">
        <f t="shared" si="56"/>
        <v>-3.4455727279298145</v>
      </c>
      <c r="AX139" s="123">
        <f t="shared" si="57"/>
        <v>-0.64052265133686603</v>
      </c>
      <c r="AY139" s="123">
        <f t="shared" si="58"/>
        <v>-1.3773481763043236</v>
      </c>
      <c r="AZ139" s="123">
        <f t="shared" si="59"/>
        <v>0.95723239183271858</v>
      </c>
      <c r="BA139" s="123">
        <f t="shared" si="60"/>
        <v>14.706207449057374</v>
      </c>
      <c r="BB139" s="123">
        <f t="shared" si="61"/>
        <v>-0.49501759723581529</v>
      </c>
      <c r="BC139" s="123">
        <f t="shared" si="62"/>
        <v>-1.1763995790019521</v>
      </c>
      <c r="BD139" s="123">
        <f t="shared" si="63"/>
        <v>-2.1918588771041385</v>
      </c>
      <c r="BE139" s="123">
        <f t="shared" si="64"/>
        <v>-2.5856655067392182</v>
      </c>
      <c r="BF139" s="123">
        <f t="shared" si="65"/>
        <v>3.5356303692548607</v>
      </c>
      <c r="BG139" s="123">
        <f t="shared" si="66"/>
        <v>2.0131246414429427</v>
      </c>
      <c r="BH139" s="123">
        <f t="shared" si="67"/>
        <v>0.30891541553843638</v>
      </c>
      <c r="BI139" s="123">
        <f t="shared" si="68"/>
        <v>-10.773394204392815</v>
      </c>
      <c r="BJ139" s="123">
        <f t="shared" si="69"/>
        <v>-5.3068492768187099</v>
      </c>
      <c r="BK139" s="123">
        <f t="shared" si="70"/>
        <v>-0.64803955674479141</v>
      </c>
      <c r="BL139" s="123">
        <f t="shared" si="71"/>
        <v>2.0661310581644443E-2</v>
      </c>
      <c r="BM139" s="123">
        <f t="shared" si="72"/>
        <v>3.3691990979035609</v>
      </c>
      <c r="BN139" s="123">
        <f t="shared" si="73"/>
        <v>-18.937491328655909</v>
      </c>
      <c r="BO139" s="123">
        <f t="shared" si="74"/>
        <v>-18.596568390079781</v>
      </c>
      <c r="BP139" s="124">
        <f t="shared" si="75"/>
        <v>-15.919988548925161</v>
      </c>
    </row>
    <row r="140" spans="1:68" ht="36" x14ac:dyDescent="0.2">
      <c r="A140" s="96"/>
      <c r="B140" s="91" t="s">
        <v>69</v>
      </c>
      <c r="C140" s="91"/>
      <c r="D140" s="104" t="s">
        <v>12</v>
      </c>
      <c r="E140" s="122"/>
      <c r="F140" s="122"/>
      <c r="G140" s="122"/>
      <c r="H140" s="122"/>
      <c r="I140" s="125">
        <f t="shared" si="16"/>
        <v>5.7773880844882228</v>
      </c>
      <c r="J140" s="125">
        <f t="shared" si="17"/>
        <v>6.208244636197719</v>
      </c>
      <c r="K140" s="125">
        <f t="shared" si="18"/>
        <v>5.385480949235216</v>
      </c>
      <c r="L140" s="125">
        <f t="shared" si="19"/>
        <v>5.9330806690329325</v>
      </c>
      <c r="M140" s="125">
        <f t="shared" si="20"/>
        <v>5.2327575619617761</v>
      </c>
      <c r="N140" s="125">
        <f t="shared" si="21"/>
        <v>4.4603481314265281</v>
      </c>
      <c r="O140" s="125">
        <f t="shared" si="22"/>
        <v>4.871969658388835</v>
      </c>
      <c r="P140" s="125">
        <f t="shared" si="23"/>
        <v>5.3402800390750969</v>
      </c>
      <c r="Q140" s="125">
        <f t="shared" si="24"/>
        <v>0.43155091874005791</v>
      </c>
      <c r="R140" s="125">
        <f t="shared" si="25"/>
        <v>0.72083846663400664</v>
      </c>
      <c r="S140" s="125">
        <f t="shared" si="26"/>
        <v>0.7732629264902755</v>
      </c>
      <c r="T140" s="125">
        <f t="shared" si="27"/>
        <v>-0.58732612055636935</v>
      </c>
      <c r="U140" s="125">
        <f t="shared" si="28"/>
        <v>-0.35160334955776307</v>
      </c>
      <c r="V140" s="125">
        <f t="shared" si="29"/>
        <v>-0.89975377336652684</v>
      </c>
      <c r="W140" s="125">
        <f t="shared" si="30"/>
        <v>-0.6925689299262956</v>
      </c>
      <c r="X140" s="125">
        <f t="shared" si="31"/>
        <v>1.4614427860696537</v>
      </c>
      <c r="Y140" s="125">
        <f t="shared" si="32"/>
        <v>6.0946478061990632</v>
      </c>
      <c r="Z140" s="125">
        <f t="shared" si="33"/>
        <v>5.6681718961015548</v>
      </c>
      <c r="AA140" s="125">
        <f t="shared" si="34"/>
        <v>5.3022653784136224</v>
      </c>
      <c r="AB140" s="125">
        <f t="shared" si="35"/>
        <v>3.3711308611706841</v>
      </c>
      <c r="AC140" s="125">
        <f t="shared" si="36"/>
        <v>1.2995327192936799</v>
      </c>
      <c r="AD140" s="125">
        <f t="shared" si="37"/>
        <v>2.4448101077379363</v>
      </c>
      <c r="AE140" s="125">
        <f t="shared" si="38"/>
        <v>2.6339196112181327</v>
      </c>
      <c r="AF140" s="125">
        <f t="shared" si="39"/>
        <v>2.5793062555588193</v>
      </c>
      <c r="AG140" s="125">
        <f t="shared" si="40"/>
        <v>2.4583978882021</v>
      </c>
      <c r="AH140" s="125">
        <f t="shared" si="41"/>
        <v>2.1282736053691309</v>
      </c>
      <c r="AI140" s="125">
        <f t="shared" si="42"/>
        <v>1.93471676143146</v>
      </c>
      <c r="AJ140" s="125">
        <f t="shared" si="43"/>
        <v>1.6473988439306311</v>
      </c>
      <c r="AK140" s="125">
        <f t="shared" si="44"/>
        <v>0.31336395189782706</v>
      </c>
      <c r="AL140" s="125">
        <f t="shared" si="45"/>
        <v>0.57746996056617661</v>
      </c>
      <c r="AM140" s="125">
        <f t="shared" si="46"/>
        <v>1.1492641471836151</v>
      </c>
      <c r="AN140" s="125">
        <f t="shared" si="47"/>
        <v>1.7628660790446133</v>
      </c>
      <c r="AO140" s="125">
        <f t="shared" si="48"/>
        <v>4.5542203895010687</v>
      </c>
      <c r="AP140" s="125">
        <f t="shared" si="49"/>
        <v>4.5800167912564547</v>
      </c>
      <c r="AQ140" s="125">
        <f t="shared" si="50"/>
        <v>3.7635711229659705</v>
      </c>
      <c r="AR140" s="125">
        <f t="shared" si="51"/>
        <v>2.4308466051972744</v>
      </c>
      <c r="AS140" s="125">
        <f t="shared" si="52"/>
        <v>-0.20436186342391238</v>
      </c>
      <c r="AT140" s="125">
        <f t="shared" si="53"/>
        <v>-1.0288194561653228</v>
      </c>
      <c r="AU140" s="125">
        <f t="shared" si="54"/>
        <v>-1.1044964717974466</v>
      </c>
      <c r="AV140" s="125">
        <f t="shared" si="55"/>
        <v>-0.33311491165757445</v>
      </c>
      <c r="AW140" s="125">
        <f t="shared" si="56"/>
        <v>-1.1037486381556789</v>
      </c>
      <c r="AX140" s="125">
        <f t="shared" si="57"/>
        <v>-2.1426965303225245</v>
      </c>
      <c r="AY140" s="125">
        <f t="shared" si="58"/>
        <v>-1.6489964695952608</v>
      </c>
      <c r="AZ140" s="125">
        <f t="shared" si="59"/>
        <v>-1.4724565604324056</v>
      </c>
      <c r="BA140" s="125">
        <f t="shared" si="60"/>
        <v>0.23818127777690279</v>
      </c>
      <c r="BB140" s="125">
        <f t="shared" si="61"/>
        <v>1.6712554553972154</v>
      </c>
      <c r="BC140" s="125">
        <f t="shared" si="62"/>
        <v>1.719229488696655</v>
      </c>
      <c r="BD140" s="125">
        <f t="shared" si="63"/>
        <v>1.8053523328834871</v>
      </c>
      <c r="BE140" s="125">
        <f t="shared" si="64"/>
        <v>1.9302077367800337</v>
      </c>
      <c r="BF140" s="125">
        <f t="shared" si="65"/>
        <v>2.0941557121288383</v>
      </c>
      <c r="BG140" s="125">
        <f t="shared" si="66"/>
        <v>2.237539085013367</v>
      </c>
      <c r="BH140" s="125">
        <f t="shared" si="67"/>
        <v>2.2688149277097551</v>
      </c>
      <c r="BI140" s="125">
        <f t="shared" si="68"/>
        <v>3.29444389215017</v>
      </c>
      <c r="BJ140" s="125">
        <f t="shared" si="69"/>
        <v>3.7574100087999227</v>
      </c>
      <c r="BK140" s="125">
        <f t="shared" si="70"/>
        <v>3.6590536965680087</v>
      </c>
      <c r="BL140" s="125">
        <f t="shared" si="71"/>
        <v>3.5434733454670919</v>
      </c>
      <c r="BM140" s="125">
        <f t="shared" si="72"/>
        <v>2.3247683603832883</v>
      </c>
      <c r="BN140" s="125">
        <f t="shared" si="73"/>
        <v>-1.9832787538380359</v>
      </c>
      <c r="BO140" s="125">
        <f t="shared" si="74"/>
        <v>-2.878208212627726</v>
      </c>
      <c r="BP140" s="126">
        <f t="shared" si="75"/>
        <v>-1.9137276754479871</v>
      </c>
    </row>
    <row r="141" spans="1:68" x14ac:dyDescent="0.2">
      <c r="A141" s="95"/>
      <c r="B141" s="66"/>
      <c r="C141" s="66" t="s">
        <v>26</v>
      </c>
      <c r="D141" s="100" t="s">
        <v>36</v>
      </c>
      <c r="E141" s="121"/>
      <c r="F141" s="121"/>
      <c r="G141" s="121"/>
      <c r="H141" s="121"/>
      <c r="I141" s="123">
        <f t="shared" si="16"/>
        <v>8.0321003270146463</v>
      </c>
      <c r="J141" s="123">
        <f t="shared" si="17"/>
        <v>6.3379975308065326</v>
      </c>
      <c r="K141" s="123">
        <f t="shared" si="18"/>
        <v>4.853476915099094</v>
      </c>
      <c r="L141" s="123">
        <f t="shared" si="19"/>
        <v>7.5016739827225223</v>
      </c>
      <c r="M141" s="123">
        <f t="shared" si="20"/>
        <v>5.7159961441233946</v>
      </c>
      <c r="N141" s="123">
        <f t="shared" si="21"/>
        <v>4.0848563713828128</v>
      </c>
      <c r="O141" s="123">
        <f t="shared" si="22"/>
        <v>5.2065465665066739</v>
      </c>
      <c r="P141" s="123">
        <f t="shared" si="23"/>
        <v>5.4205607476636999</v>
      </c>
      <c r="Q141" s="123">
        <f t="shared" si="24"/>
        <v>-0.29891666371443648</v>
      </c>
      <c r="R141" s="123">
        <f t="shared" si="25"/>
        <v>2.2311396174924596</v>
      </c>
      <c r="S141" s="123">
        <f t="shared" si="26"/>
        <v>0.46927212066552215</v>
      </c>
      <c r="T141" s="123">
        <f t="shared" si="27"/>
        <v>-1.1820330969267587</v>
      </c>
      <c r="U141" s="123">
        <f t="shared" si="28"/>
        <v>-4.8437505526502349</v>
      </c>
      <c r="V141" s="123">
        <f t="shared" si="29"/>
        <v>-4.7796902061874533</v>
      </c>
      <c r="W141" s="123">
        <f t="shared" si="30"/>
        <v>-2.1682857753153968</v>
      </c>
      <c r="X141" s="123">
        <f t="shared" si="31"/>
        <v>2.1531100478468659</v>
      </c>
      <c r="Y141" s="123">
        <f t="shared" si="32"/>
        <v>10.339290795047901</v>
      </c>
      <c r="Z141" s="123">
        <f t="shared" si="33"/>
        <v>9.222590518089774</v>
      </c>
      <c r="AA141" s="123">
        <f t="shared" si="34"/>
        <v>7.9768034822822926</v>
      </c>
      <c r="AB141" s="123">
        <f t="shared" si="35"/>
        <v>4.7423887587820559</v>
      </c>
      <c r="AC141" s="123">
        <f t="shared" si="36"/>
        <v>2.4835135356989753</v>
      </c>
      <c r="AD141" s="123">
        <f t="shared" si="37"/>
        <v>2.7653571219932616</v>
      </c>
      <c r="AE141" s="123">
        <f t="shared" si="38"/>
        <v>3.3956878987831089</v>
      </c>
      <c r="AF141" s="123">
        <f t="shared" si="39"/>
        <v>4.0804918949134219</v>
      </c>
      <c r="AG141" s="123">
        <f t="shared" si="40"/>
        <v>2.607714510562559</v>
      </c>
      <c r="AH141" s="123">
        <f t="shared" si="41"/>
        <v>3.0996292332383462</v>
      </c>
      <c r="AI141" s="123">
        <f t="shared" si="42"/>
        <v>2.7960521349051675</v>
      </c>
      <c r="AJ141" s="123">
        <f t="shared" si="43"/>
        <v>2.1482277121376541</v>
      </c>
      <c r="AK141" s="123">
        <f t="shared" si="44"/>
        <v>1.9809552114176938</v>
      </c>
      <c r="AL141" s="123">
        <f t="shared" si="45"/>
        <v>1.5820650929044007</v>
      </c>
      <c r="AM141" s="123">
        <f t="shared" si="46"/>
        <v>0.95299094180217025</v>
      </c>
      <c r="AN141" s="123">
        <f t="shared" si="47"/>
        <v>1.4195583596213339</v>
      </c>
      <c r="AO141" s="123">
        <f t="shared" si="48"/>
        <v>3.6096135209974847</v>
      </c>
      <c r="AP141" s="123">
        <f t="shared" si="49"/>
        <v>3.6509901564768938</v>
      </c>
      <c r="AQ141" s="123">
        <f t="shared" si="50"/>
        <v>2.8963322026496598</v>
      </c>
      <c r="AR141" s="123">
        <f t="shared" si="51"/>
        <v>2.3328149300155587</v>
      </c>
      <c r="AS141" s="123">
        <f t="shared" si="52"/>
        <v>-0.12790860697998596</v>
      </c>
      <c r="AT141" s="123">
        <f t="shared" si="53"/>
        <v>-0.51433262380527367</v>
      </c>
      <c r="AU141" s="123">
        <f t="shared" si="54"/>
        <v>0.26764509877126841</v>
      </c>
      <c r="AV141" s="123">
        <f t="shared" si="55"/>
        <v>9.6310610483001824E-2</v>
      </c>
      <c r="AW141" s="123">
        <f t="shared" si="56"/>
        <v>0.94764898698747402</v>
      </c>
      <c r="AX141" s="123">
        <f t="shared" si="57"/>
        <v>0.26477810923660172</v>
      </c>
      <c r="AY141" s="123">
        <f t="shared" si="58"/>
        <v>1.010643088045569</v>
      </c>
      <c r="AZ141" s="123">
        <f t="shared" si="59"/>
        <v>1.4497781900607123</v>
      </c>
      <c r="BA141" s="123">
        <f t="shared" si="60"/>
        <v>1.1989974223026252</v>
      </c>
      <c r="BB141" s="123">
        <f t="shared" si="61"/>
        <v>2.7189371298857168</v>
      </c>
      <c r="BC141" s="123">
        <f t="shared" si="62"/>
        <v>2.6929073279864184</v>
      </c>
      <c r="BD141" s="123">
        <f t="shared" si="63"/>
        <v>2.837606531178352</v>
      </c>
      <c r="BE141" s="123">
        <f t="shared" si="64"/>
        <v>2.455520635796546</v>
      </c>
      <c r="BF141" s="123">
        <f t="shared" si="65"/>
        <v>2.6277032107645368</v>
      </c>
      <c r="BG141" s="123">
        <f t="shared" si="66"/>
        <v>2.5306070714768367</v>
      </c>
      <c r="BH141" s="123">
        <f t="shared" si="67"/>
        <v>2.3634134830254681</v>
      </c>
      <c r="BI141" s="123">
        <f t="shared" si="68"/>
        <v>4.1654900469300742</v>
      </c>
      <c r="BJ141" s="123">
        <f t="shared" si="69"/>
        <v>3.3560164819217846</v>
      </c>
      <c r="BK141" s="123">
        <f t="shared" si="70"/>
        <v>3.285868818496013</v>
      </c>
      <c r="BL141" s="123">
        <f t="shared" si="71"/>
        <v>3.2744897387248386</v>
      </c>
      <c r="BM141" s="123">
        <f t="shared" si="72"/>
        <v>0.14336849310284094</v>
      </c>
      <c r="BN141" s="123">
        <f t="shared" si="73"/>
        <v>-0.99958120434521902</v>
      </c>
      <c r="BO141" s="123">
        <f t="shared" si="74"/>
        <v>-1.5218335658413054</v>
      </c>
      <c r="BP141" s="124">
        <f t="shared" si="75"/>
        <v>-0.83357414407510078</v>
      </c>
    </row>
    <row r="142" spans="1:68" ht="24" x14ac:dyDescent="0.2">
      <c r="A142" s="89"/>
      <c r="B142" s="91"/>
      <c r="C142" s="91" t="s">
        <v>27</v>
      </c>
      <c r="D142" s="92" t="s">
        <v>37</v>
      </c>
      <c r="E142" s="118"/>
      <c r="F142" s="118"/>
      <c r="G142" s="118"/>
      <c r="H142" s="118"/>
      <c r="I142" s="93">
        <f t="shared" si="16"/>
        <v>3.4857349760095957</v>
      </c>
      <c r="J142" s="93">
        <f t="shared" si="17"/>
        <v>4.832418220217491</v>
      </c>
      <c r="K142" s="93">
        <f t="shared" si="18"/>
        <v>4.8436675166259988</v>
      </c>
      <c r="L142" s="93">
        <f t="shared" si="19"/>
        <v>4.2674253062662046</v>
      </c>
      <c r="M142" s="93">
        <f t="shared" si="20"/>
        <v>7.1330097672053938</v>
      </c>
      <c r="N142" s="93">
        <f t="shared" si="21"/>
        <v>5.7095156151840172</v>
      </c>
      <c r="O142" s="93">
        <f t="shared" si="22"/>
        <v>5.0453082354140975</v>
      </c>
      <c r="P142" s="93">
        <f t="shared" si="23"/>
        <v>5.2523874488402669</v>
      </c>
      <c r="Q142" s="93">
        <f t="shared" si="24"/>
        <v>-3.0041551419907222</v>
      </c>
      <c r="R142" s="93">
        <f t="shared" si="25"/>
        <v>-1.4046896426741</v>
      </c>
      <c r="S142" s="93">
        <f t="shared" si="26"/>
        <v>-0.17783617796933981</v>
      </c>
      <c r="T142" s="93">
        <f t="shared" si="27"/>
        <v>0.19442644199610015</v>
      </c>
      <c r="U142" s="93">
        <f t="shared" si="28"/>
        <v>1.0728203889910333</v>
      </c>
      <c r="V142" s="93">
        <f t="shared" si="29"/>
        <v>4.7759960687599801E-2</v>
      </c>
      <c r="W142" s="93">
        <f t="shared" si="30"/>
        <v>-0.54996650820477555</v>
      </c>
      <c r="X142" s="93">
        <f t="shared" si="31"/>
        <v>-0.84087968952127312</v>
      </c>
      <c r="Y142" s="93">
        <f t="shared" si="32"/>
        <v>3.3208546260337499</v>
      </c>
      <c r="Z142" s="93">
        <f t="shared" si="33"/>
        <v>2.622454592213245</v>
      </c>
      <c r="AA142" s="93">
        <f t="shared" si="34"/>
        <v>2.1250757820497626</v>
      </c>
      <c r="AB142" s="93">
        <f t="shared" si="35"/>
        <v>1.6960208741030982</v>
      </c>
      <c r="AC142" s="93">
        <f t="shared" si="36"/>
        <v>-7.8744517963627914E-2</v>
      </c>
      <c r="AD142" s="93">
        <f t="shared" si="37"/>
        <v>1.163109389378846</v>
      </c>
      <c r="AE142" s="93">
        <f t="shared" si="38"/>
        <v>1.2077416042533429</v>
      </c>
      <c r="AF142" s="93">
        <f t="shared" si="39"/>
        <v>1.1545862732521073</v>
      </c>
      <c r="AG142" s="93">
        <f t="shared" si="40"/>
        <v>2.3523012171147002</v>
      </c>
      <c r="AH142" s="93">
        <f t="shared" si="41"/>
        <v>2.0123242656699034</v>
      </c>
      <c r="AI142" s="93">
        <f t="shared" si="42"/>
        <v>1.8146956330575676</v>
      </c>
      <c r="AJ142" s="93">
        <f t="shared" si="43"/>
        <v>1.5218769816104611</v>
      </c>
      <c r="AK142" s="93">
        <f t="shared" si="44"/>
        <v>3.0230389708663097E-4</v>
      </c>
      <c r="AL142" s="93">
        <f t="shared" si="45"/>
        <v>0.60917458146796832</v>
      </c>
      <c r="AM142" s="93">
        <f t="shared" si="46"/>
        <v>1.5460822067309863</v>
      </c>
      <c r="AN142" s="93">
        <f t="shared" si="47"/>
        <v>2.4359775140540165</v>
      </c>
      <c r="AO142" s="93">
        <f t="shared" si="48"/>
        <v>2.2698911442089695</v>
      </c>
      <c r="AP142" s="93">
        <f t="shared" si="49"/>
        <v>3.6259736902707829</v>
      </c>
      <c r="AQ142" s="93">
        <f t="shared" si="50"/>
        <v>3.4678243633230892</v>
      </c>
      <c r="AR142" s="93">
        <f t="shared" si="51"/>
        <v>2.5609756097560989</v>
      </c>
      <c r="AS142" s="93">
        <f t="shared" si="52"/>
        <v>0.65687528076058754</v>
      </c>
      <c r="AT142" s="93">
        <f t="shared" si="53"/>
        <v>-0.66588186924001036</v>
      </c>
      <c r="AU142" s="93">
        <f t="shared" si="54"/>
        <v>-0.93459457603543683</v>
      </c>
      <c r="AV142" s="93">
        <f t="shared" si="55"/>
        <v>-0.64927032133115858</v>
      </c>
      <c r="AW142" s="93">
        <f t="shared" si="56"/>
        <v>-2.0954242622688497</v>
      </c>
      <c r="AX142" s="93">
        <f t="shared" si="57"/>
        <v>-3.4959195639869591</v>
      </c>
      <c r="AY142" s="93">
        <f t="shared" si="58"/>
        <v>-3.9542809441053635</v>
      </c>
      <c r="AZ142" s="93">
        <f t="shared" si="59"/>
        <v>-3.828061463059214</v>
      </c>
      <c r="BA142" s="93">
        <f t="shared" si="60"/>
        <v>-0.51329439400373644</v>
      </c>
      <c r="BB142" s="93">
        <f t="shared" si="61"/>
        <v>7.3724180488454749E-2</v>
      </c>
      <c r="BC142" s="93">
        <f t="shared" si="62"/>
        <v>0.70279663492203781</v>
      </c>
      <c r="BD142" s="93">
        <f t="shared" si="63"/>
        <v>0.83047873671289096</v>
      </c>
      <c r="BE142" s="93">
        <f t="shared" si="64"/>
        <v>1.2078872641381366</v>
      </c>
      <c r="BF142" s="93">
        <f t="shared" si="65"/>
        <v>1.9424434605091108</v>
      </c>
      <c r="BG142" s="93">
        <f t="shared" si="66"/>
        <v>2.1741118113663305</v>
      </c>
      <c r="BH142" s="93">
        <f t="shared" si="67"/>
        <v>2.1837735147394426</v>
      </c>
      <c r="BI142" s="93">
        <f t="shared" si="68"/>
        <v>4.1153913374789539</v>
      </c>
      <c r="BJ142" s="93">
        <f t="shared" si="69"/>
        <v>3.8884602069133507</v>
      </c>
      <c r="BK142" s="93">
        <f t="shared" si="70"/>
        <v>3.7525851901997669</v>
      </c>
      <c r="BL142" s="93">
        <f t="shared" si="71"/>
        <v>3.7801060704381513</v>
      </c>
      <c r="BM142" s="93">
        <f t="shared" si="72"/>
        <v>0.54844125469068672</v>
      </c>
      <c r="BN142" s="93">
        <f t="shared" si="73"/>
        <v>-3.3037482555006648</v>
      </c>
      <c r="BO142" s="93">
        <f t="shared" si="74"/>
        <v>-3.4645018483873997</v>
      </c>
      <c r="BP142" s="94">
        <f t="shared" si="75"/>
        <v>-2.8461743783889659</v>
      </c>
    </row>
    <row r="143" spans="1:68" x14ac:dyDescent="0.2">
      <c r="A143" s="75"/>
      <c r="B143" s="66" t="s">
        <v>5</v>
      </c>
      <c r="C143" s="66"/>
      <c r="D143" s="65" t="s">
        <v>13</v>
      </c>
      <c r="E143" s="119"/>
      <c r="F143" s="119"/>
      <c r="G143" s="119"/>
      <c r="H143" s="119"/>
      <c r="I143" s="116">
        <f t="shared" si="16"/>
        <v>-7.9541352533526464</v>
      </c>
      <c r="J143" s="116">
        <f t="shared" si="17"/>
        <v>1.9809369999019992</v>
      </c>
      <c r="K143" s="116">
        <f t="shared" si="18"/>
        <v>4.1650966473430771</v>
      </c>
      <c r="L143" s="116">
        <f t="shared" si="19"/>
        <v>-1.4795734163493535</v>
      </c>
      <c r="M143" s="116">
        <f t="shared" si="20"/>
        <v>16.183238988135045</v>
      </c>
      <c r="N143" s="116">
        <f t="shared" si="21"/>
        <v>-6.210129866174313</v>
      </c>
      <c r="O143" s="116">
        <f t="shared" si="22"/>
        <v>-7.9858914731546946</v>
      </c>
      <c r="P143" s="116">
        <f t="shared" si="23"/>
        <v>-3.2321253672870114</v>
      </c>
      <c r="Q143" s="116">
        <f t="shared" si="24"/>
        <v>4.3202836371994238</v>
      </c>
      <c r="R143" s="116">
        <f t="shared" si="25"/>
        <v>22.398814397855034</v>
      </c>
      <c r="S143" s="116">
        <f t="shared" si="26"/>
        <v>19.988787620411856</v>
      </c>
      <c r="T143" s="116">
        <f t="shared" si="27"/>
        <v>15.485829959513836</v>
      </c>
      <c r="U143" s="116">
        <f t="shared" si="28"/>
        <v>-3.1747999390991026</v>
      </c>
      <c r="V143" s="116">
        <f t="shared" si="29"/>
        <v>0.53352095172985514</v>
      </c>
      <c r="W143" s="116">
        <f t="shared" si="30"/>
        <v>-1.8120586324441064</v>
      </c>
      <c r="X143" s="116">
        <f t="shared" si="31"/>
        <v>1.1831726555655564</v>
      </c>
      <c r="Y143" s="116">
        <f t="shared" si="32"/>
        <v>-2.7505912272694246</v>
      </c>
      <c r="Z143" s="116">
        <f t="shared" si="33"/>
        <v>-8.2145691412648034</v>
      </c>
      <c r="AA143" s="116">
        <f t="shared" si="34"/>
        <v>-5.1671726336187902</v>
      </c>
      <c r="AB143" s="116">
        <f t="shared" si="35"/>
        <v>-4.9227659881624248</v>
      </c>
      <c r="AC143" s="116">
        <f t="shared" si="36"/>
        <v>6.880539574639144</v>
      </c>
      <c r="AD143" s="116">
        <f t="shared" si="37"/>
        <v>5.4039269640743868</v>
      </c>
      <c r="AE143" s="116">
        <f t="shared" si="38"/>
        <v>5.4754034449303361</v>
      </c>
      <c r="AF143" s="116">
        <f t="shared" si="39"/>
        <v>1.2602490130581288</v>
      </c>
      <c r="AG143" s="116">
        <f t="shared" si="40"/>
        <v>-20.813616688422897</v>
      </c>
      <c r="AH143" s="116">
        <f t="shared" si="41"/>
        <v>-9.8628126766248272</v>
      </c>
      <c r="AI143" s="116">
        <f t="shared" si="42"/>
        <v>-11.673463321289802</v>
      </c>
      <c r="AJ143" s="116">
        <f t="shared" si="43"/>
        <v>-8.5919928025189733</v>
      </c>
      <c r="AK143" s="116">
        <f t="shared" si="44"/>
        <v>6.6298421890327717</v>
      </c>
      <c r="AL143" s="116">
        <f t="shared" si="45"/>
        <v>-1.6856645458822754</v>
      </c>
      <c r="AM143" s="116">
        <f t="shared" si="46"/>
        <v>-0.86990851174478223</v>
      </c>
      <c r="AN143" s="116">
        <f t="shared" si="47"/>
        <v>-5.2821522309712776</v>
      </c>
      <c r="AO143" s="116">
        <f t="shared" si="48"/>
        <v>1.1933634009032517</v>
      </c>
      <c r="AP143" s="116">
        <f t="shared" si="49"/>
        <v>-5.8822361024093368</v>
      </c>
      <c r="AQ143" s="116">
        <f t="shared" si="50"/>
        <v>-0.32867714644687851</v>
      </c>
      <c r="AR143" s="116">
        <f t="shared" si="51"/>
        <v>5.5247661932802998</v>
      </c>
      <c r="AS143" s="116">
        <f t="shared" si="52"/>
        <v>10.870963851383948</v>
      </c>
      <c r="AT143" s="116">
        <f t="shared" si="53"/>
        <v>27.691921163723208</v>
      </c>
      <c r="AU143" s="116">
        <f t="shared" si="54"/>
        <v>25.304610170700897</v>
      </c>
      <c r="AV143" s="116">
        <f t="shared" si="55"/>
        <v>24.621025426245609</v>
      </c>
      <c r="AW143" s="116">
        <f t="shared" si="56"/>
        <v>15.280043384663117</v>
      </c>
      <c r="AX143" s="116">
        <f t="shared" si="57"/>
        <v>8.8601478075007662</v>
      </c>
      <c r="AY143" s="116">
        <f t="shared" si="58"/>
        <v>10.159047388106472</v>
      </c>
      <c r="AZ143" s="116">
        <f t="shared" si="59"/>
        <v>8.6978879808223581</v>
      </c>
      <c r="BA143" s="116">
        <f t="shared" si="60"/>
        <v>16.900246225121364</v>
      </c>
      <c r="BB143" s="116">
        <f t="shared" si="61"/>
        <v>9.7929093994513465</v>
      </c>
      <c r="BC143" s="116">
        <f t="shared" si="62"/>
        <v>4.6704674779179669</v>
      </c>
      <c r="BD143" s="116">
        <f t="shared" si="63"/>
        <v>2.6293545105018552</v>
      </c>
      <c r="BE143" s="116">
        <f t="shared" si="64"/>
        <v>-5.2942359812866755</v>
      </c>
      <c r="BF143" s="116">
        <f t="shared" si="65"/>
        <v>-5.6347198706740045</v>
      </c>
      <c r="BG143" s="116">
        <f t="shared" si="66"/>
        <v>-2.6188573488480387</v>
      </c>
      <c r="BH143" s="116">
        <f t="shared" si="67"/>
        <v>0.16572270062013672</v>
      </c>
      <c r="BI143" s="116">
        <f t="shared" si="68"/>
        <v>-12.342278885008611</v>
      </c>
      <c r="BJ143" s="116">
        <f t="shared" si="69"/>
        <v>-5.759248521424837</v>
      </c>
      <c r="BK143" s="116">
        <f t="shared" si="70"/>
        <v>-8.2273978542124695</v>
      </c>
      <c r="BL143" s="116">
        <f t="shared" si="71"/>
        <v>-8.5909064079790767</v>
      </c>
      <c r="BM143" s="116">
        <f t="shared" si="72"/>
        <v>-5.8766985284104578</v>
      </c>
      <c r="BN143" s="116">
        <f t="shared" si="73"/>
        <v>-31.846375299807789</v>
      </c>
      <c r="BO143" s="116">
        <f t="shared" si="74"/>
        <v>-29.547837171961561</v>
      </c>
      <c r="BP143" s="117">
        <f t="shared" si="75"/>
        <v>-30.433715905334438</v>
      </c>
    </row>
    <row r="144" spans="1:68" x14ac:dyDescent="0.2">
      <c r="A144" s="107"/>
      <c r="B144" s="91"/>
      <c r="C144" s="91" t="s">
        <v>65</v>
      </c>
      <c r="D144" s="92" t="s">
        <v>23</v>
      </c>
      <c r="E144" s="120"/>
      <c r="F144" s="120"/>
      <c r="G144" s="120"/>
      <c r="H144" s="120"/>
      <c r="I144" s="93">
        <f t="shared" si="16"/>
        <v>-5.4806730159240686</v>
      </c>
      <c r="J144" s="93">
        <f t="shared" si="17"/>
        <v>4.1662338187799008</v>
      </c>
      <c r="K144" s="93">
        <f t="shared" si="18"/>
        <v>4.4082664024025462</v>
      </c>
      <c r="L144" s="93">
        <f t="shared" si="19"/>
        <v>-0.24021841422123202</v>
      </c>
      <c r="M144" s="93">
        <f t="shared" si="20"/>
        <v>32.031766656845747</v>
      </c>
      <c r="N144" s="93">
        <f t="shared" si="21"/>
        <v>-1.0150665353941974</v>
      </c>
      <c r="O144" s="93">
        <f t="shared" si="22"/>
        <v>-5.6903076932209444</v>
      </c>
      <c r="P144" s="93">
        <f t="shared" si="23"/>
        <v>-4.2533090830859521</v>
      </c>
      <c r="Q144" s="93">
        <f t="shared" si="24"/>
        <v>-4.0183702058132837</v>
      </c>
      <c r="R144" s="93">
        <f t="shared" si="25"/>
        <v>18.553885466758999</v>
      </c>
      <c r="S144" s="93">
        <f t="shared" si="26"/>
        <v>23.45974800470465</v>
      </c>
      <c r="T144" s="93">
        <f t="shared" si="27"/>
        <v>18.127040979481393</v>
      </c>
      <c r="U144" s="93">
        <f t="shared" si="28"/>
        <v>-1.8503351748880306</v>
      </c>
      <c r="V144" s="93">
        <f t="shared" si="29"/>
        <v>0.46338552092855423</v>
      </c>
      <c r="W144" s="93">
        <f t="shared" si="30"/>
        <v>-5.5924573581442161</v>
      </c>
      <c r="X144" s="93">
        <f t="shared" si="31"/>
        <v>-0.87657161027659924</v>
      </c>
      <c r="Y144" s="93">
        <f t="shared" si="32"/>
        <v>10.230632364515827</v>
      </c>
      <c r="Z144" s="93">
        <f t="shared" si="33"/>
        <v>-4.0030724192040594</v>
      </c>
      <c r="AA144" s="93">
        <f t="shared" si="34"/>
        <v>-3.2787561967568877</v>
      </c>
      <c r="AB144" s="93">
        <f t="shared" si="35"/>
        <v>-3.9460225366334498</v>
      </c>
      <c r="AC144" s="93">
        <f t="shared" si="36"/>
        <v>-11.397465496310872</v>
      </c>
      <c r="AD144" s="93">
        <f t="shared" si="37"/>
        <v>-3.6610602750652674</v>
      </c>
      <c r="AE144" s="93">
        <f t="shared" si="38"/>
        <v>2.5890368298083501</v>
      </c>
      <c r="AF144" s="93">
        <f t="shared" si="39"/>
        <v>-1.7975363336493473</v>
      </c>
      <c r="AG144" s="93">
        <f t="shared" si="40"/>
        <v>-6.9686155108676076</v>
      </c>
      <c r="AH144" s="93">
        <f t="shared" si="41"/>
        <v>-4.2573150646754101</v>
      </c>
      <c r="AI144" s="93">
        <f t="shared" si="42"/>
        <v>-10.067965960275359</v>
      </c>
      <c r="AJ144" s="93">
        <f t="shared" si="43"/>
        <v>-7.6033306255349373</v>
      </c>
      <c r="AK144" s="93">
        <f t="shared" si="44"/>
        <v>4.0973413457031853</v>
      </c>
      <c r="AL144" s="93">
        <f t="shared" si="45"/>
        <v>-0.39126409583947463</v>
      </c>
      <c r="AM144" s="93">
        <f t="shared" si="46"/>
        <v>-0.61967852465684814</v>
      </c>
      <c r="AN144" s="93">
        <f t="shared" si="47"/>
        <v>-2.4425988425930569</v>
      </c>
      <c r="AO144" s="93">
        <f t="shared" si="48"/>
        <v>-9.878323579239435</v>
      </c>
      <c r="AP144" s="93">
        <f t="shared" si="49"/>
        <v>-7.4016673419009891</v>
      </c>
      <c r="AQ144" s="93">
        <f t="shared" si="50"/>
        <v>5.8417399021814163</v>
      </c>
      <c r="AR144" s="93">
        <f t="shared" si="51"/>
        <v>6.7612935967014067</v>
      </c>
      <c r="AS144" s="93">
        <f t="shared" si="52"/>
        <v>17.377091565728904</v>
      </c>
      <c r="AT144" s="93">
        <f t="shared" si="53"/>
        <v>27.764094860976599</v>
      </c>
      <c r="AU144" s="93">
        <f t="shared" si="54"/>
        <v>15.950672129798974</v>
      </c>
      <c r="AV144" s="93">
        <f t="shared" si="55"/>
        <v>16.782503107941665</v>
      </c>
      <c r="AW144" s="93">
        <f t="shared" si="56"/>
        <v>15.152432951315561</v>
      </c>
      <c r="AX144" s="93">
        <f t="shared" si="57"/>
        <v>-0.91860094377102541</v>
      </c>
      <c r="AY144" s="93">
        <f t="shared" si="58"/>
        <v>1.1325896292359516</v>
      </c>
      <c r="AZ144" s="93">
        <f t="shared" si="59"/>
        <v>-0.37594619864621848</v>
      </c>
      <c r="BA144" s="93">
        <f t="shared" si="60"/>
        <v>-3.440565274013224</v>
      </c>
      <c r="BB144" s="93">
        <f t="shared" si="61"/>
        <v>0.19485106936436125</v>
      </c>
      <c r="BC144" s="93">
        <f t="shared" si="62"/>
        <v>-5.4822771711026945</v>
      </c>
      <c r="BD144" s="93">
        <f t="shared" si="63"/>
        <v>-5.8045583699322805</v>
      </c>
      <c r="BE144" s="93">
        <f t="shared" si="64"/>
        <v>4.6776124571898237</v>
      </c>
      <c r="BF144" s="93">
        <f t="shared" si="65"/>
        <v>-6.6236956846578749</v>
      </c>
      <c r="BG144" s="93">
        <f t="shared" si="66"/>
        <v>-3.3312172150526891</v>
      </c>
      <c r="BH144" s="93">
        <f t="shared" si="67"/>
        <v>-1.8104675504986716</v>
      </c>
      <c r="BI144" s="93">
        <f t="shared" si="68"/>
        <v>-25.467760670941672</v>
      </c>
      <c r="BJ144" s="93">
        <f t="shared" si="69"/>
        <v>-15.381645726847609</v>
      </c>
      <c r="BK144" s="93">
        <f t="shared" si="70"/>
        <v>-18.440028646244983</v>
      </c>
      <c r="BL144" s="93">
        <f t="shared" si="71"/>
        <v>-18.276726577730784</v>
      </c>
      <c r="BM144" s="93">
        <f t="shared" si="72"/>
        <v>-18.547652762806308</v>
      </c>
      <c r="BN144" s="93">
        <f t="shared" si="73"/>
        <v>-32.882725272761178</v>
      </c>
      <c r="BO144" s="93">
        <f t="shared" si="74"/>
        <v>-31.817929285940323</v>
      </c>
      <c r="BP144" s="94">
        <f t="shared" si="75"/>
        <v>-31.991989651018031</v>
      </c>
    </row>
    <row r="145" spans="1:68" ht="24" x14ac:dyDescent="0.2">
      <c r="A145" s="95"/>
      <c r="B145" s="74"/>
      <c r="C145" s="66" t="s">
        <v>66</v>
      </c>
      <c r="D145" s="100" t="s">
        <v>24</v>
      </c>
      <c r="E145" s="121"/>
      <c r="F145" s="121"/>
      <c r="G145" s="121"/>
      <c r="H145" s="121"/>
      <c r="I145" s="123">
        <f t="shared" si="16"/>
        <v>-30.505288773762842</v>
      </c>
      <c r="J145" s="123">
        <f t="shared" si="17"/>
        <v>-7.2337352112733555</v>
      </c>
      <c r="K145" s="123">
        <f t="shared" si="18"/>
        <v>-4.8133590673586326</v>
      </c>
      <c r="L145" s="123">
        <f t="shared" si="19"/>
        <v>-8.0638624122281612</v>
      </c>
      <c r="M145" s="123">
        <f t="shared" si="20"/>
        <v>15.522746645568077</v>
      </c>
      <c r="N145" s="123">
        <f t="shared" si="21"/>
        <v>-10.265292236407944</v>
      </c>
      <c r="O145" s="123">
        <f t="shared" si="22"/>
        <v>-5.0670246904007854</v>
      </c>
      <c r="P145" s="123">
        <f t="shared" si="23"/>
        <v>2.4566877421137008</v>
      </c>
      <c r="Q145" s="123">
        <f t="shared" si="24"/>
        <v>10.445141788122498</v>
      </c>
      <c r="R145" s="123">
        <f t="shared" si="25"/>
        <v>10.31390694917576</v>
      </c>
      <c r="S145" s="123">
        <f t="shared" si="26"/>
        <v>2.4429119862065676</v>
      </c>
      <c r="T145" s="123">
        <f t="shared" si="27"/>
        <v>1.1811732918906444</v>
      </c>
      <c r="U145" s="123">
        <f t="shared" si="28"/>
        <v>3.407204779601571</v>
      </c>
      <c r="V145" s="123">
        <f t="shared" si="29"/>
        <v>20.618152820994993</v>
      </c>
      <c r="W145" s="123">
        <f t="shared" si="30"/>
        <v>20.838118357468915</v>
      </c>
      <c r="X145" s="123">
        <f t="shared" si="31"/>
        <v>14.55756623264719</v>
      </c>
      <c r="Y145" s="123">
        <f t="shared" si="32"/>
        <v>-21.192446292341643</v>
      </c>
      <c r="Z145" s="123">
        <f t="shared" si="33"/>
        <v>-21.157393848460131</v>
      </c>
      <c r="AA145" s="123">
        <f t="shared" si="34"/>
        <v>-15.162501672922801</v>
      </c>
      <c r="AB145" s="123">
        <f t="shared" si="35"/>
        <v>-10.457221314584288</v>
      </c>
      <c r="AC145" s="123">
        <f t="shared" si="36"/>
        <v>95.55568528763871</v>
      </c>
      <c r="AD145" s="123">
        <f t="shared" si="37"/>
        <v>45.408501701678603</v>
      </c>
      <c r="AE145" s="123">
        <f t="shared" si="38"/>
        <v>28.190550448272347</v>
      </c>
      <c r="AF145" s="123">
        <f t="shared" si="39"/>
        <v>20.816031432651812</v>
      </c>
      <c r="AG145" s="123">
        <f t="shared" si="40"/>
        <v>-36.647530102134077</v>
      </c>
      <c r="AH145" s="123">
        <f t="shared" si="41"/>
        <v>-15.923082549167759</v>
      </c>
      <c r="AI145" s="123">
        <f t="shared" si="42"/>
        <v>-10.200357514813035</v>
      </c>
      <c r="AJ145" s="123">
        <f t="shared" si="43"/>
        <v>-13.742829285364664</v>
      </c>
      <c r="AK145" s="123">
        <f t="shared" si="44"/>
        <v>-38.907941397231617</v>
      </c>
      <c r="AL145" s="123">
        <f t="shared" si="45"/>
        <v>-38.584614009332341</v>
      </c>
      <c r="AM145" s="123">
        <f t="shared" si="46"/>
        <v>-27.800544573358877</v>
      </c>
      <c r="AN145" s="123">
        <f t="shared" si="47"/>
        <v>-22.723684229246928</v>
      </c>
      <c r="AO145" s="123">
        <f t="shared" si="48"/>
        <v>22.943363206238956</v>
      </c>
      <c r="AP145" s="123">
        <f t="shared" si="49"/>
        <v>5.5076144451786035</v>
      </c>
      <c r="AQ145" s="123">
        <f t="shared" si="50"/>
        <v>-9.4695500725514421</v>
      </c>
      <c r="AR145" s="123">
        <f t="shared" si="51"/>
        <v>-4.6650316122812256</v>
      </c>
      <c r="AS145" s="123">
        <f t="shared" si="52"/>
        <v>18.165697891288929</v>
      </c>
      <c r="AT145" s="123">
        <f t="shared" si="53"/>
        <v>35.912191379384183</v>
      </c>
      <c r="AU145" s="123">
        <f t="shared" si="54"/>
        <v>46.368374148524424</v>
      </c>
      <c r="AV145" s="123">
        <f t="shared" si="55"/>
        <v>43.679006368065416</v>
      </c>
      <c r="AW145" s="123">
        <f t="shared" si="56"/>
        <v>56.456518752618535</v>
      </c>
      <c r="AX145" s="123">
        <f t="shared" si="57"/>
        <v>76.570598625310993</v>
      </c>
      <c r="AY145" s="123">
        <f t="shared" si="58"/>
        <v>78.439805328721263</v>
      </c>
      <c r="AZ145" s="123">
        <f t="shared" si="59"/>
        <v>83.271629084559152</v>
      </c>
      <c r="BA145" s="123">
        <f t="shared" si="60"/>
        <v>64.881265736915935</v>
      </c>
      <c r="BB145" s="123">
        <f t="shared" si="61"/>
        <v>31.924741295823878</v>
      </c>
      <c r="BC145" s="123">
        <f t="shared" si="62"/>
        <v>25.666368695820353</v>
      </c>
      <c r="BD145" s="123">
        <f t="shared" si="63"/>
        <v>21.719355738105278</v>
      </c>
      <c r="BE145" s="123">
        <f t="shared" si="64"/>
        <v>4.6597450891706131</v>
      </c>
      <c r="BF145" s="123">
        <f t="shared" si="65"/>
        <v>7.228223870956981</v>
      </c>
      <c r="BG145" s="123">
        <f t="shared" si="66"/>
        <v>7.6494148349669473</v>
      </c>
      <c r="BH145" s="123">
        <f t="shared" si="67"/>
        <v>5.2164494177899314</v>
      </c>
      <c r="BI145" s="123">
        <f t="shared" si="68"/>
        <v>-15.125881585638822</v>
      </c>
      <c r="BJ145" s="123">
        <f t="shared" si="69"/>
        <v>1.9663128019127498</v>
      </c>
      <c r="BK145" s="123">
        <f t="shared" si="70"/>
        <v>7.1826224910704042</v>
      </c>
      <c r="BL145" s="123">
        <f t="shared" si="71"/>
        <v>14.872179866192937</v>
      </c>
      <c r="BM145" s="123">
        <f t="shared" si="72"/>
        <v>33.488454922476535</v>
      </c>
      <c r="BN145" s="123">
        <f t="shared" si="73"/>
        <v>-21.364388924579501</v>
      </c>
      <c r="BO145" s="123">
        <f t="shared" si="74"/>
        <v>-17.344326097769098</v>
      </c>
      <c r="BP145" s="124">
        <f t="shared" si="75"/>
        <v>-27.313063696097657</v>
      </c>
    </row>
    <row r="146" spans="1:68" ht="24" x14ac:dyDescent="0.2">
      <c r="A146" s="96"/>
      <c r="B146" s="112"/>
      <c r="C146" s="91" t="s">
        <v>67</v>
      </c>
      <c r="D146" s="92" t="s">
        <v>25</v>
      </c>
      <c r="E146" s="122"/>
      <c r="F146" s="122"/>
      <c r="G146" s="122"/>
      <c r="H146" s="122"/>
      <c r="I146" s="93">
        <f t="shared" si="16"/>
        <v>-4.2109752619321341</v>
      </c>
      <c r="J146" s="93">
        <f t="shared" si="17"/>
        <v>7.6426222812917359</v>
      </c>
      <c r="K146" s="93">
        <f t="shared" si="18"/>
        <v>7.7176008596237153</v>
      </c>
      <c r="L146" s="93">
        <f t="shared" si="19"/>
        <v>-0.2402153543339125</v>
      </c>
      <c r="M146" s="93">
        <f t="shared" si="20"/>
        <v>11.169295817374731</v>
      </c>
      <c r="N146" s="93">
        <f t="shared" si="21"/>
        <v>-9.819706730047244</v>
      </c>
      <c r="O146" s="93">
        <f t="shared" si="22"/>
        <v>-11.222625337849195</v>
      </c>
      <c r="P146" s="93">
        <f t="shared" si="23"/>
        <v>-4.25330908308635</v>
      </c>
      <c r="Q146" s="93">
        <f t="shared" si="24"/>
        <v>8.4731520323664427</v>
      </c>
      <c r="R146" s="93">
        <f t="shared" si="25"/>
        <v>24.803760412365762</v>
      </c>
      <c r="S146" s="93">
        <f t="shared" si="26"/>
        <v>24.094436573748339</v>
      </c>
      <c r="T146" s="93">
        <f t="shared" si="27"/>
        <v>18.127040979481876</v>
      </c>
      <c r="U146" s="93">
        <f t="shared" si="28"/>
        <v>-0.4031298331242823</v>
      </c>
      <c r="V146" s="93">
        <f t="shared" si="29"/>
        <v>1.9096498320300128</v>
      </c>
      <c r="W146" s="93">
        <f t="shared" si="30"/>
        <v>-1.7377295542971325</v>
      </c>
      <c r="X146" s="93">
        <f t="shared" si="31"/>
        <v>-0.87657161027703978</v>
      </c>
      <c r="Y146" s="93">
        <f t="shared" si="32"/>
        <v>-6.5019183537207397</v>
      </c>
      <c r="Z146" s="93">
        <f t="shared" si="33"/>
        <v>-8.1326056068283634</v>
      </c>
      <c r="AA146" s="93">
        <f t="shared" si="34"/>
        <v>-5.7773896375609297</v>
      </c>
      <c r="AB146" s="93">
        <f t="shared" si="35"/>
        <v>-3.9460225366330093</v>
      </c>
      <c r="AC146" s="93">
        <f t="shared" si="36"/>
        <v>4.014151682008233</v>
      </c>
      <c r="AD146" s="93">
        <f t="shared" si="37"/>
        <v>1.0187088808543194</v>
      </c>
      <c r="AE146" s="93">
        <f t="shared" si="38"/>
        <v>1.8028508011179554</v>
      </c>
      <c r="AF146" s="93">
        <f t="shared" si="39"/>
        <v>-1.7975363336492052</v>
      </c>
      <c r="AG146" s="93">
        <f t="shared" si="40"/>
        <v>-18.940924451346817</v>
      </c>
      <c r="AH146" s="93">
        <f t="shared" si="41"/>
        <v>-8.3269003793818968</v>
      </c>
      <c r="AI146" s="93">
        <f t="shared" si="42"/>
        <v>-9.7220854756561437</v>
      </c>
      <c r="AJ146" s="93">
        <f t="shared" si="43"/>
        <v>-7.603330625535321</v>
      </c>
      <c r="AK146" s="93">
        <f t="shared" si="44"/>
        <v>4.6128684194559639</v>
      </c>
      <c r="AL146" s="93">
        <f t="shared" si="45"/>
        <v>-1.2845251669573372</v>
      </c>
      <c r="AM146" s="93">
        <f t="shared" si="46"/>
        <v>1.2027468450603891</v>
      </c>
      <c r="AN146" s="93">
        <f t="shared" si="47"/>
        <v>-2.4425988425926164</v>
      </c>
      <c r="AO146" s="93">
        <f t="shared" si="48"/>
        <v>2.1616528234272465</v>
      </c>
      <c r="AP146" s="93">
        <f t="shared" si="49"/>
        <v>-4.13711863493522</v>
      </c>
      <c r="AQ146" s="93">
        <f t="shared" si="50"/>
        <v>-0.11170180940190733</v>
      </c>
      <c r="AR146" s="93">
        <f t="shared" si="51"/>
        <v>6.761293596701762</v>
      </c>
      <c r="AS146" s="93">
        <f t="shared" si="52"/>
        <v>37.149529821456753</v>
      </c>
      <c r="AT146" s="93">
        <f t="shared" si="53"/>
        <v>51.909631182057296</v>
      </c>
      <c r="AU146" s="93">
        <f t="shared" si="54"/>
        <v>48.818463017698093</v>
      </c>
      <c r="AV146" s="93">
        <f t="shared" si="55"/>
        <v>43.078595252549661</v>
      </c>
      <c r="AW146" s="93">
        <f t="shared" si="56"/>
        <v>-0.55093894721348136</v>
      </c>
      <c r="AX146" s="93">
        <f t="shared" si="57"/>
        <v>-5.8850557147336815</v>
      </c>
      <c r="AY146" s="93">
        <f t="shared" si="58"/>
        <v>-7.1736019068645476</v>
      </c>
      <c r="AZ146" s="93">
        <f t="shared" si="59"/>
        <v>-5.8087669042084684</v>
      </c>
      <c r="BA146" s="93">
        <f t="shared" si="60"/>
        <v>19.301403076864588</v>
      </c>
      <c r="BB146" s="93">
        <f t="shared" si="61"/>
        <v>15.58458422666989</v>
      </c>
      <c r="BC146" s="93">
        <f t="shared" si="62"/>
        <v>15.196281356093792</v>
      </c>
      <c r="BD146" s="93">
        <f t="shared" si="63"/>
        <v>13.238227074184735</v>
      </c>
      <c r="BE146" s="93">
        <f t="shared" si="64"/>
        <v>1.7080024064820805</v>
      </c>
      <c r="BF146" s="93">
        <f t="shared" si="65"/>
        <v>-1.6681227315117297</v>
      </c>
      <c r="BG146" s="93">
        <f t="shared" si="66"/>
        <v>-1.5899220031071764</v>
      </c>
      <c r="BH146" s="93">
        <f t="shared" si="67"/>
        <v>-0.13574734026394708</v>
      </c>
      <c r="BI146" s="93">
        <f t="shared" si="68"/>
        <v>-18.313107921818357</v>
      </c>
      <c r="BJ146" s="93">
        <f t="shared" si="69"/>
        <v>-9.0230333685609736</v>
      </c>
      <c r="BK146" s="93">
        <f t="shared" si="70"/>
        <v>-9.1994950977437355</v>
      </c>
      <c r="BL146" s="93">
        <f t="shared" si="71"/>
        <v>-10.183678793190438</v>
      </c>
      <c r="BM146" s="93">
        <f t="shared" si="72"/>
        <v>-4.8664592059307097</v>
      </c>
      <c r="BN146" s="93">
        <f t="shared" si="73"/>
        <v>-30.539529533325307</v>
      </c>
      <c r="BO146" s="93">
        <f t="shared" si="74"/>
        <v>-29.671080684099095</v>
      </c>
      <c r="BP146" s="94">
        <f t="shared" si="75"/>
        <v>-31.49124718315862</v>
      </c>
    </row>
    <row r="147" spans="1:68" ht="24" x14ac:dyDescent="0.2">
      <c r="A147" s="95"/>
      <c r="B147" s="66" t="s">
        <v>70</v>
      </c>
      <c r="C147" s="66"/>
      <c r="D147" s="65" t="s">
        <v>14</v>
      </c>
      <c r="E147" s="121"/>
      <c r="F147" s="121"/>
      <c r="G147" s="121"/>
      <c r="H147" s="121"/>
      <c r="I147" s="116">
        <f t="shared" si="16"/>
        <v>5.3011371489138668</v>
      </c>
      <c r="J147" s="116">
        <f t="shared" si="17"/>
        <v>5.9592704985392118</v>
      </c>
      <c r="K147" s="116">
        <f t="shared" si="18"/>
        <v>6.9657278093784782</v>
      </c>
      <c r="L147" s="116">
        <f t="shared" si="19"/>
        <v>7.7423668710367934</v>
      </c>
      <c r="M147" s="116">
        <f t="shared" si="20"/>
        <v>7.5530149734791792</v>
      </c>
      <c r="N147" s="116">
        <f t="shared" si="21"/>
        <v>6.9439361961296271</v>
      </c>
      <c r="O147" s="116">
        <f t="shared" si="22"/>
        <v>6.9927327111238782</v>
      </c>
      <c r="P147" s="116">
        <f t="shared" si="23"/>
        <v>7.3974277716002916</v>
      </c>
      <c r="Q147" s="116">
        <f t="shared" si="24"/>
        <v>6.9518665119870917</v>
      </c>
      <c r="R147" s="116">
        <f t="shared" si="25"/>
        <v>6.0775818718889383</v>
      </c>
      <c r="S147" s="116">
        <f t="shared" si="26"/>
        <v>5.1603279931267991</v>
      </c>
      <c r="T147" s="116">
        <f t="shared" si="27"/>
        <v>3.2727319342600794</v>
      </c>
      <c r="U147" s="116">
        <f t="shared" si="28"/>
        <v>-1.6591221306173765</v>
      </c>
      <c r="V147" s="116">
        <f t="shared" si="29"/>
        <v>-1.6627651331392173</v>
      </c>
      <c r="W147" s="116">
        <f t="shared" si="30"/>
        <v>-1.6405817025742095</v>
      </c>
      <c r="X147" s="116">
        <f t="shared" si="31"/>
        <v>-0.45125190960173711</v>
      </c>
      <c r="Y147" s="116">
        <f t="shared" si="32"/>
        <v>4.915347874765132</v>
      </c>
      <c r="Z147" s="116">
        <f t="shared" si="33"/>
        <v>5.5516738888849488</v>
      </c>
      <c r="AA147" s="116">
        <f t="shared" si="34"/>
        <v>6.3602015282993705</v>
      </c>
      <c r="AB147" s="116">
        <f t="shared" si="35"/>
        <v>7.0070802423776684</v>
      </c>
      <c r="AC147" s="116">
        <f t="shared" si="36"/>
        <v>9.4297548703420517</v>
      </c>
      <c r="AD147" s="116">
        <f t="shared" si="37"/>
        <v>9.9643359499475821</v>
      </c>
      <c r="AE147" s="116">
        <f t="shared" si="38"/>
        <v>9.4593595575380931</v>
      </c>
      <c r="AF147" s="116">
        <f t="shared" si="39"/>
        <v>8.8201669032482499</v>
      </c>
      <c r="AG147" s="116">
        <f t="shared" si="40"/>
        <v>6.4164642771317233</v>
      </c>
      <c r="AH147" s="116">
        <f t="shared" si="41"/>
        <v>5.8886345144405112</v>
      </c>
      <c r="AI147" s="116">
        <f t="shared" si="42"/>
        <v>5.7438086001821773</v>
      </c>
      <c r="AJ147" s="116">
        <f t="shared" si="43"/>
        <v>5.5940283457530882</v>
      </c>
      <c r="AK147" s="116">
        <f t="shared" si="44"/>
        <v>4.7738149996390291</v>
      </c>
      <c r="AL147" s="116">
        <f t="shared" si="45"/>
        <v>5.273966040220472</v>
      </c>
      <c r="AM147" s="116">
        <f t="shared" si="46"/>
        <v>5.4299371164448189</v>
      </c>
      <c r="AN147" s="116">
        <f t="shared" si="47"/>
        <v>5.5266378299326391</v>
      </c>
      <c r="AO147" s="116">
        <f t="shared" si="48"/>
        <v>5.2937726695035963</v>
      </c>
      <c r="AP147" s="116">
        <f t="shared" si="49"/>
        <v>4.9190031996962915</v>
      </c>
      <c r="AQ147" s="116">
        <f t="shared" si="50"/>
        <v>4.9297005352930512</v>
      </c>
      <c r="AR147" s="116">
        <f t="shared" si="51"/>
        <v>4.817864292500289</v>
      </c>
      <c r="AS147" s="116">
        <f t="shared" si="52"/>
        <v>2.8347682049792269</v>
      </c>
      <c r="AT147" s="116">
        <f t="shared" si="53"/>
        <v>2.4527960131407269</v>
      </c>
      <c r="AU147" s="116">
        <f t="shared" si="54"/>
        <v>2.5046541026582361</v>
      </c>
      <c r="AV147" s="116">
        <f t="shared" si="55"/>
        <v>2.7568672144024902</v>
      </c>
      <c r="AW147" s="116">
        <f t="shared" si="56"/>
        <v>3.8186601387713921</v>
      </c>
      <c r="AX147" s="116">
        <f t="shared" si="57"/>
        <v>3.0906709650966349</v>
      </c>
      <c r="AY147" s="116">
        <f t="shared" si="58"/>
        <v>2.310587160686481</v>
      </c>
      <c r="AZ147" s="116">
        <f t="shared" si="59"/>
        <v>2.0304314801934993</v>
      </c>
      <c r="BA147" s="116">
        <f t="shared" si="60"/>
        <v>1.4690219922707257</v>
      </c>
      <c r="BB147" s="116">
        <f t="shared" si="61"/>
        <v>1.6838740496367421</v>
      </c>
      <c r="BC147" s="116">
        <f t="shared" si="62"/>
        <v>1.8078362508880019</v>
      </c>
      <c r="BD147" s="116">
        <f t="shared" si="63"/>
        <v>1.6939007616702213</v>
      </c>
      <c r="BE147" s="116">
        <f t="shared" si="64"/>
        <v>4.5806105300467408</v>
      </c>
      <c r="BF147" s="116">
        <f t="shared" si="65"/>
        <v>3.8580962260091241</v>
      </c>
      <c r="BG147" s="116">
        <f t="shared" si="66"/>
        <v>3.6324246103283571</v>
      </c>
      <c r="BH147" s="116">
        <f t="shared" si="67"/>
        <v>3.5222471935992985</v>
      </c>
      <c r="BI147" s="116">
        <f t="shared" si="68"/>
        <v>1.4857602616894212</v>
      </c>
      <c r="BJ147" s="116">
        <f t="shared" si="69"/>
        <v>3.242045938998416</v>
      </c>
      <c r="BK147" s="116">
        <f t="shared" si="70"/>
        <v>3.9502348261042215</v>
      </c>
      <c r="BL147" s="116">
        <f t="shared" si="71"/>
        <v>3.9469487827804102</v>
      </c>
      <c r="BM147" s="116">
        <f t="shared" si="72"/>
        <v>1.3068763390899392</v>
      </c>
      <c r="BN147" s="116">
        <f t="shared" si="73"/>
        <v>-17.09341155507191</v>
      </c>
      <c r="BO147" s="116">
        <f t="shared" si="74"/>
        <v>-18.297579502051292</v>
      </c>
      <c r="BP147" s="117">
        <f t="shared" si="75"/>
        <v>-15.418149705095757</v>
      </c>
    </row>
    <row r="148" spans="1:68" x14ac:dyDescent="0.2">
      <c r="A148" s="96"/>
      <c r="B148" s="91"/>
      <c r="C148" s="91" t="s">
        <v>28</v>
      </c>
      <c r="D148" s="92" t="s">
        <v>45</v>
      </c>
      <c r="E148" s="122"/>
      <c r="F148" s="122"/>
      <c r="G148" s="122"/>
      <c r="H148" s="122"/>
      <c r="I148" s="93">
        <f t="shared" si="16"/>
        <v>6.8933220521223575</v>
      </c>
      <c r="J148" s="93">
        <f t="shared" si="17"/>
        <v>6.8939767029604582</v>
      </c>
      <c r="K148" s="93">
        <f t="shared" si="18"/>
        <v>7.3022275741101055</v>
      </c>
      <c r="L148" s="93">
        <f t="shared" si="19"/>
        <v>8.5532560227297125</v>
      </c>
      <c r="M148" s="93">
        <f t="shared" si="20"/>
        <v>9.3334703868539464</v>
      </c>
      <c r="N148" s="93">
        <f t="shared" si="21"/>
        <v>7.9142883131431319</v>
      </c>
      <c r="O148" s="93">
        <f t="shared" si="22"/>
        <v>8.0501468174495301</v>
      </c>
      <c r="P148" s="93">
        <f t="shared" si="23"/>
        <v>8.5876694359422174</v>
      </c>
      <c r="Q148" s="93">
        <f t="shared" si="24"/>
        <v>7.1297869018840885</v>
      </c>
      <c r="R148" s="93">
        <f t="shared" si="25"/>
        <v>6.5147054080239428</v>
      </c>
      <c r="S148" s="93">
        <f t="shared" si="26"/>
        <v>5.5289328068473935</v>
      </c>
      <c r="T148" s="93">
        <f t="shared" si="27"/>
        <v>3.0361601030843843</v>
      </c>
      <c r="U148" s="93">
        <f t="shared" si="28"/>
        <v>-2.9770103052660772</v>
      </c>
      <c r="V148" s="93">
        <f t="shared" si="29"/>
        <v>-2.1419541291199664</v>
      </c>
      <c r="W148" s="93">
        <f t="shared" si="30"/>
        <v>-2.1945266091585012</v>
      </c>
      <c r="X148" s="93">
        <f t="shared" si="31"/>
        <v>-0.67219008910402067</v>
      </c>
      <c r="Y148" s="93">
        <f t="shared" si="32"/>
        <v>3.938997563104337</v>
      </c>
      <c r="Z148" s="93">
        <f t="shared" si="33"/>
        <v>4.8325271961764855</v>
      </c>
      <c r="AA148" s="93">
        <f t="shared" si="34"/>
        <v>6.3504061809584584</v>
      </c>
      <c r="AB148" s="93">
        <f t="shared" si="35"/>
        <v>7.3418319169026915</v>
      </c>
      <c r="AC148" s="93">
        <f t="shared" si="36"/>
        <v>12.157677773576722</v>
      </c>
      <c r="AD148" s="93">
        <f t="shared" si="37"/>
        <v>12.158217929952684</v>
      </c>
      <c r="AE148" s="93">
        <f t="shared" si="38"/>
        <v>11.318678306762081</v>
      </c>
      <c r="AF148" s="93">
        <f t="shared" si="39"/>
        <v>9.7353566454072364</v>
      </c>
      <c r="AG148" s="93">
        <f t="shared" si="40"/>
        <v>9.0456128549208898</v>
      </c>
      <c r="AH148" s="93">
        <f t="shared" si="41"/>
        <v>7.5986241118430229</v>
      </c>
      <c r="AI148" s="93">
        <f t="shared" si="42"/>
        <v>6.2563059762502036</v>
      </c>
      <c r="AJ148" s="93">
        <f t="shared" si="43"/>
        <v>6.0859108824906798</v>
      </c>
      <c r="AK148" s="93">
        <f t="shared" si="44"/>
        <v>2.4017949294617722</v>
      </c>
      <c r="AL148" s="93">
        <f t="shared" si="45"/>
        <v>3.7794609333457174</v>
      </c>
      <c r="AM148" s="93">
        <f t="shared" si="46"/>
        <v>4.6415658303048417</v>
      </c>
      <c r="AN148" s="93">
        <f t="shared" si="47"/>
        <v>5.4848866498739852</v>
      </c>
      <c r="AO148" s="93">
        <f t="shared" si="48"/>
        <v>6.0212533972328117</v>
      </c>
      <c r="AP148" s="93">
        <f t="shared" si="49"/>
        <v>5.3106547846013825</v>
      </c>
      <c r="AQ148" s="93">
        <f t="shared" si="50"/>
        <v>5.3270767635806351</v>
      </c>
      <c r="AR148" s="93">
        <f t="shared" si="51"/>
        <v>4.8295624141843518</v>
      </c>
      <c r="AS148" s="93">
        <f t="shared" si="52"/>
        <v>1.7717732430916158</v>
      </c>
      <c r="AT148" s="93">
        <f t="shared" si="53"/>
        <v>1.5988719348400053</v>
      </c>
      <c r="AU148" s="93">
        <f t="shared" si="54"/>
        <v>1.5319421563530113</v>
      </c>
      <c r="AV148" s="93">
        <f t="shared" si="55"/>
        <v>2.2049860053835886</v>
      </c>
      <c r="AW148" s="93">
        <f t="shared" si="56"/>
        <v>3.6797596441802511</v>
      </c>
      <c r="AX148" s="93">
        <f t="shared" si="57"/>
        <v>3.7068142921602458</v>
      </c>
      <c r="AY148" s="93">
        <f t="shared" si="58"/>
        <v>3.6391846445095837</v>
      </c>
      <c r="AZ148" s="93">
        <f t="shared" si="59"/>
        <v>3.283930529500509</v>
      </c>
      <c r="BA148" s="93">
        <f t="shared" si="60"/>
        <v>3.3743658258467093</v>
      </c>
      <c r="BB148" s="93">
        <f t="shared" si="61"/>
        <v>2.9505829117666593</v>
      </c>
      <c r="BC148" s="93">
        <f t="shared" si="62"/>
        <v>2.4214054178671773</v>
      </c>
      <c r="BD148" s="93">
        <f t="shared" si="63"/>
        <v>2.2920033450171786</v>
      </c>
      <c r="BE148" s="93">
        <f t="shared" si="64"/>
        <v>4.4981833731995096</v>
      </c>
      <c r="BF148" s="93">
        <f t="shared" si="65"/>
        <v>4.1078950941583798</v>
      </c>
      <c r="BG148" s="93">
        <f t="shared" si="66"/>
        <v>4.0223879611140916</v>
      </c>
      <c r="BH148" s="93">
        <f t="shared" si="67"/>
        <v>3.635056772088646</v>
      </c>
      <c r="BI148" s="93">
        <f t="shared" si="68"/>
        <v>-0.2420463789409979</v>
      </c>
      <c r="BJ148" s="93">
        <f t="shared" si="69"/>
        <v>1.6747650213863068</v>
      </c>
      <c r="BK148" s="93">
        <f t="shared" si="70"/>
        <v>3.3474893687930347</v>
      </c>
      <c r="BL148" s="93">
        <f t="shared" si="71"/>
        <v>4.0816834599136484</v>
      </c>
      <c r="BM148" s="93">
        <f t="shared" si="72"/>
        <v>8.9343446658972709</v>
      </c>
      <c r="BN148" s="93">
        <f t="shared" si="73"/>
        <v>-6.7085094252179118</v>
      </c>
      <c r="BO148" s="93">
        <f t="shared" si="74"/>
        <v>-6.2244839667556846</v>
      </c>
      <c r="BP148" s="94">
        <f t="shared" si="75"/>
        <v>-3.6323034474785771</v>
      </c>
    </row>
    <row r="149" spans="1:68" x14ac:dyDescent="0.2">
      <c r="A149" s="95"/>
      <c r="B149" s="74"/>
      <c r="C149" s="66" t="s">
        <v>29</v>
      </c>
      <c r="D149" s="100" t="s">
        <v>38</v>
      </c>
      <c r="E149" s="121"/>
      <c r="F149" s="121"/>
      <c r="G149" s="121"/>
      <c r="H149" s="121"/>
      <c r="I149" s="123">
        <f t="shared" si="16"/>
        <v>4.5853853079166527</v>
      </c>
      <c r="J149" s="123">
        <f t="shared" si="17"/>
        <v>4.2398192496758043</v>
      </c>
      <c r="K149" s="123">
        <f t="shared" si="18"/>
        <v>4.0144891134822558</v>
      </c>
      <c r="L149" s="123">
        <f t="shared" si="19"/>
        <v>5.1159612685876681</v>
      </c>
      <c r="M149" s="123">
        <f t="shared" si="20"/>
        <v>2.4852849423998578</v>
      </c>
      <c r="N149" s="123">
        <f t="shared" si="21"/>
        <v>1.8604097311513783</v>
      </c>
      <c r="O149" s="123">
        <f t="shared" si="22"/>
        <v>2.7050571966486388</v>
      </c>
      <c r="P149" s="123">
        <f t="shared" si="23"/>
        <v>3.6201062850568917</v>
      </c>
      <c r="Q149" s="123">
        <f t="shared" si="24"/>
        <v>4.4593587741206449</v>
      </c>
      <c r="R149" s="123">
        <f t="shared" si="25"/>
        <v>6.2026075386634574</v>
      </c>
      <c r="S149" s="123">
        <f t="shared" si="26"/>
        <v>5.3885864701463788</v>
      </c>
      <c r="T149" s="123">
        <f t="shared" si="27"/>
        <v>3.8279469111368769</v>
      </c>
      <c r="U149" s="123">
        <f t="shared" si="28"/>
        <v>1.0695767991929301</v>
      </c>
      <c r="V149" s="123">
        <f t="shared" si="29"/>
        <v>-1.0780474707594436</v>
      </c>
      <c r="W149" s="123">
        <f t="shared" si="30"/>
        <v>-1.5598530492119522</v>
      </c>
      <c r="X149" s="123">
        <f t="shared" si="31"/>
        <v>-0.84018143929432654</v>
      </c>
      <c r="Y149" s="123">
        <f t="shared" si="32"/>
        <v>4.7637385864205584</v>
      </c>
      <c r="Z149" s="123">
        <f t="shared" si="33"/>
        <v>4.7560230673235679</v>
      </c>
      <c r="AA149" s="123">
        <f t="shared" si="34"/>
        <v>6.0579059299030291</v>
      </c>
      <c r="AB149" s="123">
        <f t="shared" si="35"/>
        <v>6.7652333441066617</v>
      </c>
      <c r="AC149" s="123">
        <f t="shared" si="36"/>
        <v>8.0806292472275203</v>
      </c>
      <c r="AD149" s="123">
        <f t="shared" si="37"/>
        <v>9.6562754614581934</v>
      </c>
      <c r="AE149" s="123">
        <f t="shared" si="38"/>
        <v>8.9806054856678799</v>
      </c>
      <c r="AF149" s="123">
        <f t="shared" si="39"/>
        <v>7.9514929559106662</v>
      </c>
      <c r="AG149" s="123">
        <f t="shared" si="40"/>
        <v>4.9836379393100714</v>
      </c>
      <c r="AH149" s="123">
        <f t="shared" si="41"/>
        <v>4.7791232009550129</v>
      </c>
      <c r="AI149" s="123">
        <f t="shared" si="42"/>
        <v>4.8115822125828913</v>
      </c>
      <c r="AJ149" s="123">
        <f t="shared" si="43"/>
        <v>4.7558878102569082</v>
      </c>
      <c r="AK149" s="123">
        <f t="shared" si="44"/>
        <v>4.0035470369357569</v>
      </c>
      <c r="AL149" s="123">
        <f t="shared" si="45"/>
        <v>4.779298265099996</v>
      </c>
      <c r="AM149" s="123">
        <f t="shared" si="46"/>
        <v>5.2129684071563673</v>
      </c>
      <c r="AN149" s="123">
        <f t="shared" si="47"/>
        <v>5.5615801902725508</v>
      </c>
      <c r="AO149" s="123">
        <f t="shared" si="48"/>
        <v>6.3505480379632218</v>
      </c>
      <c r="AP149" s="123">
        <f t="shared" si="49"/>
        <v>4.9347637802795532</v>
      </c>
      <c r="AQ149" s="123">
        <f t="shared" si="50"/>
        <v>4.5592077775815483</v>
      </c>
      <c r="AR149" s="123">
        <f t="shared" si="51"/>
        <v>4.6179891656386758</v>
      </c>
      <c r="AS149" s="123">
        <f t="shared" si="52"/>
        <v>3.5442839609107608</v>
      </c>
      <c r="AT149" s="123">
        <f t="shared" si="53"/>
        <v>3.6895350736877504</v>
      </c>
      <c r="AU149" s="123">
        <f t="shared" si="54"/>
        <v>4.1541520271441925</v>
      </c>
      <c r="AV149" s="123">
        <f t="shared" si="55"/>
        <v>4.5406740852949241</v>
      </c>
      <c r="AW149" s="123">
        <f t="shared" si="56"/>
        <v>1.2946468502683501</v>
      </c>
      <c r="AX149" s="123">
        <f t="shared" si="57"/>
        <v>0.46358137366640051</v>
      </c>
      <c r="AY149" s="123">
        <f t="shared" si="58"/>
        <v>-0.86164305140081865</v>
      </c>
      <c r="AZ149" s="123">
        <f t="shared" si="59"/>
        <v>-2.0348043336942112</v>
      </c>
      <c r="BA149" s="123">
        <f t="shared" si="60"/>
        <v>-1.5745964556555236</v>
      </c>
      <c r="BB149" s="123">
        <f t="shared" si="61"/>
        <v>-0.79361343175288823</v>
      </c>
      <c r="BC149" s="123">
        <f t="shared" si="62"/>
        <v>-0.52008492802373496</v>
      </c>
      <c r="BD149" s="123">
        <f t="shared" si="63"/>
        <v>-0.23360272029752593</v>
      </c>
      <c r="BE149" s="123">
        <f t="shared" si="64"/>
        <v>4.1923110349758872</v>
      </c>
      <c r="BF149" s="123">
        <f t="shared" si="65"/>
        <v>3.3192063012109827</v>
      </c>
      <c r="BG149" s="123">
        <f t="shared" si="66"/>
        <v>3.137007916411406</v>
      </c>
      <c r="BH149" s="123">
        <f t="shared" si="67"/>
        <v>3.4775841440081621</v>
      </c>
      <c r="BI149" s="123">
        <f t="shared" si="68"/>
        <v>3.4620042959658122</v>
      </c>
      <c r="BJ149" s="123">
        <f t="shared" si="69"/>
        <v>4.66245893791924</v>
      </c>
      <c r="BK149" s="123">
        <f t="shared" si="70"/>
        <v>5.0508545836537735</v>
      </c>
      <c r="BL149" s="123">
        <f t="shared" si="71"/>
        <v>4.3237124535013436</v>
      </c>
      <c r="BM149" s="123">
        <f t="shared" si="72"/>
        <v>-9.2477768325791914</v>
      </c>
      <c r="BN149" s="123">
        <f t="shared" si="73"/>
        <v>-30.6194966867224</v>
      </c>
      <c r="BO149" s="123">
        <f t="shared" si="74"/>
        <v>-36.298708954497563</v>
      </c>
      <c r="BP149" s="124">
        <f t="shared" si="75"/>
        <v>-34.557388847405861</v>
      </c>
    </row>
    <row r="150" spans="1:68" x14ac:dyDescent="0.2">
      <c r="A150" s="96"/>
      <c r="B150" s="112"/>
      <c r="C150" s="91" t="s">
        <v>30</v>
      </c>
      <c r="D150" s="92" t="s">
        <v>39</v>
      </c>
      <c r="E150" s="122"/>
      <c r="F150" s="122"/>
      <c r="G150" s="122"/>
      <c r="H150" s="122"/>
      <c r="I150" s="93">
        <f t="shared" si="16"/>
        <v>5.6741600481659447</v>
      </c>
      <c r="J150" s="93">
        <f t="shared" si="17"/>
        <v>6.9024371490665146</v>
      </c>
      <c r="K150" s="93">
        <f t="shared" si="18"/>
        <v>8.9274748144976286</v>
      </c>
      <c r="L150" s="93">
        <f t="shared" si="19"/>
        <v>8.6100861329210261</v>
      </c>
      <c r="M150" s="93">
        <f t="shared" si="20"/>
        <v>13.397821299306329</v>
      </c>
      <c r="N150" s="93">
        <f t="shared" si="21"/>
        <v>12.31820023981922</v>
      </c>
      <c r="O150" s="93">
        <f t="shared" si="22"/>
        <v>9.7072311015492971</v>
      </c>
      <c r="P150" s="93">
        <f t="shared" si="23"/>
        <v>8.2106455266138596</v>
      </c>
      <c r="Q150" s="93">
        <f t="shared" si="24"/>
        <v>4.7683019914619678</v>
      </c>
      <c r="R150" s="93">
        <f t="shared" si="25"/>
        <v>2.6147656471681415</v>
      </c>
      <c r="S150" s="93">
        <f t="shared" si="26"/>
        <v>2.7281527126416591</v>
      </c>
      <c r="T150" s="93">
        <f t="shared" si="27"/>
        <v>3.6106750392464306</v>
      </c>
      <c r="U150" s="93">
        <f t="shared" si="28"/>
        <v>-1.0479762831230062</v>
      </c>
      <c r="V150" s="93">
        <f t="shared" si="29"/>
        <v>0.24243881811759138</v>
      </c>
      <c r="W150" s="93">
        <f t="shared" si="30"/>
        <v>0.53444270545250561</v>
      </c>
      <c r="X150" s="93">
        <f t="shared" si="31"/>
        <v>1.8181818181821825</v>
      </c>
      <c r="Y150" s="93">
        <f t="shared" si="32"/>
        <v>6.058200823973479</v>
      </c>
      <c r="Z150" s="93">
        <f t="shared" si="33"/>
        <v>6.3341130733343078</v>
      </c>
      <c r="AA150" s="93">
        <f t="shared" si="34"/>
        <v>6.6584931824653353</v>
      </c>
      <c r="AB150" s="93">
        <f t="shared" si="35"/>
        <v>5.4067460317454845</v>
      </c>
      <c r="AC150" s="93">
        <f t="shared" si="36"/>
        <v>2.6043562764791517</v>
      </c>
      <c r="AD150" s="93">
        <f t="shared" si="37"/>
        <v>2.9751139759635095</v>
      </c>
      <c r="AE150" s="93">
        <f t="shared" si="38"/>
        <v>3.7326130739763244</v>
      </c>
      <c r="AF150" s="93">
        <f t="shared" si="39"/>
        <v>4.800000000000253</v>
      </c>
      <c r="AG150" s="93">
        <f t="shared" si="40"/>
        <v>5.5000629155477014</v>
      </c>
      <c r="AH150" s="93">
        <f t="shared" si="41"/>
        <v>5.2928801956453384</v>
      </c>
      <c r="AI150" s="93">
        <f t="shared" si="42"/>
        <v>4.590492911399636</v>
      </c>
      <c r="AJ150" s="93">
        <f t="shared" si="43"/>
        <v>4.1311180960935161</v>
      </c>
      <c r="AK150" s="93">
        <f t="shared" si="44"/>
        <v>4.4068503542808344</v>
      </c>
      <c r="AL150" s="93">
        <f t="shared" si="45"/>
        <v>6.7099450998121313</v>
      </c>
      <c r="AM150" s="93">
        <f t="shared" si="46"/>
        <v>5.9013070148334066</v>
      </c>
      <c r="AN150" s="93">
        <f t="shared" si="47"/>
        <v>5.735230702889055</v>
      </c>
      <c r="AO150" s="93">
        <f t="shared" si="48"/>
        <v>4.6116392656347074</v>
      </c>
      <c r="AP150" s="93">
        <f t="shared" si="49"/>
        <v>3.0058012966047443</v>
      </c>
      <c r="AQ150" s="93">
        <f t="shared" si="50"/>
        <v>4.4907001337950874</v>
      </c>
      <c r="AR150" s="93">
        <f t="shared" si="51"/>
        <v>5.1794453507338858</v>
      </c>
      <c r="AS150" s="93">
        <f t="shared" si="52"/>
        <v>4.0716640759290925</v>
      </c>
      <c r="AT150" s="93">
        <f t="shared" si="53"/>
        <v>3.3617432818665378</v>
      </c>
      <c r="AU150" s="93">
        <f t="shared" si="54"/>
        <v>2.3958871610938957</v>
      </c>
      <c r="AV150" s="93">
        <f t="shared" si="55"/>
        <v>2.2706720897129031</v>
      </c>
      <c r="AW150" s="93">
        <f t="shared" si="56"/>
        <v>4.6890233014760696</v>
      </c>
      <c r="AX150" s="93">
        <f t="shared" si="57"/>
        <v>4.1935595853043424</v>
      </c>
      <c r="AY150" s="93">
        <f t="shared" si="58"/>
        <v>4.1843292156337384</v>
      </c>
      <c r="AZ150" s="93">
        <f t="shared" si="59"/>
        <v>3.3127935494458001</v>
      </c>
      <c r="BA150" s="93">
        <f t="shared" si="60"/>
        <v>1.1556558359425253</v>
      </c>
      <c r="BB150" s="93">
        <f t="shared" si="61"/>
        <v>1.2291430328343438</v>
      </c>
      <c r="BC150" s="93">
        <f t="shared" si="62"/>
        <v>1.328812905058669</v>
      </c>
      <c r="BD150" s="93">
        <f t="shared" si="63"/>
        <v>1.9635758700000281</v>
      </c>
      <c r="BE150" s="93">
        <f t="shared" si="64"/>
        <v>3.7776236905472871</v>
      </c>
      <c r="BF150" s="93">
        <f t="shared" si="65"/>
        <v>4.0641232942570724</v>
      </c>
      <c r="BG150" s="93">
        <f t="shared" si="66"/>
        <v>3.3672923280189337</v>
      </c>
      <c r="BH150" s="93">
        <f t="shared" si="67"/>
        <v>3.0939902331681708</v>
      </c>
      <c r="BI150" s="93">
        <f t="shared" si="68"/>
        <v>2.2992428430743246</v>
      </c>
      <c r="BJ150" s="93">
        <f t="shared" si="69"/>
        <v>2.3984786275106416</v>
      </c>
      <c r="BK150" s="93">
        <f t="shared" si="70"/>
        <v>2.9487601709595737</v>
      </c>
      <c r="BL150" s="93">
        <f t="shared" si="71"/>
        <v>2.8165035087804</v>
      </c>
      <c r="BM150" s="93">
        <f t="shared" si="72"/>
        <v>-11.421642645458633</v>
      </c>
      <c r="BN150" s="93">
        <f t="shared" si="73"/>
        <v>-40.102247742756155</v>
      </c>
      <c r="BO150" s="93">
        <f t="shared" si="74"/>
        <v>-46.25581297276311</v>
      </c>
      <c r="BP150" s="94">
        <f t="shared" si="75"/>
        <v>-43.722221116894097</v>
      </c>
    </row>
    <row r="151" spans="1:68" x14ac:dyDescent="0.2">
      <c r="A151" s="95"/>
      <c r="B151" s="66" t="s">
        <v>6</v>
      </c>
      <c r="C151" s="66"/>
      <c r="D151" s="65" t="s">
        <v>15</v>
      </c>
      <c r="E151" s="121"/>
      <c r="F151" s="121"/>
      <c r="G151" s="121"/>
      <c r="H151" s="121"/>
      <c r="I151" s="116">
        <f t="shared" si="16"/>
        <v>12.502088248677438</v>
      </c>
      <c r="J151" s="116">
        <f t="shared" si="17"/>
        <v>8.978890768107874</v>
      </c>
      <c r="K151" s="116">
        <f t="shared" si="18"/>
        <v>7.0554602735808203</v>
      </c>
      <c r="L151" s="116">
        <f t="shared" si="19"/>
        <v>7.1709407496451689</v>
      </c>
      <c r="M151" s="116">
        <f t="shared" si="20"/>
        <v>10.874047453051247</v>
      </c>
      <c r="N151" s="116">
        <f t="shared" si="21"/>
        <v>10.330844081253645</v>
      </c>
      <c r="O151" s="116">
        <f t="shared" si="22"/>
        <v>11.562661917728434</v>
      </c>
      <c r="P151" s="116">
        <f t="shared" si="23"/>
        <v>12.109078978881428</v>
      </c>
      <c r="Q151" s="116">
        <f t="shared" si="24"/>
        <v>5.3294831497748163</v>
      </c>
      <c r="R151" s="116">
        <f t="shared" si="25"/>
        <v>7.0739543949521533</v>
      </c>
      <c r="S151" s="116">
        <f t="shared" si="26"/>
        <v>8.296662563502835</v>
      </c>
      <c r="T151" s="116">
        <f t="shared" si="27"/>
        <v>7.9469917798624294</v>
      </c>
      <c r="U151" s="116">
        <f t="shared" si="28"/>
        <v>4.4515594662748867</v>
      </c>
      <c r="V151" s="116">
        <f t="shared" si="29"/>
        <v>3.4973025916170712</v>
      </c>
      <c r="W151" s="116">
        <f t="shared" si="30"/>
        <v>0.5591631915379196</v>
      </c>
      <c r="X151" s="116">
        <f t="shared" si="31"/>
        <v>0.16785619243245264</v>
      </c>
      <c r="Y151" s="116">
        <f t="shared" si="32"/>
        <v>6.3080803313090996</v>
      </c>
      <c r="Z151" s="116">
        <f t="shared" si="33"/>
        <v>7.7703530157043446</v>
      </c>
      <c r="AA151" s="116">
        <f t="shared" si="34"/>
        <v>9.5509379656358675</v>
      </c>
      <c r="AB151" s="116">
        <f t="shared" si="35"/>
        <v>9.129431069036869</v>
      </c>
      <c r="AC151" s="116">
        <f t="shared" si="36"/>
        <v>7.9950761442282925</v>
      </c>
      <c r="AD151" s="116">
        <f t="shared" si="37"/>
        <v>6.4059129290857015</v>
      </c>
      <c r="AE151" s="116">
        <f t="shared" si="38"/>
        <v>6.1871580810306739</v>
      </c>
      <c r="AF151" s="116">
        <f t="shared" si="39"/>
        <v>6.6107092638985705</v>
      </c>
      <c r="AG151" s="116">
        <f t="shared" si="40"/>
        <v>3.6272437463746883</v>
      </c>
      <c r="AH151" s="116">
        <f t="shared" si="41"/>
        <v>4.1072310952789337</v>
      </c>
      <c r="AI151" s="116">
        <f t="shared" si="42"/>
        <v>5.1774181756193371</v>
      </c>
      <c r="AJ151" s="116">
        <f t="shared" si="43"/>
        <v>5.9513089861909236</v>
      </c>
      <c r="AK151" s="116">
        <f t="shared" si="44"/>
        <v>10.970490349346804</v>
      </c>
      <c r="AL151" s="116">
        <f t="shared" si="45"/>
        <v>8.5056318657941432</v>
      </c>
      <c r="AM151" s="116">
        <f t="shared" si="46"/>
        <v>6.6378836236104206</v>
      </c>
      <c r="AN151" s="116">
        <f t="shared" si="47"/>
        <v>5.973424879321513</v>
      </c>
      <c r="AO151" s="116">
        <f t="shared" si="48"/>
        <v>5.7524013595969592</v>
      </c>
      <c r="AP151" s="116">
        <f t="shared" si="49"/>
        <v>7.6994511571311932</v>
      </c>
      <c r="AQ151" s="116">
        <f t="shared" si="50"/>
        <v>6.7533874164449088</v>
      </c>
      <c r="AR151" s="116">
        <f t="shared" si="51"/>
        <v>6.0040200678952687</v>
      </c>
      <c r="AS151" s="116">
        <f t="shared" si="52"/>
        <v>0.33103680326324536</v>
      </c>
      <c r="AT151" s="116">
        <f t="shared" si="53"/>
        <v>0.25370109383378292</v>
      </c>
      <c r="AU151" s="116">
        <f t="shared" si="54"/>
        <v>1.5150639658436944</v>
      </c>
      <c r="AV151" s="116">
        <f t="shared" si="55"/>
        <v>1.2101559302409584</v>
      </c>
      <c r="AW151" s="116">
        <f t="shared" si="56"/>
        <v>-1.2924229662257858</v>
      </c>
      <c r="AX151" s="116">
        <f t="shared" si="57"/>
        <v>-1.476187620158683</v>
      </c>
      <c r="AY151" s="116">
        <f t="shared" si="58"/>
        <v>-1.613896663927477</v>
      </c>
      <c r="AZ151" s="116">
        <f t="shared" si="59"/>
        <v>-0.9610065614875225</v>
      </c>
      <c r="BA151" s="116">
        <f t="shared" si="60"/>
        <v>-2.4910903840413283</v>
      </c>
      <c r="BB151" s="116">
        <f t="shared" si="61"/>
        <v>-0.94559820684490603</v>
      </c>
      <c r="BC151" s="116">
        <f t="shared" si="62"/>
        <v>-0.71931825705708263</v>
      </c>
      <c r="BD151" s="116">
        <f t="shared" si="63"/>
        <v>0.10547311930571368</v>
      </c>
      <c r="BE151" s="116">
        <f t="shared" si="64"/>
        <v>6.6589693529080023</v>
      </c>
      <c r="BF151" s="116">
        <f t="shared" si="65"/>
        <v>4.6815870976562053</v>
      </c>
      <c r="BG151" s="116">
        <f t="shared" si="66"/>
        <v>5.0055369459743133</v>
      </c>
      <c r="BH151" s="116">
        <f t="shared" si="67"/>
        <v>3.2270756616418623</v>
      </c>
      <c r="BI151" s="116">
        <f t="shared" si="68"/>
        <v>0.33260220741775015</v>
      </c>
      <c r="BJ151" s="116">
        <f t="shared" si="69"/>
        <v>1.6595064118156984</v>
      </c>
      <c r="BK151" s="116">
        <f t="shared" si="70"/>
        <v>0.48954274464345815</v>
      </c>
      <c r="BL151" s="116">
        <f t="shared" si="71"/>
        <v>1.2605559229134116</v>
      </c>
      <c r="BM151" s="116">
        <f t="shared" si="72"/>
        <v>-3.5499931807393637E-2</v>
      </c>
      <c r="BN151" s="116">
        <f t="shared" si="73"/>
        <v>-2.3429737959439052</v>
      </c>
      <c r="BO151" s="116">
        <f t="shared" si="74"/>
        <v>-1.9508129589133461</v>
      </c>
      <c r="BP151" s="117">
        <f t="shared" si="75"/>
        <v>-2.6171447729512067</v>
      </c>
    </row>
    <row r="152" spans="1:68" x14ac:dyDescent="0.2">
      <c r="A152" s="96"/>
      <c r="B152" s="91"/>
      <c r="C152" s="91" t="s">
        <v>6</v>
      </c>
      <c r="D152" s="92" t="s">
        <v>15</v>
      </c>
      <c r="E152" s="122"/>
      <c r="F152" s="122"/>
      <c r="G152" s="122"/>
      <c r="H152" s="122"/>
      <c r="I152" s="93">
        <f t="shared" si="16"/>
        <v>12.502088248677438</v>
      </c>
      <c r="J152" s="93">
        <f t="shared" si="17"/>
        <v>8.978890768107874</v>
      </c>
      <c r="K152" s="93">
        <f t="shared" si="18"/>
        <v>7.0554602735808203</v>
      </c>
      <c r="L152" s="93">
        <f t="shared" si="19"/>
        <v>7.1709407496451689</v>
      </c>
      <c r="M152" s="93">
        <f t="shared" si="20"/>
        <v>10.874047453051247</v>
      </c>
      <c r="N152" s="93">
        <f t="shared" si="21"/>
        <v>10.330844081253645</v>
      </c>
      <c r="O152" s="93">
        <f t="shared" si="22"/>
        <v>11.562661917728434</v>
      </c>
      <c r="P152" s="93">
        <f t="shared" si="23"/>
        <v>12.109078978881428</v>
      </c>
      <c r="Q152" s="93">
        <f t="shared" si="24"/>
        <v>5.3294831497748163</v>
      </c>
      <c r="R152" s="93">
        <f t="shared" si="25"/>
        <v>7.0739543949521533</v>
      </c>
      <c r="S152" s="93">
        <f t="shared" si="26"/>
        <v>8.296662563502835</v>
      </c>
      <c r="T152" s="93">
        <f t="shared" si="27"/>
        <v>7.9469917798624294</v>
      </c>
      <c r="U152" s="93">
        <f t="shared" si="28"/>
        <v>4.4515594662748867</v>
      </c>
      <c r="V152" s="93">
        <f t="shared" si="29"/>
        <v>3.4973025916170712</v>
      </c>
      <c r="W152" s="93">
        <f t="shared" si="30"/>
        <v>0.5591631915379196</v>
      </c>
      <c r="X152" s="93">
        <f t="shared" si="31"/>
        <v>0.16785619243245264</v>
      </c>
      <c r="Y152" s="93">
        <f t="shared" si="32"/>
        <v>6.3080803313090996</v>
      </c>
      <c r="Z152" s="93">
        <f t="shared" si="33"/>
        <v>7.7703530157043446</v>
      </c>
      <c r="AA152" s="93">
        <f t="shared" si="34"/>
        <v>9.5509379656358675</v>
      </c>
      <c r="AB152" s="93">
        <f t="shared" si="35"/>
        <v>9.129431069036869</v>
      </c>
      <c r="AC152" s="93">
        <f t="shared" si="36"/>
        <v>7.9950761442282925</v>
      </c>
      <c r="AD152" s="93">
        <f t="shared" si="37"/>
        <v>6.4059129290857015</v>
      </c>
      <c r="AE152" s="93">
        <f t="shared" si="38"/>
        <v>6.1871580810306739</v>
      </c>
      <c r="AF152" s="93">
        <f t="shared" si="39"/>
        <v>6.6107092638985705</v>
      </c>
      <c r="AG152" s="93">
        <f t="shared" si="40"/>
        <v>3.6272437463746883</v>
      </c>
      <c r="AH152" s="93">
        <f t="shared" si="41"/>
        <v>4.1072310952789337</v>
      </c>
      <c r="AI152" s="93">
        <f t="shared" si="42"/>
        <v>5.1774181756193371</v>
      </c>
      <c r="AJ152" s="93">
        <f t="shared" si="43"/>
        <v>5.9513089861909236</v>
      </c>
      <c r="AK152" s="93">
        <f t="shared" si="44"/>
        <v>10.970490349346804</v>
      </c>
      <c r="AL152" s="93">
        <f t="shared" si="45"/>
        <v>8.5056318657941432</v>
      </c>
      <c r="AM152" s="93">
        <f t="shared" si="46"/>
        <v>6.6378836236104206</v>
      </c>
      <c r="AN152" s="93">
        <f t="shared" si="47"/>
        <v>5.973424879321513</v>
      </c>
      <c r="AO152" s="93">
        <f t="shared" si="48"/>
        <v>5.7524013595969592</v>
      </c>
      <c r="AP152" s="93">
        <f t="shared" si="49"/>
        <v>7.6994511571311932</v>
      </c>
      <c r="AQ152" s="93">
        <f t="shared" si="50"/>
        <v>6.7533874164449088</v>
      </c>
      <c r="AR152" s="93">
        <f t="shared" si="51"/>
        <v>6.0040200678952687</v>
      </c>
      <c r="AS152" s="93">
        <f t="shared" si="52"/>
        <v>0.33103680326324536</v>
      </c>
      <c r="AT152" s="93">
        <f t="shared" si="53"/>
        <v>0.25370109383378292</v>
      </c>
      <c r="AU152" s="93">
        <f t="shared" si="54"/>
        <v>1.5150639658436944</v>
      </c>
      <c r="AV152" s="93">
        <f t="shared" si="55"/>
        <v>1.2101559302409584</v>
      </c>
      <c r="AW152" s="93">
        <f t="shared" si="56"/>
        <v>-1.2924229662257858</v>
      </c>
      <c r="AX152" s="93">
        <f t="shared" si="57"/>
        <v>-1.476187620158683</v>
      </c>
      <c r="AY152" s="93">
        <f t="shared" si="58"/>
        <v>-1.613896663927477</v>
      </c>
      <c r="AZ152" s="93">
        <f t="shared" si="59"/>
        <v>-0.9610065614875225</v>
      </c>
      <c r="BA152" s="93">
        <f t="shared" si="60"/>
        <v>-2.4910903840413283</v>
      </c>
      <c r="BB152" s="93">
        <f t="shared" si="61"/>
        <v>-0.94559820684490603</v>
      </c>
      <c r="BC152" s="93">
        <f t="shared" si="62"/>
        <v>-0.71931825705708263</v>
      </c>
      <c r="BD152" s="93">
        <f t="shared" si="63"/>
        <v>0.10547311930571368</v>
      </c>
      <c r="BE152" s="93">
        <f t="shared" si="64"/>
        <v>6.6589693529080023</v>
      </c>
      <c r="BF152" s="93">
        <f t="shared" si="65"/>
        <v>4.6815870976562053</v>
      </c>
      <c r="BG152" s="93">
        <f t="shared" si="66"/>
        <v>5.0055369459743133</v>
      </c>
      <c r="BH152" s="93">
        <f t="shared" si="67"/>
        <v>3.2270756616418623</v>
      </c>
      <c r="BI152" s="93">
        <f t="shared" si="68"/>
        <v>0.33260220741775015</v>
      </c>
      <c r="BJ152" s="93">
        <f t="shared" si="69"/>
        <v>1.6595064118156984</v>
      </c>
      <c r="BK152" s="93">
        <f t="shared" si="70"/>
        <v>0.48954274464345815</v>
      </c>
      <c r="BL152" s="93">
        <f t="shared" si="71"/>
        <v>1.2605559229134116</v>
      </c>
      <c r="BM152" s="93">
        <f t="shared" si="72"/>
        <v>-3.5499931807393637E-2</v>
      </c>
      <c r="BN152" s="93">
        <f t="shared" si="73"/>
        <v>-2.3429737959439052</v>
      </c>
      <c r="BO152" s="93">
        <f t="shared" si="74"/>
        <v>-1.9508129589133461</v>
      </c>
      <c r="BP152" s="94">
        <f t="shared" si="75"/>
        <v>-2.6171447729512067</v>
      </c>
    </row>
    <row r="153" spans="1:68" x14ac:dyDescent="0.2">
      <c r="A153" s="95"/>
      <c r="B153" s="66" t="s">
        <v>7</v>
      </c>
      <c r="C153" s="66"/>
      <c r="D153" s="65" t="s">
        <v>16</v>
      </c>
      <c r="E153" s="121"/>
      <c r="F153" s="121"/>
      <c r="G153" s="121"/>
      <c r="H153" s="121"/>
      <c r="I153" s="116">
        <f t="shared" si="16"/>
        <v>14.745148671807556</v>
      </c>
      <c r="J153" s="116">
        <f t="shared" si="17"/>
        <v>11.937465849065475</v>
      </c>
      <c r="K153" s="116">
        <f t="shared" si="18"/>
        <v>10.613033405354201</v>
      </c>
      <c r="L153" s="116">
        <f t="shared" si="19"/>
        <v>11.19615788683781</v>
      </c>
      <c r="M153" s="116">
        <f t="shared" si="20"/>
        <v>12.152939973001438</v>
      </c>
      <c r="N153" s="116">
        <f t="shared" si="21"/>
        <v>15.213536619576189</v>
      </c>
      <c r="O153" s="116">
        <f t="shared" si="22"/>
        <v>14.871613094130169</v>
      </c>
      <c r="P153" s="116">
        <f t="shared" si="23"/>
        <v>15.54865703873665</v>
      </c>
      <c r="Q153" s="116">
        <f t="shared" si="24"/>
        <v>10.252193665140766</v>
      </c>
      <c r="R153" s="116">
        <f t="shared" si="25"/>
        <v>7.5081251241613671</v>
      </c>
      <c r="S153" s="116">
        <f t="shared" si="26"/>
        <v>8.1715897408479492</v>
      </c>
      <c r="T153" s="116">
        <f t="shared" si="27"/>
        <v>8.9942763695830337</v>
      </c>
      <c r="U153" s="116">
        <f t="shared" si="28"/>
        <v>8.8597597156113324</v>
      </c>
      <c r="V153" s="116">
        <f t="shared" si="29"/>
        <v>8.3316171597585651</v>
      </c>
      <c r="W153" s="116">
        <f t="shared" si="30"/>
        <v>7.637723155429498</v>
      </c>
      <c r="X153" s="116">
        <f t="shared" si="31"/>
        <v>5.4656521273174832</v>
      </c>
      <c r="Y153" s="116">
        <f t="shared" si="32"/>
        <v>-4.2501295249281839</v>
      </c>
      <c r="Z153" s="116">
        <f t="shared" si="33"/>
        <v>-3.2446463381987201E-2</v>
      </c>
      <c r="AA153" s="116">
        <f t="shared" si="34"/>
        <v>1.9601802903992223</v>
      </c>
      <c r="AB153" s="116">
        <f t="shared" si="35"/>
        <v>3.7496189411645275</v>
      </c>
      <c r="AC153" s="116">
        <f t="shared" si="36"/>
        <v>15.919335125970903</v>
      </c>
      <c r="AD153" s="116">
        <f t="shared" si="37"/>
        <v>14.887970451135686</v>
      </c>
      <c r="AE153" s="116">
        <f t="shared" si="38"/>
        <v>14.027535664899403</v>
      </c>
      <c r="AF153" s="116">
        <f t="shared" si="39"/>
        <v>13.868756121449536</v>
      </c>
      <c r="AG153" s="116">
        <f t="shared" si="40"/>
        <v>11.491748289267974</v>
      </c>
      <c r="AH153" s="116">
        <f t="shared" si="41"/>
        <v>11.541274328620204</v>
      </c>
      <c r="AI153" s="116">
        <f t="shared" si="42"/>
        <v>10.443569505039846</v>
      </c>
      <c r="AJ153" s="116">
        <f t="shared" si="43"/>
        <v>9.2723206605882496</v>
      </c>
      <c r="AK153" s="116">
        <f t="shared" si="44"/>
        <v>8.4053658911179525</v>
      </c>
      <c r="AL153" s="116">
        <f t="shared" si="45"/>
        <v>7.4379759856010565</v>
      </c>
      <c r="AM153" s="116">
        <f t="shared" si="46"/>
        <v>6.5982227146004391</v>
      </c>
      <c r="AN153" s="116">
        <f t="shared" si="47"/>
        <v>7.3205289672543898</v>
      </c>
      <c r="AO153" s="116">
        <f t="shared" si="48"/>
        <v>6.1070896340010421</v>
      </c>
      <c r="AP153" s="116">
        <f t="shared" si="49"/>
        <v>6.8757213067468967</v>
      </c>
      <c r="AQ153" s="116">
        <f t="shared" si="50"/>
        <v>8.2536406980425454</v>
      </c>
      <c r="AR153" s="116">
        <f t="shared" si="51"/>
        <v>7.6279888514009286</v>
      </c>
      <c r="AS153" s="116">
        <f t="shared" si="52"/>
        <v>11.313486479467727</v>
      </c>
      <c r="AT153" s="116">
        <f t="shared" si="53"/>
        <v>10.254029835911211</v>
      </c>
      <c r="AU153" s="116">
        <f t="shared" si="54"/>
        <v>9.8553580232938032</v>
      </c>
      <c r="AV153" s="116">
        <f t="shared" si="55"/>
        <v>8.5145248723405302</v>
      </c>
      <c r="AW153" s="116">
        <f t="shared" si="56"/>
        <v>2.8679106671878571</v>
      </c>
      <c r="AX153" s="116">
        <f t="shared" si="57"/>
        <v>2.4594955339042741</v>
      </c>
      <c r="AY153" s="116">
        <f t="shared" si="58"/>
        <v>2.6045108324998125</v>
      </c>
      <c r="AZ153" s="116">
        <f t="shared" si="59"/>
        <v>3.4710370394643917</v>
      </c>
      <c r="BA153" s="116">
        <f t="shared" si="60"/>
        <v>2.9607608960061924</v>
      </c>
      <c r="BB153" s="116">
        <f t="shared" si="61"/>
        <v>5.3068978413533188</v>
      </c>
      <c r="BC153" s="116">
        <f t="shared" si="62"/>
        <v>5.0880112745280428</v>
      </c>
      <c r="BD153" s="116">
        <f t="shared" si="63"/>
        <v>5.6713482847734866</v>
      </c>
      <c r="BE153" s="116">
        <f t="shared" si="64"/>
        <v>3.4685626083961694</v>
      </c>
      <c r="BF153" s="116">
        <f t="shared" si="65"/>
        <v>3.801195962696994</v>
      </c>
      <c r="BG153" s="116">
        <f t="shared" si="66"/>
        <v>4.0158644339594929</v>
      </c>
      <c r="BH153" s="116">
        <f t="shared" si="67"/>
        <v>3.6434000871708321</v>
      </c>
      <c r="BI153" s="116">
        <f t="shared" si="68"/>
        <v>6.6080649752850036</v>
      </c>
      <c r="BJ153" s="116">
        <f t="shared" si="69"/>
        <v>5.7389196597947603</v>
      </c>
      <c r="BK153" s="116">
        <f t="shared" si="70"/>
        <v>6.6403441451334402</v>
      </c>
      <c r="BL153" s="116">
        <f t="shared" si="71"/>
        <v>6.1660423753806128</v>
      </c>
      <c r="BM153" s="116">
        <f t="shared" si="72"/>
        <v>2.534712527671303</v>
      </c>
      <c r="BN153" s="116">
        <f t="shared" si="73"/>
        <v>1.9259757901313606</v>
      </c>
      <c r="BO153" s="116">
        <f t="shared" si="74"/>
        <v>2.0614354591014035</v>
      </c>
      <c r="BP153" s="117">
        <f t="shared" si="75"/>
        <v>2.1767962940891721</v>
      </c>
    </row>
    <row r="154" spans="1:68" x14ac:dyDescent="0.2">
      <c r="A154" s="96"/>
      <c r="B154" s="91"/>
      <c r="C154" s="91" t="s">
        <v>7</v>
      </c>
      <c r="D154" s="92" t="s">
        <v>16</v>
      </c>
      <c r="E154" s="122"/>
      <c r="F154" s="122"/>
      <c r="G154" s="122"/>
      <c r="H154" s="122"/>
      <c r="I154" s="93">
        <f t="shared" si="16"/>
        <v>14.745148671807556</v>
      </c>
      <c r="J154" s="93">
        <f t="shared" si="17"/>
        <v>11.937465849065475</v>
      </c>
      <c r="K154" s="93">
        <f t="shared" si="18"/>
        <v>10.613033405354201</v>
      </c>
      <c r="L154" s="93">
        <f t="shared" si="19"/>
        <v>11.19615788683781</v>
      </c>
      <c r="M154" s="93">
        <f t="shared" si="20"/>
        <v>12.152939973001438</v>
      </c>
      <c r="N154" s="93">
        <f t="shared" si="21"/>
        <v>15.213536619576189</v>
      </c>
      <c r="O154" s="93">
        <f t="shared" si="22"/>
        <v>14.871613094130169</v>
      </c>
      <c r="P154" s="93">
        <f t="shared" si="23"/>
        <v>15.54865703873665</v>
      </c>
      <c r="Q154" s="93">
        <f t="shared" si="24"/>
        <v>10.252193665140766</v>
      </c>
      <c r="R154" s="93">
        <f t="shared" si="25"/>
        <v>7.5081251241613671</v>
      </c>
      <c r="S154" s="93">
        <f t="shared" si="26"/>
        <v>8.1715897408479492</v>
      </c>
      <c r="T154" s="93">
        <f t="shared" si="27"/>
        <v>8.9942763695830337</v>
      </c>
      <c r="U154" s="93">
        <f t="shared" si="28"/>
        <v>8.8597597156113324</v>
      </c>
      <c r="V154" s="93">
        <f t="shared" si="29"/>
        <v>8.3316171597585651</v>
      </c>
      <c r="W154" s="93">
        <f t="shared" si="30"/>
        <v>7.637723155429498</v>
      </c>
      <c r="X154" s="93">
        <f t="shared" si="31"/>
        <v>5.4656521273174832</v>
      </c>
      <c r="Y154" s="93">
        <f t="shared" si="32"/>
        <v>-4.2501295249281839</v>
      </c>
      <c r="Z154" s="93">
        <f t="shared" si="33"/>
        <v>-3.2446463381987201E-2</v>
      </c>
      <c r="AA154" s="93">
        <f t="shared" si="34"/>
        <v>1.9601802903992223</v>
      </c>
      <c r="AB154" s="93">
        <f t="shared" si="35"/>
        <v>3.7496189411645275</v>
      </c>
      <c r="AC154" s="93">
        <f t="shared" si="36"/>
        <v>15.919335125970903</v>
      </c>
      <c r="AD154" s="93">
        <f t="shared" si="37"/>
        <v>14.887970451135686</v>
      </c>
      <c r="AE154" s="93">
        <f t="shared" si="38"/>
        <v>14.027535664899403</v>
      </c>
      <c r="AF154" s="93">
        <f t="shared" si="39"/>
        <v>13.868756121449536</v>
      </c>
      <c r="AG154" s="93">
        <f t="shared" si="40"/>
        <v>11.491748289267974</v>
      </c>
      <c r="AH154" s="93">
        <f t="shared" si="41"/>
        <v>11.541274328620204</v>
      </c>
      <c r="AI154" s="93">
        <f t="shared" si="42"/>
        <v>10.443569505039846</v>
      </c>
      <c r="AJ154" s="93">
        <f t="shared" si="43"/>
        <v>9.2723206605882496</v>
      </c>
      <c r="AK154" s="93">
        <f t="shared" si="44"/>
        <v>8.4053658911179525</v>
      </c>
      <c r="AL154" s="93">
        <f t="shared" si="45"/>
        <v>7.4379759856010565</v>
      </c>
      <c r="AM154" s="93">
        <f t="shared" si="46"/>
        <v>6.5982227146004391</v>
      </c>
      <c r="AN154" s="93">
        <f t="shared" si="47"/>
        <v>7.3205289672543898</v>
      </c>
      <c r="AO154" s="93">
        <f t="shared" si="48"/>
        <v>6.1070896340010421</v>
      </c>
      <c r="AP154" s="93">
        <f t="shared" si="49"/>
        <v>6.8757213067468967</v>
      </c>
      <c r="AQ154" s="93">
        <f t="shared" si="50"/>
        <v>8.2536406980425454</v>
      </c>
      <c r="AR154" s="93">
        <f t="shared" si="51"/>
        <v>7.6279888514009286</v>
      </c>
      <c r="AS154" s="93">
        <f t="shared" si="52"/>
        <v>11.313486479467727</v>
      </c>
      <c r="AT154" s="93">
        <f t="shared" si="53"/>
        <v>10.254029835911211</v>
      </c>
      <c r="AU154" s="93">
        <f t="shared" si="54"/>
        <v>9.8553580232938032</v>
      </c>
      <c r="AV154" s="93">
        <f t="shared" si="55"/>
        <v>8.5145248723405302</v>
      </c>
      <c r="AW154" s="93">
        <f t="shared" si="56"/>
        <v>2.8679106671878571</v>
      </c>
      <c r="AX154" s="93">
        <f t="shared" si="57"/>
        <v>2.4594955339042741</v>
      </c>
      <c r="AY154" s="93">
        <f t="shared" si="58"/>
        <v>2.6045108324998125</v>
      </c>
      <c r="AZ154" s="93">
        <f t="shared" si="59"/>
        <v>3.4710370394643917</v>
      </c>
      <c r="BA154" s="93">
        <f t="shared" si="60"/>
        <v>2.9607608960061924</v>
      </c>
      <c r="BB154" s="93">
        <f t="shared" si="61"/>
        <v>5.3068978413533188</v>
      </c>
      <c r="BC154" s="93">
        <f t="shared" si="62"/>
        <v>5.0880112745280428</v>
      </c>
      <c r="BD154" s="93">
        <f t="shared" si="63"/>
        <v>5.6713482847734866</v>
      </c>
      <c r="BE154" s="93">
        <f t="shared" si="64"/>
        <v>3.4685626083961694</v>
      </c>
      <c r="BF154" s="93">
        <f t="shared" si="65"/>
        <v>3.801195962696994</v>
      </c>
      <c r="BG154" s="93">
        <f t="shared" si="66"/>
        <v>4.0158644339594929</v>
      </c>
      <c r="BH154" s="93">
        <f t="shared" si="67"/>
        <v>3.6434000871708321</v>
      </c>
      <c r="BI154" s="93">
        <f t="shared" si="68"/>
        <v>6.6080649752850036</v>
      </c>
      <c r="BJ154" s="93">
        <f t="shared" si="69"/>
        <v>5.7389196597947603</v>
      </c>
      <c r="BK154" s="93">
        <f t="shared" si="70"/>
        <v>6.6403441451334402</v>
      </c>
      <c r="BL154" s="93">
        <f t="shared" si="71"/>
        <v>6.1660423753806128</v>
      </c>
      <c r="BM154" s="93">
        <f t="shared" si="72"/>
        <v>2.534712527671303</v>
      </c>
      <c r="BN154" s="93">
        <f t="shared" si="73"/>
        <v>1.9259757901313606</v>
      </c>
      <c r="BO154" s="93">
        <f t="shared" si="74"/>
        <v>2.0614354591014035</v>
      </c>
      <c r="BP154" s="94">
        <f t="shared" si="75"/>
        <v>2.1767962940891721</v>
      </c>
    </row>
    <row r="155" spans="1:68" x14ac:dyDescent="0.2">
      <c r="A155" s="75"/>
      <c r="B155" s="66" t="s">
        <v>8</v>
      </c>
      <c r="C155" s="66"/>
      <c r="D155" s="65" t="s">
        <v>17</v>
      </c>
      <c r="E155" s="119"/>
      <c r="F155" s="119"/>
      <c r="G155" s="119"/>
      <c r="H155" s="119"/>
      <c r="I155" s="116">
        <f t="shared" si="16"/>
        <v>4.6909347485006236</v>
      </c>
      <c r="J155" s="116">
        <f t="shared" si="17"/>
        <v>5.1694517933212865</v>
      </c>
      <c r="K155" s="116">
        <f t="shared" si="18"/>
        <v>5.2517765669335574</v>
      </c>
      <c r="L155" s="116">
        <f t="shared" si="19"/>
        <v>4.9343044508268719</v>
      </c>
      <c r="M155" s="116">
        <f t="shared" si="20"/>
        <v>4.7917286474680196</v>
      </c>
      <c r="N155" s="116">
        <f t="shared" si="21"/>
        <v>4.4490150359844876</v>
      </c>
      <c r="O155" s="116">
        <f t="shared" si="22"/>
        <v>4.2113632299640216</v>
      </c>
      <c r="P155" s="116">
        <f t="shared" si="23"/>
        <v>4.3007825791083718</v>
      </c>
      <c r="Q155" s="116">
        <f t="shared" si="24"/>
        <v>0.75412261868672203</v>
      </c>
      <c r="R155" s="116">
        <f t="shared" si="25"/>
        <v>1.1735592112809741</v>
      </c>
      <c r="S155" s="116">
        <f t="shared" si="26"/>
        <v>1.5666739936882834</v>
      </c>
      <c r="T155" s="116">
        <f t="shared" si="27"/>
        <v>1.9573302016050604</v>
      </c>
      <c r="U155" s="116">
        <f t="shared" si="28"/>
        <v>4.0219065496088291</v>
      </c>
      <c r="V155" s="116">
        <f t="shared" si="29"/>
        <v>4.250437073677233</v>
      </c>
      <c r="W155" s="116">
        <f t="shared" si="30"/>
        <v>4.3305751383567923</v>
      </c>
      <c r="X155" s="116">
        <f t="shared" si="31"/>
        <v>4.3130479298649504</v>
      </c>
      <c r="Y155" s="116">
        <f t="shared" si="32"/>
        <v>4.2345194610761325</v>
      </c>
      <c r="Z155" s="116">
        <f t="shared" si="33"/>
        <v>4.0859668777352596</v>
      </c>
      <c r="AA155" s="116">
        <f t="shared" si="34"/>
        <v>4.015183426667619</v>
      </c>
      <c r="AB155" s="116">
        <f t="shared" si="35"/>
        <v>3.944543279553443</v>
      </c>
      <c r="AC155" s="116">
        <f t="shared" si="36"/>
        <v>3.3084101530439511</v>
      </c>
      <c r="AD155" s="116">
        <f t="shared" si="37"/>
        <v>3.3140339119652111</v>
      </c>
      <c r="AE155" s="116">
        <f t="shared" si="38"/>
        <v>3.2727996100680059</v>
      </c>
      <c r="AF155" s="116">
        <f t="shared" si="39"/>
        <v>3.2577903682719409</v>
      </c>
      <c r="AG155" s="116">
        <f t="shared" si="40"/>
        <v>3.6155956584723867</v>
      </c>
      <c r="AH155" s="116">
        <f t="shared" si="41"/>
        <v>3.6093408886480205</v>
      </c>
      <c r="AI155" s="116">
        <f t="shared" si="42"/>
        <v>3.569599790765082</v>
      </c>
      <c r="AJ155" s="116">
        <f t="shared" si="43"/>
        <v>3.4807956104251758</v>
      </c>
      <c r="AK155" s="116">
        <f t="shared" si="44"/>
        <v>2.6234491872478003</v>
      </c>
      <c r="AL155" s="116">
        <f t="shared" si="45"/>
        <v>2.6740885719157319</v>
      </c>
      <c r="AM155" s="116">
        <f t="shared" si="46"/>
        <v>2.7652586052129209</v>
      </c>
      <c r="AN155" s="116">
        <f t="shared" si="47"/>
        <v>2.9218447942558186</v>
      </c>
      <c r="AO155" s="116">
        <f t="shared" si="48"/>
        <v>3.4282687756260088</v>
      </c>
      <c r="AP155" s="116">
        <f t="shared" si="49"/>
        <v>3.3485567393315705</v>
      </c>
      <c r="AQ155" s="116">
        <f t="shared" si="50"/>
        <v>3.265564946410322</v>
      </c>
      <c r="AR155" s="116">
        <f t="shared" si="51"/>
        <v>3.1930879038317528</v>
      </c>
      <c r="AS155" s="116">
        <f t="shared" si="52"/>
        <v>2.8648072555678112</v>
      </c>
      <c r="AT155" s="116">
        <f t="shared" si="53"/>
        <v>2.7907497472057656</v>
      </c>
      <c r="AU155" s="116">
        <f t="shared" si="54"/>
        <v>2.7771261627981971</v>
      </c>
      <c r="AV155" s="116">
        <f t="shared" si="55"/>
        <v>2.7403846864370536</v>
      </c>
      <c r="AW155" s="116">
        <f t="shared" si="56"/>
        <v>2.7165863362322114</v>
      </c>
      <c r="AX155" s="116">
        <f t="shared" si="57"/>
        <v>2.7885279222061428</v>
      </c>
      <c r="AY155" s="116">
        <f t="shared" si="58"/>
        <v>2.7448044796564801</v>
      </c>
      <c r="AZ155" s="116">
        <f t="shared" si="59"/>
        <v>2.7195918686346374</v>
      </c>
      <c r="BA155" s="116">
        <f t="shared" si="60"/>
        <v>2.4049685548577457</v>
      </c>
      <c r="BB155" s="116">
        <f t="shared" si="61"/>
        <v>2.2884159294591484</v>
      </c>
      <c r="BC155" s="116">
        <f t="shared" si="62"/>
        <v>2.3269994098157838</v>
      </c>
      <c r="BD155" s="116">
        <f t="shared" si="63"/>
        <v>2.42806093094039</v>
      </c>
      <c r="BE155" s="116">
        <f t="shared" si="64"/>
        <v>3.3119878934351874</v>
      </c>
      <c r="BF155" s="116">
        <f t="shared" si="65"/>
        <v>3.5930083884896362</v>
      </c>
      <c r="BG155" s="116">
        <f t="shared" si="66"/>
        <v>3.7847143794748348</v>
      </c>
      <c r="BH155" s="116">
        <f t="shared" si="67"/>
        <v>3.84335285309146</v>
      </c>
      <c r="BI155" s="116">
        <f t="shared" si="68"/>
        <v>3.9745121845875815</v>
      </c>
      <c r="BJ155" s="116">
        <f t="shared" si="69"/>
        <v>3.7466667489202194</v>
      </c>
      <c r="BK155" s="116">
        <f t="shared" si="70"/>
        <v>3.4051550705818556</v>
      </c>
      <c r="BL155" s="116">
        <f t="shared" si="71"/>
        <v>3.1186515615847696</v>
      </c>
      <c r="BM155" s="116">
        <f t="shared" si="72"/>
        <v>1.6533445345572488</v>
      </c>
      <c r="BN155" s="116">
        <f t="shared" si="73"/>
        <v>1.4697992292314552</v>
      </c>
      <c r="BO155" s="116">
        <f t="shared" si="74"/>
        <v>1.4396282432840053</v>
      </c>
      <c r="BP155" s="117">
        <f t="shared" si="75"/>
        <v>1.4259038787371736</v>
      </c>
    </row>
    <row r="156" spans="1:68" x14ac:dyDescent="0.2">
      <c r="A156" s="107"/>
      <c r="B156" s="91"/>
      <c r="C156" s="91" t="s">
        <v>8</v>
      </c>
      <c r="D156" s="92" t="s">
        <v>17</v>
      </c>
      <c r="E156" s="120"/>
      <c r="F156" s="120"/>
      <c r="G156" s="120"/>
      <c r="H156" s="120"/>
      <c r="I156" s="93">
        <f t="shared" si="16"/>
        <v>4.6909347485006236</v>
      </c>
      <c r="J156" s="93">
        <f t="shared" si="17"/>
        <v>5.1694517933212865</v>
      </c>
      <c r="K156" s="93">
        <f t="shared" si="18"/>
        <v>5.2517765669335574</v>
      </c>
      <c r="L156" s="93">
        <f t="shared" si="19"/>
        <v>4.9343044508268719</v>
      </c>
      <c r="M156" s="93">
        <f t="shared" si="20"/>
        <v>4.7917286474680196</v>
      </c>
      <c r="N156" s="93">
        <f t="shared" si="21"/>
        <v>4.4490150359844876</v>
      </c>
      <c r="O156" s="93">
        <f t="shared" si="22"/>
        <v>4.2113632299640216</v>
      </c>
      <c r="P156" s="93">
        <f t="shared" si="23"/>
        <v>4.3007825791083718</v>
      </c>
      <c r="Q156" s="93">
        <f t="shared" si="24"/>
        <v>0.75412261868672203</v>
      </c>
      <c r="R156" s="93">
        <f t="shared" si="25"/>
        <v>1.1735592112809741</v>
      </c>
      <c r="S156" s="93">
        <f t="shared" si="26"/>
        <v>1.5666739936882834</v>
      </c>
      <c r="T156" s="93">
        <f t="shared" si="27"/>
        <v>1.9573302016050604</v>
      </c>
      <c r="U156" s="93">
        <f t="shared" si="28"/>
        <v>4.0219065496088291</v>
      </c>
      <c r="V156" s="93">
        <f t="shared" si="29"/>
        <v>4.250437073677233</v>
      </c>
      <c r="W156" s="93">
        <f t="shared" si="30"/>
        <v>4.3305751383567923</v>
      </c>
      <c r="X156" s="93">
        <f t="shared" si="31"/>
        <v>4.3130479298649504</v>
      </c>
      <c r="Y156" s="93">
        <f t="shared" si="32"/>
        <v>4.2345194610761325</v>
      </c>
      <c r="Z156" s="93">
        <f t="shared" si="33"/>
        <v>4.0859668777352596</v>
      </c>
      <c r="AA156" s="93">
        <f t="shared" si="34"/>
        <v>4.015183426667619</v>
      </c>
      <c r="AB156" s="93">
        <f t="shared" si="35"/>
        <v>3.944543279553443</v>
      </c>
      <c r="AC156" s="93">
        <f t="shared" si="36"/>
        <v>3.3084101530439511</v>
      </c>
      <c r="AD156" s="93">
        <f t="shared" si="37"/>
        <v>3.3140339119652111</v>
      </c>
      <c r="AE156" s="93">
        <f t="shared" si="38"/>
        <v>3.2727996100680059</v>
      </c>
      <c r="AF156" s="93">
        <f t="shared" si="39"/>
        <v>3.2577903682719409</v>
      </c>
      <c r="AG156" s="93">
        <f t="shared" si="40"/>
        <v>3.6155956584723867</v>
      </c>
      <c r="AH156" s="93">
        <f t="shared" si="41"/>
        <v>3.6093408886480205</v>
      </c>
      <c r="AI156" s="93">
        <f t="shared" si="42"/>
        <v>3.569599790765082</v>
      </c>
      <c r="AJ156" s="93">
        <f t="shared" si="43"/>
        <v>3.4807956104251758</v>
      </c>
      <c r="AK156" s="93">
        <f t="shared" si="44"/>
        <v>2.6234491872478003</v>
      </c>
      <c r="AL156" s="93">
        <f t="shared" si="45"/>
        <v>2.6740885719157319</v>
      </c>
      <c r="AM156" s="93">
        <f t="shared" si="46"/>
        <v>2.7652586052129209</v>
      </c>
      <c r="AN156" s="93">
        <f t="shared" si="47"/>
        <v>2.9218447942558186</v>
      </c>
      <c r="AO156" s="93">
        <f t="shared" si="48"/>
        <v>3.4282687756260088</v>
      </c>
      <c r="AP156" s="93">
        <f t="shared" si="49"/>
        <v>3.3485567393315705</v>
      </c>
      <c r="AQ156" s="93">
        <f t="shared" si="50"/>
        <v>3.265564946410322</v>
      </c>
      <c r="AR156" s="93">
        <f t="shared" si="51"/>
        <v>3.1930879038317528</v>
      </c>
      <c r="AS156" s="93">
        <f t="shared" si="52"/>
        <v>2.8648072555678112</v>
      </c>
      <c r="AT156" s="93">
        <f t="shared" si="53"/>
        <v>2.7907497472057656</v>
      </c>
      <c r="AU156" s="93">
        <f t="shared" si="54"/>
        <v>2.7771261627981971</v>
      </c>
      <c r="AV156" s="93">
        <f t="shared" si="55"/>
        <v>2.7403846864370536</v>
      </c>
      <c r="AW156" s="93">
        <f t="shared" si="56"/>
        <v>2.7165863362322114</v>
      </c>
      <c r="AX156" s="93">
        <f t="shared" si="57"/>
        <v>2.7885279222061428</v>
      </c>
      <c r="AY156" s="93">
        <f t="shared" si="58"/>
        <v>2.7448044796564801</v>
      </c>
      <c r="AZ156" s="93">
        <f t="shared" si="59"/>
        <v>2.7195918686346374</v>
      </c>
      <c r="BA156" s="93">
        <f t="shared" si="60"/>
        <v>2.4049685548577457</v>
      </c>
      <c r="BB156" s="93">
        <f t="shared" si="61"/>
        <v>2.2884159294591484</v>
      </c>
      <c r="BC156" s="93">
        <f t="shared" si="62"/>
        <v>2.3269994098157838</v>
      </c>
      <c r="BD156" s="93">
        <f t="shared" si="63"/>
        <v>2.42806093094039</v>
      </c>
      <c r="BE156" s="93">
        <f t="shared" si="64"/>
        <v>3.3119878934351874</v>
      </c>
      <c r="BF156" s="93">
        <f t="shared" si="65"/>
        <v>3.5930083884896362</v>
      </c>
      <c r="BG156" s="93">
        <f t="shared" si="66"/>
        <v>3.7847143794748348</v>
      </c>
      <c r="BH156" s="93">
        <f t="shared" si="67"/>
        <v>3.84335285309146</v>
      </c>
      <c r="BI156" s="93">
        <f t="shared" si="68"/>
        <v>3.9745121845875815</v>
      </c>
      <c r="BJ156" s="93">
        <f t="shared" si="69"/>
        <v>3.7466667489202194</v>
      </c>
      <c r="BK156" s="93">
        <f t="shared" si="70"/>
        <v>3.4051550705818556</v>
      </c>
      <c r="BL156" s="93">
        <f t="shared" si="71"/>
        <v>3.1186515615847696</v>
      </c>
      <c r="BM156" s="93">
        <f t="shared" si="72"/>
        <v>1.6533445345572488</v>
      </c>
      <c r="BN156" s="93">
        <f t="shared" si="73"/>
        <v>1.4697992292314552</v>
      </c>
      <c r="BO156" s="93">
        <f t="shared" si="74"/>
        <v>1.4396282432840053</v>
      </c>
      <c r="BP156" s="94">
        <f t="shared" si="75"/>
        <v>1.4259038787371736</v>
      </c>
    </row>
    <row r="157" spans="1:68" ht="24" x14ac:dyDescent="0.2">
      <c r="A157" s="95"/>
      <c r="B157" s="66" t="s">
        <v>68</v>
      </c>
      <c r="C157" s="66"/>
      <c r="D157" s="65" t="s">
        <v>18</v>
      </c>
      <c r="E157" s="121"/>
      <c r="F157" s="121"/>
      <c r="G157" s="121"/>
      <c r="H157" s="121"/>
      <c r="I157" s="116">
        <f t="shared" si="16"/>
        <v>4.4823979268973488</v>
      </c>
      <c r="J157" s="116">
        <f t="shared" si="17"/>
        <v>4.0613073598581622</v>
      </c>
      <c r="K157" s="116">
        <f t="shared" si="18"/>
        <v>3.6063532838064276</v>
      </c>
      <c r="L157" s="116">
        <f t="shared" si="19"/>
        <v>3.8373425288469605</v>
      </c>
      <c r="M157" s="116">
        <f t="shared" si="20"/>
        <v>8.9066627962387486</v>
      </c>
      <c r="N157" s="116">
        <f t="shared" si="21"/>
        <v>6.0142147373625647</v>
      </c>
      <c r="O157" s="116">
        <f t="shared" si="22"/>
        <v>6.200966190212938</v>
      </c>
      <c r="P157" s="116">
        <f t="shared" si="23"/>
        <v>6.4809707666848055</v>
      </c>
      <c r="Q157" s="116">
        <f t="shared" si="24"/>
        <v>6.0056285806108605</v>
      </c>
      <c r="R157" s="116">
        <f t="shared" si="25"/>
        <v>6.8763605693467298</v>
      </c>
      <c r="S157" s="116">
        <f t="shared" si="26"/>
        <v>6.1057953527887889</v>
      </c>
      <c r="T157" s="116">
        <f t="shared" si="27"/>
        <v>5.5167055167055992</v>
      </c>
      <c r="U157" s="116">
        <f t="shared" si="28"/>
        <v>3.9093464209777267</v>
      </c>
      <c r="V157" s="116">
        <f t="shared" si="29"/>
        <v>4.7110075245581271</v>
      </c>
      <c r="W157" s="116">
        <f t="shared" si="30"/>
        <v>4.7374614941765145</v>
      </c>
      <c r="X157" s="116">
        <f t="shared" si="31"/>
        <v>4.5164457535590259</v>
      </c>
      <c r="Y157" s="116">
        <f t="shared" si="32"/>
        <v>2.5578274332941362</v>
      </c>
      <c r="Z157" s="116">
        <f t="shared" si="33"/>
        <v>2.4294682414858215</v>
      </c>
      <c r="AA157" s="116">
        <f t="shared" si="34"/>
        <v>2.6125362828867793</v>
      </c>
      <c r="AB157" s="116">
        <f t="shared" si="35"/>
        <v>2.501174260216203</v>
      </c>
      <c r="AC157" s="116">
        <f t="shared" si="36"/>
        <v>4.1469257923338603</v>
      </c>
      <c r="AD157" s="116">
        <f t="shared" si="37"/>
        <v>3.9591838650374029</v>
      </c>
      <c r="AE157" s="116">
        <f t="shared" si="38"/>
        <v>4.097360563881054</v>
      </c>
      <c r="AF157" s="116">
        <f t="shared" si="39"/>
        <v>4.6282506587237435</v>
      </c>
      <c r="AG157" s="116">
        <f t="shared" si="40"/>
        <v>4.5893152945911027</v>
      </c>
      <c r="AH157" s="116">
        <f t="shared" si="41"/>
        <v>5.5055530115522231</v>
      </c>
      <c r="AI157" s="116">
        <f t="shared" si="42"/>
        <v>5.8774297911230207</v>
      </c>
      <c r="AJ157" s="116">
        <f t="shared" si="43"/>
        <v>6.0549655096901773</v>
      </c>
      <c r="AK157" s="116">
        <f t="shared" si="44"/>
        <v>4.7526362693114805</v>
      </c>
      <c r="AL157" s="116">
        <f t="shared" si="45"/>
        <v>5.2755405895922536</v>
      </c>
      <c r="AM157" s="116">
        <f t="shared" si="46"/>
        <v>5.313092009492749</v>
      </c>
      <c r="AN157" s="116">
        <f t="shared" si="47"/>
        <v>5.4511666322526651</v>
      </c>
      <c r="AO157" s="116">
        <f t="shared" si="48"/>
        <v>9.1512227466779876</v>
      </c>
      <c r="AP157" s="116">
        <f t="shared" si="49"/>
        <v>7.758763901074218</v>
      </c>
      <c r="AQ157" s="116">
        <f t="shared" si="50"/>
        <v>7.4005770503658965</v>
      </c>
      <c r="AR157" s="116">
        <f t="shared" si="51"/>
        <v>7.4897199921676929</v>
      </c>
      <c r="AS157" s="116">
        <f t="shared" si="52"/>
        <v>3.4829412798109871</v>
      </c>
      <c r="AT157" s="116">
        <f t="shared" si="53"/>
        <v>2.4226058266139603</v>
      </c>
      <c r="AU157" s="116">
        <f t="shared" si="54"/>
        <v>2.1374871505565523</v>
      </c>
      <c r="AV157" s="116">
        <f t="shared" si="55"/>
        <v>0.24226925609735872</v>
      </c>
      <c r="AW157" s="116">
        <f t="shared" si="56"/>
        <v>-4.3722974258554075</v>
      </c>
      <c r="AX157" s="116">
        <f t="shared" si="57"/>
        <v>-3.5482051988535375</v>
      </c>
      <c r="AY157" s="116">
        <f t="shared" si="58"/>
        <v>-3.9061844002018091</v>
      </c>
      <c r="AZ157" s="116">
        <f t="shared" si="59"/>
        <v>-2.9900879188415956</v>
      </c>
      <c r="BA157" s="116">
        <f t="shared" si="60"/>
        <v>1.2218360302775864</v>
      </c>
      <c r="BB157" s="116">
        <f t="shared" si="61"/>
        <v>0.76558831666362437</v>
      </c>
      <c r="BC157" s="116">
        <f t="shared" si="62"/>
        <v>0.9971198513260191</v>
      </c>
      <c r="BD157" s="116">
        <f t="shared" si="63"/>
        <v>1.0766811290359612</v>
      </c>
      <c r="BE157" s="116">
        <f t="shared" si="64"/>
        <v>3.1872030634995525</v>
      </c>
      <c r="BF157" s="116">
        <f t="shared" si="65"/>
        <v>3.9264501522919204</v>
      </c>
      <c r="BG157" s="116">
        <f t="shared" si="66"/>
        <v>3.9778345729341424</v>
      </c>
      <c r="BH157" s="116">
        <f t="shared" si="67"/>
        <v>4.0445846965343861</v>
      </c>
      <c r="BI157" s="116">
        <f t="shared" si="68"/>
        <v>1.6470501909100221</v>
      </c>
      <c r="BJ157" s="116">
        <f t="shared" si="69"/>
        <v>2.5740437783948522</v>
      </c>
      <c r="BK157" s="116">
        <f t="shared" si="70"/>
        <v>3.1564709360339975</v>
      </c>
      <c r="BL157" s="116">
        <f t="shared" si="71"/>
        <v>3.7547884779250751</v>
      </c>
      <c r="BM157" s="116">
        <f t="shared" si="72"/>
        <v>3.5639488629165754</v>
      </c>
      <c r="BN157" s="116">
        <f t="shared" si="73"/>
        <v>-4.6759338868391609</v>
      </c>
      <c r="BO157" s="116">
        <f t="shared" si="74"/>
        <v>-5.4343804406230163</v>
      </c>
      <c r="BP157" s="117">
        <f t="shared" si="75"/>
        <v>-5.0910854641916359</v>
      </c>
    </row>
    <row r="158" spans="1:68" ht="24" x14ac:dyDescent="0.2">
      <c r="A158" s="96"/>
      <c r="B158" s="91"/>
      <c r="C158" s="91" t="s">
        <v>68</v>
      </c>
      <c r="D158" s="92" t="s">
        <v>18</v>
      </c>
      <c r="E158" s="122"/>
      <c r="F158" s="122"/>
      <c r="G158" s="122"/>
      <c r="H158" s="122"/>
      <c r="I158" s="93">
        <f t="shared" si="16"/>
        <v>4.4823979268973488</v>
      </c>
      <c r="J158" s="93">
        <f t="shared" si="17"/>
        <v>4.0613073598581622</v>
      </c>
      <c r="K158" s="93">
        <f t="shared" si="18"/>
        <v>3.6063532838064276</v>
      </c>
      <c r="L158" s="93">
        <f t="shared" si="19"/>
        <v>3.8373425288469605</v>
      </c>
      <c r="M158" s="93">
        <f t="shared" si="20"/>
        <v>8.9066627962387486</v>
      </c>
      <c r="N158" s="93">
        <f t="shared" si="21"/>
        <v>6.0142147373625647</v>
      </c>
      <c r="O158" s="93">
        <f t="shared" si="22"/>
        <v>6.200966190212938</v>
      </c>
      <c r="P158" s="93">
        <f t="shared" si="23"/>
        <v>6.4809707666848055</v>
      </c>
      <c r="Q158" s="93">
        <f t="shared" si="24"/>
        <v>6.0056285806108605</v>
      </c>
      <c r="R158" s="93">
        <f t="shared" si="25"/>
        <v>6.8763605693467298</v>
      </c>
      <c r="S158" s="93">
        <f t="shared" si="26"/>
        <v>6.1057953527887889</v>
      </c>
      <c r="T158" s="93">
        <f t="shared" si="27"/>
        <v>5.5167055167055992</v>
      </c>
      <c r="U158" s="93">
        <f t="shared" si="28"/>
        <v>3.9093464209777267</v>
      </c>
      <c r="V158" s="93">
        <f t="shared" si="29"/>
        <v>4.7110075245581271</v>
      </c>
      <c r="W158" s="93">
        <f t="shared" si="30"/>
        <v>4.7374614941765145</v>
      </c>
      <c r="X158" s="93">
        <f t="shared" si="31"/>
        <v>4.5164457535590259</v>
      </c>
      <c r="Y158" s="93">
        <f t="shared" si="32"/>
        <v>2.5578274332941362</v>
      </c>
      <c r="Z158" s="93">
        <f t="shared" si="33"/>
        <v>2.4294682414858215</v>
      </c>
      <c r="AA158" s="93">
        <f t="shared" si="34"/>
        <v>2.6125362828867793</v>
      </c>
      <c r="AB158" s="93">
        <f t="shared" si="35"/>
        <v>2.501174260216203</v>
      </c>
      <c r="AC158" s="93">
        <f t="shared" si="36"/>
        <v>4.1469257923338603</v>
      </c>
      <c r="AD158" s="93">
        <f t="shared" si="37"/>
        <v>3.9591838650374029</v>
      </c>
      <c r="AE158" s="93">
        <f t="shared" si="38"/>
        <v>4.097360563881054</v>
      </c>
      <c r="AF158" s="93">
        <f t="shared" si="39"/>
        <v>4.6282506587237435</v>
      </c>
      <c r="AG158" s="93">
        <f t="shared" si="40"/>
        <v>4.5893152945911027</v>
      </c>
      <c r="AH158" s="93">
        <f t="shared" si="41"/>
        <v>5.5055530115522231</v>
      </c>
      <c r="AI158" s="93">
        <f t="shared" si="42"/>
        <v>5.8774297911230207</v>
      </c>
      <c r="AJ158" s="93">
        <f t="shared" si="43"/>
        <v>6.0549655096901773</v>
      </c>
      <c r="AK158" s="93">
        <f t="shared" si="44"/>
        <v>4.7526362693114805</v>
      </c>
      <c r="AL158" s="93">
        <f t="shared" si="45"/>
        <v>5.2755405895922536</v>
      </c>
      <c r="AM158" s="93">
        <f t="shared" si="46"/>
        <v>5.313092009492749</v>
      </c>
      <c r="AN158" s="93">
        <f t="shared" si="47"/>
        <v>5.4511666322526651</v>
      </c>
      <c r="AO158" s="93">
        <f t="shared" si="48"/>
        <v>9.1512227466779876</v>
      </c>
      <c r="AP158" s="93">
        <f t="shared" si="49"/>
        <v>7.758763901074218</v>
      </c>
      <c r="AQ158" s="93">
        <f t="shared" si="50"/>
        <v>7.4005770503658965</v>
      </c>
      <c r="AR158" s="93">
        <f t="shared" si="51"/>
        <v>7.4897199921676929</v>
      </c>
      <c r="AS158" s="93">
        <f t="shared" si="52"/>
        <v>3.4829412798109871</v>
      </c>
      <c r="AT158" s="93">
        <f t="shared" si="53"/>
        <v>2.4226058266139603</v>
      </c>
      <c r="AU158" s="93">
        <f t="shared" si="54"/>
        <v>2.1374871505565523</v>
      </c>
      <c r="AV158" s="93">
        <f t="shared" si="55"/>
        <v>0.24226925609735872</v>
      </c>
      <c r="AW158" s="93">
        <f t="shared" si="56"/>
        <v>-4.3722974258554075</v>
      </c>
      <c r="AX158" s="93">
        <f t="shared" si="57"/>
        <v>-3.5482051988535375</v>
      </c>
      <c r="AY158" s="93">
        <f t="shared" si="58"/>
        <v>-3.9061844002018091</v>
      </c>
      <c r="AZ158" s="93">
        <f t="shared" si="59"/>
        <v>-2.9900879188415956</v>
      </c>
      <c r="BA158" s="93">
        <f t="shared" si="60"/>
        <v>1.2218360302775864</v>
      </c>
      <c r="BB158" s="93">
        <f t="shared" si="61"/>
        <v>0.76558831666362437</v>
      </c>
      <c r="BC158" s="93">
        <f t="shared" si="62"/>
        <v>0.9971198513260191</v>
      </c>
      <c r="BD158" s="93">
        <f t="shared" si="63"/>
        <v>1.0766811290359612</v>
      </c>
      <c r="BE158" s="93">
        <f t="shared" si="64"/>
        <v>3.1872030634995525</v>
      </c>
      <c r="BF158" s="93">
        <f t="shared" si="65"/>
        <v>3.9264501522919204</v>
      </c>
      <c r="BG158" s="93">
        <f t="shared" si="66"/>
        <v>3.9778345729341424</v>
      </c>
      <c r="BH158" s="93">
        <f t="shared" si="67"/>
        <v>4.0445846965343861</v>
      </c>
      <c r="BI158" s="93">
        <f t="shared" si="68"/>
        <v>1.6470501909100221</v>
      </c>
      <c r="BJ158" s="93">
        <f t="shared" si="69"/>
        <v>2.5740437783948522</v>
      </c>
      <c r="BK158" s="93">
        <f t="shared" si="70"/>
        <v>3.1564709360339975</v>
      </c>
      <c r="BL158" s="93">
        <f t="shared" si="71"/>
        <v>3.7547884779250751</v>
      </c>
      <c r="BM158" s="93">
        <f t="shared" si="72"/>
        <v>3.5639488629165754</v>
      </c>
      <c r="BN158" s="93">
        <f t="shared" si="73"/>
        <v>-4.6759338868391609</v>
      </c>
      <c r="BO158" s="93">
        <f t="shared" si="74"/>
        <v>-5.4343804406230163</v>
      </c>
      <c r="BP158" s="94">
        <f t="shared" si="75"/>
        <v>-5.0910854641916359</v>
      </c>
    </row>
    <row r="159" spans="1:68" ht="24" x14ac:dyDescent="0.2">
      <c r="A159" s="95"/>
      <c r="B159" s="66" t="s">
        <v>71</v>
      </c>
      <c r="C159" s="66"/>
      <c r="D159" s="65" t="s">
        <v>19</v>
      </c>
      <c r="E159" s="121"/>
      <c r="F159" s="121"/>
      <c r="G159" s="121"/>
      <c r="H159" s="121"/>
      <c r="I159" s="116">
        <f t="shared" si="16"/>
        <v>1.6454097528719558</v>
      </c>
      <c r="J159" s="116">
        <f t="shared" si="17"/>
        <v>2.1522346075811782</v>
      </c>
      <c r="K159" s="116">
        <f t="shared" si="18"/>
        <v>2.8605998715705283</v>
      </c>
      <c r="L159" s="116">
        <f t="shared" si="19"/>
        <v>3.7907056322991934</v>
      </c>
      <c r="M159" s="116">
        <f t="shared" si="20"/>
        <v>5.6903095431817547</v>
      </c>
      <c r="N159" s="116">
        <f t="shared" si="21"/>
        <v>5.480118355799334</v>
      </c>
      <c r="O159" s="116">
        <f t="shared" si="22"/>
        <v>5.7290016564188733</v>
      </c>
      <c r="P159" s="116">
        <f t="shared" si="23"/>
        <v>5.3680856279109577</v>
      </c>
      <c r="Q159" s="116">
        <f t="shared" si="24"/>
        <v>2.3900430645009294</v>
      </c>
      <c r="R159" s="116">
        <f t="shared" si="25"/>
        <v>1.4510456788833892</v>
      </c>
      <c r="S159" s="116">
        <f t="shared" si="26"/>
        <v>0.16652725493868559</v>
      </c>
      <c r="T159" s="116">
        <f t="shared" si="27"/>
        <v>-0.31792803970236605</v>
      </c>
      <c r="U159" s="116">
        <f t="shared" si="28"/>
        <v>2.1127238363918082</v>
      </c>
      <c r="V159" s="116">
        <f t="shared" si="29"/>
        <v>3.7533768634180547</v>
      </c>
      <c r="W159" s="116">
        <f t="shared" si="30"/>
        <v>5.0176910603059781</v>
      </c>
      <c r="X159" s="116">
        <f t="shared" si="31"/>
        <v>5.5620381174638567</v>
      </c>
      <c r="Y159" s="116">
        <f t="shared" si="32"/>
        <v>5.7444279014351878</v>
      </c>
      <c r="Z159" s="116">
        <f t="shared" si="33"/>
        <v>5.1244065629501421</v>
      </c>
      <c r="AA159" s="116">
        <f t="shared" si="34"/>
        <v>4.2442796815988402</v>
      </c>
      <c r="AB159" s="116">
        <f t="shared" si="35"/>
        <v>3.7803979366252776</v>
      </c>
      <c r="AC159" s="116">
        <f t="shared" si="36"/>
        <v>1.7160457114561609</v>
      </c>
      <c r="AD159" s="116">
        <f t="shared" si="37"/>
        <v>1.6334942055011368</v>
      </c>
      <c r="AE159" s="116">
        <f t="shared" si="38"/>
        <v>1.7394425856541034</v>
      </c>
      <c r="AF159" s="116">
        <f t="shared" si="39"/>
        <v>1.7680891855428342</v>
      </c>
      <c r="AG159" s="116">
        <f t="shared" si="40"/>
        <v>2.1881130360106056</v>
      </c>
      <c r="AH159" s="116">
        <f t="shared" si="41"/>
        <v>2.5392109422682552</v>
      </c>
      <c r="AI159" s="116">
        <f t="shared" si="42"/>
        <v>3.230344795861015</v>
      </c>
      <c r="AJ159" s="116">
        <f t="shared" si="43"/>
        <v>4.1864359475298727</v>
      </c>
      <c r="AK159" s="116">
        <f t="shared" si="44"/>
        <v>5.2426381074664761</v>
      </c>
      <c r="AL159" s="116">
        <f t="shared" si="45"/>
        <v>5.7508996259592493</v>
      </c>
      <c r="AM159" s="116">
        <f t="shared" si="46"/>
        <v>6.0890052933733898</v>
      </c>
      <c r="AN159" s="116">
        <f t="shared" si="47"/>
        <v>5.9804446825610427</v>
      </c>
      <c r="AO159" s="116">
        <f t="shared" si="48"/>
        <v>7.2399288641900768</v>
      </c>
      <c r="AP159" s="116">
        <f t="shared" si="49"/>
        <v>5.4940123438926207</v>
      </c>
      <c r="AQ159" s="116">
        <f t="shared" si="50"/>
        <v>5.0236484842374836</v>
      </c>
      <c r="AR159" s="116">
        <f t="shared" si="51"/>
        <v>5.9968404423376995</v>
      </c>
      <c r="AS159" s="116">
        <f t="shared" si="52"/>
        <v>5.010836272312801</v>
      </c>
      <c r="AT159" s="116">
        <f t="shared" si="53"/>
        <v>5.2868750468669106</v>
      </c>
      <c r="AU159" s="116">
        <f t="shared" si="54"/>
        <v>6.4299934734610673</v>
      </c>
      <c r="AV159" s="116">
        <f t="shared" si="55"/>
        <v>3.9780278664323987</v>
      </c>
      <c r="AW159" s="116">
        <f t="shared" si="56"/>
        <v>2.707862663131678</v>
      </c>
      <c r="AX159" s="116">
        <f t="shared" si="57"/>
        <v>3.6873934604143841</v>
      </c>
      <c r="AY159" s="116">
        <f t="shared" si="58"/>
        <v>2.7411670144089868</v>
      </c>
      <c r="AZ159" s="116">
        <f t="shared" si="59"/>
        <v>3.9278850657386926</v>
      </c>
      <c r="BA159" s="116">
        <f t="shared" si="60"/>
        <v>3.3455198821841918</v>
      </c>
      <c r="BB159" s="116">
        <f t="shared" si="61"/>
        <v>4.243273321163116</v>
      </c>
      <c r="BC159" s="116">
        <f t="shared" si="62"/>
        <v>3.9378810294724076</v>
      </c>
      <c r="BD159" s="116">
        <f t="shared" si="63"/>
        <v>3.7553556499796201</v>
      </c>
      <c r="BE159" s="116">
        <f t="shared" si="64"/>
        <v>6.0916596270381547</v>
      </c>
      <c r="BF159" s="116">
        <f t="shared" si="65"/>
        <v>5.332656217619558</v>
      </c>
      <c r="BG159" s="116">
        <f t="shared" si="66"/>
        <v>5.3319069475738132</v>
      </c>
      <c r="BH159" s="116">
        <f t="shared" si="67"/>
        <v>5.1239563529071717</v>
      </c>
      <c r="BI159" s="116">
        <f t="shared" si="68"/>
        <v>3.4178278083594904</v>
      </c>
      <c r="BJ159" s="116">
        <f t="shared" si="69"/>
        <v>3.8347470718612158</v>
      </c>
      <c r="BK159" s="116">
        <f t="shared" si="70"/>
        <v>3.9954279868445326</v>
      </c>
      <c r="BL159" s="116">
        <f t="shared" si="71"/>
        <v>4.0475633825938928</v>
      </c>
      <c r="BM159" s="116">
        <f t="shared" si="72"/>
        <v>2.8404501128352706</v>
      </c>
      <c r="BN159" s="116">
        <f t="shared" si="73"/>
        <v>1.1475394819299396</v>
      </c>
      <c r="BO159" s="116">
        <f t="shared" si="74"/>
        <v>0.84090349977120127</v>
      </c>
      <c r="BP159" s="117">
        <f t="shared" si="75"/>
        <v>1.2070361087377108</v>
      </c>
    </row>
    <row r="160" spans="1:68" x14ac:dyDescent="0.2">
      <c r="A160" s="96"/>
      <c r="B160" s="91"/>
      <c r="C160" s="91" t="s">
        <v>31</v>
      </c>
      <c r="D160" s="92" t="s">
        <v>40</v>
      </c>
      <c r="E160" s="122"/>
      <c r="F160" s="122"/>
      <c r="G160" s="122"/>
      <c r="H160" s="122"/>
      <c r="I160" s="93">
        <f t="shared" si="16"/>
        <v>0.87205894149127516</v>
      </c>
      <c r="J160" s="93">
        <f t="shared" si="17"/>
        <v>0.81637062042479158</v>
      </c>
      <c r="K160" s="93">
        <f t="shared" si="18"/>
        <v>1.8992731697738776</v>
      </c>
      <c r="L160" s="93">
        <f t="shared" si="19"/>
        <v>3.3400031689350129</v>
      </c>
      <c r="M160" s="93">
        <f t="shared" si="20"/>
        <v>7.1737930385450852</v>
      </c>
      <c r="N160" s="93">
        <f t="shared" si="21"/>
        <v>6.8721842839778731</v>
      </c>
      <c r="O160" s="93">
        <f t="shared" si="22"/>
        <v>7.0959601656154945</v>
      </c>
      <c r="P160" s="93">
        <f t="shared" si="23"/>
        <v>6.3151623473344074</v>
      </c>
      <c r="Q160" s="93">
        <f t="shared" si="24"/>
        <v>0.42947872587406266</v>
      </c>
      <c r="R160" s="93">
        <f t="shared" si="25"/>
        <v>-0.40565668340562411</v>
      </c>
      <c r="S160" s="93">
        <f t="shared" si="26"/>
        <v>-1.8984148061973087</v>
      </c>
      <c r="T160" s="93">
        <f t="shared" si="27"/>
        <v>-2.3255813953488342</v>
      </c>
      <c r="U160" s="93">
        <f t="shared" si="28"/>
        <v>3.3965592529885811</v>
      </c>
      <c r="V160" s="93">
        <f t="shared" si="29"/>
        <v>5.5559954534004419</v>
      </c>
      <c r="W160" s="93">
        <f t="shared" si="30"/>
        <v>7.1873269097203263</v>
      </c>
      <c r="X160" s="93">
        <f t="shared" si="31"/>
        <v>7.9604130808946962</v>
      </c>
      <c r="Y160" s="93">
        <f t="shared" si="32"/>
        <v>8.4947675333511938</v>
      </c>
      <c r="Z160" s="93">
        <f t="shared" si="33"/>
        <v>6.7949444717261258</v>
      </c>
      <c r="AA160" s="93">
        <f t="shared" si="34"/>
        <v>5.3255150880028452</v>
      </c>
      <c r="AB160" s="93">
        <f t="shared" si="35"/>
        <v>4.3045037863693949</v>
      </c>
      <c r="AC160" s="93">
        <f t="shared" si="36"/>
        <v>-0.99800217154572124</v>
      </c>
      <c r="AD160" s="93">
        <f t="shared" si="37"/>
        <v>0.53058047576193701</v>
      </c>
      <c r="AE160" s="93">
        <f t="shared" si="38"/>
        <v>1.2894281009844661</v>
      </c>
      <c r="AF160" s="93">
        <f t="shared" si="39"/>
        <v>1.3119347853775452</v>
      </c>
      <c r="AG160" s="93">
        <f t="shared" si="40"/>
        <v>1.0999741396541651</v>
      </c>
      <c r="AH160" s="93">
        <f t="shared" si="41"/>
        <v>1.6707133530748308</v>
      </c>
      <c r="AI160" s="93">
        <f t="shared" si="42"/>
        <v>2.9918553859328796</v>
      </c>
      <c r="AJ160" s="93">
        <f t="shared" si="43"/>
        <v>5.0163439778725802</v>
      </c>
      <c r="AK160" s="93">
        <f t="shared" si="44"/>
        <v>1.2022626258288511</v>
      </c>
      <c r="AL160" s="93">
        <f t="shared" si="45"/>
        <v>5.1698579049311633</v>
      </c>
      <c r="AM160" s="93">
        <f t="shared" si="46"/>
        <v>6.8526717302882929</v>
      </c>
      <c r="AN160" s="93">
        <f t="shared" si="47"/>
        <v>7.2189632467377862</v>
      </c>
      <c r="AO160" s="93">
        <f t="shared" si="48"/>
        <v>18.389374250813489</v>
      </c>
      <c r="AP160" s="93">
        <f t="shared" si="49"/>
        <v>10.225157442862937</v>
      </c>
      <c r="AQ160" s="93">
        <f t="shared" si="50"/>
        <v>7.4813001299264954</v>
      </c>
      <c r="AR160" s="93">
        <f t="shared" si="51"/>
        <v>7.0567217507812217</v>
      </c>
      <c r="AS160" s="93">
        <f t="shared" si="52"/>
        <v>5.3824032927786334</v>
      </c>
      <c r="AT160" s="93">
        <f t="shared" si="53"/>
        <v>5.7767338314263412</v>
      </c>
      <c r="AU160" s="93">
        <f t="shared" si="54"/>
        <v>6.4035873726234769</v>
      </c>
      <c r="AV160" s="93">
        <f t="shared" si="55"/>
        <v>2.8216361971785062</v>
      </c>
      <c r="AW160" s="93">
        <f t="shared" si="56"/>
        <v>-6.7933824467544923E-2</v>
      </c>
      <c r="AX160" s="93">
        <f t="shared" si="57"/>
        <v>2.109181496040307</v>
      </c>
      <c r="AY160" s="93">
        <f t="shared" si="58"/>
        <v>1.5490733449794618</v>
      </c>
      <c r="AZ160" s="93">
        <f t="shared" si="59"/>
        <v>3.9830536322460972</v>
      </c>
      <c r="BA160" s="93">
        <f t="shared" si="60"/>
        <v>5.0656335856262871</v>
      </c>
      <c r="BB160" s="93">
        <f t="shared" si="61"/>
        <v>4.9349015744936082</v>
      </c>
      <c r="BC160" s="93">
        <f t="shared" si="62"/>
        <v>4.6769736725249089</v>
      </c>
      <c r="BD160" s="93">
        <f t="shared" si="63"/>
        <v>4.3726325437283435</v>
      </c>
      <c r="BE160" s="93">
        <f t="shared" si="64"/>
        <v>7.6183105146676979</v>
      </c>
      <c r="BF160" s="93">
        <f t="shared" si="65"/>
        <v>7.2499911697440069</v>
      </c>
      <c r="BG160" s="93">
        <f t="shared" si="66"/>
        <v>7.1908179671757324</v>
      </c>
      <c r="BH160" s="93">
        <f t="shared" si="67"/>
        <v>6.8519151636847084</v>
      </c>
      <c r="BI160" s="93">
        <f t="shared" si="68"/>
        <v>1.6797309006603172</v>
      </c>
      <c r="BJ160" s="93">
        <f t="shared" si="69"/>
        <v>2.2644499667816831</v>
      </c>
      <c r="BK160" s="93">
        <f t="shared" si="70"/>
        <v>2.6750212199034138</v>
      </c>
      <c r="BL160" s="93">
        <f t="shared" si="71"/>
        <v>3.7297262862979466</v>
      </c>
      <c r="BM160" s="93">
        <f t="shared" si="72"/>
        <v>4.4397245537003585</v>
      </c>
      <c r="BN160" s="93">
        <f t="shared" si="73"/>
        <v>3.6882170161813406</v>
      </c>
      <c r="BO160" s="93">
        <f t="shared" si="74"/>
        <v>3.4959656788628592</v>
      </c>
      <c r="BP160" s="94">
        <f t="shared" si="75"/>
        <v>3.3115030767647369</v>
      </c>
    </row>
    <row r="161" spans="1:68" x14ac:dyDescent="0.2">
      <c r="A161" s="95"/>
      <c r="B161" s="66"/>
      <c r="C161" s="66" t="s">
        <v>32</v>
      </c>
      <c r="D161" s="100" t="s">
        <v>41</v>
      </c>
      <c r="E161" s="121"/>
      <c r="F161" s="121"/>
      <c r="G161" s="121"/>
      <c r="H161" s="121"/>
      <c r="I161" s="123">
        <f t="shared" si="16"/>
        <v>3.2166553881676236</v>
      </c>
      <c r="J161" s="123">
        <f t="shared" si="17"/>
        <v>3.6286652014333214</v>
      </c>
      <c r="K161" s="123">
        <f t="shared" si="18"/>
        <v>3.4430049139582763</v>
      </c>
      <c r="L161" s="123">
        <f t="shared" si="19"/>
        <v>3.6872062916181818</v>
      </c>
      <c r="M161" s="123">
        <f t="shared" si="20"/>
        <v>5.3581510732770141</v>
      </c>
      <c r="N161" s="123">
        <f t="shared" si="21"/>
        <v>5.1857620384200516</v>
      </c>
      <c r="O161" s="123">
        <f t="shared" si="22"/>
        <v>5.4617377373623412</v>
      </c>
      <c r="P161" s="123">
        <f t="shared" si="23"/>
        <v>5.7279236276851435</v>
      </c>
      <c r="Q161" s="123">
        <f t="shared" si="24"/>
        <v>5.8649193192167814</v>
      </c>
      <c r="R161" s="123">
        <f t="shared" si="25"/>
        <v>5.3914943855322832</v>
      </c>
      <c r="S161" s="123">
        <f t="shared" si="26"/>
        <v>4.991747580071376</v>
      </c>
      <c r="T161" s="123">
        <f t="shared" si="27"/>
        <v>3.3860045146725071</v>
      </c>
      <c r="U161" s="123">
        <f t="shared" si="28"/>
        <v>3.3011903540819816</v>
      </c>
      <c r="V161" s="123">
        <f t="shared" si="29"/>
        <v>2.9699709990265433</v>
      </c>
      <c r="W161" s="123">
        <f t="shared" si="30"/>
        <v>2.3049354133096784</v>
      </c>
      <c r="X161" s="123">
        <f t="shared" si="31"/>
        <v>3.0349344978165931</v>
      </c>
      <c r="Y161" s="123">
        <f t="shared" si="32"/>
        <v>-1.5863494883660678E-2</v>
      </c>
      <c r="Z161" s="123">
        <f t="shared" si="33"/>
        <v>1.2978138613434851</v>
      </c>
      <c r="AA161" s="123">
        <f t="shared" si="34"/>
        <v>1.432344494473341</v>
      </c>
      <c r="AB161" s="123">
        <f t="shared" si="35"/>
        <v>1.8436109345200862</v>
      </c>
      <c r="AC161" s="123">
        <f t="shared" si="36"/>
        <v>2.9577838167305117</v>
      </c>
      <c r="AD161" s="123">
        <f t="shared" si="37"/>
        <v>1.5022504009405395</v>
      </c>
      <c r="AE161" s="123">
        <f t="shared" si="38"/>
        <v>1.5048817282591926</v>
      </c>
      <c r="AF161" s="123">
        <f t="shared" si="39"/>
        <v>1.6229712858925751</v>
      </c>
      <c r="AG161" s="123">
        <f t="shared" si="40"/>
        <v>4.1537522198972425</v>
      </c>
      <c r="AH161" s="123">
        <f t="shared" si="41"/>
        <v>3.8058629875163064</v>
      </c>
      <c r="AI161" s="123">
        <f t="shared" si="42"/>
        <v>3.2843966561893865</v>
      </c>
      <c r="AJ161" s="123">
        <f t="shared" si="43"/>
        <v>2.1498771498773834</v>
      </c>
      <c r="AK161" s="123">
        <f t="shared" si="44"/>
        <v>3.5958898679453739</v>
      </c>
      <c r="AL161" s="123">
        <f t="shared" si="45"/>
        <v>3.862516682703216</v>
      </c>
      <c r="AM161" s="123">
        <f t="shared" si="46"/>
        <v>3.640747009050699</v>
      </c>
      <c r="AN161" s="123">
        <f t="shared" si="47"/>
        <v>4.0288634996991703</v>
      </c>
      <c r="AO161" s="123">
        <f t="shared" si="48"/>
        <v>2.693612567682635E-3</v>
      </c>
      <c r="AP161" s="123">
        <f t="shared" si="49"/>
        <v>0.90979986656940071</v>
      </c>
      <c r="AQ161" s="123">
        <f t="shared" si="50"/>
        <v>2.5801167678586978</v>
      </c>
      <c r="AR161" s="123">
        <f t="shared" si="51"/>
        <v>3.2369942196530843</v>
      </c>
      <c r="AS161" s="123">
        <f t="shared" si="52"/>
        <v>4.0680348537017892</v>
      </c>
      <c r="AT161" s="123">
        <f t="shared" si="53"/>
        <v>3.6020503260867969</v>
      </c>
      <c r="AU161" s="123">
        <f t="shared" si="54"/>
        <v>4.1964813302457884</v>
      </c>
      <c r="AV161" s="123">
        <f t="shared" si="55"/>
        <v>4.0488463467410156</v>
      </c>
      <c r="AW161" s="123">
        <f t="shared" si="56"/>
        <v>4.3271085340656157</v>
      </c>
      <c r="AX161" s="123">
        <f t="shared" si="57"/>
        <v>4.5858487058215331</v>
      </c>
      <c r="AY161" s="123">
        <f t="shared" si="58"/>
        <v>3.9655509008689478</v>
      </c>
      <c r="AZ161" s="123">
        <f t="shared" si="59"/>
        <v>3.9350497509867921</v>
      </c>
      <c r="BA161" s="123">
        <f t="shared" si="60"/>
        <v>1.7443006215333838</v>
      </c>
      <c r="BB161" s="123">
        <f t="shared" si="61"/>
        <v>2.3646624428779006</v>
      </c>
      <c r="BC161" s="123">
        <f t="shared" si="62"/>
        <v>1.6125093019036854</v>
      </c>
      <c r="BD161" s="123">
        <f t="shared" si="63"/>
        <v>1.8310584067356501</v>
      </c>
      <c r="BE161" s="123">
        <f t="shared" si="64"/>
        <v>3.5236625471025462</v>
      </c>
      <c r="BF161" s="123">
        <f t="shared" si="65"/>
        <v>2.4604677663964196</v>
      </c>
      <c r="BG161" s="123">
        <f t="shared" si="66"/>
        <v>2.394654587756051</v>
      </c>
      <c r="BH161" s="123">
        <f t="shared" si="67"/>
        <v>2.1748167106225225</v>
      </c>
      <c r="BI161" s="123">
        <f t="shared" si="68"/>
        <v>1.9240397788619248</v>
      </c>
      <c r="BJ161" s="123">
        <f t="shared" si="69"/>
        <v>2.245453136273909</v>
      </c>
      <c r="BK161" s="123">
        <f t="shared" si="70"/>
        <v>2.9099879035326097</v>
      </c>
      <c r="BL161" s="123">
        <f t="shared" si="71"/>
        <v>2.9401525985463479</v>
      </c>
      <c r="BM161" s="123">
        <f t="shared" si="72"/>
        <v>4.1141114125024387</v>
      </c>
      <c r="BN161" s="123">
        <f t="shared" si="73"/>
        <v>1.3615372582961811</v>
      </c>
      <c r="BO161" s="123">
        <f t="shared" si="74"/>
        <v>-0.27356351856089134</v>
      </c>
      <c r="BP161" s="124">
        <f t="shared" si="75"/>
        <v>-0.38421204774562057</v>
      </c>
    </row>
    <row r="162" spans="1:68" x14ac:dyDescent="0.2">
      <c r="A162" s="96"/>
      <c r="B162" s="112"/>
      <c r="C162" s="91" t="s">
        <v>33</v>
      </c>
      <c r="D162" s="92" t="s">
        <v>42</v>
      </c>
      <c r="E162" s="122"/>
      <c r="F162" s="122"/>
      <c r="G162" s="122"/>
      <c r="H162" s="122"/>
      <c r="I162" s="93">
        <f t="shared" si="16"/>
        <v>6.4510141690846723</v>
      </c>
      <c r="J162" s="93">
        <f t="shared" si="17"/>
        <v>6.3430876133875103</v>
      </c>
      <c r="K162" s="93">
        <f t="shared" si="18"/>
        <v>6.2804007426319686</v>
      </c>
      <c r="L162" s="93">
        <f t="shared" si="19"/>
        <v>6.4593301793482283</v>
      </c>
      <c r="M162" s="93">
        <f t="shared" si="20"/>
        <v>0.92717349455033116</v>
      </c>
      <c r="N162" s="93">
        <f t="shared" si="21"/>
        <v>0.7135437599622918</v>
      </c>
      <c r="O162" s="93">
        <f t="shared" si="22"/>
        <v>0.18250262477901913</v>
      </c>
      <c r="P162" s="93">
        <f t="shared" si="23"/>
        <v>-0.52434456928838813</v>
      </c>
      <c r="Q162" s="93">
        <f t="shared" si="24"/>
        <v>-2.0780495388913351</v>
      </c>
      <c r="R162" s="93">
        <f t="shared" si="25"/>
        <v>-2.3761510795802394</v>
      </c>
      <c r="S162" s="93">
        <f t="shared" si="26"/>
        <v>-2.2811285620467174</v>
      </c>
      <c r="T162" s="93">
        <f t="shared" si="27"/>
        <v>-1.8825301204818459</v>
      </c>
      <c r="U162" s="93">
        <f t="shared" si="28"/>
        <v>-0.93369403642000748</v>
      </c>
      <c r="V162" s="93">
        <f t="shared" si="29"/>
        <v>-1.3588014453176811E-2</v>
      </c>
      <c r="W162" s="93">
        <f t="shared" si="30"/>
        <v>0.89283219937628644</v>
      </c>
      <c r="X162" s="93">
        <f t="shared" si="31"/>
        <v>1.6116653875669869</v>
      </c>
      <c r="Y162" s="93">
        <f t="shared" si="32"/>
        <v>7.946678786689489</v>
      </c>
      <c r="Z162" s="93">
        <f t="shared" si="33"/>
        <v>8.2081538323390788</v>
      </c>
      <c r="AA162" s="93">
        <f t="shared" si="34"/>
        <v>8.0065612794905121</v>
      </c>
      <c r="AB162" s="93">
        <f t="shared" si="35"/>
        <v>7.7039274924471499</v>
      </c>
      <c r="AC162" s="93">
        <f t="shared" si="36"/>
        <v>4.9760563151885862</v>
      </c>
      <c r="AD162" s="93">
        <f t="shared" si="37"/>
        <v>4.2843151862294917</v>
      </c>
      <c r="AE162" s="93">
        <f t="shared" si="38"/>
        <v>4.4207706432478204</v>
      </c>
      <c r="AF162" s="93">
        <f t="shared" si="39"/>
        <v>4.768583450210599</v>
      </c>
      <c r="AG162" s="93">
        <f t="shared" si="40"/>
        <v>5.8674031573535075</v>
      </c>
      <c r="AH162" s="93">
        <f t="shared" si="41"/>
        <v>6.6904414622526218</v>
      </c>
      <c r="AI162" s="93">
        <f t="shared" si="42"/>
        <v>6.7101802856230961</v>
      </c>
      <c r="AJ162" s="93">
        <f t="shared" si="43"/>
        <v>6.4257028112446193</v>
      </c>
      <c r="AK162" s="93">
        <f t="shared" si="44"/>
        <v>8.9095890054114761</v>
      </c>
      <c r="AL162" s="93">
        <f t="shared" si="45"/>
        <v>7.4697811931720253</v>
      </c>
      <c r="AM162" s="93">
        <f t="shared" si="46"/>
        <v>6.404938925372889</v>
      </c>
      <c r="AN162" s="93">
        <f t="shared" si="47"/>
        <v>5.5974842767295883</v>
      </c>
      <c r="AO162" s="93">
        <f t="shared" si="48"/>
        <v>6.4694613473196227</v>
      </c>
      <c r="AP162" s="93">
        <f t="shared" si="49"/>
        <v>7.0204439563899257</v>
      </c>
      <c r="AQ162" s="93">
        <f t="shared" si="50"/>
        <v>7.8770981244461211</v>
      </c>
      <c r="AR162" s="93">
        <f t="shared" si="51"/>
        <v>8.8743299583082376</v>
      </c>
      <c r="AS162" s="93">
        <f t="shared" si="52"/>
        <v>6.8412100467644166</v>
      </c>
      <c r="AT162" s="93">
        <f t="shared" si="53"/>
        <v>7.3435838547260488</v>
      </c>
      <c r="AU162" s="93">
        <f t="shared" si="54"/>
        <v>7.5679396320351913</v>
      </c>
      <c r="AV162" s="93">
        <f t="shared" si="55"/>
        <v>7.4175558428388513</v>
      </c>
      <c r="AW162" s="93">
        <f t="shared" si="56"/>
        <v>3.9393557502390451</v>
      </c>
      <c r="AX162" s="93">
        <f t="shared" si="57"/>
        <v>3.7235750063905328</v>
      </c>
      <c r="AY162" s="93">
        <f t="shared" si="58"/>
        <v>3.6531442901325306</v>
      </c>
      <c r="AZ162" s="93">
        <f t="shared" si="59"/>
        <v>3.7470274165757047</v>
      </c>
      <c r="BA162" s="93">
        <f t="shared" si="60"/>
        <v>6.0714877290643443</v>
      </c>
      <c r="BB162" s="93">
        <f t="shared" si="61"/>
        <v>6.0859489675024747</v>
      </c>
      <c r="BC162" s="93">
        <f t="shared" si="62"/>
        <v>5.9684279462646259</v>
      </c>
      <c r="BD162" s="93">
        <f t="shared" si="63"/>
        <v>5.8130283341908608</v>
      </c>
      <c r="BE162" s="93">
        <f t="shared" si="64"/>
        <v>5.7914589793809341</v>
      </c>
      <c r="BF162" s="93">
        <f t="shared" si="65"/>
        <v>6.2156921518927675</v>
      </c>
      <c r="BG162" s="93">
        <f t="shared" si="66"/>
        <v>5.9952042040178952</v>
      </c>
      <c r="BH162" s="93">
        <f t="shared" si="67"/>
        <v>5.8601239763349753</v>
      </c>
      <c r="BI162" s="93">
        <f t="shared" si="68"/>
        <v>5.9312178600429206</v>
      </c>
      <c r="BJ162" s="93">
        <f t="shared" si="69"/>
        <v>6.5434501800525595</v>
      </c>
      <c r="BK162" s="93">
        <f t="shared" si="70"/>
        <v>7.1011636367805551</v>
      </c>
      <c r="BL162" s="93">
        <f t="shared" si="71"/>
        <v>7.140779273631594</v>
      </c>
      <c r="BM162" s="93">
        <f t="shared" si="72"/>
        <v>3.4390396551458053</v>
      </c>
      <c r="BN162" s="93">
        <f t="shared" si="73"/>
        <v>-4.4550807525296534</v>
      </c>
      <c r="BO162" s="93">
        <f t="shared" si="74"/>
        <v>-3.6130196395342153</v>
      </c>
      <c r="BP162" s="94">
        <f t="shared" si="75"/>
        <v>-1.9214579416016164</v>
      </c>
    </row>
    <row r="163" spans="1:68" ht="48" x14ac:dyDescent="0.2">
      <c r="A163" s="95"/>
      <c r="B163" s="66" t="s">
        <v>79</v>
      </c>
      <c r="C163" s="66"/>
      <c r="D163" s="65" t="s">
        <v>20</v>
      </c>
      <c r="E163" s="121"/>
      <c r="F163" s="121"/>
      <c r="G163" s="121"/>
      <c r="H163" s="121"/>
      <c r="I163" s="116">
        <f t="shared" si="16"/>
        <v>5.8467909580990636</v>
      </c>
      <c r="J163" s="116">
        <f t="shared" si="17"/>
        <v>5.6861452273889483</v>
      </c>
      <c r="K163" s="116">
        <f t="shared" si="18"/>
        <v>4.8891045062766381</v>
      </c>
      <c r="L163" s="116">
        <f t="shared" si="19"/>
        <v>3.8300105201576287</v>
      </c>
      <c r="M163" s="116">
        <f t="shared" si="20"/>
        <v>7.6709974530026415</v>
      </c>
      <c r="N163" s="116">
        <f t="shared" si="21"/>
        <v>5.1014131774063998</v>
      </c>
      <c r="O163" s="116">
        <f t="shared" si="22"/>
        <v>4.8685850046534114</v>
      </c>
      <c r="P163" s="116">
        <f t="shared" si="23"/>
        <v>5.5078322385045766</v>
      </c>
      <c r="Q163" s="116">
        <f t="shared" si="24"/>
        <v>0.27627365764824674</v>
      </c>
      <c r="R163" s="116">
        <f t="shared" si="25"/>
        <v>0.9360121847669518</v>
      </c>
      <c r="S163" s="116">
        <f t="shared" si="26"/>
        <v>1.4104226813001617</v>
      </c>
      <c r="T163" s="116">
        <f t="shared" si="27"/>
        <v>1.5804597701150271</v>
      </c>
      <c r="U163" s="116">
        <f t="shared" si="28"/>
        <v>2.7653439642783013</v>
      </c>
      <c r="V163" s="116">
        <f t="shared" si="29"/>
        <v>5.3285031551135944</v>
      </c>
      <c r="W163" s="116">
        <f t="shared" si="30"/>
        <v>5.9185063196422192</v>
      </c>
      <c r="X163" s="116">
        <f t="shared" si="31"/>
        <v>4.8561999057046279</v>
      </c>
      <c r="Y163" s="116">
        <f t="shared" si="32"/>
        <v>6.6645268953515142</v>
      </c>
      <c r="Z163" s="116">
        <f t="shared" si="33"/>
        <v>3.7355400037448732</v>
      </c>
      <c r="AA163" s="116">
        <f t="shared" si="34"/>
        <v>2.3545665774647802</v>
      </c>
      <c r="AB163" s="116">
        <f t="shared" si="35"/>
        <v>2.2032374100718926</v>
      </c>
      <c r="AC163" s="116">
        <f t="shared" si="36"/>
        <v>0.57957227814632972</v>
      </c>
      <c r="AD163" s="116">
        <f t="shared" si="37"/>
        <v>2.7500642865595779</v>
      </c>
      <c r="AE163" s="116">
        <f t="shared" si="38"/>
        <v>5.7525394725023205</v>
      </c>
      <c r="AF163" s="116">
        <f t="shared" si="39"/>
        <v>5.6973163220416438</v>
      </c>
      <c r="AG163" s="116">
        <f t="shared" si="40"/>
        <v>2.7743705777301955</v>
      </c>
      <c r="AH163" s="116">
        <f t="shared" si="41"/>
        <v>2.1186464142845409</v>
      </c>
      <c r="AI163" s="116">
        <f t="shared" si="42"/>
        <v>1.8294278145712326</v>
      </c>
      <c r="AJ163" s="116">
        <f t="shared" si="43"/>
        <v>3.5587929240373057</v>
      </c>
      <c r="AK163" s="116">
        <f t="shared" si="44"/>
        <v>5.7779639051149729</v>
      </c>
      <c r="AL163" s="116">
        <f t="shared" si="45"/>
        <v>7.514605867663505</v>
      </c>
      <c r="AM163" s="116">
        <f t="shared" si="46"/>
        <v>8.1096419420771753</v>
      </c>
      <c r="AN163" s="116">
        <f t="shared" si="47"/>
        <v>6.4308681672023056</v>
      </c>
      <c r="AO163" s="116">
        <f t="shared" si="48"/>
        <v>4.2767802580506498</v>
      </c>
      <c r="AP163" s="116">
        <f t="shared" si="49"/>
        <v>2.5845021351684352</v>
      </c>
      <c r="AQ163" s="116">
        <f t="shared" si="50"/>
        <v>0.59133239132498261</v>
      </c>
      <c r="AR163" s="116">
        <f t="shared" si="51"/>
        <v>2.0015105740180985</v>
      </c>
      <c r="AS163" s="116">
        <f t="shared" si="52"/>
        <v>4.0767142282164031</v>
      </c>
      <c r="AT163" s="116">
        <f t="shared" si="53"/>
        <v>4.2242336629609412</v>
      </c>
      <c r="AU163" s="116">
        <f t="shared" si="54"/>
        <v>4.5850220000583448</v>
      </c>
      <c r="AV163" s="116">
        <f t="shared" si="55"/>
        <v>5.410110166206735</v>
      </c>
      <c r="AW163" s="116">
        <f t="shared" si="56"/>
        <v>5.5117944904064444</v>
      </c>
      <c r="AX163" s="116">
        <f t="shared" si="57"/>
        <v>4.4003914491605514</v>
      </c>
      <c r="AY163" s="116">
        <f t="shared" si="58"/>
        <v>3.7323830164863097</v>
      </c>
      <c r="AZ163" s="116">
        <f t="shared" si="59"/>
        <v>2.7685033874317782</v>
      </c>
      <c r="BA163" s="116">
        <f t="shared" si="60"/>
        <v>2.9482343657100785</v>
      </c>
      <c r="BB163" s="116">
        <f t="shared" si="61"/>
        <v>4.2867218324233534</v>
      </c>
      <c r="BC163" s="116">
        <f t="shared" si="62"/>
        <v>4.2960692474497222</v>
      </c>
      <c r="BD163" s="116">
        <f t="shared" si="63"/>
        <v>4.1525437873513482</v>
      </c>
      <c r="BE163" s="116">
        <f t="shared" si="64"/>
        <v>1.441462906356449</v>
      </c>
      <c r="BF163" s="116">
        <f t="shared" si="65"/>
        <v>1.045435204288097</v>
      </c>
      <c r="BG163" s="116">
        <f t="shared" si="66"/>
        <v>1.2179131099595963</v>
      </c>
      <c r="BH163" s="116">
        <f t="shared" si="67"/>
        <v>1.9624313755621188</v>
      </c>
      <c r="BI163" s="116">
        <f t="shared" si="68"/>
        <v>16.647089151647677</v>
      </c>
      <c r="BJ163" s="116">
        <f t="shared" si="69"/>
        <v>15.84378928568799</v>
      </c>
      <c r="BK163" s="116">
        <f t="shared" si="70"/>
        <v>15.362699521069885</v>
      </c>
      <c r="BL163" s="116">
        <f t="shared" si="71"/>
        <v>14.294176059164812</v>
      </c>
      <c r="BM163" s="116">
        <f t="shared" si="72"/>
        <v>4.9680436746649832</v>
      </c>
      <c r="BN163" s="116">
        <f t="shared" si="73"/>
        <v>-12.567265176537688</v>
      </c>
      <c r="BO163" s="116">
        <f t="shared" si="74"/>
        <v>-11.296973050323516</v>
      </c>
      <c r="BP163" s="117">
        <f t="shared" si="75"/>
        <v>-10.425075381597892</v>
      </c>
    </row>
    <row r="164" spans="1:68" x14ac:dyDescent="0.2">
      <c r="A164" s="96"/>
      <c r="B164" s="91"/>
      <c r="C164" s="91" t="s">
        <v>34</v>
      </c>
      <c r="D164" s="92" t="s">
        <v>43</v>
      </c>
      <c r="E164" s="122"/>
      <c r="F164" s="122"/>
      <c r="G164" s="122"/>
      <c r="H164" s="122"/>
      <c r="I164" s="93">
        <f t="shared" si="16"/>
        <v>8.4386965824774904</v>
      </c>
      <c r="J164" s="93">
        <f t="shared" si="17"/>
        <v>6.8216685982980465</v>
      </c>
      <c r="K164" s="93">
        <f t="shared" si="18"/>
        <v>5.6066575219569046</v>
      </c>
      <c r="L164" s="93">
        <f t="shared" si="19"/>
        <v>4.6781574670225865</v>
      </c>
      <c r="M164" s="93">
        <f t="shared" si="20"/>
        <v>7.0527328846787327</v>
      </c>
      <c r="N164" s="93">
        <f t="shared" si="21"/>
        <v>4.716059377924779</v>
      </c>
      <c r="O164" s="93">
        <f t="shared" si="22"/>
        <v>5.7721729543851694</v>
      </c>
      <c r="P164" s="93">
        <f t="shared" si="23"/>
        <v>6.8212365591398054</v>
      </c>
      <c r="Q164" s="93">
        <f t="shared" si="24"/>
        <v>2.3718738270617052</v>
      </c>
      <c r="R164" s="93">
        <f t="shared" si="25"/>
        <v>3.5996828927032425</v>
      </c>
      <c r="S164" s="93">
        <f t="shared" si="26"/>
        <v>3.2712269415263222</v>
      </c>
      <c r="T164" s="93">
        <f t="shared" si="27"/>
        <v>2.4221453287192958</v>
      </c>
      <c r="U164" s="93">
        <f t="shared" si="28"/>
        <v>5.6727591971266804</v>
      </c>
      <c r="V164" s="93">
        <f t="shared" si="29"/>
        <v>6.0950012965818274</v>
      </c>
      <c r="W164" s="93">
        <f t="shared" si="30"/>
        <v>6.2172350467503605</v>
      </c>
      <c r="X164" s="93">
        <f t="shared" si="31"/>
        <v>5.4975429975431211</v>
      </c>
      <c r="Y164" s="93">
        <f t="shared" si="32"/>
        <v>4.4058220181571386</v>
      </c>
      <c r="Z164" s="93">
        <f t="shared" si="33"/>
        <v>3.0570553554106965</v>
      </c>
      <c r="AA164" s="93">
        <f t="shared" si="34"/>
        <v>2.147414946400275</v>
      </c>
      <c r="AB164" s="93">
        <f t="shared" si="35"/>
        <v>2.1834061135368614</v>
      </c>
      <c r="AC164" s="93">
        <f t="shared" si="36"/>
        <v>2.0698943019478833</v>
      </c>
      <c r="AD164" s="93">
        <f t="shared" si="37"/>
        <v>3.6120465057391016</v>
      </c>
      <c r="AE164" s="93">
        <f t="shared" si="38"/>
        <v>7.0951442706029155</v>
      </c>
      <c r="AF164" s="93">
        <f t="shared" si="39"/>
        <v>6.4672364672366314</v>
      </c>
      <c r="AG164" s="93">
        <f t="shared" si="40"/>
        <v>9.0361160203073609E-2</v>
      </c>
      <c r="AH164" s="93">
        <f t="shared" si="41"/>
        <v>0.24206022776893121</v>
      </c>
      <c r="AI164" s="93">
        <f t="shared" si="42"/>
        <v>0.93880687259317597</v>
      </c>
      <c r="AJ164" s="93">
        <f t="shared" si="43"/>
        <v>3.7195611453036292</v>
      </c>
      <c r="AK164" s="93">
        <f t="shared" si="44"/>
        <v>4.2082728436038366</v>
      </c>
      <c r="AL164" s="93">
        <f t="shared" si="45"/>
        <v>9.1220690859071567</v>
      </c>
      <c r="AM164" s="93">
        <f t="shared" si="46"/>
        <v>9.9531028124096395</v>
      </c>
      <c r="AN164" s="93">
        <f t="shared" si="47"/>
        <v>7.5077399380803769</v>
      </c>
      <c r="AO164" s="93">
        <f t="shared" si="48"/>
        <v>10.180542473615347</v>
      </c>
      <c r="AP164" s="93">
        <f t="shared" si="49"/>
        <v>3.8608870669234676</v>
      </c>
      <c r="AQ164" s="93">
        <f t="shared" si="50"/>
        <v>0.1205688404905203</v>
      </c>
      <c r="AR164" s="93">
        <f t="shared" si="51"/>
        <v>1.463882889368648</v>
      </c>
      <c r="AS164" s="93">
        <f t="shared" si="52"/>
        <v>2.1291512285594933</v>
      </c>
      <c r="AT164" s="93">
        <f t="shared" si="53"/>
        <v>3.4012899576190847</v>
      </c>
      <c r="AU164" s="93">
        <f t="shared" si="54"/>
        <v>3.7563087678540938</v>
      </c>
      <c r="AV164" s="93">
        <f t="shared" si="55"/>
        <v>5.8495176998181648</v>
      </c>
      <c r="AW164" s="93">
        <f t="shared" si="56"/>
        <v>4.1706986078091433</v>
      </c>
      <c r="AX164" s="93">
        <f t="shared" si="57"/>
        <v>3.9862920955050782</v>
      </c>
      <c r="AY164" s="93">
        <f t="shared" si="58"/>
        <v>3.6873259641514693</v>
      </c>
      <c r="AZ164" s="93">
        <f t="shared" si="59"/>
        <v>2.2340435353091408</v>
      </c>
      <c r="BA164" s="93">
        <f t="shared" si="60"/>
        <v>3.6721571540528259</v>
      </c>
      <c r="BB164" s="93">
        <f t="shared" si="61"/>
        <v>4.2913174825376359</v>
      </c>
      <c r="BC164" s="93">
        <f t="shared" si="62"/>
        <v>4.0768329057428048</v>
      </c>
      <c r="BD164" s="93">
        <f t="shared" si="63"/>
        <v>4.6189652626130311</v>
      </c>
      <c r="BE164" s="93">
        <f t="shared" si="64"/>
        <v>-1.3234326606662847</v>
      </c>
      <c r="BF164" s="93">
        <f t="shared" si="65"/>
        <v>-3.9963499741219266E-2</v>
      </c>
      <c r="BG164" s="93">
        <f t="shared" si="66"/>
        <v>1.036238436681586</v>
      </c>
      <c r="BH164" s="93">
        <f t="shared" si="67"/>
        <v>1.9217479239384829</v>
      </c>
      <c r="BI164" s="93">
        <f t="shared" si="68"/>
        <v>22.440242895061886</v>
      </c>
      <c r="BJ164" s="93">
        <f t="shared" si="69"/>
        <v>20.727907816468715</v>
      </c>
      <c r="BK164" s="93">
        <f t="shared" si="70"/>
        <v>19.555616805908471</v>
      </c>
      <c r="BL164" s="93">
        <f t="shared" si="71"/>
        <v>17.351175980180969</v>
      </c>
      <c r="BM164" s="93">
        <f t="shared" si="72"/>
        <v>9.3133517806639929</v>
      </c>
      <c r="BN164" s="93">
        <f t="shared" si="73"/>
        <v>-9.2176498019302215</v>
      </c>
      <c r="BO164" s="93">
        <f t="shared" si="74"/>
        <v>-7.7614056286625726</v>
      </c>
      <c r="BP164" s="94">
        <f t="shared" si="75"/>
        <v>-6.8126133684737908</v>
      </c>
    </row>
    <row r="165" spans="1:68" ht="36" x14ac:dyDescent="0.2">
      <c r="A165" s="95"/>
      <c r="B165" s="66"/>
      <c r="C165" s="66" t="s">
        <v>35</v>
      </c>
      <c r="D165" s="100" t="s">
        <v>44</v>
      </c>
      <c r="E165" s="121"/>
      <c r="F165" s="121"/>
      <c r="G165" s="121"/>
      <c r="H165" s="121"/>
      <c r="I165" s="123">
        <f t="shared" si="16"/>
        <v>0.78923605637977801</v>
      </c>
      <c r="J165" s="123">
        <f t="shared" si="17"/>
        <v>0.96132347066870238</v>
      </c>
      <c r="K165" s="123">
        <f t="shared" si="18"/>
        <v>1.1452703447073986</v>
      </c>
      <c r="L165" s="123">
        <f t="shared" si="19"/>
        <v>1.3415892672858973</v>
      </c>
      <c r="M165" s="123">
        <f t="shared" si="20"/>
        <v>2.2356110550051369</v>
      </c>
      <c r="N165" s="123">
        <f t="shared" si="21"/>
        <v>2.2069888139797627</v>
      </c>
      <c r="O165" s="123">
        <f t="shared" si="22"/>
        <v>1.880945339217277</v>
      </c>
      <c r="P165" s="123">
        <f t="shared" si="23"/>
        <v>1.5274949083503202</v>
      </c>
      <c r="Q165" s="123">
        <f t="shared" si="24"/>
        <v>-0.87602378526059965</v>
      </c>
      <c r="R165" s="123">
        <f t="shared" si="25"/>
        <v>-1.2919800893996438</v>
      </c>
      <c r="S165" s="123">
        <f t="shared" si="26"/>
        <v>-1.2813736034399881</v>
      </c>
      <c r="T165" s="123">
        <f t="shared" si="27"/>
        <v>-1.1033099297893756</v>
      </c>
      <c r="U165" s="123">
        <f t="shared" si="28"/>
        <v>1.2978007384628683</v>
      </c>
      <c r="V165" s="123">
        <f t="shared" si="29"/>
        <v>2.009243965165382</v>
      </c>
      <c r="W165" s="123">
        <f t="shared" si="30"/>
        <v>2.4793548594548582</v>
      </c>
      <c r="X165" s="123">
        <f t="shared" si="31"/>
        <v>2.7383367139959915</v>
      </c>
      <c r="Y165" s="123">
        <f t="shared" si="32"/>
        <v>2.598469787816569</v>
      </c>
      <c r="Z165" s="123">
        <f t="shared" si="33"/>
        <v>2.4049728268042685</v>
      </c>
      <c r="AA165" s="123">
        <f t="shared" si="34"/>
        <v>2.2960312859253662</v>
      </c>
      <c r="AB165" s="123">
        <f t="shared" si="35"/>
        <v>2.2704837117472749</v>
      </c>
      <c r="AC165" s="123">
        <f t="shared" si="36"/>
        <v>2.8063956184511483</v>
      </c>
      <c r="AD165" s="123">
        <f t="shared" si="37"/>
        <v>2.9193498258729846</v>
      </c>
      <c r="AE165" s="123">
        <f t="shared" si="38"/>
        <v>3.0342084554876578</v>
      </c>
      <c r="AF165" s="123">
        <f t="shared" si="39"/>
        <v>3.0888030888031039</v>
      </c>
      <c r="AG165" s="123">
        <f t="shared" si="40"/>
        <v>3.1229527883340751</v>
      </c>
      <c r="AH165" s="123">
        <f t="shared" si="41"/>
        <v>3.0865593851924871</v>
      </c>
      <c r="AI165" s="123">
        <f t="shared" si="42"/>
        <v>3.0645329816608751</v>
      </c>
      <c r="AJ165" s="123">
        <f t="shared" si="43"/>
        <v>2.9962546816479687</v>
      </c>
      <c r="AK165" s="123">
        <f t="shared" si="44"/>
        <v>2.6047696640299307</v>
      </c>
      <c r="AL165" s="123">
        <f t="shared" si="45"/>
        <v>2.5741235043150965</v>
      </c>
      <c r="AM165" s="123">
        <f t="shared" si="46"/>
        <v>2.5438476497726441</v>
      </c>
      <c r="AN165" s="123">
        <f t="shared" si="47"/>
        <v>2.6363636363635976</v>
      </c>
      <c r="AO165" s="123">
        <f t="shared" si="48"/>
        <v>3.5656281558337639</v>
      </c>
      <c r="AP165" s="123">
        <f t="shared" si="49"/>
        <v>3.7981236156184366</v>
      </c>
      <c r="AQ165" s="123">
        <f t="shared" si="50"/>
        <v>3.9280714149113152</v>
      </c>
      <c r="AR165" s="123">
        <f t="shared" si="51"/>
        <v>3.9858281665190276</v>
      </c>
      <c r="AS165" s="123">
        <f t="shared" si="52"/>
        <v>3.7078500990103862</v>
      </c>
      <c r="AT165" s="123">
        <f t="shared" si="53"/>
        <v>3.6012366114839267</v>
      </c>
      <c r="AU165" s="123">
        <f t="shared" si="54"/>
        <v>3.64670364323689</v>
      </c>
      <c r="AV165" s="123">
        <f t="shared" si="55"/>
        <v>3.7567655521553434</v>
      </c>
      <c r="AW165" s="123">
        <f t="shared" si="56"/>
        <v>4.7479853886118235</v>
      </c>
      <c r="AX165" s="123">
        <f t="shared" si="57"/>
        <v>4.9133280374408912</v>
      </c>
      <c r="AY165" s="123">
        <f t="shared" si="58"/>
        <v>4.8886326014087729</v>
      </c>
      <c r="AZ165" s="123">
        <f t="shared" si="59"/>
        <v>4.7591129430690984</v>
      </c>
      <c r="BA165" s="123">
        <f t="shared" si="60"/>
        <v>3.3630107989280731</v>
      </c>
      <c r="BB165" s="123">
        <f t="shared" si="61"/>
        <v>2.9655679555327481</v>
      </c>
      <c r="BC165" s="123">
        <f t="shared" si="62"/>
        <v>2.678505918940985</v>
      </c>
      <c r="BD165" s="123">
        <f t="shared" si="63"/>
        <v>2.5012411535786612</v>
      </c>
      <c r="BE165" s="123">
        <f t="shared" si="64"/>
        <v>1.6557746433535812</v>
      </c>
      <c r="BF165" s="123">
        <f t="shared" si="65"/>
        <v>1.9285797067161354</v>
      </c>
      <c r="BG165" s="123">
        <f t="shared" si="66"/>
        <v>2.1055767789058564</v>
      </c>
      <c r="BH165" s="123">
        <f t="shared" si="67"/>
        <v>2.1132149426751994</v>
      </c>
      <c r="BI165" s="123">
        <f t="shared" si="68"/>
        <v>3.516411001964272</v>
      </c>
      <c r="BJ165" s="123">
        <f t="shared" si="69"/>
        <v>3.1949417380255483</v>
      </c>
      <c r="BK165" s="123">
        <f t="shared" si="70"/>
        <v>3.2021306064676764</v>
      </c>
      <c r="BL165" s="123">
        <f t="shared" si="71"/>
        <v>3.1284599478808843</v>
      </c>
      <c r="BM165" s="123">
        <f t="shared" si="72"/>
        <v>-1.8450644726928829</v>
      </c>
      <c r="BN165" s="123">
        <f t="shared" si="73"/>
        <v>-23.327984087807963</v>
      </c>
      <c r="BO165" s="123">
        <f t="shared" si="74"/>
        <v>-27.268556223804438</v>
      </c>
      <c r="BP165" s="124">
        <f t="shared" si="75"/>
        <v>-25.375242441920918</v>
      </c>
    </row>
    <row r="166" spans="1:68" x14ac:dyDescent="0.2">
      <c r="A166" s="107" t="s">
        <v>48</v>
      </c>
      <c r="B166" s="91"/>
      <c r="C166" s="91"/>
      <c r="D166" s="104" t="s">
        <v>49</v>
      </c>
      <c r="E166" s="120"/>
      <c r="F166" s="120"/>
      <c r="G166" s="120"/>
      <c r="H166" s="120"/>
      <c r="I166" s="125">
        <f t="shared" si="16"/>
        <v>6.0740984310437227</v>
      </c>
      <c r="J166" s="125">
        <f t="shared" si="17"/>
        <v>5.8356539731680357</v>
      </c>
      <c r="K166" s="125">
        <f t="shared" si="18"/>
        <v>6.0121381773934814</v>
      </c>
      <c r="L166" s="125">
        <f t="shared" si="19"/>
        <v>6.0868618368474756</v>
      </c>
      <c r="M166" s="125">
        <f t="shared" si="20"/>
        <v>8.1191589570329938</v>
      </c>
      <c r="N166" s="125">
        <f t="shared" si="21"/>
        <v>6.2939327270360934</v>
      </c>
      <c r="O166" s="125">
        <f t="shared" si="22"/>
        <v>5.6937728632043445</v>
      </c>
      <c r="P166" s="125">
        <f t="shared" si="23"/>
        <v>6.0399009889696202</v>
      </c>
      <c r="Q166" s="125">
        <f t="shared" si="24"/>
        <v>2.9420536793926857</v>
      </c>
      <c r="R166" s="125">
        <f t="shared" si="25"/>
        <v>4.1875904405095525</v>
      </c>
      <c r="S166" s="125">
        <f t="shared" si="26"/>
        <v>4.095067938303572</v>
      </c>
      <c r="T166" s="125">
        <f t="shared" si="27"/>
        <v>3.2647748542415229</v>
      </c>
      <c r="U166" s="125">
        <f t="shared" si="28"/>
        <v>2.2247714615142513</v>
      </c>
      <c r="V166" s="125">
        <f t="shared" si="29"/>
        <v>2.3352529671553555</v>
      </c>
      <c r="W166" s="125">
        <f t="shared" si="30"/>
        <v>2.0980787855420715</v>
      </c>
      <c r="X166" s="125">
        <f t="shared" si="31"/>
        <v>2.2625707053343973</v>
      </c>
      <c r="Y166" s="125">
        <f t="shared" si="32"/>
        <v>2.2136377002365037</v>
      </c>
      <c r="Z166" s="125">
        <f t="shared" si="33"/>
        <v>2.1886498658372062</v>
      </c>
      <c r="AA166" s="125">
        <f t="shared" si="34"/>
        <v>2.7636475994092962</v>
      </c>
      <c r="AB166" s="125">
        <f t="shared" si="35"/>
        <v>3.2362558445130531</v>
      </c>
      <c r="AC166" s="125">
        <f t="shared" si="36"/>
        <v>5.7532977367842761</v>
      </c>
      <c r="AD166" s="125">
        <f t="shared" si="37"/>
        <v>5.7020409923896693</v>
      </c>
      <c r="AE166" s="125">
        <f t="shared" si="38"/>
        <v>5.8586674383426072</v>
      </c>
      <c r="AF166" s="125">
        <f t="shared" si="39"/>
        <v>5.1950742999230926</v>
      </c>
      <c r="AG166" s="125">
        <f t="shared" si="40"/>
        <v>2.9377215283180647</v>
      </c>
      <c r="AH166" s="125">
        <f t="shared" si="41"/>
        <v>3.4010750430824004</v>
      </c>
      <c r="AI166" s="125">
        <f t="shared" si="42"/>
        <v>3.0090666602402081</v>
      </c>
      <c r="AJ166" s="125">
        <f t="shared" si="43"/>
        <v>3.2520096425322293</v>
      </c>
      <c r="AK166" s="125">
        <f t="shared" si="44"/>
        <v>3.0393398151417728</v>
      </c>
      <c r="AL166" s="125">
        <f t="shared" si="45"/>
        <v>3.4423676224404574</v>
      </c>
      <c r="AM166" s="125">
        <f t="shared" si="46"/>
        <v>3.666500187948742</v>
      </c>
      <c r="AN166" s="125">
        <f t="shared" si="47"/>
        <v>3.7691455149984989</v>
      </c>
      <c r="AO166" s="125">
        <f t="shared" si="48"/>
        <v>5.1974242235470598</v>
      </c>
      <c r="AP166" s="125">
        <f t="shared" si="49"/>
        <v>4.2041949776625955</v>
      </c>
      <c r="AQ166" s="125">
        <f t="shared" si="50"/>
        <v>4.4472350398597484</v>
      </c>
      <c r="AR166" s="125">
        <f t="shared" si="51"/>
        <v>4.6355064914598785</v>
      </c>
      <c r="AS166" s="125">
        <f t="shared" si="52"/>
        <v>4.4639575756012277</v>
      </c>
      <c r="AT166" s="125">
        <f t="shared" si="53"/>
        <v>4.8103239905381088</v>
      </c>
      <c r="AU166" s="125">
        <f t="shared" si="54"/>
        <v>4.6478435085748799</v>
      </c>
      <c r="AV166" s="125">
        <f t="shared" si="55"/>
        <v>4.0360024408026618</v>
      </c>
      <c r="AW166" s="125">
        <f t="shared" si="56"/>
        <v>2.1493863269694629</v>
      </c>
      <c r="AX166" s="125">
        <f t="shared" si="57"/>
        <v>2.0876134565516651</v>
      </c>
      <c r="AY166" s="125">
        <f t="shared" si="58"/>
        <v>1.9220386736016621</v>
      </c>
      <c r="AZ166" s="125">
        <f t="shared" si="59"/>
        <v>2.1926923563978278</v>
      </c>
      <c r="BA166" s="125">
        <f t="shared" si="60"/>
        <v>2.7159400576475292</v>
      </c>
      <c r="BB166" s="125">
        <f t="shared" si="61"/>
        <v>2.1862773499288011</v>
      </c>
      <c r="BC166" s="125">
        <f t="shared" si="62"/>
        <v>1.9410666961741754</v>
      </c>
      <c r="BD166" s="125">
        <f t="shared" si="63"/>
        <v>1.8938818784973108</v>
      </c>
      <c r="BE166" s="125">
        <f t="shared" si="64"/>
        <v>2.9616941096233518</v>
      </c>
      <c r="BF166" s="125">
        <f t="shared" si="65"/>
        <v>3.2648236396904764</v>
      </c>
      <c r="BG166" s="125">
        <f t="shared" si="66"/>
        <v>3.3273312583463195</v>
      </c>
      <c r="BH166" s="125">
        <f t="shared" si="67"/>
        <v>3.3328263401865286</v>
      </c>
      <c r="BI166" s="125">
        <f t="shared" si="68"/>
        <v>2.5326382939543777</v>
      </c>
      <c r="BJ166" s="125">
        <f t="shared" si="69"/>
        <v>3.0924417188763016</v>
      </c>
      <c r="BK166" s="125">
        <f t="shared" si="70"/>
        <v>3.342808188941774</v>
      </c>
      <c r="BL166" s="125">
        <f t="shared" si="71"/>
        <v>3.4241531003373922</v>
      </c>
      <c r="BM166" s="125">
        <f t="shared" si="72"/>
        <v>1.6090549563099472</v>
      </c>
      <c r="BN166" s="125">
        <f t="shared" si="73"/>
        <v>-7.4146610529197972</v>
      </c>
      <c r="BO166" s="125">
        <f>+IFERROR(SUM(BM50:BO50)/SUM(BI50:BK50)*100-100,0)</f>
        <v>-7.6054352867927406</v>
      </c>
      <c r="BP166" s="126">
        <f t="shared" si="75"/>
        <v>-6.6689503102910379</v>
      </c>
    </row>
    <row r="167" spans="1:68" x14ac:dyDescent="0.2">
      <c r="A167" s="95" t="s">
        <v>21</v>
      </c>
      <c r="B167" s="74"/>
      <c r="C167" s="74"/>
      <c r="D167" s="73" t="s">
        <v>22</v>
      </c>
      <c r="E167" s="121"/>
      <c r="F167" s="121"/>
      <c r="G167" s="121"/>
      <c r="H167" s="121"/>
      <c r="I167" s="123">
        <f t="shared" si="16"/>
        <v>12.09905904610109</v>
      </c>
      <c r="J167" s="123">
        <f t="shared" si="17"/>
        <v>12.795363338392704</v>
      </c>
      <c r="K167" s="123">
        <f t="shared" si="18"/>
        <v>12.478814141579605</v>
      </c>
      <c r="L167" s="123">
        <f t="shared" si="19"/>
        <v>11.945736016995198</v>
      </c>
      <c r="M167" s="123">
        <f t="shared" si="20"/>
        <v>8.6930039883339703</v>
      </c>
      <c r="N167" s="123">
        <f t="shared" si="21"/>
        <v>8.2839925590626962</v>
      </c>
      <c r="O167" s="123">
        <f t="shared" si="22"/>
        <v>9.4973861241516744</v>
      </c>
      <c r="P167" s="123">
        <f t="shared" si="23"/>
        <v>9.0552064631956171</v>
      </c>
      <c r="Q167" s="123">
        <f t="shared" si="24"/>
        <v>7.568908867777921</v>
      </c>
      <c r="R167" s="123">
        <f t="shared" si="25"/>
        <v>6.062938601939095</v>
      </c>
      <c r="S167" s="123">
        <f t="shared" si="26"/>
        <v>4.8010292534814738</v>
      </c>
      <c r="T167" s="123">
        <f t="shared" si="27"/>
        <v>3.4777240456837148</v>
      </c>
      <c r="U167" s="123">
        <f t="shared" si="28"/>
        <v>0.130565048445618</v>
      </c>
      <c r="V167" s="123">
        <f t="shared" si="29"/>
        <v>8.8309005441828958E-3</v>
      </c>
      <c r="W167" s="123">
        <f t="shared" si="30"/>
        <v>-0.53177913568013935</v>
      </c>
      <c r="X167" s="123">
        <f t="shared" si="31"/>
        <v>0.40767624540126235</v>
      </c>
      <c r="Y167" s="123">
        <f t="shared" si="32"/>
        <v>3.6897501226050338</v>
      </c>
      <c r="Z167" s="123">
        <f t="shared" si="33"/>
        <v>5.58811593928246</v>
      </c>
      <c r="AA167" s="123">
        <f t="shared" si="34"/>
        <v>6.5469906953478301</v>
      </c>
      <c r="AB167" s="123">
        <f t="shared" si="35"/>
        <v>7.3677956030896468</v>
      </c>
      <c r="AC167" s="123">
        <f t="shared" si="36"/>
        <v>9.9646746356505673</v>
      </c>
      <c r="AD167" s="123">
        <f t="shared" si="37"/>
        <v>10.369313246984248</v>
      </c>
      <c r="AE167" s="123">
        <f t="shared" si="38"/>
        <v>10.351992528183573</v>
      </c>
      <c r="AF167" s="123">
        <f t="shared" si="39"/>
        <v>10.357867552112339</v>
      </c>
      <c r="AG167" s="123">
        <f t="shared" si="40"/>
        <v>9.5806049694045186</v>
      </c>
      <c r="AH167" s="123">
        <f t="shared" si="41"/>
        <v>8.0190256133661535</v>
      </c>
      <c r="AI167" s="123">
        <f t="shared" si="42"/>
        <v>7.2274881714376988</v>
      </c>
      <c r="AJ167" s="123">
        <f t="shared" si="43"/>
        <v>6.0844128708732512</v>
      </c>
      <c r="AK167" s="123">
        <f t="shared" si="44"/>
        <v>4.5340989944026973</v>
      </c>
      <c r="AL167" s="123">
        <f t="shared" si="45"/>
        <v>4.5718713966006845</v>
      </c>
      <c r="AM167" s="123">
        <f t="shared" si="46"/>
        <v>4.4054997932526589</v>
      </c>
      <c r="AN167" s="123">
        <f t="shared" si="47"/>
        <v>4.679744741196032</v>
      </c>
      <c r="AO167" s="123">
        <f t="shared" si="48"/>
        <v>2.2572948414331933</v>
      </c>
      <c r="AP167" s="123">
        <f t="shared" si="49"/>
        <v>4.0910725545046915</v>
      </c>
      <c r="AQ167" s="123">
        <f t="shared" si="50"/>
        <v>4.5275100514055708</v>
      </c>
      <c r="AR167" s="123">
        <f t="shared" si="51"/>
        <v>4.7490027846766196</v>
      </c>
      <c r="AS167" s="123">
        <f t="shared" si="52"/>
        <v>3.6902928987518209</v>
      </c>
      <c r="AT167" s="123">
        <f t="shared" si="53"/>
        <v>2.0503808952890097</v>
      </c>
      <c r="AU167" s="123">
        <f t="shared" si="54"/>
        <v>1.7018862413391957</v>
      </c>
      <c r="AV167" s="123">
        <f t="shared" si="55"/>
        <v>1.4001902417378034</v>
      </c>
      <c r="AW167" s="123">
        <f t="shared" si="56"/>
        <v>2.4385971563951614</v>
      </c>
      <c r="AX167" s="123">
        <f t="shared" si="57"/>
        <v>1.3536127035043535</v>
      </c>
      <c r="AY167" s="123">
        <f t="shared" si="58"/>
        <v>1.0464854872776783</v>
      </c>
      <c r="AZ167" s="123">
        <f t="shared" si="59"/>
        <v>0.69767731323760529</v>
      </c>
      <c r="BA167" s="123">
        <f t="shared" si="60"/>
        <v>0.34661925224881429</v>
      </c>
      <c r="BB167" s="123">
        <f t="shared" si="61"/>
        <v>0.56359748929575915</v>
      </c>
      <c r="BC167" s="123">
        <f t="shared" si="62"/>
        <v>0.70445564772528257</v>
      </c>
      <c r="BD167" s="123">
        <f t="shared" si="63"/>
        <v>0.98057110503893341</v>
      </c>
      <c r="BE167" s="123">
        <f t="shared" si="64"/>
        <v>1.9819872126916493</v>
      </c>
      <c r="BF167" s="123">
        <f t="shared" si="65"/>
        <v>2.7093980286528421</v>
      </c>
      <c r="BG167" s="123">
        <f t="shared" si="66"/>
        <v>2.9954188806389936</v>
      </c>
      <c r="BH167" s="123">
        <f t="shared" si="67"/>
        <v>3.4226400308157565</v>
      </c>
      <c r="BI167" s="123">
        <f t="shared" si="68"/>
        <v>4.7417671004383379</v>
      </c>
      <c r="BJ167" s="123">
        <f t="shared" si="69"/>
        <v>4.9447550481725102</v>
      </c>
      <c r="BK167" s="123">
        <f t="shared" si="70"/>
        <v>4.992513742538776</v>
      </c>
      <c r="BL167" s="123">
        <f t="shared" si="71"/>
        <v>4.5775950707232198</v>
      </c>
      <c r="BM167" s="123">
        <f t="shared" si="72"/>
        <v>1.4522402368023677</v>
      </c>
      <c r="BN167" s="123">
        <f t="shared" si="73"/>
        <v>-7.1550559987970388</v>
      </c>
      <c r="BO167" s="123">
        <f t="shared" si="74"/>
        <v>-7.4880127368065814</v>
      </c>
      <c r="BP167" s="124">
        <f t="shared" si="75"/>
        <v>-6.3442186188360523</v>
      </c>
    </row>
    <row r="168" spans="1:68" x14ac:dyDescent="0.2">
      <c r="A168" s="108" t="s">
        <v>48</v>
      </c>
      <c r="B168" s="127"/>
      <c r="C168" s="110"/>
      <c r="D168" s="110" t="s">
        <v>50</v>
      </c>
      <c r="E168" s="128"/>
      <c r="F168" s="128"/>
      <c r="G168" s="128"/>
      <c r="H168" s="128"/>
      <c r="I168" s="129">
        <f t="shared" si="16"/>
        <v>6.7995772513557853</v>
      </c>
      <c r="J168" s="129">
        <f t="shared" si="17"/>
        <v>6.555281357930312</v>
      </c>
      <c r="K168" s="129">
        <f t="shared" si="18"/>
        <v>6.6157105550718001</v>
      </c>
      <c r="L168" s="129">
        <f t="shared" si="19"/>
        <v>6.6016910085298264</v>
      </c>
      <c r="M168" s="129">
        <f t="shared" si="20"/>
        <v>8.3539598231704417</v>
      </c>
      <c r="N168" s="129">
        <f t="shared" si="21"/>
        <v>6.555917384753613</v>
      </c>
      <c r="O168" s="129">
        <f t="shared" si="22"/>
        <v>6.1315708806863825</v>
      </c>
      <c r="P168" s="129">
        <f t="shared" si="23"/>
        <v>6.3253916482879191</v>
      </c>
      <c r="Q168" s="129">
        <f t="shared" si="24"/>
        <v>3.3714526210534927</v>
      </c>
      <c r="R168" s="129">
        <f t="shared" si="25"/>
        <v>4.3893635915627414</v>
      </c>
      <c r="S168" s="129">
        <f t="shared" si="26"/>
        <v>4.1334435547372834</v>
      </c>
      <c r="T168" s="129">
        <f t="shared" si="27"/>
        <v>3.284707073854733</v>
      </c>
      <c r="U168" s="129">
        <f t="shared" si="28"/>
        <v>2.013929442125729</v>
      </c>
      <c r="V168" s="129">
        <f t="shared" si="29"/>
        <v>2.0580802402879499</v>
      </c>
      <c r="W168" s="129">
        <f t="shared" si="30"/>
        <v>1.7779252270140091</v>
      </c>
      <c r="X168" s="129">
        <f t="shared" si="31"/>
        <v>2.0950207899227422</v>
      </c>
      <c r="Y168" s="129">
        <f t="shared" si="32"/>
        <v>2.0824595344435863</v>
      </c>
      <c r="Z168" s="129">
        <f t="shared" si="33"/>
        <v>2.3207931203323255</v>
      </c>
      <c r="AA168" s="129">
        <f t="shared" si="34"/>
        <v>3.011854665896351</v>
      </c>
      <c r="AB168" s="129">
        <f t="shared" si="35"/>
        <v>3.588744308894448</v>
      </c>
      <c r="AC168" s="129">
        <f t="shared" si="36"/>
        <v>6.1199036035407346</v>
      </c>
      <c r="AD168" s="129">
        <f t="shared" si="37"/>
        <v>6.1035617169297183</v>
      </c>
      <c r="AE168" s="129">
        <f t="shared" si="38"/>
        <v>6.2606469494436823</v>
      </c>
      <c r="AF168" s="129">
        <f t="shared" si="39"/>
        <v>5.6512940295446725</v>
      </c>
      <c r="AG168" s="129">
        <f t="shared" si="40"/>
        <v>3.7661596756246354</v>
      </c>
      <c r="AH168" s="129">
        <f t="shared" si="41"/>
        <v>3.9876030935140534</v>
      </c>
      <c r="AI168" s="129">
        <f t="shared" si="42"/>
        <v>3.4272085558746426</v>
      </c>
      <c r="AJ168" s="129">
        <f t="shared" si="43"/>
        <v>3.5246565632699003</v>
      </c>
      <c r="AK168" s="129">
        <f t="shared" si="44"/>
        <v>3.0915319757231003</v>
      </c>
      <c r="AL168" s="129">
        <f t="shared" si="45"/>
        <v>3.4976740185222326</v>
      </c>
      <c r="AM168" s="129">
        <f t="shared" si="46"/>
        <v>3.6901643703797902</v>
      </c>
      <c r="AN168" s="129">
        <f t="shared" si="47"/>
        <v>3.8537718547499935</v>
      </c>
      <c r="AO168" s="129">
        <f t="shared" si="48"/>
        <v>4.9887905145613161</v>
      </c>
      <c r="AP168" s="129">
        <f t="shared" si="49"/>
        <v>4.1948852801915137</v>
      </c>
      <c r="AQ168" s="129">
        <f t="shared" si="50"/>
        <v>4.4764280024216561</v>
      </c>
      <c r="AR168" s="129">
        <f t="shared" si="51"/>
        <v>4.6463076766107179</v>
      </c>
      <c r="AS168" s="129">
        <f t="shared" si="52"/>
        <v>4.3403200984589461</v>
      </c>
      <c r="AT168" s="129">
        <f t="shared" si="53"/>
        <v>4.5113475126872657</v>
      </c>
      <c r="AU168" s="129">
        <f t="shared" si="54"/>
        <v>4.3232310083848517</v>
      </c>
      <c r="AV168" s="129">
        <f t="shared" si="55"/>
        <v>3.7602911627572411</v>
      </c>
      <c r="AW168" s="129">
        <f t="shared" si="56"/>
        <v>2.0254349516266359</v>
      </c>
      <c r="AX168" s="129">
        <f t="shared" si="57"/>
        <v>1.9251064783786092</v>
      </c>
      <c r="AY168" s="129">
        <f t="shared" si="58"/>
        <v>1.8373862027708583</v>
      </c>
      <c r="AZ168" s="129">
        <f t="shared" si="59"/>
        <v>2.0363194568624294</v>
      </c>
      <c r="BA168" s="129">
        <f t="shared" si="60"/>
        <v>2.447697372349424</v>
      </c>
      <c r="BB168" s="129">
        <f t="shared" si="61"/>
        <v>2.0212106905503049</v>
      </c>
      <c r="BC168" s="129">
        <f t="shared" si="62"/>
        <v>1.7977176345012964</v>
      </c>
      <c r="BD168" s="129">
        <f t="shared" si="63"/>
        <v>1.8040001711904665</v>
      </c>
      <c r="BE168" s="129">
        <f t="shared" si="64"/>
        <v>2.881227992209574</v>
      </c>
      <c r="BF168" s="129">
        <f t="shared" si="65"/>
        <v>3.256523959646529</v>
      </c>
      <c r="BG168" s="129">
        <f t="shared" si="66"/>
        <v>3.3250758768141253</v>
      </c>
      <c r="BH168" s="129">
        <f t="shared" si="67"/>
        <v>3.342118042291446</v>
      </c>
      <c r="BI168" s="129">
        <f t="shared" si="68"/>
        <v>2.7178676753965192</v>
      </c>
      <c r="BJ168" s="129">
        <f t="shared" si="69"/>
        <v>3.2515673628521284</v>
      </c>
      <c r="BK168" s="129">
        <f t="shared" si="70"/>
        <v>3.4988113813403601</v>
      </c>
      <c r="BL168" s="129">
        <f t="shared" si="71"/>
        <v>3.5462389208585421</v>
      </c>
      <c r="BM168" s="129">
        <f t="shared" si="72"/>
        <v>1.5789725803984709</v>
      </c>
      <c r="BN168" s="129">
        <f t="shared" si="73"/>
        <v>-7.3803207733764253</v>
      </c>
      <c r="BO168" s="129">
        <f>+IFERROR(SUM(BM52:BO52)/SUM(BI52:BK52)*100-100,0)</f>
        <v>-7.5899060713374809</v>
      </c>
      <c r="BP168" s="130">
        <f t="shared" si="75"/>
        <v>-6.6337240641329345</v>
      </c>
    </row>
    <row r="169" spans="1:68" x14ac:dyDescent="0.2">
      <c r="A169" s="24"/>
      <c r="B169" s="23"/>
      <c r="C169" s="23"/>
      <c r="D169" s="23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3"/>
      <c r="S169" s="131"/>
    </row>
    <row r="170" spans="1:68" s="171" customFormat="1" x14ac:dyDescent="0.2">
      <c r="A170" s="20" t="s">
        <v>92</v>
      </c>
      <c r="B170" s="19"/>
      <c r="C170" s="19"/>
      <c r="D170" s="19"/>
      <c r="E170" s="19"/>
      <c r="F170" s="19"/>
      <c r="G170" s="168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1:68" s="112" customFormat="1" x14ac:dyDescent="0.25">
      <c r="A171" s="16" t="s">
        <v>90</v>
      </c>
      <c r="B171" s="15"/>
      <c r="C171" s="15"/>
      <c r="D171" s="15"/>
      <c r="E171" s="15"/>
      <c r="F171" s="15"/>
      <c r="G171" s="16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1:68" s="112" customFormat="1" x14ac:dyDescent="0.25">
      <c r="A172" s="16" t="s">
        <v>91</v>
      </c>
      <c r="B172" s="15"/>
      <c r="C172" s="15"/>
      <c r="D172" s="15"/>
      <c r="E172" s="15"/>
      <c r="F172" s="15"/>
      <c r="G172" s="16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1:68" s="112" customFormat="1" x14ac:dyDescent="0.25">
      <c r="A173" s="13" t="str">
        <f>'Cuadro 1'!A32</f>
        <v>Actualizado el 10 de marzo de 2021</v>
      </c>
      <c r="B173" s="12"/>
      <c r="C173" s="12"/>
      <c r="D173" s="12"/>
      <c r="E173" s="12"/>
      <c r="F173" s="12"/>
      <c r="G173" s="170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</sheetData>
  <mergeCells count="64">
    <mergeCell ref="BA126:BD126"/>
    <mergeCell ref="BE126:BH126"/>
    <mergeCell ref="BI126:BL126"/>
    <mergeCell ref="BA10:BD10"/>
    <mergeCell ref="BE10:BH10"/>
    <mergeCell ref="BI10:BL10"/>
    <mergeCell ref="BM10:BP10"/>
    <mergeCell ref="BM68:BP68"/>
    <mergeCell ref="BM126:BP126"/>
    <mergeCell ref="AG126:AJ126"/>
    <mergeCell ref="AK126:AN126"/>
    <mergeCell ref="AO126:AR126"/>
    <mergeCell ref="AS126:AV126"/>
    <mergeCell ref="AW126:AZ126"/>
    <mergeCell ref="AW68:AZ68"/>
    <mergeCell ref="BA68:BD68"/>
    <mergeCell ref="BE68:BH68"/>
    <mergeCell ref="BI68:BL68"/>
    <mergeCell ref="AG10:AJ10"/>
    <mergeCell ref="AK10:AN10"/>
    <mergeCell ref="AO10:AR10"/>
    <mergeCell ref="AS10:AV10"/>
    <mergeCell ref="AW10:AZ10"/>
    <mergeCell ref="AG68:AJ68"/>
    <mergeCell ref="AK68:AN68"/>
    <mergeCell ref="AO68:AR68"/>
    <mergeCell ref="AS68:AV68"/>
    <mergeCell ref="A1:G2"/>
    <mergeCell ref="A3:G4"/>
    <mergeCell ref="A10:A11"/>
    <mergeCell ref="B10:B11"/>
    <mergeCell ref="C10:C11"/>
    <mergeCell ref="D10:D11"/>
    <mergeCell ref="E10:H10"/>
    <mergeCell ref="A62:G63"/>
    <mergeCell ref="A68:A69"/>
    <mergeCell ref="B68:B69"/>
    <mergeCell ref="C68:C69"/>
    <mergeCell ref="D68:D69"/>
    <mergeCell ref="E68:H68"/>
    <mergeCell ref="A120:G121"/>
    <mergeCell ref="A126:A127"/>
    <mergeCell ref="B126:B127"/>
    <mergeCell ref="C126:C127"/>
    <mergeCell ref="D126:D127"/>
    <mergeCell ref="E126:H126"/>
    <mergeCell ref="U126:X126"/>
    <mergeCell ref="I126:L126"/>
    <mergeCell ref="M126:P126"/>
    <mergeCell ref="Q126:T126"/>
    <mergeCell ref="M10:P10"/>
    <mergeCell ref="Q10:T10"/>
    <mergeCell ref="I68:L68"/>
    <mergeCell ref="M68:P68"/>
    <mergeCell ref="Q68:T68"/>
    <mergeCell ref="U10:X10"/>
    <mergeCell ref="U68:X68"/>
    <mergeCell ref="I10:L10"/>
    <mergeCell ref="Y68:AB68"/>
    <mergeCell ref="Y126:AB126"/>
    <mergeCell ref="Y10:AB10"/>
    <mergeCell ref="AC10:AF10"/>
    <mergeCell ref="AC126:AF126"/>
    <mergeCell ref="AC68:AF68"/>
  </mergeCells>
  <hyperlinks>
    <hyperlink ref="I5" location="Indice!A3" display="Índice"/>
    <hyperlink ref="I6" location="'Cuadro 4'!A67" display="Tasa de crecimiento trimestral"/>
    <hyperlink ref="I7" location="'Cuadro 4'!A125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1</vt:lpstr>
      <vt:lpstr>Cuadro 2</vt:lpstr>
      <vt:lpstr>Cuadro 3</vt:lpstr>
      <vt:lpstr>Cuadro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Stefanny Gineth Reina Alvarez</cp:lastModifiedBy>
  <dcterms:created xsi:type="dcterms:W3CDTF">2018-04-09T16:56:01Z</dcterms:created>
  <dcterms:modified xsi:type="dcterms:W3CDTF">2021-03-05T23:55:04Z</dcterms:modified>
</cp:coreProperties>
</file>