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00" windowWidth="16605" windowHeight="12525"/>
  </bookViews>
  <sheets>
    <sheet name="Indice" sheetId="1" r:id="rId1"/>
    <sheet name="Hoja1" sheetId="3" state="hidden" r:id="rId2"/>
    <sheet name="Gobierno general (ok)" sheetId="6" state="hidden" r:id="rId3"/>
    <sheet name="Gobierno general" sheetId="9" r:id="rId4"/>
    <sheet name="Subsectores (2)" sheetId="7" state="hidden" r:id="rId5"/>
    <sheet name="Subsectores" sheetId="8" r:id="rId6"/>
  </sheets>
  <externalReferences>
    <externalReference r:id="rId7"/>
  </externalReferences>
  <definedNames>
    <definedName name="_xlnm._FilterDatabase" localSheetId="5" hidden="1">Subsectores!$A$6:$M$22</definedName>
  </definedNames>
  <calcPr calcId="145621"/>
</workbook>
</file>

<file path=xl/calcChain.xml><?xml version="1.0" encoding="utf-8"?>
<calcChain xmlns="http://schemas.openxmlformats.org/spreadsheetml/2006/main">
  <c r="K21" i="6" l="1"/>
  <c r="K20" i="6"/>
  <c r="K19" i="6"/>
  <c r="K18" i="6"/>
  <c r="K17" i="6"/>
  <c r="K16" i="6"/>
  <c r="K15" i="6"/>
  <c r="K14" i="6"/>
  <c r="K13" i="6"/>
  <c r="K12" i="6"/>
  <c r="K11" i="6"/>
  <c r="J21" i="6"/>
  <c r="J20" i="6"/>
  <c r="J19" i="6"/>
  <c r="J18" i="6"/>
  <c r="J17" i="6"/>
  <c r="J16" i="6"/>
  <c r="J15" i="6"/>
  <c r="J14" i="6"/>
  <c r="J13" i="6"/>
  <c r="J12" i="6"/>
  <c r="J11" i="6"/>
  <c r="I21" i="6"/>
  <c r="I20" i="6"/>
  <c r="I19" i="6"/>
  <c r="I18" i="6"/>
  <c r="I17" i="6"/>
  <c r="I16" i="6"/>
  <c r="I15" i="6"/>
  <c r="I14" i="6"/>
  <c r="I13" i="6"/>
  <c r="I12" i="6"/>
  <c r="I11" i="6"/>
  <c r="H21" i="6"/>
  <c r="H20" i="6"/>
  <c r="H19" i="6"/>
  <c r="H18" i="6"/>
  <c r="H17" i="6"/>
  <c r="H16" i="6"/>
  <c r="H15" i="6"/>
  <c r="H14" i="6"/>
  <c r="H13" i="6"/>
  <c r="H12" i="6"/>
  <c r="H11" i="6"/>
  <c r="G21" i="6"/>
  <c r="G20" i="6"/>
  <c r="G19" i="6"/>
  <c r="G18" i="6"/>
  <c r="G17" i="6"/>
  <c r="G16" i="6"/>
  <c r="G15" i="6"/>
  <c r="G14" i="6"/>
  <c r="G13" i="6"/>
  <c r="G12" i="6"/>
  <c r="G11" i="6"/>
  <c r="F21" i="6"/>
  <c r="F20" i="6"/>
  <c r="F19" i="6"/>
  <c r="F18" i="6"/>
  <c r="F17" i="6"/>
  <c r="F16" i="6"/>
  <c r="F15" i="6"/>
  <c r="F14" i="6"/>
  <c r="F13" i="6"/>
  <c r="F12" i="6"/>
  <c r="F11" i="6"/>
  <c r="E21" i="6"/>
  <c r="E20" i="6"/>
  <c r="E19" i="6"/>
  <c r="E18" i="6"/>
  <c r="E17" i="6"/>
  <c r="E16" i="6"/>
  <c r="E15" i="6"/>
  <c r="E14" i="6"/>
  <c r="E13" i="6"/>
  <c r="E12" i="6"/>
  <c r="E11" i="6"/>
  <c r="D21" i="6"/>
  <c r="D20" i="6"/>
  <c r="D19" i="6"/>
  <c r="D18" i="6"/>
  <c r="D17" i="6"/>
  <c r="D16" i="6"/>
  <c r="D15" i="6"/>
  <c r="D14" i="6"/>
  <c r="D13" i="6"/>
  <c r="D12" i="6"/>
  <c r="D11" i="6"/>
  <c r="C21" i="6"/>
  <c r="C20" i="6"/>
  <c r="C19" i="6"/>
  <c r="C18" i="6"/>
  <c r="C17" i="6"/>
  <c r="C16" i="6"/>
  <c r="C15" i="6"/>
  <c r="C14" i="6"/>
  <c r="C13" i="6"/>
  <c r="C12" i="6"/>
  <c r="C11" i="6"/>
  <c r="F12" i="7" l="1"/>
  <c r="F22" i="7"/>
  <c r="F21" i="7"/>
  <c r="F20" i="7"/>
  <c r="F19" i="7"/>
  <c r="F18" i="7"/>
  <c r="F17" i="7"/>
  <c r="F16" i="7"/>
  <c r="F15" i="7"/>
  <c r="F14" i="7"/>
  <c r="F13" i="7"/>
  <c r="K59" i="6"/>
  <c r="K58" i="6"/>
  <c r="K57" i="6"/>
  <c r="K56" i="6"/>
  <c r="K55" i="6"/>
  <c r="K54" i="6"/>
  <c r="K53" i="6"/>
  <c r="K52" i="6"/>
  <c r="K51" i="6"/>
  <c r="K50" i="6"/>
  <c r="K49" i="6"/>
  <c r="J59" i="6"/>
  <c r="J58" i="6"/>
  <c r="J57" i="6"/>
  <c r="J56" i="6"/>
  <c r="J55" i="6"/>
  <c r="J54" i="6"/>
  <c r="J53" i="6"/>
  <c r="J52" i="6"/>
  <c r="J51" i="6"/>
  <c r="J50" i="6"/>
  <c r="J49" i="6"/>
  <c r="I59" i="6"/>
  <c r="I58" i="6"/>
  <c r="I57" i="6"/>
  <c r="I56" i="6"/>
  <c r="I55" i="6"/>
  <c r="I54" i="6"/>
  <c r="I53" i="6"/>
  <c r="I52" i="6"/>
  <c r="I51" i="6"/>
  <c r="I50" i="6"/>
  <c r="I49" i="6"/>
  <c r="H59" i="6"/>
  <c r="H58" i="6"/>
  <c r="H57" i="6"/>
  <c r="H56" i="6"/>
  <c r="H55" i="6"/>
  <c r="H54" i="6"/>
  <c r="H53" i="6"/>
  <c r="H52" i="6"/>
  <c r="H51" i="6"/>
  <c r="H50" i="6"/>
  <c r="H49" i="6"/>
  <c r="G59" i="6"/>
  <c r="G58" i="6"/>
  <c r="G57" i="6"/>
  <c r="G56" i="6"/>
  <c r="G55" i="6"/>
  <c r="G54" i="6"/>
  <c r="G53" i="6"/>
  <c r="G52" i="6"/>
  <c r="G51" i="6"/>
  <c r="G50" i="6"/>
  <c r="G49" i="6"/>
  <c r="F59" i="6"/>
  <c r="F58" i="6"/>
  <c r="F57" i="6"/>
  <c r="F56" i="6"/>
  <c r="F55" i="6"/>
  <c r="F54" i="6"/>
  <c r="F53" i="6"/>
  <c r="F52" i="6"/>
  <c r="F51" i="6"/>
  <c r="F50" i="6"/>
  <c r="F49" i="6"/>
  <c r="E59" i="6"/>
  <c r="E58" i="6"/>
  <c r="E57" i="6"/>
  <c r="E56" i="6"/>
  <c r="E55" i="6"/>
  <c r="E54" i="6"/>
  <c r="E53" i="6"/>
  <c r="E52" i="6"/>
  <c r="E51" i="6"/>
  <c r="E50" i="6"/>
  <c r="E49" i="6"/>
  <c r="D59" i="6"/>
  <c r="D58" i="6"/>
  <c r="D57" i="6"/>
  <c r="D56" i="6"/>
  <c r="D55" i="6"/>
  <c r="D54" i="6"/>
  <c r="D53" i="6"/>
  <c r="D52" i="6"/>
  <c r="D51" i="6"/>
  <c r="D50" i="6"/>
  <c r="D49" i="6"/>
  <c r="K22" i="6"/>
  <c r="J22" i="6"/>
  <c r="I22" i="6"/>
  <c r="H22" i="6"/>
  <c r="H35" i="6" s="1"/>
  <c r="G22" i="6"/>
  <c r="F22" i="6"/>
  <c r="E22" i="6"/>
  <c r="D22" i="6"/>
  <c r="D30" i="6" s="1"/>
  <c r="C22" i="6"/>
  <c r="C32" i="6" s="1"/>
  <c r="C18" i="7" l="1"/>
  <c r="C17" i="7"/>
  <c r="C20" i="7"/>
  <c r="C13" i="7"/>
  <c r="C21" i="7"/>
  <c r="C22" i="7"/>
  <c r="C16" i="7"/>
  <c r="C12" i="7"/>
  <c r="C19" i="7"/>
  <c r="C15" i="7"/>
  <c r="C14" i="7"/>
  <c r="H60" i="6"/>
  <c r="E60" i="6"/>
  <c r="H37" i="6"/>
  <c r="H33" i="6"/>
  <c r="F60" i="6"/>
  <c r="H38" i="6"/>
  <c r="H34" i="6"/>
  <c r="H40" i="6"/>
  <c r="H36" i="6"/>
  <c r="H39" i="6"/>
  <c r="F23" i="7"/>
  <c r="K33" i="6"/>
  <c r="K35" i="6"/>
  <c r="K30" i="6"/>
  <c r="K37" i="6"/>
  <c r="K39" i="6"/>
  <c r="K31" i="6"/>
  <c r="K40" i="6"/>
  <c r="K38" i="6"/>
  <c r="K36" i="6"/>
  <c r="K34" i="6"/>
  <c r="K32" i="6"/>
  <c r="J37" i="6"/>
  <c r="J33" i="6"/>
  <c r="J38" i="6"/>
  <c r="J39" i="6"/>
  <c r="J35" i="6"/>
  <c r="J34" i="6"/>
  <c r="J31" i="6"/>
  <c r="J60" i="6"/>
  <c r="J40" i="6"/>
  <c r="J36" i="6"/>
  <c r="J32" i="6"/>
  <c r="J30" i="6"/>
  <c r="K60" i="6"/>
  <c r="I40" i="6"/>
  <c r="I39" i="6"/>
  <c r="I37" i="6"/>
  <c r="I36" i="6"/>
  <c r="I35" i="6"/>
  <c r="I34" i="6"/>
  <c r="I33" i="6"/>
  <c r="I32" i="6"/>
  <c r="I38" i="6"/>
  <c r="I60" i="6"/>
  <c r="I30" i="6"/>
  <c r="I31" i="6"/>
  <c r="H31" i="6"/>
  <c r="H32" i="6"/>
  <c r="H30" i="6"/>
  <c r="G60" i="6"/>
  <c r="G38" i="6"/>
  <c r="G34" i="6"/>
  <c r="G30" i="6"/>
  <c r="G37" i="6"/>
  <c r="G33" i="6"/>
  <c r="G40" i="6"/>
  <c r="G36" i="6"/>
  <c r="G32" i="6"/>
  <c r="G39" i="6"/>
  <c r="G35" i="6"/>
  <c r="G31" i="6"/>
  <c r="F39" i="6"/>
  <c r="F31" i="6"/>
  <c r="F33" i="6"/>
  <c r="F35" i="6"/>
  <c r="F37" i="6"/>
  <c r="F40" i="6"/>
  <c r="F38" i="6"/>
  <c r="F36" i="6"/>
  <c r="F34" i="6"/>
  <c r="F32" i="6"/>
  <c r="F30" i="6"/>
  <c r="E37" i="6"/>
  <c r="E33" i="6"/>
  <c r="E40" i="6"/>
  <c r="E36" i="6"/>
  <c r="E32" i="6"/>
  <c r="E38" i="6"/>
  <c r="E34" i="6"/>
  <c r="E30" i="6"/>
  <c r="E39" i="6"/>
  <c r="E35" i="6"/>
  <c r="E31" i="6"/>
  <c r="D39" i="6"/>
  <c r="D37" i="6"/>
  <c r="D36" i="6"/>
  <c r="D38" i="6"/>
  <c r="D40" i="6"/>
  <c r="D35" i="6"/>
  <c r="D34" i="6"/>
  <c r="D33" i="6"/>
  <c r="D31" i="6"/>
  <c r="D32" i="6"/>
  <c r="C40" i="6"/>
  <c r="C35" i="6"/>
  <c r="C36" i="6"/>
  <c r="C39" i="6"/>
  <c r="C34" i="6"/>
  <c r="C38" i="6"/>
  <c r="C31" i="6"/>
  <c r="D60" i="6"/>
  <c r="C30" i="6"/>
  <c r="C37" i="6"/>
  <c r="C33" i="6"/>
  <c r="E41" i="6" l="1"/>
  <c r="F41" i="6"/>
  <c r="D41" i="6"/>
  <c r="K41" i="6"/>
  <c r="G41" i="6"/>
  <c r="H41" i="6"/>
  <c r="I41" i="6"/>
  <c r="J41" i="6"/>
  <c r="C41" i="6"/>
</calcChain>
</file>

<file path=xl/sharedStrings.xml><?xml version="1.0" encoding="utf-8"?>
<sst xmlns="http://schemas.openxmlformats.org/spreadsheetml/2006/main" count="849" uniqueCount="195">
  <si>
    <t xml:space="preserve"> </t>
  </si>
  <si>
    <t>Código Finalidad</t>
  </si>
  <si>
    <t>Descripción Finalidad</t>
  </si>
  <si>
    <t>01</t>
  </si>
  <si>
    <t>Administración pública general</t>
  </si>
  <si>
    <t>02</t>
  </si>
  <si>
    <t>Defensa</t>
  </si>
  <si>
    <t>03</t>
  </si>
  <si>
    <t>Orden público y seguridad</t>
  </si>
  <si>
    <t>04</t>
  </si>
  <si>
    <t>Asuntos económicos</t>
  </si>
  <si>
    <t>05</t>
  </si>
  <si>
    <t>Protección del medio ambiente</t>
  </si>
  <si>
    <t>06</t>
  </si>
  <si>
    <t>Vivienda y espacio público</t>
  </si>
  <si>
    <t>07</t>
  </si>
  <si>
    <t>Salud</t>
  </si>
  <si>
    <t>08</t>
  </si>
  <si>
    <t>Actividades recreativas, cultura y deporte</t>
  </si>
  <si>
    <t>09</t>
  </si>
  <si>
    <t>Educación</t>
  </si>
  <si>
    <t>10</t>
  </si>
  <si>
    <t>Protección social</t>
  </si>
  <si>
    <t>11</t>
  </si>
  <si>
    <t>Servicios de la deuda</t>
  </si>
  <si>
    <t>TOTAL</t>
  </si>
  <si>
    <t>Miles de millones de pesos</t>
  </si>
  <si>
    <r>
      <t>2009 - 2017</t>
    </r>
    <r>
      <rPr>
        <b/>
        <vertAlign val="superscript"/>
        <sz val="9"/>
        <rFont val="Arial"/>
        <family val="2"/>
      </rPr>
      <t>Pr</t>
    </r>
  </si>
  <si>
    <t>Índice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</si>
  <si>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de Síntesis y Cuentas Nacionales - DANE</t>
    </r>
  </si>
  <si>
    <t>pr: cifra preliminar</t>
  </si>
  <si>
    <t>p: cifra provisional</t>
  </si>
  <si>
    <t>Actualizado el 29 de Junio de 2018</t>
  </si>
  <si>
    <t>Esta publicación incluye los resultados obtenidos de la clasificación del Gasto del Gobierno por Finalidad 2016 Provisional y 2017 Preliminar</t>
  </si>
  <si>
    <t>1.</t>
  </si>
  <si>
    <r>
      <t>Cuadro de resultados Gobierno General 2009 - 2017</t>
    </r>
    <r>
      <rPr>
        <b/>
        <vertAlign val="superscript"/>
        <sz val="11"/>
        <color rgb="FFB6004B"/>
        <rFont val="Arial"/>
        <family val="2"/>
      </rPr>
      <t>Pr</t>
    </r>
  </si>
  <si>
    <t>Tabla 1</t>
  </si>
  <si>
    <t>Cuadro de resultados Gobierno General 2009 - 2017Pr</t>
  </si>
  <si>
    <t>Gasto del Gobierno por Finalidad</t>
  </si>
  <si>
    <r>
      <t>2010 - 2017</t>
    </r>
    <r>
      <rPr>
        <b/>
        <vertAlign val="superscript"/>
        <sz val="9"/>
        <rFont val="Arial"/>
        <family val="2"/>
      </rPr>
      <t>Pr</t>
    </r>
  </si>
  <si>
    <t>Cuadro de resultados Gobierno General</t>
  </si>
  <si>
    <r>
      <t>2016</t>
    </r>
    <r>
      <rPr>
        <b/>
        <vertAlign val="superscript"/>
        <sz val="9"/>
        <color indexed="8"/>
        <rFont val="Arial"/>
        <family val="2"/>
      </rPr>
      <t>P</t>
    </r>
  </si>
  <si>
    <r>
      <t>2017</t>
    </r>
    <r>
      <rPr>
        <b/>
        <vertAlign val="superscript"/>
        <sz val="9"/>
        <color indexed="8"/>
        <rFont val="Arial"/>
        <family val="2"/>
      </rPr>
      <t>Pr</t>
    </r>
  </si>
  <si>
    <t xml:space="preserve">Cuadro de resultados Gobierno General </t>
  </si>
  <si>
    <t>Participación porcentual (%)</t>
  </si>
  <si>
    <t>Variación porcentual (%)</t>
  </si>
  <si>
    <t>Participación porcentual</t>
  </si>
  <si>
    <t>Variación porcentual</t>
  </si>
  <si>
    <t xml:space="preserve"> SECTORES INSTITUCIONALES</t>
  </si>
  <si>
    <t>Total</t>
  </si>
  <si>
    <t>Servicio de la deuda pública</t>
  </si>
  <si>
    <t>Administracion pública general</t>
  </si>
  <si>
    <t>Variación (%) 2017pr/2016p</t>
  </si>
  <si>
    <t>Participación (%) 2017pr</t>
  </si>
  <si>
    <t>Descripción</t>
  </si>
  <si>
    <t>CFG</t>
  </si>
  <si>
    <t>Gobierno General</t>
  </si>
  <si>
    <t>2017Pr</t>
  </si>
  <si>
    <t xml:space="preserve">Participación y Variación porcentual </t>
  </si>
  <si>
    <t>Gastos en administración pública general por subsector</t>
  </si>
  <si>
    <t>Gastos del Gobierno General por subsector para cada finalidad</t>
  </si>
  <si>
    <t>Participación Total del Subsector sobre la finalidad</t>
  </si>
  <si>
    <t>Subsector Central</t>
  </si>
  <si>
    <t>Subsector Local</t>
  </si>
  <si>
    <t>Participación (%) 
2017pr</t>
  </si>
  <si>
    <t>01.1 - 01.2</t>
  </si>
  <si>
    <t>Órganos ejecutivos y legislativos, asuntos financieros  y fiscales, asuntos exteriores, y ayuda económica al exterior</t>
  </si>
  <si>
    <t>01.3</t>
  </si>
  <si>
    <t>Servicios generales</t>
  </si>
  <si>
    <t>01.5</t>
  </si>
  <si>
    <t>Investigación y desarrollo relacionados con los servicios públicos generales</t>
  </si>
  <si>
    <t>01.6</t>
  </si>
  <si>
    <t>Administración pública general nep*.</t>
  </si>
  <si>
    <t>02.1</t>
  </si>
  <si>
    <t>Defensa militar</t>
  </si>
  <si>
    <t>02.5</t>
  </si>
  <si>
    <t>Defensa N.E.P.*</t>
  </si>
  <si>
    <t xml:space="preserve">Gastos en Defensa por subsector </t>
  </si>
  <si>
    <t>Gastos en Orden público y seguridad por subsector</t>
  </si>
  <si>
    <t>Gasto en Asuntos económicos por subsector</t>
  </si>
  <si>
    <t>05.1</t>
  </si>
  <si>
    <t>Ordenación de desechos</t>
  </si>
  <si>
    <t>05.2</t>
  </si>
  <si>
    <t>Ordenación de aguas residuales</t>
  </si>
  <si>
    <t>05.3</t>
  </si>
  <si>
    <t>Reducción de la contaminación</t>
  </si>
  <si>
    <t>05.4</t>
  </si>
  <si>
    <t>Protección de la diversidad biológica y del paisaje</t>
  </si>
  <si>
    <t>05.5</t>
  </si>
  <si>
    <t>Investigación y desarrollo relacionados con la protección del medio ambiente</t>
  </si>
  <si>
    <t>**</t>
  </si>
  <si>
    <t>05.6</t>
  </si>
  <si>
    <t>Administración de la protección del medio ambiente</t>
  </si>
  <si>
    <t>Gasto en Protección del medio ambiente, por subsector</t>
  </si>
  <si>
    <t>06.1</t>
  </si>
  <si>
    <t>Urbanización</t>
  </si>
  <si>
    <t>06.3</t>
  </si>
  <si>
    <t>Abastecimiento de agua</t>
  </si>
  <si>
    <t>06.4</t>
  </si>
  <si>
    <t>Alumbrado público</t>
  </si>
  <si>
    <t>06.6</t>
  </si>
  <si>
    <t>Administración de vivienda y espacio público</t>
  </si>
  <si>
    <t>03.1</t>
  </si>
  <si>
    <t>Servicios de policía</t>
  </si>
  <si>
    <t>03.2</t>
  </si>
  <si>
    <t>Servicios de protección contra incendios</t>
  </si>
  <si>
    <t>03.3</t>
  </si>
  <si>
    <t>Tribunales de justicia</t>
  </si>
  <si>
    <t>03.4</t>
  </si>
  <si>
    <t>Establecimientos penitenciarios</t>
  </si>
  <si>
    <t>03.6</t>
  </si>
  <si>
    <t>Administración del orden público y seguridad</t>
  </si>
  <si>
    <t>04.1</t>
  </si>
  <si>
    <t>Asuntos económicos, comerciales y laborales en general</t>
  </si>
  <si>
    <t>04.2</t>
  </si>
  <si>
    <t>Agricultura, silvicultura, pesca y caza</t>
  </si>
  <si>
    <t>04.3</t>
  </si>
  <si>
    <t>Combustibles y energía</t>
  </si>
  <si>
    <t>04.4</t>
  </si>
  <si>
    <t>Minería manufacturas y construcción</t>
  </si>
  <si>
    <t>04.5</t>
  </si>
  <si>
    <t>Transporte</t>
  </si>
  <si>
    <t>04.6</t>
  </si>
  <si>
    <t>Comunicaciones</t>
  </si>
  <si>
    <t>04.7</t>
  </si>
  <si>
    <t>Otras industrias</t>
  </si>
  <si>
    <t>Gasto en Vivienda y Espacio Público por subsector</t>
  </si>
  <si>
    <t xml:space="preserve">Subsector Fondos de Seguridad Social </t>
  </si>
  <si>
    <t>07.1 - 07.2 - 07.3</t>
  </si>
  <si>
    <t>Servicios médicos, hospitalarios y farmacéuticos</t>
  </si>
  <si>
    <t>07.4</t>
  </si>
  <si>
    <t>Servicios de salud pública</t>
  </si>
  <si>
    <t>-</t>
  </si>
  <si>
    <t>07.5</t>
  </si>
  <si>
    <t>Investigación y desarrollo relacionados con la salud</t>
  </si>
  <si>
    <t>07.6</t>
  </si>
  <si>
    <t>Administración de la salud</t>
  </si>
  <si>
    <t>Gasto en Salud por subsector</t>
  </si>
  <si>
    <t>08.1</t>
  </si>
  <si>
    <t>Servicios recreativos y deportivos</t>
  </si>
  <si>
    <t>08.2</t>
  </si>
  <si>
    <t>Servicios culturales y comunicaciones sociales</t>
  </si>
  <si>
    <t>08.3</t>
  </si>
  <si>
    <t>Servicios de radio y televisión</t>
  </si>
  <si>
    <t>08.5</t>
  </si>
  <si>
    <t>Investigación y desarrollo relacionados con esparcimiento, cultura y deporte</t>
  </si>
  <si>
    <t>08.6</t>
  </si>
  <si>
    <t>Administración de actividades recreativas, cultura y deporte</t>
  </si>
  <si>
    <t>Gasto en Actividades Recreativas, Cultura y Deporte por subsector</t>
  </si>
  <si>
    <t>09.1 - 09.2</t>
  </si>
  <si>
    <t>Educación preescolar, básica y media</t>
  </si>
  <si>
    <t>09.3</t>
  </si>
  <si>
    <t>Educación para el trabajo</t>
  </si>
  <si>
    <t>09.4</t>
  </si>
  <si>
    <t>Educación superior y tecnológica</t>
  </si>
  <si>
    <t>09.5 - 09.7</t>
  </si>
  <si>
    <t>Educación no atribuible a ningún nivel; e Investigación y desarrollo en educación</t>
  </si>
  <si>
    <t>09.6</t>
  </si>
  <si>
    <t>Servicios auxiliares de la educación</t>
  </si>
  <si>
    <t>09.8</t>
  </si>
  <si>
    <t>Administración de la educación</t>
  </si>
  <si>
    <t>Gasto en Educación, por subsector</t>
  </si>
  <si>
    <t>10.1</t>
  </si>
  <si>
    <t>Enfermedades e incapacidad</t>
  </si>
  <si>
    <t>10.2 - 10.3</t>
  </si>
  <si>
    <t>Edad avanzada</t>
  </si>
  <si>
    <t>10.4</t>
  </si>
  <si>
    <t>Familia e hijos</t>
  </si>
  <si>
    <t>10.5</t>
  </si>
  <si>
    <t>Desempleo</t>
  </si>
  <si>
    <t>10.6</t>
  </si>
  <si>
    <t>Vivienda social</t>
  </si>
  <si>
    <t>10.7</t>
  </si>
  <si>
    <t>Población socialmente vulnerable y excluída</t>
  </si>
  <si>
    <t>10.9</t>
  </si>
  <si>
    <t>Administración y protección social nep.*</t>
  </si>
  <si>
    <t>*  Participación porcentual del subsector institucional sobre el gasto total de la finalidad</t>
  </si>
  <si>
    <t>**  Variación superior 1.000%</t>
  </si>
  <si>
    <t>Tabla 2</t>
  </si>
  <si>
    <t>2.</t>
  </si>
  <si>
    <t>Gasto en Protección Social por subsector</t>
  </si>
  <si>
    <t>OK</t>
  </si>
  <si>
    <t>FALTA PEGAR COMO VALORES</t>
  </si>
  <si>
    <t>DATO ACTUALIZADO</t>
  </si>
  <si>
    <r>
      <t>Cuadro de resultados Gobierno por subsector institucional 2017</t>
    </r>
    <r>
      <rPr>
        <vertAlign val="superscript"/>
        <sz val="11"/>
        <rFont val="Arial"/>
        <family val="2"/>
      </rPr>
      <t>Pr</t>
    </r>
  </si>
  <si>
    <r>
      <rPr>
        <vertAlign val="superscript"/>
        <sz val="8"/>
        <rFont val="Arial"/>
        <family val="2"/>
      </rPr>
      <t>P</t>
    </r>
    <r>
      <rPr>
        <sz val="8"/>
        <rFont val="Arial"/>
        <family val="2"/>
      </rPr>
      <t>: cifra provisional</t>
    </r>
  </si>
  <si>
    <r>
      <rPr>
        <vertAlign val="superscript"/>
        <sz val="8"/>
        <rFont val="Arial"/>
        <family val="2"/>
      </rPr>
      <t>Pr</t>
    </r>
    <r>
      <rPr>
        <sz val="8"/>
        <rFont val="Arial"/>
        <family val="2"/>
      </rPr>
      <t>: cifra preliminar</t>
    </r>
  </si>
  <si>
    <r>
      <t>Variación (%) 2017</t>
    </r>
    <r>
      <rPr>
        <b/>
        <vertAlign val="superscript"/>
        <sz val="11"/>
        <color theme="1"/>
        <rFont val="Calibri"/>
        <family val="2"/>
        <scheme val="minor"/>
      </rPr>
      <t>Pr</t>
    </r>
    <r>
      <rPr>
        <b/>
        <sz val="11"/>
        <color theme="1"/>
        <rFont val="Calibri"/>
        <family val="2"/>
        <scheme val="minor"/>
      </rPr>
      <t>/2016</t>
    </r>
    <r>
      <rPr>
        <b/>
        <vertAlign val="superscript"/>
        <sz val="11"/>
        <color theme="1"/>
        <rFont val="Calibri"/>
        <family val="2"/>
        <scheme val="minor"/>
      </rPr>
      <t>P</t>
    </r>
  </si>
  <si>
    <r>
      <t>Cuadro de resultados Gobierno  por subsector institucional 2017</t>
    </r>
    <r>
      <rPr>
        <b/>
        <vertAlign val="superscript"/>
        <sz val="11"/>
        <color rgb="FFB6004B"/>
        <rFont val="Arial"/>
        <family val="2"/>
      </rPr>
      <t>Pr</t>
    </r>
  </si>
  <si>
    <t>Actualizado el 15 de Agosto de 2018</t>
  </si>
  <si>
    <r>
      <t>Variación (%) 2017</t>
    </r>
    <r>
      <rPr>
        <b/>
        <vertAlign val="superscript"/>
        <sz val="10"/>
        <color theme="1"/>
        <rFont val="Calibri"/>
        <family val="2"/>
        <scheme val="minor"/>
      </rPr>
      <t>Pr</t>
    </r>
    <r>
      <rPr>
        <b/>
        <sz val="10"/>
        <color theme="1"/>
        <rFont val="Calibri"/>
        <family val="2"/>
        <scheme val="minor"/>
      </rPr>
      <t>/2016</t>
    </r>
    <r>
      <rPr>
        <b/>
        <vertAlign val="superscript"/>
        <sz val="10"/>
        <color theme="1"/>
        <rFont val="Calibri"/>
        <family val="2"/>
        <scheme val="minor"/>
      </rPr>
      <t>P</t>
    </r>
  </si>
  <si>
    <t xml:space="preserve">Participación (%) </t>
  </si>
  <si>
    <t>Gastos del Gobierno General según subsector</t>
  </si>
  <si>
    <t>Gasto del Gobierno General por Finalidad</t>
  </si>
  <si>
    <t xml:space="preserve"> Gasto del Gobierno General por Finalidad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</si>
</sst>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(* #,##0.00_);_(* \(#,##0.00\);_(* &quot;-&quot;??_);_(@_)"/>
    <numFmt numFmtId="164" formatCode="_-* #,##0.00\ _€_-;\-* #,##0.00\ _€_-;_-* &quot;-&quot;??\ _€_-;_-@_-"/>
    <numFmt numFmtId="165" formatCode="_ * #,##0.00_ ;_ * \-#,##0.00_ ;_ * &quot;-&quot;??_ ;_ @_ "/>
    <numFmt numFmtId="166" formatCode="#,##0.0"/>
    <numFmt numFmtId="167" formatCode="_(* #,##0.0_);_(* \(#,##0.0\);_(* &quot;-&quot;??_);_(@_)"/>
    <numFmt numFmtId="168" formatCode="0.0"/>
    <numFmt numFmtId="169" formatCode="0.0%"/>
  </numFmts>
  <fonts count="5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6"/>
      <color theme="0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4"/>
      <color theme="0"/>
      <name val="Arial"/>
      <family val="2"/>
    </font>
    <font>
      <b/>
      <sz val="12"/>
      <name val="Arial"/>
      <family val="2"/>
    </font>
    <font>
      <b/>
      <sz val="11"/>
      <color rgb="FFB6004B"/>
      <name val="Arial"/>
      <family val="2"/>
    </font>
    <font>
      <sz val="11"/>
      <name val="Arial"/>
      <family val="2"/>
    </font>
    <font>
      <u/>
      <sz val="11"/>
      <color rgb="FF0563C1"/>
      <name val="Arial"/>
      <family val="2"/>
    </font>
    <font>
      <b/>
      <vertAlign val="superscript"/>
      <sz val="11"/>
      <color rgb="FFB6004B"/>
      <name val="Arial"/>
      <family val="2"/>
    </font>
    <font>
      <u/>
      <sz val="11"/>
      <color indexed="12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b/>
      <vertAlign val="superscript"/>
      <sz val="9"/>
      <color indexed="8"/>
      <name val="Arial"/>
      <family val="2"/>
    </font>
    <font>
      <sz val="9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name val="Calibri"/>
      <family val="2"/>
      <scheme val="minor"/>
    </font>
    <font>
      <sz val="11"/>
      <color rgb="FF006100"/>
      <name val="Calibri"/>
      <family val="2"/>
      <scheme val="minor"/>
    </font>
    <font>
      <i/>
      <u/>
      <sz val="11"/>
      <color theme="1"/>
      <name val="Arial"/>
      <family val="2"/>
    </font>
    <font>
      <sz val="11"/>
      <color theme="1" tint="4.9989318521683403E-2"/>
      <name val="Calibri"/>
      <family val="2"/>
      <scheme val="minor"/>
    </font>
    <font>
      <vertAlign val="superscript"/>
      <sz val="11"/>
      <name val="Arial"/>
      <family val="2"/>
    </font>
    <font>
      <vertAlign val="superscript"/>
      <sz val="8"/>
      <name val="Arial"/>
      <family val="2"/>
    </font>
    <font>
      <b/>
      <vertAlign val="superscript"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vertAlign val="superscript"/>
      <sz val="10"/>
      <color theme="1"/>
      <name val="Calibri"/>
      <family val="2"/>
      <scheme val="minor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B6004B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32">
    <xf numFmtId="0" fontId="0" fillId="0" borderId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0" fillId="16" borderId="1" applyNumberFormat="0" applyAlignment="0" applyProtection="0"/>
    <xf numFmtId="0" fontId="10" fillId="16" borderId="1" applyNumberFormat="0" applyAlignment="0" applyProtection="0"/>
    <xf numFmtId="0" fontId="10" fillId="16" borderId="1" applyNumberFormat="0" applyAlignment="0" applyProtection="0"/>
    <xf numFmtId="0" fontId="10" fillId="16" borderId="1" applyNumberFormat="0" applyAlignment="0" applyProtection="0"/>
    <xf numFmtId="0" fontId="11" fillId="17" borderId="2" applyNumberFormat="0" applyAlignment="0" applyProtection="0"/>
    <xf numFmtId="0" fontId="11" fillId="17" borderId="2" applyNumberFormat="0" applyAlignment="0" applyProtection="0"/>
    <xf numFmtId="0" fontId="11" fillId="17" borderId="2" applyNumberFormat="0" applyAlignment="0" applyProtection="0"/>
    <xf numFmtId="0" fontId="11" fillId="17" borderId="2" applyNumberFormat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43" fontId="2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6" fillId="2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4" fillId="23" borderId="5" applyNumberFormat="0" applyFont="0" applyAlignment="0" applyProtection="0"/>
    <xf numFmtId="0" fontId="4" fillId="23" borderId="5" applyNumberFormat="0" applyFont="0" applyAlignment="0" applyProtection="0"/>
    <xf numFmtId="0" fontId="4" fillId="23" borderId="5" applyNumberFormat="0" applyFont="0" applyAlignment="0" applyProtection="0"/>
    <xf numFmtId="0" fontId="4" fillId="23" borderId="5" applyNumberFormat="0" applyFont="0" applyAlignment="0" applyProtection="0"/>
    <xf numFmtId="0" fontId="4" fillId="23" borderId="5" applyNumberFormat="0" applyFont="0" applyAlignment="0" applyProtection="0"/>
    <xf numFmtId="0" fontId="17" fillId="16" borderId="6" applyNumberFormat="0" applyAlignment="0" applyProtection="0"/>
    <xf numFmtId="0" fontId="17" fillId="16" borderId="6" applyNumberFormat="0" applyAlignment="0" applyProtection="0"/>
    <xf numFmtId="0" fontId="17" fillId="16" borderId="6" applyNumberFormat="0" applyAlignment="0" applyProtection="0"/>
    <xf numFmtId="0" fontId="17" fillId="16" borderId="6" applyNumberFormat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9" applyNumberFormat="0" applyFill="0" applyAlignment="0" applyProtection="0"/>
    <xf numFmtId="0" fontId="43" fillId="28" borderId="0" applyNumberFormat="0" applyBorder="0" applyAlignment="0" applyProtection="0"/>
    <xf numFmtId="9" fontId="21" fillId="0" borderId="0" applyFont="0" applyFill="0" applyBorder="0" applyAlignment="0" applyProtection="0"/>
  </cellStyleXfs>
  <cellXfs count="220">
    <xf numFmtId="0" fontId="0" fillId="0" borderId="0" xfId="0"/>
    <xf numFmtId="0" fontId="24" fillId="27" borderId="0" xfId="0" applyFont="1" applyFill="1" applyBorder="1" applyAlignment="1">
      <alignment vertical="center"/>
    </xf>
    <xf numFmtId="0" fontId="24" fillId="27" borderId="0" xfId="0" applyFont="1" applyFill="1" applyBorder="1" applyAlignment="1">
      <alignment vertical="center" wrapText="1"/>
    </xf>
    <xf numFmtId="0" fontId="24" fillId="27" borderId="13" xfId="0" applyFont="1" applyFill="1" applyBorder="1" applyAlignment="1">
      <alignment vertical="center" wrapText="1"/>
    </xf>
    <xf numFmtId="0" fontId="26" fillId="0" borderId="12" xfId="0" applyFont="1" applyFill="1" applyBorder="1" applyAlignment="1">
      <alignment vertical="center"/>
    </xf>
    <xf numFmtId="0" fontId="26" fillId="0" borderId="16" xfId="0" applyFont="1" applyFill="1" applyBorder="1" applyAlignment="1">
      <alignment vertical="center"/>
    </xf>
    <xf numFmtId="0" fontId="26" fillId="0" borderId="10" xfId="0" applyFont="1" applyFill="1" applyBorder="1" applyAlignment="1">
      <alignment vertical="center"/>
    </xf>
    <xf numFmtId="0" fontId="26" fillId="0" borderId="0" xfId="0" applyFont="1" applyFill="1" applyBorder="1" applyAlignment="1">
      <alignment vertical="center" wrapText="1"/>
    </xf>
    <xf numFmtId="3" fontId="27" fillId="0" borderId="18" xfId="0" applyNumberFormat="1" applyFont="1" applyFill="1" applyBorder="1" applyAlignment="1" applyProtection="1">
      <alignment vertical="center"/>
    </xf>
    <xf numFmtId="3" fontId="27" fillId="0" borderId="14" xfId="0" applyNumberFormat="1" applyFont="1" applyFill="1" applyBorder="1" applyAlignment="1" applyProtection="1">
      <alignment vertical="center"/>
    </xf>
    <xf numFmtId="0" fontId="26" fillId="0" borderId="0" xfId="0" applyFont="1" applyFill="1" applyBorder="1" applyAlignment="1">
      <alignment vertical="center"/>
    </xf>
    <xf numFmtId="0" fontId="0" fillId="0" borderId="0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30" fillId="24" borderId="0" xfId="0" applyFont="1" applyFill="1" applyBorder="1" applyAlignment="1">
      <alignment horizontal="left" vertical="center"/>
    </xf>
    <xf numFmtId="0" fontId="31" fillId="24" borderId="0" xfId="0" applyFont="1" applyFill="1" applyBorder="1" applyAlignment="1">
      <alignment vertical="center"/>
    </xf>
    <xf numFmtId="0" fontId="31" fillId="24" borderId="13" xfId="0" applyFont="1" applyFill="1" applyBorder="1" applyAlignment="1">
      <alignment vertical="center"/>
    </xf>
    <xf numFmtId="0" fontId="32" fillId="24" borderId="0" xfId="133" applyFont="1" applyFill="1" applyBorder="1" applyAlignment="1" applyProtection="1">
      <alignment vertical="center"/>
    </xf>
    <xf numFmtId="0" fontId="30" fillId="24" borderId="10" xfId="0" applyFont="1" applyFill="1" applyBorder="1" applyAlignment="1">
      <alignment horizontal="right" vertical="center"/>
    </xf>
    <xf numFmtId="0" fontId="0" fillId="0" borderId="10" xfId="0" applyBorder="1"/>
    <xf numFmtId="0" fontId="0" fillId="0" borderId="18" xfId="0" applyBorder="1"/>
    <xf numFmtId="0" fontId="34" fillId="24" borderId="0" xfId="133" applyFont="1" applyFill="1" applyBorder="1" applyAlignment="1" applyProtection="1">
      <alignment vertical="center"/>
    </xf>
    <xf numFmtId="0" fontId="24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vertical="center" wrapText="1"/>
    </xf>
    <xf numFmtId="0" fontId="30" fillId="24" borderId="12" xfId="0" applyFont="1" applyFill="1" applyBorder="1" applyAlignment="1">
      <alignment horizontal="right" vertical="center"/>
    </xf>
    <xf numFmtId="0" fontId="30" fillId="24" borderId="16" xfId="0" applyFont="1" applyFill="1" applyBorder="1" applyAlignment="1">
      <alignment horizontal="left" vertical="center"/>
    </xf>
    <xf numFmtId="0" fontId="31" fillId="24" borderId="16" xfId="0" applyFont="1" applyFill="1" applyBorder="1" applyAlignment="1">
      <alignment vertical="center"/>
    </xf>
    <xf numFmtId="0" fontId="31" fillId="24" borderId="17" xfId="0" applyFont="1" applyFill="1" applyBorder="1" applyAlignment="1">
      <alignment vertical="center"/>
    </xf>
    <xf numFmtId="0" fontId="31" fillId="24" borderId="14" xfId="0" applyFont="1" applyFill="1" applyBorder="1" applyAlignment="1">
      <alignment vertical="center"/>
    </xf>
    <xf numFmtId="0" fontId="35" fillId="0" borderId="0" xfId="0" applyFont="1"/>
    <xf numFmtId="0" fontId="2" fillId="24" borderId="0" xfId="133" applyFont="1" applyFill="1" applyBorder="1" applyAlignment="1" applyProtection="1"/>
    <xf numFmtId="0" fontId="35" fillId="0" borderId="0" xfId="0" applyFont="1" applyFill="1"/>
    <xf numFmtId="0" fontId="35" fillId="0" borderId="16" xfId="0" applyFont="1" applyBorder="1"/>
    <xf numFmtId="0" fontId="35" fillId="0" borderId="17" xfId="0" applyFont="1" applyBorder="1"/>
    <xf numFmtId="0" fontId="35" fillId="0" borderId="0" xfId="0" applyFont="1" applyBorder="1"/>
    <xf numFmtId="0" fontId="35" fillId="0" borderId="13" xfId="0" applyFont="1" applyBorder="1"/>
    <xf numFmtId="0" fontId="35" fillId="0" borderId="14" xfId="0" applyFont="1" applyBorder="1"/>
    <xf numFmtId="0" fontId="35" fillId="0" borderId="15" xfId="0" applyFont="1" applyBorder="1"/>
    <xf numFmtId="0" fontId="36" fillId="0" borderId="0" xfId="0" applyFont="1"/>
    <xf numFmtId="0" fontId="24" fillId="25" borderId="0" xfId="0" applyFont="1" applyFill="1" applyBorder="1" applyAlignment="1">
      <alignment vertical="center"/>
    </xf>
    <xf numFmtId="0" fontId="24" fillId="25" borderId="14" xfId="0" applyFont="1" applyFill="1" applyBorder="1" applyAlignment="1">
      <alignment vertical="center"/>
    </xf>
    <xf numFmtId="0" fontId="24" fillId="25" borderId="0" xfId="0" applyFont="1" applyFill="1" applyBorder="1" applyAlignment="1">
      <alignment vertical="center" wrapText="1"/>
    </xf>
    <xf numFmtId="0" fontId="24" fillId="25" borderId="14" xfId="0" applyFont="1" applyFill="1" applyBorder="1" applyAlignment="1">
      <alignment vertical="center" wrapText="1"/>
    </xf>
    <xf numFmtId="0" fontId="24" fillId="25" borderId="13" xfId="0" applyFont="1" applyFill="1" applyBorder="1" applyAlignment="1">
      <alignment vertical="center" wrapText="1"/>
    </xf>
    <xf numFmtId="0" fontId="24" fillId="25" borderId="15" xfId="0" applyFont="1" applyFill="1" applyBorder="1" applyAlignment="1">
      <alignment vertical="center" wrapText="1"/>
    </xf>
    <xf numFmtId="0" fontId="39" fillId="24" borderId="0" xfId="0" applyFont="1" applyFill="1" applyBorder="1" applyAlignment="1">
      <alignment vertical="center"/>
    </xf>
    <xf numFmtId="0" fontId="39" fillId="25" borderId="0" xfId="0" applyFont="1" applyFill="1" applyBorder="1" applyAlignment="1">
      <alignment vertical="center"/>
    </xf>
    <xf numFmtId="49" fontId="39" fillId="24" borderId="10" xfId="0" applyNumberFormat="1" applyFont="1" applyFill="1" applyBorder="1" applyAlignment="1">
      <alignment horizontal="center" vertical="center"/>
    </xf>
    <xf numFmtId="49" fontId="39" fillId="25" borderId="10" xfId="0" applyNumberFormat="1" applyFont="1" applyFill="1" applyBorder="1" applyAlignment="1">
      <alignment horizontal="center" vertical="center"/>
    </xf>
    <xf numFmtId="0" fontId="37" fillId="0" borderId="11" xfId="0" applyFont="1" applyFill="1" applyBorder="1" applyAlignment="1">
      <alignment horizontal="center" vertical="center" wrapText="1"/>
    </xf>
    <xf numFmtId="0" fontId="37" fillId="0" borderId="20" xfId="0" applyFont="1" applyFill="1" applyBorder="1" applyAlignment="1">
      <alignment horizontal="center" vertical="center"/>
    </xf>
    <xf numFmtId="0" fontId="37" fillId="0" borderId="19" xfId="0" applyFont="1" applyFill="1" applyBorder="1" applyAlignment="1">
      <alignment horizontal="center" vertical="center"/>
    </xf>
    <xf numFmtId="166" fontId="39" fillId="24" borderId="0" xfId="0" applyNumberFormat="1" applyFont="1" applyFill="1" applyBorder="1" applyAlignment="1">
      <alignment vertical="center"/>
    </xf>
    <xf numFmtId="166" fontId="39" fillId="25" borderId="0" xfId="0" applyNumberFormat="1" applyFont="1" applyFill="1" applyBorder="1" applyAlignment="1">
      <alignment vertical="center"/>
    </xf>
    <xf numFmtId="167" fontId="37" fillId="0" borderId="20" xfId="139" applyNumberFormat="1" applyFont="1" applyFill="1" applyBorder="1" applyAlignment="1">
      <alignment vertical="center"/>
    </xf>
    <xf numFmtId="0" fontId="2" fillId="0" borderId="0" xfId="133" applyAlignment="1" applyProtection="1"/>
    <xf numFmtId="0" fontId="0" fillId="0" borderId="21" xfId="0" applyBorder="1"/>
    <xf numFmtId="2" fontId="0" fillId="24" borderId="0" xfId="0" applyNumberFormat="1" applyFill="1" applyBorder="1" applyAlignment="1">
      <alignment horizontal="center" vertical="center"/>
    </xf>
    <xf numFmtId="168" fontId="0" fillId="24" borderId="22" xfId="0" applyNumberFormat="1" applyFill="1" applyBorder="1" applyAlignment="1">
      <alignment horizontal="center" vertical="center"/>
    </xf>
    <xf numFmtId="0" fontId="0" fillId="24" borderId="22" xfId="0" applyFill="1" applyBorder="1" applyAlignment="1">
      <alignment vertical="center"/>
    </xf>
    <xf numFmtId="49" fontId="0" fillId="24" borderId="22" xfId="0" quotePrefix="1" applyNumberFormat="1" applyFill="1" applyBorder="1" applyAlignment="1">
      <alignment horizontal="center" vertical="center"/>
    </xf>
    <xf numFmtId="168" fontId="0" fillId="24" borderId="0" xfId="0" applyNumberFormat="1" applyFill="1" applyBorder="1" applyAlignment="1">
      <alignment horizontal="center" vertical="center"/>
    </xf>
    <xf numFmtId="0" fontId="0" fillId="24" borderId="0" xfId="0" applyFill="1" applyBorder="1" applyAlignment="1">
      <alignment vertical="center"/>
    </xf>
    <xf numFmtId="49" fontId="0" fillId="24" borderId="0" xfId="0" applyNumberFormat="1" applyFill="1" applyBorder="1" applyAlignment="1">
      <alignment horizontal="center" vertical="center"/>
    </xf>
    <xf numFmtId="0" fontId="0" fillId="24" borderId="0" xfId="0" applyFill="1" applyBorder="1" applyAlignment="1">
      <alignment vertical="center" wrapText="1"/>
    </xf>
    <xf numFmtId="0" fontId="0" fillId="24" borderId="0" xfId="0" applyFont="1" applyFill="1" applyBorder="1" applyAlignment="1">
      <alignment vertical="center" wrapText="1"/>
    </xf>
    <xf numFmtId="49" fontId="0" fillId="24" borderId="0" xfId="0" quotePrefix="1" applyNumberFormat="1" applyFill="1" applyBorder="1" applyAlignment="1">
      <alignment horizontal="center" vertical="center"/>
    </xf>
    <xf numFmtId="0" fontId="40" fillId="24" borderId="0" xfId="0" applyFont="1" applyFill="1" applyBorder="1" applyAlignment="1">
      <alignment horizontal="center" vertical="center" wrapText="1"/>
    </xf>
    <xf numFmtId="0" fontId="40" fillId="24" borderId="22" xfId="0" applyFont="1" applyFill="1" applyBorder="1" applyAlignment="1">
      <alignment horizontal="center" vertical="center" wrapText="1"/>
    </xf>
    <xf numFmtId="0" fontId="0" fillId="24" borderId="20" xfId="0" applyFill="1" applyBorder="1"/>
    <xf numFmtId="0" fontId="40" fillId="24" borderId="20" xfId="0" applyFont="1" applyFill="1" applyBorder="1"/>
    <xf numFmtId="0" fontId="41" fillId="24" borderId="16" xfId="0" applyFont="1" applyFill="1" applyBorder="1" applyAlignment="1">
      <alignment horizontal="center" vertical="center" wrapText="1"/>
    </xf>
    <xf numFmtId="0" fontId="40" fillId="24" borderId="22" xfId="0" applyFont="1" applyFill="1" applyBorder="1" applyAlignment="1">
      <alignment horizontal="center" vertical="center"/>
    </xf>
    <xf numFmtId="0" fontId="0" fillId="24" borderId="0" xfId="0" applyFill="1" applyBorder="1" applyAlignment="1">
      <alignment horizontal="center" vertical="center"/>
    </xf>
    <xf numFmtId="2" fontId="0" fillId="24" borderId="0" xfId="0" applyNumberFormat="1" applyFill="1" applyBorder="1" applyAlignment="1">
      <alignment horizontal="center"/>
    </xf>
    <xf numFmtId="0" fontId="0" fillId="24" borderId="22" xfId="0" applyFill="1" applyBorder="1" applyAlignment="1">
      <alignment horizontal="center" vertical="center"/>
    </xf>
    <xf numFmtId="0" fontId="0" fillId="24" borderId="22" xfId="0" applyFill="1" applyBorder="1" applyAlignment="1">
      <alignment vertical="center" wrapText="1"/>
    </xf>
    <xf numFmtId="2" fontId="0" fillId="24" borderId="22" xfId="0" applyNumberFormat="1" applyFill="1" applyBorder="1" applyAlignment="1">
      <alignment horizontal="center"/>
    </xf>
    <xf numFmtId="0" fontId="41" fillId="24" borderId="0" xfId="0" applyFont="1" applyFill="1" applyBorder="1" applyAlignment="1">
      <alignment horizontal="center" vertical="center" wrapText="1"/>
    </xf>
    <xf numFmtId="0" fontId="0" fillId="24" borderId="0" xfId="0" applyFill="1" applyBorder="1" applyAlignment="1">
      <alignment horizontal="center"/>
    </xf>
    <xf numFmtId="0" fontId="0" fillId="24" borderId="24" xfId="0" applyFill="1" applyBorder="1" applyAlignment="1">
      <alignment horizontal="center"/>
    </xf>
    <xf numFmtId="0" fontId="0" fillId="24" borderId="22" xfId="0" applyFill="1" applyBorder="1" applyAlignment="1">
      <alignment horizontal="center"/>
    </xf>
    <xf numFmtId="0" fontId="0" fillId="24" borderId="24" xfId="0" applyFill="1" applyBorder="1" applyAlignment="1">
      <alignment horizontal="center" vertical="center"/>
    </xf>
    <xf numFmtId="0" fontId="0" fillId="24" borderId="24" xfId="0" applyFill="1" applyBorder="1" applyAlignment="1">
      <alignment vertical="center" wrapText="1"/>
    </xf>
    <xf numFmtId="2" fontId="0" fillId="24" borderId="24" xfId="0" applyNumberFormat="1" applyFill="1" applyBorder="1" applyAlignment="1">
      <alignment horizontal="center"/>
    </xf>
    <xf numFmtId="0" fontId="0" fillId="24" borderId="16" xfId="0" applyFill="1" applyBorder="1" applyAlignment="1">
      <alignment horizontal="center" vertical="center"/>
    </xf>
    <xf numFmtId="0" fontId="0" fillId="24" borderId="16" xfId="0" applyFill="1" applyBorder="1" applyAlignment="1">
      <alignment vertical="center" wrapText="1"/>
    </xf>
    <xf numFmtId="0" fontId="0" fillId="24" borderId="16" xfId="0" applyFill="1" applyBorder="1" applyAlignment="1">
      <alignment horizontal="center"/>
    </xf>
    <xf numFmtId="168" fontId="0" fillId="24" borderId="24" xfId="0" applyNumberFormat="1" applyFill="1" applyBorder="1" applyAlignment="1"/>
    <xf numFmtId="0" fontId="40" fillId="24" borderId="20" xfId="0" applyFont="1" applyFill="1" applyBorder="1" applyAlignment="1"/>
    <xf numFmtId="0" fontId="40" fillId="24" borderId="14" xfId="0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 wrapText="1"/>
    </xf>
    <xf numFmtId="0" fontId="42" fillId="0" borderId="24" xfId="0" applyFont="1" applyFill="1" applyBorder="1" applyAlignment="1">
      <alignment horizontal="center" vertical="center"/>
    </xf>
    <xf numFmtId="0" fontId="42" fillId="0" borderId="24" xfId="0" applyFont="1" applyFill="1" applyBorder="1" applyAlignment="1">
      <alignment vertical="center" wrapText="1"/>
    </xf>
    <xf numFmtId="2" fontId="42" fillId="0" borderId="24" xfId="0" applyNumberFormat="1" applyFont="1" applyFill="1" applyBorder="1" applyAlignment="1">
      <alignment horizontal="center"/>
    </xf>
    <xf numFmtId="0" fontId="42" fillId="0" borderId="0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vertical="center" wrapText="1"/>
    </xf>
    <xf numFmtId="2" fontId="42" fillId="0" borderId="0" xfId="0" applyNumberFormat="1" applyFont="1" applyFill="1" applyBorder="1" applyAlignment="1">
      <alignment horizontal="center"/>
    </xf>
    <xf numFmtId="0" fontId="42" fillId="0" borderId="22" xfId="0" applyFont="1" applyFill="1" applyBorder="1" applyAlignment="1">
      <alignment horizontal="center" vertical="center"/>
    </xf>
    <xf numFmtId="0" fontId="42" fillId="0" borderId="22" xfId="0" applyFont="1" applyFill="1" applyBorder="1" applyAlignment="1">
      <alignment vertical="center" wrapText="1"/>
    </xf>
    <xf numFmtId="2" fontId="42" fillId="0" borderId="22" xfId="0" applyNumberFormat="1" applyFont="1" applyFill="1" applyBorder="1" applyAlignment="1">
      <alignment horizontal="center"/>
    </xf>
    <xf numFmtId="168" fontId="42" fillId="0" borderId="0" xfId="0" applyNumberFormat="1" applyFont="1" applyFill="1" applyBorder="1" applyAlignment="1">
      <alignment horizontal="center"/>
    </xf>
    <xf numFmtId="3" fontId="39" fillId="24" borderId="0" xfId="0" applyNumberFormat="1" applyFont="1" applyFill="1" applyBorder="1" applyAlignment="1">
      <alignment horizontal="center" vertical="center"/>
    </xf>
    <xf numFmtId="3" fontId="39" fillId="24" borderId="13" xfId="0" applyNumberFormat="1" applyFont="1" applyFill="1" applyBorder="1" applyAlignment="1">
      <alignment horizontal="center" vertical="center"/>
    </xf>
    <xf numFmtId="3" fontId="39" fillId="25" borderId="0" xfId="0" applyNumberFormat="1" applyFont="1" applyFill="1" applyBorder="1" applyAlignment="1">
      <alignment horizontal="center" vertical="center"/>
    </xf>
    <xf numFmtId="3" fontId="39" fillId="25" borderId="13" xfId="0" applyNumberFormat="1" applyFont="1" applyFill="1" applyBorder="1" applyAlignment="1">
      <alignment horizontal="center" vertical="center"/>
    </xf>
    <xf numFmtId="3" fontId="37" fillId="0" borderId="20" xfId="0" applyNumberFormat="1" applyFont="1" applyFill="1" applyBorder="1" applyAlignment="1">
      <alignment horizontal="center" vertical="center"/>
    </xf>
    <xf numFmtId="3" fontId="37" fillId="0" borderId="19" xfId="0" applyNumberFormat="1" applyFont="1" applyFill="1" applyBorder="1" applyAlignment="1">
      <alignment horizontal="center" vertical="center"/>
    </xf>
    <xf numFmtId="166" fontId="39" fillId="24" borderId="0" xfId="0" applyNumberFormat="1" applyFont="1" applyFill="1" applyBorder="1" applyAlignment="1">
      <alignment horizontal="center" vertical="center"/>
    </xf>
    <xf numFmtId="166" fontId="39" fillId="24" borderId="13" xfId="0" applyNumberFormat="1" applyFont="1" applyFill="1" applyBorder="1" applyAlignment="1">
      <alignment horizontal="center" vertical="center"/>
    </xf>
    <xf numFmtId="166" fontId="39" fillId="25" borderId="0" xfId="0" applyNumberFormat="1" applyFont="1" applyFill="1" applyBorder="1" applyAlignment="1">
      <alignment horizontal="center" vertical="center"/>
    </xf>
    <xf numFmtId="166" fontId="39" fillId="25" borderId="13" xfId="0" applyNumberFormat="1" applyFont="1" applyFill="1" applyBorder="1" applyAlignment="1">
      <alignment horizontal="center" vertical="center"/>
    </xf>
    <xf numFmtId="167" fontId="37" fillId="0" borderId="20" xfId="139" applyNumberFormat="1" applyFont="1" applyFill="1" applyBorder="1" applyAlignment="1">
      <alignment horizontal="center" vertical="center"/>
    </xf>
    <xf numFmtId="167" fontId="37" fillId="0" borderId="20" xfId="139" applyNumberFormat="1" applyFont="1" applyFill="1" applyBorder="1" applyAlignment="1">
      <alignment horizontal="right" vertical="center"/>
    </xf>
    <xf numFmtId="166" fontId="39" fillId="24" borderId="0" xfId="0" applyNumberFormat="1" applyFont="1" applyFill="1" applyBorder="1" applyAlignment="1">
      <alignment horizontal="right" vertical="center"/>
    </xf>
    <xf numFmtId="166" fontId="39" fillId="25" borderId="0" xfId="0" applyNumberFormat="1" applyFont="1" applyFill="1" applyBorder="1" applyAlignment="1">
      <alignment horizontal="right" vertical="center"/>
    </xf>
    <xf numFmtId="0" fontId="37" fillId="0" borderId="20" xfId="0" applyFont="1" applyFill="1" applyBorder="1" applyAlignment="1">
      <alignment horizontal="right" vertical="center"/>
    </xf>
    <xf numFmtId="0" fontId="37" fillId="0" borderId="19" xfId="0" applyFont="1" applyFill="1" applyBorder="1" applyAlignment="1">
      <alignment horizontal="right" vertical="center"/>
    </xf>
    <xf numFmtId="0" fontId="2" fillId="0" borderId="0" xfId="133" applyBorder="1" applyAlignment="1" applyProtection="1"/>
    <xf numFmtId="0" fontId="2" fillId="0" borderId="14" xfId="133" applyBorder="1" applyAlignment="1" applyProtection="1"/>
    <xf numFmtId="0" fontId="2" fillId="0" borderId="0" xfId="133" applyFill="1" applyBorder="1" applyAlignment="1" applyProtection="1">
      <alignment vertical="center"/>
    </xf>
    <xf numFmtId="0" fontId="43" fillId="28" borderId="0" xfId="230"/>
    <xf numFmtId="0" fontId="40" fillId="24" borderId="22" xfId="0" applyFont="1" applyFill="1" applyBorder="1" applyAlignment="1">
      <alignment horizontal="center" vertical="center" wrapText="1"/>
    </xf>
    <xf numFmtId="168" fontId="0" fillId="24" borderId="0" xfId="0" applyNumberFormat="1" applyFill="1" applyBorder="1" applyAlignment="1">
      <alignment horizontal="center" vertical="center"/>
    </xf>
    <xf numFmtId="0" fontId="41" fillId="24" borderId="0" xfId="0" applyFont="1" applyFill="1" applyBorder="1" applyAlignment="1">
      <alignment horizontal="center" vertical="center" wrapText="1"/>
    </xf>
    <xf numFmtId="0" fontId="41" fillId="24" borderId="16" xfId="0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 wrapText="1"/>
    </xf>
    <xf numFmtId="168" fontId="42" fillId="0" borderId="0" xfId="0" applyNumberFormat="1" applyFont="1" applyFill="1" applyBorder="1" applyAlignment="1">
      <alignment horizontal="center"/>
    </xf>
    <xf numFmtId="2" fontId="42" fillId="0" borderId="0" xfId="0" applyNumberFormat="1" applyFont="1" applyFill="1" applyBorder="1" applyAlignment="1">
      <alignment horizontal="center"/>
    </xf>
    <xf numFmtId="10" fontId="36" fillId="0" borderId="0" xfId="231" applyNumberFormat="1" applyFont="1"/>
    <xf numFmtId="169" fontId="0" fillId="24" borderId="20" xfId="0" applyNumberFormat="1" applyFill="1" applyBorder="1"/>
    <xf numFmtId="169" fontId="41" fillId="24" borderId="0" xfId="0" applyNumberFormat="1" applyFont="1" applyFill="1" applyBorder="1" applyAlignment="1">
      <alignment horizontal="center" vertical="center" wrapText="1"/>
    </xf>
    <xf numFmtId="0" fontId="44" fillId="0" borderId="0" xfId="0" applyFont="1"/>
    <xf numFmtId="169" fontId="42" fillId="24" borderId="20" xfId="0" applyNumberFormat="1" applyFont="1" applyFill="1" applyBorder="1"/>
    <xf numFmtId="0" fontId="35" fillId="29" borderId="0" xfId="0" applyFont="1" applyFill="1"/>
    <xf numFmtId="2" fontId="42" fillId="0" borderId="0" xfId="0" applyNumberFormat="1" applyFont="1" applyFill="1" applyBorder="1" applyAlignment="1">
      <alignment horizontal="center" vertical="center"/>
    </xf>
    <xf numFmtId="168" fontId="0" fillId="24" borderId="24" xfId="0" applyNumberFormat="1" applyFill="1" applyBorder="1" applyAlignment="1">
      <alignment vertical="center"/>
    </xf>
    <xf numFmtId="168" fontId="35" fillId="0" borderId="0" xfId="0" applyNumberFormat="1" applyFont="1"/>
    <xf numFmtId="2" fontId="35" fillId="0" borderId="0" xfId="0" applyNumberFormat="1" applyFont="1"/>
    <xf numFmtId="0" fontId="49" fillId="0" borderId="0" xfId="0" applyFont="1"/>
    <xf numFmtId="0" fontId="37" fillId="0" borderId="0" xfId="0" applyFont="1" applyFill="1" applyBorder="1" applyAlignment="1">
      <alignment vertical="center"/>
    </xf>
    <xf numFmtId="49" fontId="37" fillId="0" borderId="26" xfId="0" applyNumberFormat="1" applyFont="1" applyFill="1" applyBorder="1" applyAlignment="1">
      <alignment horizontal="center" vertical="center"/>
    </xf>
    <xf numFmtId="49" fontId="37" fillId="0" borderId="23" xfId="0" applyNumberFormat="1" applyFont="1" applyFill="1" applyBorder="1" applyAlignment="1">
      <alignment horizontal="center" vertical="center"/>
    </xf>
    <xf numFmtId="166" fontId="37" fillId="24" borderId="23" xfId="0" applyNumberFormat="1" applyFont="1" applyFill="1" applyBorder="1" applyAlignment="1">
      <alignment horizontal="center" vertical="center"/>
    </xf>
    <xf numFmtId="166" fontId="39" fillId="24" borderId="23" xfId="0" applyNumberFormat="1" applyFont="1" applyFill="1" applyBorder="1" applyAlignment="1">
      <alignment horizontal="center" vertical="center"/>
    </xf>
    <xf numFmtId="3" fontId="37" fillId="24" borderId="23" xfId="0" applyNumberFormat="1" applyFont="1" applyFill="1" applyBorder="1" applyAlignment="1">
      <alignment horizontal="center" vertical="center"/>
    </xf>
    <xf numFmtId="166" fontId="37" fillId="24" borderId="27" xfId="0" applyNumberFormat="1" applyFont="1" applyFill="1" applyBorder="1" applyAlignment="1">
      <alignment horizontal="center" vertical="center"/>
    </xf>
    <xf numFmtId="0" fontId="50" fillId="24" borderId="22" xfId="0" applyFont="1" applyFill="1" applyBorder="1" applyAlignment="1">
      <alignment horizontal="center" vertical="center" wrapText="1"/>
    </xf>
    <xf numFmtId="0" fontId="35" fillId="0" borderId="22" xfId="0" applyFont="1" applyBorder="1"/>
    <xf numFmtId="0" fontId="35" fillId="24" borderId="22" xfId="0" applyFont="1" applyFill="1" applyBorder="1"/>
    <xf numFmtId="0" fontId="40" fillId="24" borderId="22" xfId="0" applyFont="1" applyFill="1" applyBorder="1" applyAlignment="1">
      <alignment horizontal="center" vertical="center" wrapText="1"/>
    </xf>
    <xf numFmtId="0" fontId="39" fillId="24" borderId="0" xfId="0" applyFont="1" applyFill="1" applyBorder="1" applyAlignment="1">
      <alignment horizontal="center" vertical="center"/>
    </xf>
    <xf numFmtId="0" fontId="49" fillId="30" borderId="26" xfId="0" applyFont="1" applyFill="1" applyBorder="1" applyAlignment="1">
      <alignment horizontal="center" vertical="center" wrapText="1"/>
    </xf>
    <xf numFmtId="0" fontId="49" fillId="30" borderId="23" xfId="0" applyFont="1" applyFill="1" applyBorder="1" applyAlignment="1">
      <alignment horizontal="center" vertical="center"/>
    </xf>
    <xf numFmtId="0" fontId="49" fillId="30" borderId="0" xfId="0" applyFont="1" applyFill="1" applyBorder="1" applyAlignment="1">
      <alignment vertical="center"/>
    </xf>
    <xf numFmtId="0" fontId="28" fillId="26" borderId="12" xfId="0" applyFont="1" applyFill="1" applyBorder="1" applyAlignment="1">
      <alignment horizontal="center" vertical="center" wrapText="1"/>
    </xf>
    <xf numFmtId="0" fontId="28" fillId="26" borderId="16" xfId="0" applyFont="1" applyFill="1" applyBorder="1" applyAlignment="1">
      <alignment horizontal="center" vertical="center" wrapText="1"/>
    </xf>
    <xf numFmtId="0" fontId="28" fillId="26" borderId="17" xfId="0" applyFont="1" applyFill="1" applyBorder="1" applyAlignment="1">
      <alignment horizontal="center" vertical="center" wrapText="1"/>
    </xf>
    <xf numFmtId="0" fontId="28" fillId="26" borderId="18" xfId="0" applyFont="1" applyFill="1" applyBorder="1" applyAlignment="1">
      <alignment horizontal="center" vertical="center" wrapText="1"/>
    </xf>
    <xf numFmtId="0" fontId="28" fillId="26" borderId="14" xfId="0" applyFont="1" applyFill="1" applyBorder="1" applyAlignment="1">
      <alignment horizontal="center" vertical="center" wrapText="1"/>
    </xf>
    <xf numFmtId="0" fontId="28" fillId="26" borderId="15" xfId="0" applyFont="1" applyFill="1" applyBorder="1" applyAlignment="1">
      <alignment horizontal="center" vertical="center" wrapText="1"/>
    </xf>
    <xf numFmtId="0" fontId="29" fillId="25" borderId="12" xfId="0" applyFont="1" applyFill="1" applyBorder="1" applyAlignment="1">
      <alignment horizontal="center" vertical="center" wrapText="1"/>
    </xf>
    <xf numFmtId="0" fontId="29" fillId="25" borderId="16" xfId="0" applyFont="1" applyFill="1" applyBorder="1" applyAlignment="1">
      <alignment horizontal="center" vertical="center" wrapText="1"/>
    </xf>
    <xf numFmtId="0" fontId="29" fillId="25" borderId="17" xfId="0" applyFont="1" applyFill="1" applyBorder="1" applyAlignment="1">
      <alignment horizontal="center" vertical="center" wrapText="1"/>
    </xf>
    <xf numFmtId="0" fontId="29" fillId="25" borderId="10" xfId="0" applyFont="1" applyFill="1" applyBorder="1" applyAlignment="1">
      <alignment horizontal="center" vertical="center" wrapText="1"/>
    </xf>
    <xf numFmtId="0" fontId="29" fillId="25" borderId="0" xfId="0" applyFont="1" applyFill="1" applyBorder="1" applyAlignment="1">
      <alignment horizontal="center" vertical="center" wrapText="1"/>
    </xf>
    <xf numFmtId="0" fontId="29" fillId="25" borderId="13" xfId="0" applyFont="1" applyFill="1" applyBorder="1" applyAlignment="1">
      <alignment horizontal="center" vertical="center" wrapText="1"/>
    </xf>
    <xf numFmtId="0" fontId="23" fillId="26" borderId="0" xfId="0" applyFont="1" applyFill="1" applyBorder="1" applyAlignment="1">
      <alignment horizontal="center" vertical="center"/>
    </xf>
    <xf numFmtId="0" fontId="23" fillId="26" borderId="13" xfId="0" applyFont="1" applyFill="1" applyBorder="1" applyAlignment="1">
      <alignment horizontal="center" vertical="center"/>
    </xf>
    <xf numFmtId="49" fontId="37" fillId="0" borderId="11" xfId="0" applyNumberFormat="1" applyFont="1" applyFill="1" applyBorder="1" applyAlignment="1">
      <alignment horizontal="center" vertical="center"/>
    </xf>
    <xf numFmtId="49" fontId="37" fillId="0" borderId="20" xfId="0" applyNumberFormat="1" applyFont="1" applyFill="1" applyBorder="1" applyAlignment="1">
      <alignment horizontal="center" vertical="center"/>
    </xf>
    <xf numFmtId="0" fontId="41" fillId="24" borderId="21" xfId="0" applyFont="1" applyFill="1" applyBorder="1" applyAlignment="1">
      <alignment horizontal="center" vertical="center" wrapText="1"/>
    </xf>
    <xf numFmtId="0" fontId="40" fillId="24" borderId="22" xfId="0" applyFont="1" applyFill="1" applyBorder="1" applyAlignment="1">
      <alignment horizontal="center" vertical="center" wrapText="1"/>
    </xf>
    <xf numFmtId="168" fontId="0" fillId="24" borderId="0" xfId="0" applyNumberFormat="1" applyFill="1" applyBorder="1" applyAlignment="1">
      <alignment horizontal="center" vertical="center"/>
    </xf>
    <xf numFmtId="168" fontId="0" fillId="24" borderId="22" xfId="0" applyNumberFormat="1" applyFill="1" applyBorder="1" applyAlignment="1">
      <alignment horizontal="center" vertical="center"/>
    </xf>
    <xf numFmtId="0" fontId="40" fillId="24" borderId="21" xfId="0" applyFont="1" applyFill="1" applyBorder="1" applyAlignment="1">
      <alignment horizontal="center" vertical="center"/>
    </xf>
    <xf numFmtId="168" fontId="40" fillId="24" borderId="21" xfId="0" applyNumberFormat="1" applyFont="1" applyFill="1" applyBorder="1" applyAlignment="1">
      <alignment horizontal="center"/>
    </xf>
    <xf numFmtId="169" fontId="0" fillId="24" borderId="20" xfId="0" applyNumberFormat="1" applyFill="1" applyBorder="1" applyAlignment="1">
      <alignment horizontal="center"/>
    </xf>
    <xf numFmtId="0" fontId="40" fillId="24" borderId="16" xfId="0" applyFont="1" applyFill="1" applyBorder="1" applyAlignment="1">
      <alignment horizontal="center" vertical="center"/>
    </xf>
    <xf numFmtId="0" fontId="40" fillId="24" borderId="22" xfId="0" applyFont="1" applyFill="1" applyBorder="1" applyAlignment="1">
      <alignment horizontal="center" vertical="center"/>
    </xf>
    <xf numFmtId="0" fontId="41" fillId="24" borderId="23" xfId="0" applyFont="1" applyFill="1" applyBorder="1" applyAlignment="1">
      <alignment horizontal="center" vertical="center" wrapText="1"/>
    </xf>
    <xf numFmtId="0" fontId="41" fillId="24" borderId="16" xfId="0" applyFont="1" applyFill="1" applyBorder="1" applyAlignment="1">
      <alignment horizontal="center" vertical="center" wrapText="1"/>
    </xf>
    <xf numFmtId="0" fontId="40" fillId="24" borderId="21" xfId="0" applyFont="1" applyFill="1" applyBorder="1" applyAlignment="1">
      <alignment horizontal="center" vertical="center" wrapText="1"/>
    </xf>
    <xf numFmtId="9" fontId="0" fillId="24" borderId="20" xfId="0" applyNumberFormat="1" applyFill="1" applyBorder="1" applyAlignment="1">
      <alignment horizontal="center"/>
    </xf>
    <xf numFmtId="0" fontId="40" fillId="24" borderId="0" xfId="0" applyFont="1" applyFill="1" applyBorder="1" applyAlignment="1">
      <alignment horizontal="center" vertical="center"/>
    </xf>
    <xf numFmtId="0" fontId="41" fillId="24" borderId="22" xfId="0" applyFont="1" applyFill="1" applyBorder="1" applyAlignment="1">
      <alignment horizontal="center" vertical="center" wrapText="1"/>
    </xf>
    <xf numFmtId="0" fontId="41" fillId="24" borderId="0" xfId="0" applyFont="1" applyFill="1" applyBorder="1" applyAlignment="1">
      <alignment horizontal="center" vertical="center" wrapText="1"/>
    </xf>
    <xf numFmtId="169" fontId="41" fillId="24" borderId="22" xfId="0" applyNumberFormat="1" applyFont="1" applyFill="1" applyBorder="1" applyAlignment="1">
      <alignment horizontal="center" vertical="center" wrapText="1"/>
    </xf>
    <xf numFmtId="169" fontId="41" fillId="24" borderId="0" xfId="0" applyNumberFormat="1" applyFont="1" applyFill="1" applyBorder="1" applyAlignment="1">
      <alignment horizontal="center" vertical="center" wrapText="1"/>
    </xf>
    <xf numFmtId="168" fontId="0" fillId="24" borderId="0" xfId="0" applyNumberFormat="1" applyFill="1" applyAlignment="1">
      <alignment horizontal="center"/>
    </xf>
    <xf numFmtId="168" fontId="0" fillId="24" borderId="0" xfId="0" applyNumberFormat="1" applyFill="1" applyBorder="1" applyAlignment="1">
      <alignment horizontal="center"/>
    </xf>
    <xf numFmtId="168" fontId="0" fillId="24" borderId="22" xfId="0" applyNumberFormat="1" applyFill="1" applyBorder="1" applyAlignment="1">
      <alignment horizontal="center"/>
    </xf>
    <xf numFmtId="168" fontId="0" fillId="24" borderId="24" xfId="0" applyNumberFormat="1" applyFill="1" applyBorder="1" applyAlignment="1">
      <alignment horizontal="center"/>
    </xf>
    <xf numFmtId="168" fontId="0" fillId="24" borderId="16" xfId="0" applyNumberFormat="1" applyFill="1" applyBorder="1" applyAlignment="1">
      <alignment horizontal="center"/>
    </xf>
    <xf numFmtId="168" fontId="0" fillId="29" borderId="0" xfId="0" applyNumberFormat="1" applyFill="1" applyBorder="1" applyAlignment="1">
      <alignment horizontal="center" vertical="center"/>
    </xf>
    <xf numFmtId="169" fontId="42" fillId="24" borderId="20" xfId="0" applyNumberFormat="1" applyFont="1" applyFill="1" applyBorder="1" applyAlignment="1">
      <alignment horizontal="center"/>
    </xf>
    <xf numFmtId="0" fontId="40" fillId="24" borderId="24" xfId="0" applyFont="1" applyFill="1" applyBorder="1" applyAlignment="1">
      <alignment horizontal="center" vertical="center" wrapText="1"/>
    </xf>
    <xf numFmtId="0" fontId="40" fillId="24" borderId="25" xfId="0" applyFont="1" applyFill="1" applyBorder="1" applyAlignment="1">
      <alignment horizontal="center" vertical="center" wrapText="1"/>
    </xf>
    <xf numFmtId="168" fontId="0" fillId="24" borderId="24" xfId="0" applyNumberFormat="1" applyFill="1" applyBorder="1" applyAlignment="1">
      <alignment horizontal="center" vertical="center"/>
    </xf>
    <xf numFmtId="0" fontId="40" fillId="24" borderId="14" xfId="0" applyFont="1" applyFill="1" applyBorder="1" applyAlignment="1">
      <alignment horizontal="center" vertical="center"/>
    </xf>
    <xf numFmtId="0" fontId="41" fillId="0" borderId="22" xfId="0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 wrapText="1"/>
    </xf>
    <xf numFmtId="0" fontId="40" fillId="0" borderId="24" xfId="0" applyFont="1" applyFill="1" applyBorder="1" applyAlignment="1">
      <alignment horizontal="center" vertical="center" wrapText="1"/>
    </xf>
    <xf numFmtId="168" fontId="0" fillId="29" borderId="22" xfId="0" applyNumberFormat="1" applyFill="1" applyBorder="1" applyAlignment="1">
      <alignment horizontal="center" vertical="center"/>
    </xf>
    <xf numFmtId="168" fontId="42" fillId="0" borderId="0" xfId="0" applyNumberFormat="1" applyFont="1" applyFill="1" applyBorder="1" applyAlignment="1">
      <alignment horizontal="center"/>
    </xf>
    <xf numFmtId="168" fontId="42" fillId="0" borderId="24" xfId="0" applyNumberFormat="1" applyFont="1" applyFill="1" applyBorder="1" applyAlignment="1">
      <alignment horizontal="center"/>
    </xf>
    <xf numFmtId="168" fontId="42" fillId="0" borderId="22" xfId="0" applyNumberFormat="1" applyFont="1" applyFill="1" applyBorder="1" applyAlignment="1">
      <alignment horizontal="center"/>
    </xf>
    <xf numFmtId="2" fontId="42" fillId="0" borderId="0" xfId="0" applyNumberFormat="1" applyFont="1" applyFill="1" applyBorder="1" applyAlignment="1">
      <alignment horizontal="center"/>
    </xf>
    <xf numFmtId="168" fontId="42" fillId="0" borderId="0" xfId="0" applyNumberFormat="1" applyFont="1" applyFill="1" applyBorder="1" applyAlignment="1">
      <alignment horizontal="center" vertical="center"/>
    </xf>
    <xf numFmtId="166" fontId="37" fillId="24" borderId="23" xfId="0" applyNumberFormat="1" applyFont="1" applyFill="1" applyBorder="1" applyAlignment="1">
      <alignment horizontal="center" vertical="center"/>
    </xf>
    <xf numFmtId="49" fontId="37" fillId="0" borderId="23" xfId="0" applyNumberFormat="1" applyFont="1" applyFill="1" applyBorder="1" applyAlignment="1">
      <alignment horizontal="center" vertical="center"/>
    </xf>
    <xf numFmtId="0" fontId="49" fillId="30" borderId="23" xfId="0" applyFont="1" applyFill="1" applyBorder="1" applyAlignment="1">
      <alignment horizontal="center" vertical="center"/>
    </xf>
    <xf numFmtId="0" fontId="24" fillId="27" borderId="0" xfId="0" applyFont="1" applyFill="1" applyBorder="1" applyAlignment="1">
      <alignment horizontal="left" vertical="center"/>
    </xf>
    <xf numFmtId="166" fontId="39" fillId="24" borderId="0" xfId="0" applyNumberFormat="1" applyFont="1" applyFill="1" applyBorder="1" applyAlignment="1">
      <alignment horizontal="center" vertical="center"/>
    </xf>
    <xf numFmtId="166" fontId="39" fillId="24" borderId="14" xfId="0" applyNumberFormat="1" applyFont="1" applyFill="1" applyBorder="1" applyAlignment="1">
      <alignment horizontal="center" vertical="center"/>
    </xf>
    <xf numFmtId="166" fontId="39" fillId="24" borderId="24" xfId="0" applyNumberFormat="1" applyFont="1" applyFill="1" applyBorder="1" applyAlignment="1">
      <alignment horizontal="center" vertical="center"/>
    </xf>
    <xf numFmtId="168" fontId="0" fillId="24" borderId="16" xfId="0" applyNumberFormat="1" applyFill="1" applyBorder="1" applyAlignment="1">
      <alignment horizontal="center" vertical="center"/>
    </xf>
    <xf numFmtId="168" fontId="45" fillId="0" borderId="22" xfId="0" applyNumberFormat="1" applyFont="1" applyFill="1" applyBorder="1" applyAlignment="1">
      <alignment horizontal="center" vertical="center"/>
    </xf>
  </cellXfs>
  <cellStyles count="232">
    <cellStyle name="20% - Énfasis1 2" xfId="1"/>
    <cellStyle name="20% - Énfasis1 2 2" xfId="2"/>
    <cellStyle name="20% - Énfasis1 3" xfId="3"/>
    <cellStyle name="20% - Énfasis1 4" xfId="4"/>
    <cellStyle name="20% - Énfasis1 5" xfId="5"/>
    <cellStyle name="20% - Énfasis2 2" xfId="6"/>
    <cellStyle name="20% - Énfasis2 2 2" xfId="7"/>
    <cellStyle name="20% - Énfasis2 3" xfId="8"/>
    <cellStyle name="20% - Énfasis2 4" xfId="9"/>
    <cellStyle name="20% - Énfasis2 5" xfId="10"/>
    <cellStyle name="20% - Énfasis3 2" xfId="11"/>
    <cellStyle name="20% - Énfasis3 2 2" xfId="12"/>
    <cellStyle name="20% - Énfasis3 3" xfId="13"/>
    <cellStyle name="20% - Énfasis3 4" xfId="14"/>
    <cellStyle name="20% - Énfasis3 5" xfId="15"/>
    <cellStyle name="20% - Énfasis4 2" xfId="16"/>
    <cellStyle name="20% - Énfasis4 2 2" xfId="17"/>
    <cellStyle name="20% - Énfasis4 3" xfId="18"/>
    <cellStyle name="20% - Énfasis4 4" xfId="19"/>
    <cellStyle name="20% - Énfasis4 5" xfId="20"/>
    <cellStyle name="20% - Énfasis5 2" xfId="21"/>
    <cellStyle name="20% - Énfasis5 2 2" xfId="22"/>
    <cellStyle name="20% - Énfasis5 3" xfId="23"/>
    <cellStyle name="20% - Énfasis5 4" xfId="24"/>
    <cellStyle name="20% - Énfasis5 5" xfId="25"/>
    <cellStyle name="20% - Énfasis6 2" xfId="26"/>
    <cellStyle name="20% - Énfasis6 2 2" xfId="27"/>
    <cellStyle name="20% - Énfasis6 3" xfId="28"/>
    <cellStyle name="20% - Énfasis6 4" xfId="29"/>
    <cellStyle name="20% - Énfasis6 5" xfId="30"/>
    <cellStyle name="40% - Énfasis1 2" xfId="31"/>
    <cellStyle name="40% - Énfasis1 2 2" xfId="32"/>
    <cellStyle name="40% - Énfasis1 3" xfId="33"/>
    <cellStyle name="40% - Énfasis1 4" xfId="34"/>
    <cellStyle name="40% - Énfasis1 5" xfId="35"/>
    <cellStyle name="40% - Énfasis2 2" xfId="36"/>
    <cellStyle name="40% - Énfasis2 2 2" xfId="37"/>
    <cellStyle name="40% - Énfasis2 3" xfId="38"/>
    <cellStyle name="40% - Énfasis2 4" xfId="39"/>
    <cellStyle name="40% - Énfasis2 5" xfId="40"/>
    <cellStyle name="40% - Énfasis3 2" xfId="41"/>
    <cellStyle name="40% - Énfasis3 2 2" xfId="42"/>
    <cellStyle name="40% - Énfasis3 3" xfId="43"/>
    <cellStyle name="40% - Énfasis3 4" xfId="44"/>
    <cellStyle name="40% - Énfasis3 5" xfId="45"/>
    <cellStyle name="40% - Énfasis4 2" xfId="46"/>
    <cellStyle name="40% - Énfasis4 2 2" xfId="47"/>
    <cellStyle name="40% - Énfasis4 3" xfId="48"/>
    <cellStyle name="40% - Énfasis4 4" xfId="49"/>
    <cellStyle name="40% - Énfasis4 5" xfId="50"/>
    <cellStyle name="40% - Énfasis5 2" xfId="51"/>
    <cellStyle name="40% - Énfasis5 2 2" xfId="52"/>
    <cellStyle name="40% - Énfasis5 3" xfId="53"/>
    <cellStyle name="40% - Énfasis5 4" xfId="54"/>
    <cellStyle name="40% - Énfasis5 5" xfId="55"/>
    <cellStyle name="40% - Énfasis6 2" xfId="56"/>
    <cellStyle name="40% - Énfasis6 2 2" xfId="57"/>
    <cellStyle name="40% - Énfasis6 3" xfId="58"/>
    <cellStyle name="40% - Énfasis6 4" xfId="59"/>
    <cellStyle name="40% - Énfasis6 5" xfId="60"/>
    <cellStyle name="60% - Énfasis1 2" xfId="61"/>
    <cellStyle name="60% - Énfasis1 3" xfId="62"/>
    <cellStyle name="60% - Énfasis1 4" xfId="63"/>
    <cellStyle name="60% - Énfasis1 5" xfId="64"/>
    <cellStyle name="60% - Énfasis2 2" xfId="65"/>
    <cellStyle name="60% - Énfasis2 3" xfId="66"/>
    <cellStyle name="60% - Énfasis2 4" xfId="67"/>
    <cellStyle name="60% - Énfasis2 5" xfId="68"/>
    <cellStyle name="60% - Énfasis3 2" xfId="69"/>
    <cellStyle name="60% - Énfasis3 3" xfId="70"/>
    <cellStyle name="60% - Énfasis3 4" xfId="71"/>
    <cellStyle name="60% - Énfasis3 5" xfId="72"/>
    <cellStyle name="60% - Énfasis4 2" xfId="73"/>
    <cellStyle name="60% - Énfasis4 3" xfId="74"/>
    <cellStyle name="60% - Énfasis4 4" xfId="75"/>
    <cellStyle name="60% - Énfasis4 5" xfId="76"/>
    <cellStyle name="60% - Énfasis5 2" xfId="77"/>
    <cellStyle name="60% - Énfasis5 3" xfId="78"/>
    <cellStyle name="60% - Énfasis5 4" xfId="79"/>
    <cellStyle name="60% - Énfasis5 5" xfId="80"/>
    <cellStyle name="60% - Énfasis6 2" xfId="81"/>
    <cellStyle name="60% - Énfasis6 3" xfId="82"/>
    <cellStyle name="60% - Énfasis6 4" xfId="83"/>
    <cellStyle name="60% - Énfasis6 5" xfId="84"/>
    <cellStyle name="Buena" xfId="230" builtinId="26"/>
    <cellStyle name="Buena 2" xfId="85"/>
    <cellStyle name="Buena 3" xfId="86"/>
    <cellStyle name="Buena 4" xfId="87"/>
    <cellStyle name="Buena 5" xfId="88"/>
    <cellStyle name="Cálculo 2" xfId="89"/>
    <cellStyle name="Cálculo 3" xfId="90"/>
    <cellStyle name="Cálculo 4" xfId="91"/>
    <cellStyle name="Cálculo 5" xfId="92"/>
    <cellStyle name="Celda de comprobación 2" xfId="93"/>
    <cellStyle name="Celda de comprobación 3" xfId="94"/>
    <cellStyle name="Celda de comprobación 4" xfId="95"/>
    <cellStyle name="Celda de comprobación 5" xfId="96"/>
    <cellStyle name="Celda vinculada 2" xfId="97"/>
    <cellStyle name="Celda vinculada 3" xfId="98"/>
    <cellStyle name="Celda vinculada 4" xfId="99"/>
    <cellStyle name="Celda vinculada 5" xfId="100"/>
    <cellStyle name="Encabezado 4 2" xfId="101"/>
    <cellStyle name="Encabezado 4 3" xfId="102"/>
    <cellStyle name="Encabezado 4 4" xfId="103"/>
    <cellStyle name="Encabezado 4 5" xfId="104"/>
    <cellStyle name="Énfasis1 2" xfId="105"/>
    <cellStyle name="Énfasis1 3" xfId="106"/>
    <cellStyle name="Énfasis1 4" xfId="107"/>
    <cellStyle name="Énfasis1 5" xfId="108"/>
    <cellStyle name="Énfasis2 2" xfId="109"/>
    <cellStyle name="Énfasis2 3" xfId="110"/>
    <cellStyle name="Énfasis2 4" xfId="111"/>
    <cellStyle name="Énfasis2 5" xfId="112"/>
    <cellStyle name="Énfasis3 2" xfId="113"/>
    <cellStyle name="Énfasis3 3" xfId="114"/>
    <cellStyle name="Énfasis3 4" xfId="115"/>
    <cellStyle name="Énfasis3 5" xfId="116"/>
    <cellStyle name="Énfasis4 2" xfId="117"/>
    <cellStyle name="Énfasis4 3" xfId="118"/>
    <cellStyle name="Énfasis4 4" xfId="119"/>
    <cellStyle name="Énfasis4 5" xfId="120"/>
    <cellStyle name="Énfasis5 2" xfId="121"/>
    <cellStyle name="Énfasis5 3" xfId="122"/>
    <cellStyle name="Énfasis5 4" xfId="123"/>
    <cellStyle name="Énfasis5 5" xfId="124"/>
    <cellStyle name="Énfasis6 2" xfId="125"/>
    <cellStyle name="Énfasis6 3" xfId="126"/>
    <cellStyle name="Énfasis6 4" xfId="127"/>
    <cellStyle name="Énfasis6 5" xfId="128"/>
    <cellStyle name="Entrada 2" xfId="129"/>
    <cellStyle name="Entrada 3" xfId="130"/>
    <cellStyle name="Entrada 4" xfId="131"/>
    <cellStyle name="Entrada 5" xfId="132"/>
    <cellStyle name="Hipervínculo" xfId="133" builtinId="8"/>
    <cellStyle name="Hipervínculo 2" xfId="134"/>
    <cellStyle name="Incorrecto 2" xfId="135"/>
    <cellStyle name="Incorrecto 3" xfId="136"/>
    <cellStyle name="Incorrecto 4" xfId="137"/>
    <cellStyle name="Incorrecto 5" xfId="138"/>
    <cellStyle name="Millares" xfId="139" builtinId="3"/>
    <cellStyle name="Millares 2" xfId="140"/>
    <cellStyle name="Millares 2 2" xfId="141"/>
    <cellStyle name="Millares 2 3" xfId="142"/>
    <cellStyle name="Millares 3" xfId="143"/>
    <cellStyle name="Millares 4" xfId="144"/>
    <cellStyle name="Millares 5" xfId="145"/>
    <cellStyle name="Millares 5 2" xfId="146"/>
    <cellStyle name="Millares 6" xfId="147"/>
    <cellStyle name="Millares 7" xfId="148"/>
    <cellStyle name="Millares 7 2" xfId="149"/>
    <cellStyle name="Millares 8" xfId="150"/>
    <cellStyle name="Millares 8 2" xfId="151"/>
    <cellStyle name="Neutral 2" xfId="152"/>
    <cellStyle name="Normal" xfId="0" builtinId="0"/>
    <cellStyle name="Normal 2" xfId="153"/>
    <cellStyle name="Normal 2 2" xfId="154"/>
    <cellStyle name="Normal 2 2 2" xfId="155"/>
    <cellStyle name="Normal 2 3" xfId="156"/>
    <cellStyle name="Normal 2_Cuadros base 2000 (Compendio) 07 10 2010" xfId="157"/>
    <cellStyle name="Normal 3" xfId="158"/>
    <cellStyle name="Normal 3 10" xfId="159"/>
    <cellStyle name="Normal 3 11" xfId="160"/>
    <cellStyle name="Normal 3 12" xfId="161"/>
    <cellStyle name="Normal 3 13" xfId="162"/>
    <cellStyle name="Normal 3 14" xfId="163"/>
    <cellStyle name="Normal 3 15" xfId="164"/>
    <cellStyle name="Normal 3 16" xfId="165"/>
    <cellStyle name="Normal 3 17" xfId="166"/>
    <cellStyle name="Normal 3 18" xfId="167"/>
    <cellStyle name="Normal 3 19" xfId="168"/>
    <cellStyle name="Normal 3 2" xfId="169"/>
    <cellStyle name="Normal 3 2 2" xfId="170"/>
    <cellStyle name="Normal 3 2_Cuadros de publicación base 2005_16 10 2010" xfId="171"/>
    <cellStyle name="Normal 3 20" xfId="172"/>
    <cellStyle name="Normal 3 21" xfId="173"/>
    <cellStyle name="Normal 3 22" xfId="174"/>
    <cellStyle name="Normal 3 23" xfId="175"/>
    <cellStyle name="Normal 3 24" xfId="176"/>
    <cellStyle name="Normal 3 25" xfId="177"/>
    <cellStyle name="Normal 3 26" xfId="178"/>
    <cellStyle name="Normal 3 27" xfId="179"/>
    <cellStyle name="Normal 3 28" xfId="180"/>
    <cellStyle name="Normal 3 29" xfId="181"/>
    <cellStyle name="Normal 3 3" xfId="182"/>
    <cellStyle name="Normal 3 4" xfId="183"/>
    <cellStyle name="Normal 3 5" xfId="184"/>
    <cellStyle name="Normal 3 6" xfId="185"/>
    <cellStyle name="Normal 3 7" xfId="186"/>
    <cellStyle name="Normal 3 8" xfId="187"/>
    <cellStyle name="Normal 3 9" xfId="188"/>
    <cellStyle name="Normal 3_Cuadros base 2000 (Compendio) 07 10 2010" xfId="189"/>
    <cellStyle name="Normal 4" xfId="190"/>
    <cellStyle name="Normal 4 2" xfId="191"/>
    <cellStyle name="Normal 5" xfId="192"/>
    <cellStyle name="Notas 2" xfId="193"/>
    <cellStyle name="Notas 2 2" xfId="194"/>
    <cellStyle name="Notas 3" xfId="195"/>
    <cellStyle name="Notas 4" xfId="196"/>
    <cellStyle name="Notas 5" xfId="197"/>
    <cellStyle name="Porcentaje" xfId="231" builtinId="5"/>
    <cellStyle name="Salida 2" xfId="198"/>
    <cellStyle name="Salida 3" xfId="199"/>
    <cellStyle name="Salida 4" xfId="200"/>
    <cellStyle name="Salida 5" xfId="201"/>
    <cellStyle name="Texto de advertencia 2" xfId="202"/>
    <cellStyle name="Texto de advertencia 2 2" xfId="203"/>
    <cellStyle name="Texto de advertencia 3" xfId="204"/>
    <cellStyle name="Texto de advertencia 4" xfId="205"/>
    <cellStyle name="Texto de advertencia 5" xfId="206"/>
    <cellStyle name="Texto explicativo 2" xfId="207"/>
    <cellStyle name="Texto explicativo 3" xfId="208"/>
    <cellStyle name="Texto explicativo 4" xfId="209"/>
    <cellStyle name="Texto explicativo 5" xfId="210"/>
    <cellStyle name="Título 1 2" xfId="211"/>
    <cellStyle name="Título 1 3" xfId="212"/>
    <cellStyle name="Título 1 4" xfId="213"/>
    <cellStyle name="Título 1 5" xfId="214"/>
    <cellStyle name="Título 2 2" xfId="215"/>
    <cellStyle name="Título 2 3" xfId="216"/>
    <cellStyle name="Título 2 4" xfId="217"/>
    <cellStyle name="Título 2 5" xfId="218"/>
    <cellStyle name="Título 3 2" xfId="219"/>
    <cellStyle name="Título 3 3" xfId="220"/>
    <cellStyle name="Título 3 4" xfId="221"/>
    <cellStyle name="Título 3 5" xfId="222"/>
    <cellStyle name="Título 4" xfId="223"/>
    <cellStyle name="Título 5" xfId="224"/>
    <cellStyle name="Título 6" xfId="225"/>
    <cellStyle name="Título 7" xfId="226"/>
    <cellStyle name="Título 8" xfId="227"/>
    <cellStyle name="Título 9" xfId="228"/>
    <cellStyle name="Total 2" xfId="229"/>
  </cellStyles>
  <dxfs count="0"/>
  <tableStyles count="0" defaultTableStyle="TableStyleMedium2" defaultPivotStyle="PivotStyleLight16"/>
  <colors>
    <mruColors>
      <color rgb="FFF3F3F3"/>
      <color rgb="FFFFFFFF"/>
      <color rgb="FF00FF00"/>
      <color rgb="FFECECEC"/>
      <color rgb="FFE6E6E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152399</xdr:rowOff>
    </xdr:from>
    <xdr:to>
      <xdr:col>9</xdr:col>
      <xdr:colOff>531094</xdr:colOff>
      <xdr:row>4</xdr:row>
      <xdr:rowOff>66674</xdr:rowOff>
    </xdr:to>
    <xdr:pic>
      <xdr:nvPicPr>
        <xdr:cNvPr id="3" name="Imagen 3" descr="Logotipo-Color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152399"/>
          <a:ext cx="7322419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300990</xdr:colOff>
      <xdr:row>3</xdr:row>
      <xdr:rowOff>81915</xdr:rowOff>
    </xdr:to>
    <xdr:pic>
      <xdr:nvPicPr>
        <xdr:cNvPr id="2" name="Imagen 2" descr="Logotipo-Color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158990" cy="6534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681990</xdr:colOff>
      <xdr:row>2</xdr:row>
      <xdr:rowOff>291465</xdr:rowOff>
    </xdr:to>
    <xdr:pic>
      <xdr:nvPicPr>
        <xdr:cNvPr id="2" name="Imagen 2" descr="Logotipo-Color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158990" cy="6534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377190</xdr:colOff>
      <xdr:row>2</xdr:row>
      <xdr:rowOff>114300</xdr:rowOff>
    </xdr:to>
    <xdr:pic>
      <xdr:nvPicPr>
        <xdr:cNvPr id="2" name="Imagen 2" descr="Logotipo-Color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53961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377190</xdr:colOff>
      <xdr:row>2</xdr:row>
      <xdr:rowOff>291465</xdr:rowOff>
    </xdr:to>
    <xdr:pic>
      <xdr:nvPicPr>
        <xdr:cNvPr id="2" name="Imagen 2" descr="Logotipo-Color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158990" cy="6534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843915</xdr:colOff>
      <xdr:row>2</xdr:row>
      <xdr:rowOff>114300</xdr:rowOff>
    </xdr:to>
    <xdr:pic>
      <xdr:nvPicPr>
        <xdr:cNvPr id="2" name="Imagen 2" descr="Logotipo-Color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0634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mpaterninap/Documents/SECTORES%20INSTITUCIONALES/GASTOS%20GOBIERNO%20POR%20FINALID/Bases%202017%20GGF%20COFOG%20FUT%20y%20SIIF/GGF%202017%20Resultados%20Prelim%20(2)%20ANALISIS%2023072018%20SIN%20CAJA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 2017"/>
      <sheetName val="Gobierno Gral y Subsectores"/>
      <sheetName val="TOTAL 2017 SINTESIS"/>
      <sheetName val="Cuadros Finales NB"/>
      <sheetName val="Cuadros Finales VALORES"/>
      <sheetName val="RESUMEN CUADROS FINAL"/>
      <sheetName val="REUNION 1"/>
      <sheetName val="FINALI AGREG SIN F (con deuda)"/>
      <sheetName val="GRUPOS"/>
      <sheetName val="RESUMEN CUADROS"/>
      <sheetName val="Gráfico DIVISIÓN"/>
      <sheetName val="Hoja1"/>
      <sheetName val="Hoja2"/>
      <sheetName val="Hoja5"/>
      <sheetName val="Hoja3"/>
    </sheetNames>
    <sheetDataSet>
      <sheetData sheetId="0"/>
      <sheetData sheetId="1"/>
      <sheetData sheetId="2"/>
      <sheetData sheetId="3"/>
      <sheetData sheetId="4"/>
      <sheetData sheetId="5">
        <row r="19">
          <cell r="AS19">
            <v>8860.2349527599927</v>
          </cell>
          <cell r="AT19">
            <v>10096.665037563071</v>
          </cell>
          <cell r="AU19">
            <v>11128.821233158611</v>
          </cell>
          <cell r="AV19">
            <v>12566.472539737579</v>
          </cell>
          <cell r="AW19">
            <v>14061.327088303791</v>
          </cell>
          <cell r="AX19">
            <v>15835.965605149986</v>
          </cell>
          <cell r="AY19">
            <v>16878.710438215214</v>
          </cell>
          <cell r="AZ19">
            <v>18265.199982648297</v>
          </cell>
          <cell r="BA19">
            <v>20299.575370694878</v>
          </cell>
        </row>
        <row r="20">
          <cell r="AS20">
            <v>9589.0795921225417</v>
          </cell>
          <cell r="AT20">
            <v>9476.6998792500272</v>
          </cell>
          <cell r="AU20">
            <v>9722.7685092832944</v>
          </cell>
          <cell r="AV20">
            <v>10872.739368785922</v>
          </cell>
          <cell r="AW20">
            <v>12183.839852429068</v>
          </cell>
          <cell r="AX20">
            <v>11959.525201481349</v>
          </cell>
          <cell r="AY20">
            <v>11673.280609279323</v>
          </cell>
          <cell r="AZ20">
            <v>11922.88877016231</v>
          </cell>
          <cell r="BA20">
            <v>12225.47612404647</v>
          </cell>
        </row>
        <row r="21">
          <cell r="AS21">
            <v>10156.028972581238</v>
          </cell>
          <cell r="AT21">
            <v>10639.583524622405</v>
          </cell>
          <cell r="AU21">
            <v>11522.958487524682</v>
          </cell>
          <cell r="AV21">
            <v>13011.960864561685</v>
          </cell>
          <cell r="AW21">
            <v>14943.599378063554</v>
          </cell>
          <cell r="AX21">
            <v>16391.692108796222</v>
          </cell>
          <cell r="AY21">
            <v>17249.838226622502</v>
          </cell>
          <cell r="AZ21">
            <v>18434.002731171458</v>
          </cell>
          <cell r="BA21">
            <v>20279.035135493275</v>
          </cell>
        </row>
        <row r="22">
          <cell r="AS22">
            <v>14359.252894815205</v>
          </cell>
          <cell r="AT22">
            <v>15450.905801945728</v>
          </cell>
          <cell r="AU22">
            <v>21293.396814906144</v>
          </cell>
          <cell r="AV22">
            <v>23684.828852819337</v>
          </cell>
          <cell r="AW22">
            <v>26123.766528761673</v>
          </cell>
          <cell r="AX22">
            <v>28989.524029353168</v>
          </cell>
          <cell r="AY22">
            <v>30152.941369645956</v>
          </cell>
          <cell r="AZ22">
            <v>27473.904297888421</v>
          </cell>
          <cell r="BA22">
            <v>28233.363379375231</v>
          </cell>
        </row>
        <row r="23">
          <cell r="AS23">
            <v>2598.4800000000005</v>
          </cell>
          <cell r="AT23">
            <v>2875.7623877747255</v>
          </cell>
          <cell r="AU23">
            <v>3467.9755959827385</v>
          </cell>
          <cell r="AV23">
            <v>2547.5248942146386</v>
          </cell>
          <cell r="AW23">
            <v>3179.8893507409089</v>
          </cell>
          <cell r="AX23">
            <v>3386.9961307359581</v>
          </cell>
          <cell r="AY23">
            <v>4729.4372880934925</v>
          </cell>
          <cell r="AZ23">
            <v>4366.2959617231045</v>
          </cell>
          <cell r="BA23">
            <v>5082.6041386738943</v>
          </cell>
        </row>
        <row r="24">
          <cell r="AS24">
            <v>2596.582603536498</v>
          </cell>
          <cell r="AT24">
            <v>2942.9311290095256</v>
          </cell>
          <cell r="AU24">
            <v>3975.8411977334986</v>
          </cell>
          <cell r="AV24">
            <v>3696.7687216962613</v>
          </cell>
          <cell r="AW24">
            <v>3704.3957533680959</v>
          </cell>
          <cell r="AX24">
            <v>4218.4835027499075</v>
          </cell>
          <cell r="AY24">
            <v>4699.4386223325009</v>
          </cell>
          <cell r="AZ24">
            <v>4297.4167567761524</v>
          </cell>
          <cell r="BA24">
            <v>4596.9373180512875</v>
          </cell>
        </row>
        <row r="25">
          <cell r="AS25">
            <v>20448.895548725468</v>
          </cell>
          <cell r="AT25">
            <v>24918.716563179561</v>
          </cell>
          <cell r="AU25">
            <v>27162.186410972165</v>
          </cell>
          <cell r="AV25">
            <v>30761.623276726368</v>
          </cell>
          <cell r="AW25">
            <v>34534.658810474546</v>
          </cell>
          <cell r="AX25">
            <v>36155.426622334751</v>
          </cell>
          <cell r="AY25">
            <v>38674.339082439117</v>
          </cell>
          <cell r="AZ25">
            <v>41175.552992854718</v>
          </cell>
          <cell r="BA25">
            <v>44902.000903491069</v>
          </cell>
        </row>
        <row r="26">
          <cell r="AS26">
            <v>2582.1210615994828</v>
          </cell>
          <cell r="AT26">
            <v>2767.4721359636314</v>
          </cell>
          <cell r="AU26">
            <v>3143.2559086075371</v>
          </cell>
          <cell r="AV26">
            <v>3353.9945631407531</v>
          </cell>
          <cell r="AW26">
            <v>4143.7076901278078</v>
          </cell>
          <cell r="AX26">
            <v>5259.7054595182017</v>
          </cell>
          <cell r="AY26">
            <v>6237.2950386447365</v>
          </cell>
          <cell r="AZ26">
            <v>5524.9569715754433</v>
          </cell>
          <cell r="BA26">
            <v>6148.0413459021447</v>
          </cell>
        </row>
        <row r="27">
          <cell r="AS27">
            <v>23006.835466820547</v>
          </cell>
          <cell r="AT27">
            <v>24811.906614512493</v>
          </cell>
          <cell r="AU27">
            <v>27187.220594884104</v>
          </cell>
          <cell r="AV27">
            <v>29655.490129753165</v>
          </cell>
          <cell r="AW27">
            <v>31721.087481691851</v>
          </cell>
          <cell r="AX27">
            <v>34126.012865309545</v>
          </cell>
          <cell r="AY27">
            <v>36596.421008836689</v>
          </cell>
          <cell r="AZ27">
            <v>39334.72721964497</v>
          </cell>
          <cell r="BA27">
            <v>44505.441030360671</v>
          </cell>
        </row>
        <row r="28">
          <cell r="AS28">
            <v>40179.88857576844</v>
          </cell>
          <cell r="AT28">
            <v>42535.84627108783</v>
          </cell>
          <cell r="AU28">
            <v>48873.115808688715</v>
          </cell>
          <cell r="AV28">
            <v>54786.69927750466</v>
          </cell>
          <cell r="AW28">
            <v>58721.845714788709</v>
          </cell>
          <cell r="AX28">
            <v>64457.97525284921</v>
          </cell>
          <cell r="AY28">
            <v>70542.276788098316</v>
          </cell>
          <cell r="AZ28">
            <v>73784.093496831367</v>
          </cell>
          <cell r="BA28">
            <v>82439.096845777152</v>
          </cell>
        </row>
        <row r="29">
          <cell r="AS29">
            <v>16324.125856784487</v>
          </cell>
          <cell r="AT29">
            <v>15427.439875190919</v>
          </cell>
          <cell r="AU29">
            <v>17552.761690988693</v>
          </cell>
          <cell r="AV29">
            <v>16813.39264893721</v>
          </cell>
          <cell r="AW29">
            <v>17580.263478139008</v>
          </cell>
          <cell r="AX29">
            <v>18413.253606815073</v>
          </cell>
          <cell r="AY29">
            <v>20350.606224054645</v>
          </cell>
          <cell r="AZ29">
            <v>23664.461730025683</v>
          </cell>
          <cell r="BA29">
            <v>24896.324766535603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J19"/>
  <sheetViews>
    <sheetView showGridLines="0" tabSelected="1" workbookViewId="0">
      <selection activeCell="O13" sqref="O13"/>
    </sheetView>
  </sheetViews>
  <sheetFormatPr baseColWidth="10" defaultRowHeight="15" x14ac:dyDescent="0.25"/>
  <sheetData>
    <row r="7" spans="1:10" x14ac:dyDescent="0.25">
      <c r="A7" s="157" t="s">
        <v>194</v>
      </c>
      <c r="B7" s="158"/>
      <c r="C7" s="158"/>
      <c r="D7" s="158"/>
      <c r="E7" s="158"/>
      <c r="F7" s="158"/>
      <c r="G7" s="158"/>
      <c r="H7" s="158"/>
      <c r="I7" s="158"/>
      <c r="J7" s="159"/>
    </row>
    <row r="8" spans="1:10" x14ac:dyDescent="0.25">
      <c r="A8" s="160"/>
      <c r="B8" s="161"/>
      <c r="C8" s="161"/>
      <c r="D8" s="161"/>
      <c r="E8" s="161"/>
      <c r="F8" s="161"/>
      <c r="G8" s="161"/>
      <c r="H8" s="161"/>
      <c r="I8" s="161"/>
      <c r="J8" s="162"/>
    </row>
    <row r="9" spans="1:10" ht="12" customHeight="1" x14ac:dyDescent="0.25">
      <c r="A9" s="163" t="s">
        <v>48</v>
      </c>
      <c r="B9" s="164"/>
      <c r="C9" s="164"/>
      <c r="D9" s="164"/>
      <c r="E9" s="164"/>
      <c r="F9" s="164"/>
      <c r="G9" s="164"/>
      <c r="H9" s="164"/>
      <c r="I9" s="164"/>
      <c r="J9" s="165"/>
    </row>
    <row r="10" spans="1:10" ht="12" customHeight="1" x14ac:dyDescent="0.25">
      <c r="A10" s="166"/>
      <c r="B10" s="167"/>
      <c r="C10" s="167"/>
      <c r="D10" s="167"/>
      <c r="E10" s="167"/>
      <c r="F10" s="167"/>
      <c r="G10" s="167"/>
      <c r="H10" s="167"/>
      <c r="I10" s="167"/>
      <c r="J10" s="168"/>
    </row>
    <row r="11" spans="1:10" ht="12" customHeight="1" x14ac:dyDescent="0.25">
      <c r="A11" s="166"/>
      <c r="B11" s="167"/>
      <c r="C11" s="167"/>
      <c r="D11" s="167"/>
      <c r="E11" s="167"/>
      <c r="F11" s="167"/>
      <c r="G11" s="167"/>
      <c r="H11" s="167"/>
      <c r="I11" s="167"/>
      <c r="J11" s="168"/>
    </row>
    <row r="12" spans="1:10" x14ac:dyDescent="0.25">
      <c r="A12" s="25"/>
      <c r="B12" s="26"/>
      <c r="C12" s="27"/>
      <c r="D12" s="27"/>
      <c r="E12" s="27"/>
      <c r="F12" s="27"/>
      <c r="G12" s="27"/>
      <c r="H12" s="27"/>
      <c r="I12" s="27"/>
      <c r="J12" s="28"/>
    </row>
    <row r="13" spans="1:10" ht="17.25" x14ac:dyDescent="0.25">
      <c r="A13" s="19" t="s">
        <v>34</v>
      </c>
      <c r="B13" s="15" t="s">
        <v>35</v>
      </c>
      <c r="C13" s="16"/>
      <c r="D13" s="16"/>
      <c r="E13" s="16"/>
      <c r="F13" s="16"/>
      <c r="G13" s="16"/>
      <c r="H13" s="16"/>
      <c r="I13" s="16"/>
      <c r="J13" s="17"/>
    </row>
    <row r="14" spans="1:10" x14ac:dyDescent="0.25">
      <c r="A14" s="19"/>
      <c r="B14" s="18"/>
      <c r="C14" s="16"/>
      <c r="D14" s="16"/>
      <c r="E14" s="16"/>
      <c r="F14" s="16"/>
      <c r="G14" s="16"/>
      <c r="H14" s="16"/>
      <c r="I14" s="16"/>
      <c r="J14" s="17"/>
    </row>
    <row r="15" spans="1:10" x14ac:dyDescent="0.25">
      <c r="A15" s="20"/>
      <c r="B15" s="120" t="s">
        <v>36</v>
      </c>
      <c r="C15" s="16" t="s">
        <v>37</v>
      </c>
      <c r="D15" s="16"/>
      <c r="E15" s="11"/>
      <c r="F15" s="11"/>
      <c r="G15" s="11"/>
      <c r="H15" s="11"/>
      <c r="I15" s="11"/>
      <c r="J15" s="12"/>
    </row>
    <row r="16" spans="1:10" x14ac:dyDescent="0.25">
      <c r="A16" s="20"/>
      <c r="B16" s="22"/>
      <c r="C16" s="16"/>
      <c r="D16" s="16"/>
      <c r="E16" s="16"/>
      <c r="F16" s="16"/>
      <c r="G16" s="16"/>
      <c r="H16" s="16"/>
      <c r="I16" s="11"/>
      <c r="J16" s="12"/>
    </row>
    <row r="17" spans="1:10" ht="17.25" x14ac:dyDescent="0.25">
      <c r="A17" s="19" t="s">
        <v>179</v>
      </c>
      <c r="B17" s="15" t="s">
        <v>188</v>
      </c>
      <c r="C17" s="11"/>
      <c r="D17" s="11"/>
      <c r="E17" s="11"/>
      <c r="F17" s="11"/>
      <c r="G17" s="11"/>
      <c r="H17" s="11"/>
      <c r="I17" s="11"/>
      <c r="J17" s="12"/>
    </row>
    <row r="18" spans="1:10" x14ac:dyDescent="0.25">
      <c r="A18" s="20"/>
      <c r="B18" s="11"/>
      <c r="C18" s="11"/>
      <c r="D18" s="11"/>
      <c r="E18" s="11"/>
      <c r="F18" s="11"/>
      <c r="G18" s="11"/>
      <c r="H18" s="11"/>
      <c r="I18" s="11"/>
      <c r="J18" s="12"/>
    </row>
    <row r="19" spans="1:10" ht="16.5" x14ac:dyDescent="0.25">
      <c r="A19" s="21"/>
      <c r="B19" s="121" t="s">
        <v>178</v>
      </c>
      <c r="C19" s="29" t="s">
        <v>184</v>
      </c>
      <c r="D19" s="13"/>
      <c r="E19" s="13"/>
      <c r="F19" s="13"/>
      <c r="G19" s="13"/>
      <c r="H19" s="13"/>
      <c r="I19" s="13"/>
      <c r="J19" s="14"/>
    </row>
  </sheetData>
  <mergeCells count="2">
    <mergeCell ref="A7:J8"/>
    <mergeCell ref="A9:J11"/>
  </mergeCells>
  <hyperlinks>
    <hyperlink ref="B15" location="'Gobierno general'!A1" display="Tabla 1"/>
    <hyperlink ref="B19" location="Subsectores!A1" display="Tabla 2"/>
  </hyperlinks>
  <pageMargins left="0.7" right="0.7" top="0.75" bottom="0.75" header="0.3" footer="0.3"/>
  <pageSetup orientation="portrait" horizontalDpi="4294967294" verticalDpi="4294967294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12" sqref="F12"/>
    </sheetView>
  </sheetViews>
  <sheetFormatPr baseColWidth="10" defaultRowHeight="15" x14ac:dyDescent="0.25"/>
  <cols>
    <col min="4" max="4" width="11.42578125" customWidth="1"/>
  </cols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66"/>
  <sheetViews>
    <sheetView showGridLines="0" topLeftCell="A31" workbookViewId="0">
      <selection activeCell="A10" sqref="A10:G10"/>
    </sheetView>
  </sheetViews>
  <sheetFormatPr baseColWidth="10" defaultColWidth="11.5703125" defaultRowHeight="14.25" x14ac:dyDescent="0.2"/>
  <cols>
    <col min="1" max="1" width="22.42578125" style="30" customWidth="1"/>
    <col min="2" max="2" width="40" style="30" customWidth="1"/>
    <col min="3" max="10" width="11.5703125" style="30"/>
    <col min="11" max="11" width="12.140625" style="30" customWidth="1"/>
    <col min="12" max="12" width="12.85546875" style="30" customWidth="1"/>
    <col min="13" max="13" width="12.42578125" style="30" customWidth="1"/>
    <col min="14" max="14" width="14.42578125" style="30" customWidth="1"/>
    <col min="15" max="16384" width="11.5703125" style="30"/>
  </cols>
  <sheetData>
    <row r="3" spans="1:13" ht="36" customHeight="1" x14ac:dyDescent="0.25"/>
    <row r="4" spans="1:13" ht="15" customHeight="1" x14ac:dyDescent="0.2">
      <c r="A4" s="169" t="s">
        <v>38</v>
      </c>
      <c r="B4" s="169"/>
      <c r="C4" s="169"/>
      <c r="D4" s="169"/>
      <c r="E4" s="169"/>
      <c r="F4" s="169"/>
      <c r="G4" s="170"/>
    </row>
    <row r="5" spans="1:13" ht="15" customHeight="1" x14ac:dyDescent="0.2">
      <c r="A5" s="169"/>
      <c r="B5" s="169"/>
      <c r="C5" s="169"/>
      <c r="D5" s="169"/>
      <c r="E5" s="169"/>
      <c r="F5" s="169"/>
      <c r="G5" s="170"/>
    </row>
    <row r="6" spans="1:13" x14ac:dyDescent="0.2">
      <c r="A6" s="1" t="s">
        <v>40</v>
      </c>
      <c r="B6" s="2"/>
      <c r="C6" s="2"/>
      <c r="D6" s="2"/>
      <c r="E6" s="2"/>
      <c r="F6" s="2"/>
      <c r="G6" s="3"/>
      <c r="I6" s="31" t="s">
        <v>28</v>
      </c>
    </row>
    <row r="7" spans="1:13" x14ac:dyDescent="0.2">
      <c r="A7" s="40" t="s">
        <v>26</v>
      </c>
      <c r="B7" s="42"/>
      <c r="C7" s="42"/>
      <c r="D7" s="42"/>
      <c r="E7" s="42"/>
      <c r="F7" s="42"/>
      <c r="G7" s="44"/>
      <c r="I7" s="56" t="s">
        <v>46</v>
      </c>
    </row>
    <row r="8" spans="1:13" x14ac:dyDescent="0.2">
      <c r="A8" s="41" t="s">
        <v>27</v>
      </c>
      <c r="B8" s="43"/>
      <c r="C8" s="43"/>
      <c r="D8" s="43"/>
      <c r="E8" s="43"/>
      <c r="F8" s="43"/>
      <c r="G8" s="45"/>
      <c r="I8" s="56" t="s">
        <v>47</v>
      </c>
    </row>
    <row r="10" spans="1:13" s="39" customFormat="1" ht="13.5" x14ac:dyDescent="0.2">
      <c r="A10" s="50" t="s">
        <v>1</v>
      </c>
      <c r="B10" s="51" t="s">
        <v>2</v>
      </c>
      <c r="C10" s="51">
        <v>2009</v>
      </c>
      <c r="D10" s="51">
        <v>2010</v>
      </c>
      <c r="E10" s="51">
        <v>2011</v>
      </c>
      <c r="F10" s="51">
        <v>2012</v>
      </c>
      <c r="G10" s="51">
        <v>2013</v>
      </c>
      <c r="H10" s="51">
        <v>2014</v>
      </c>
      <c r="I10" s="51">
        <v>2015</v>
      </c>
      <c r="J10" s="51" t="s">
        <v>41</v>
      </c>
      <c r="K10" s="52" t="s">
        <v>42</v>
      </c>
    </row>
    <row r="11" spans="1:13" s="39" customFormat="1" ht="12.75" x14ac:dyDescent="0.2">
      <c r="A11" s="48" t="s">
        <v>3</v>
      </c>
      <c r="B11" s="46" t="s">
        <v>4</v>
      </c>
      <c r="C11" s="104">
        <f>+'[1]RESUMEN CUADROS FINAL'!$AS$19</f>
        <v>8860.2349527599927</v>
      </c>
      <c r="D11" s="104">
        <f>+'[1]RESUMEN CUADROS FINAL'!$AT$19</f>
        <v>10096.665037563071</v>
      </c>
      <c r="E11" s="104">
        <f>+'[1]RESUMEN CUADROS FINAL'!$AU$19</f>
        <v>11128.821233158611</v>
      </c>
      <c r="F11" s="104">
        <f>+'[1]RESUMEN CUADROS FINAL'!$AV$19</f>
        <v>12566.472539737579</v>
      </c>
      <c r="G11" s="104">
        <f>+'[1]RESUMEN CUADROS FINAL'!$AW$19</f>
        <v>14061.327088303791</v>
      </c>
      <c r="H11" s="104">
        <f>+'[1]RESUMEN CUADROS FINAL'!$AX$19</f>
        <v>15835.965605149986</v>
      </c>
      <c r="I11" s="104">
        <f>+'[1]RESUMEN CUADROS FINAL'!$AY$19</f>
        <v>16878.710438215214</v>
      </c>
      <c r="J11" s="104">
        <f>+'[1]RESUMEN CUADROS FINAL'!$AZ$19</f>
        <v>18265.199982648297</v>
      </c>
      <c r="K11" s="105">
        <f>+'[1]RESUMEN CUADROS FINAL'!$BA$19</f>
        <v>20299.575370694878</v>
      </c>
      <c r="M11" s="131"/>
    </row>
    <row r="12" spans="1:13" s="39" customFormat="1" ht="12.75" x14ac:dyDescent="0.2">
      <c r="A12" s="49" t="s">
        <v>5</v>
      </c>
      <c r="B12" s="47" t="s">
        <v>6</v>
      </c>
      <c r="C12" s="106">
        <f>+'[1]RESUMEN CUADROS FINAL'!$AS$20</f>
        <v>9589.0795921225417</v>
      </c>
      <c r="D12" s="106">
        <f>+'[1]RESUMEN CUADROS FINAL'!$AT$20</f>
        <v>9476.6998792500272</v>
      </c>
      <c r="E12" s="106">
        <f>+'[1]RESUMEN CUADROS FINAL'!$AU$20</f>
        <v>9722.7685092832944</v>
      </c>
      <c r="F12" s="106">
        <f>+'[1]RESUMEN CUADROS FINAL'!$AV$20</f>
        <v>10872.739368785922</v>
      </c>
      <c r="G12" s="106">
        <f>+'[1]RESUMEN CUADROS FINAL'!$AW$20</f>
        <v>12183.839852429068</v>
      </c>
      <c r="H12" s="106">
        <f>+'[1]RESUMEN CUADROS FINAL'!$AX$20</f>
        <v>11959.525201481349</v>
      </c>
      <c r="I12" s="106">
        <f>+'[1]RESUMEN CUADROS FINAL'!$AY$20</f>
        <v>11673.280609279323</v>
      </c>
      <c r="J12" s="106">
        <f>+'[1]RESUMEN CUADROS FINAL'!$AZ$20</f>
        <v>11922.88877016231</v>
      </c>
      <c r="K12" s="107">
        <f>+'[1]RESUMEN CUADROS FINAL'!$BA$20</f>
        <v>12225.47612404647</v>
      </c>
      <c r="M12" s="131"/>
    </row>
    <row r="13" spans="1:13" s="39" customFormat="1" ht="12.75" x14ac:dyDescent="0.2">
      <c r="A13" s="48" t="s">
        <v>7</v>
      </c>
      <c r="B13" s="46" t="s">
        <v>8</v>
      </c>
      <c r="C13" s="104">
        <f>+'[1]RESUMEN CUADROS FINAL'!$AS$21</f>
        <v>10156.028972581238</v>
      </c>
      <c r="D13" s="104">
        <f>+'[1]RESUMEN CUADROS FINAL'!$AT$21</f>
        <v>10639.583524622405</v>
      </c>
      <c r="E13" s="104">
        <f>+'[1]RESUMEN CUADROS FINAL'!$AU$21</f>
        <v>11522.958487524682</v>
      </c>
      <c r="F13" s="104">
        <f>+'[1]RESUMEN CUADROS FINAL'!$AV$21</f>
        <v>13011.960864561685</v>
      </c>
      <c r="G13" s="104">
        <f>+'[1]RESUMEN CUADROS FINAL'!$AW$21</f>
        <v>14943.599378063554</v>
      </c>
      <c r="H13" s="104">
        <f>+'[1]RESUMEN CUADROS FINAL'!$AX$21</f>
        <v>16391.692108796222</v>
      </c>
      <c r="I13" s="104">
        <f>+'[1]RESUMEN CUADROS FINAL'!$AY$21</f>
        <v>17249.838226622502</v>
      </c>
      <c r="J13" s="104">
        <f>+'[1]RESUMEN CUADROS FINAL'!$AZ$21</f>
        <v>18434.002731171458</v>
      </c>
      <c r="K13" s="105">
        <f>+'[1]RESUMEN CUADROS FINAL'!$BA$21</f>
        <v>20279.035135493275</v>
      </c>
      <c r="M13" s="131"/>
    </row>
    <row r="14" spans="1:13" s="39" customFormat="1" ht="12.75" x14ac:dyDescent="0.2">
      <c r="A14" s="49" t="s">
        <v>9</v>
      </c>
      <c r="B14" s="47" t="s">
        <v>10</v>
      </c>
      <c r="C14" s="106">
        <f>+'[1]RESUMEN CUADROS FINAL'!$AS$22</f>
        <v>14359.252894815205</v>
      </c>
      <c r="D14" s="106">
        <f>+'[1]RESUMEN CUADROS FINAL'!$AT$22</f>
        <v>15450.905801945728</v>
      </c>
      <c r="E14" s="106">
        <f>+'[1]RESUMEN CUADROS FINAL'!$AU$22</f>
        <v>21293.396814906144</v>
      </c>
      <c r="F14" s="106">
        <f>+'[1]RESUMEN CUADROS FINAL'!$AV$22</f>
        <v>23684.828852819337</v>
      </c>
      <c r="G14" s="106">
        <f>+'[1]RESUMEN CUADROS FINAL'!$AW$22</f>
        <v>26123.766528761673</v>
      </c>
      <c r="H14" s="106">
        <f>+'[1]RESUMEN CUADROS FINAL'!$AX$22</f>
        <v>28989.524029353168</v>
      </c>
      <c r="I14" s="106">
        <f>+'[1]RESUMEN CUADROS FINAL'!$AY$22</f>
        <v>30152.941369645956</v>
      </c>
      <c r="J14" s="106">
        <f>+'[1]RESUMEN CUADROS FINAL'!$AZ$22</f>
        <v>27473.904297888421</v>
      </c>
      <c r="K14" s="107">
        <f>+'[1]RESUMEN CUADROS FINAL'!$BA$22</f>
        <v>28233.363379375231</v>
      </c>
      <c r="M14" s="131"/>
    </row>
    <row r="15" spans="1:13" s="39" customFormat="1" ht="12.75" x14ac:dyDescent="0.2">
      <c r="A15" s="48" t="s">
        <v>11</v>
      </c>
      <c r="B15" s="46" t="s">
        <v>12</v>
      </c>
      <c r="C15" s="104">
        <f>+'[1]RESUMEN CUADROS FINAL'!$AS$23</f>
        <v>2598.4800000000005</v>
      </c>
      <c r="D15" s="104">
        <f>+'[1]RESUMEN CUADROS FINAL'!$AT$23</f>
        <v>2875.7623877747255</v>
      </c>
      <c r="E15" s="104">
        <f>+'[1]RESUMEN CUADROS FINAL'!$AU$23</f>
        <v>3467.9755959827385</v>
      </c>
      <c r="F15" s="104">
        <f>+'[1]RESUMEN CUADROS FINAL'!$AV$23</f>
        <v>2547.5248942146386</v>
      </c>
      <c r="G15" s="104">
        <f>+'[1]RESUMEN CUADROS FINAL'!$AW$23</f>
        <v>3179.8893507409089</v>
      </c>
      <c r="H15" s="104">
        <f>+'[1]RESUMEN CUADROS FINAL'!$AX$23</f>
        <v>3386.9961307359581</v>
      </c>
      <c r="I15" s="104">
        <f>+'[1]RESUMEN CUADROS FINAL'!$AY$23</f>
        <v>4729.4372880934925</v>
      </c>
      <c r="J15" s="104">
        <f>+'[1]RESUMEN CUADROS FINAL'!$AZ$23</f>
        <v>4366.2959617231045</v>
      </c>
      <c r="K15" s="105">
        <f>+'[1]RESUMEN CUADROS FINAL'!$BA$23</f>
        <v>5082.6041386738943</v>
      </c>
    </row>
    <row r="16" spans="1:13" s="39" customFormat="1" ht="12.75" x14ac:dyDescent="0.2">
      <c r="A16" s="49" t="s">
        <v>13</v>
      </c>
      <c r="B16" s="47" t="s">
        <v>14</v>
      </c>
      <c r="C16" s="106">
        <f>+'[1]RESUMEN CUADROS FINAL'!$AS$24</f>
        <v>2596.582603536498</v>
      </c>
      <c r="D16" s="106">
        <f>+'[1]RESUMEN CUADROS FINAL'!$AT$24</f>
        <v>2942.9311290095256</v>
      </c>
      <c r="E16" s="106">
        <f>+'[1]RESUMEN CUADROS FINAL'!$AU$24</f>
        <v>3975.8411977334986</v>
      </c>
      <c r="F16" s="106">
        <f>+'[1]RESUMEN CUADROS FINAL'!$AV$24</f>
        <v>3696.7687216962613</v>
      </c>
      <c r="G16" s="106">
        <f>+'[1]RESUMEN CUADROS FINAL'!$AW$24</f>
        <v>3704.3957533680959</v>
      </c>
      <c r="H16" s="106">
        <f>+'[1]RESUMEN CUADROS FINAL'!$AX$24</f>
        <v>4218.4835027499075</v>
      </c>
      <c r="I16" s="106">
        <f>+'[1]RESUMEN CUADROS FINAL'!$AY$24</f>
        <v>4699.4386223325009</v>
      </c>
      <c r="J16" s="106">
        <f>+'[1]RESUMEN CUADROS FINAL'!$AZ$24</f>
        <v>4297.4167567761524</v>
      </c>
      <c r="K16" s="107">
        <f>+'[1]RESUMEN CUADROS FINAL'!$BA$24</f>
        <v>4596.9373180512875</v>
      </c>
    </row>
    <row r="17" spans="1:15" s="39" customFormat="1" ht="12.75" x14ac:dyDescent="0.2">
      <c r="A17" s="48" t="s">
        <v>15</v>
      </c>
      <c r="B17" s="46" t="s">
        <v>16</v>
      </c>
      <c r="C17" s="104">
        <f>+'[1]RESUMEN CUADROS FINAL'!$AS$25</f>
        <v>20448.895548725468</v>
      </c>
      <c r="D17" s="104">
        <f>+'[1]RESUMEN CUADROS FINAL'!$AT$25</f>
        <v>24918.716563179561</v>
      </c>
      <c r="E17" s="104">
        <f>+'[1]RESUMEN CUADROS FINAL'!$AU$25</f>
        <v>27162.186410972165</v>
      </c>
      <c r="F17" s="104">
        <f>+'[1]RESUMEN CUADROS FINAL'!$AV$25</f>
        <v>30761.623276726368</v>
      </c>
      <c r="G17" s="104">
        <f>+'[1]RESUMEN CUADROS FINAL'!$AW$25</f>
        <v>34534.658810474546</v>
      </c>
      <c r="H17" s="104">
        <f>+'[1]RESUMEN CUADROS FINAL'!$AX$25</f>
        <v>36155.426622334751</v>
      </c>
      <c r="I17" s="104">
        <f>+'[1]RESUMEN CUADROS FINAL'!$AY$25</f>
        <v>38674.339082439117</v>
      </c>
      <c r="J17" s="104">
        <f>+'[1]RESUMEN CUADROS FINAL'!$AZ$25</f>
        <v>41175.552992854718</v>
      </c>
      <c r="K17" s="105">
        <f>+'[1]RESUMEN CUADROS FINAL'!$BA$25</f>
        <v>44902.000903491069</v>
      </c>
    </row>
    <row r="18" spans="1:15" s="39" customFormat="1" ht="12.75" x14ac:dyDescent="0.2">
      <c r="A18" s="49" t="s">
        <v>17</v>
      </c>
      <c r="B18" s="47" t="s">
        <v>18</v>
      </c>
      <c r="C18" s="106">
        <f>+'[1]RESUMEN CUADROS FINAL'!$AS$26</f>
        <v>2582.1210615994828</v>
      </c>
      <c r="D18" s="106">
        <f>+'[1]RESUMEN CUADROS FINAL'!$AT$26</f>
        <v>2767.4721359636314</v>
      </c>
      <c r="E18" s="106">
        <f>+'[1]RESUMEN CUADROS FINAL'!$AU$26</f>
        <v>3143.2559086075371</v>
      </c>
      <c r="F18" s="106">
        <f>+'[1]RESUMEN CUADROS FINAL'!$AV$26</f>
        <v>3353.9945631407531</v>
      </c>
      <c r="G18" s="106">
        <f>+'[1]RESUMEN CUADROS FINAL'!$AW$26</f>
        <v>4143.7076901278078</v>
      </c>
      <c r="H18" s="106">
        <f>+'[1]RESUMEN CUADROS FINAL'!$AX$26</f>
        <v>5259.7054595182017</v>
      </c>
      <c r="I18" s="106">
        <f>+'[1]RESUMEN CUADROS FINAL'!$AY$26</f>
        <v>6237.2950386447365</v>
      </c>
      <c r="J18" s="106">
        <f>+'[1]RESUMEN CUADROS FINAL'!$AZ$26</f>
        <v>5524.9569715754433</v>
      </c>
      <c r="K18" s="107">
        <f>+'[1]RESUMEN CUADROS FINAL'!$BA$26</f>
        <v>6148.0413459021447</v>
      </c>
    </row>
    <row r="19" spans="1:15" s="39" customFormat="1" ht="12.75" x14ac:dyDescent="0.2">
      <c r="A19" s="48" t="s">
        <v>19</v>
      </c>
      <c r="B19" s="46" t="s">
        <v>20</v>
      </c>
      <c r="C19" s="104">
        <f>+'[1]RESUMEN CUADROS FINAL'!$AS$27</f>
        <v>23006.835466820547</v>
      </c>
      <c r="D19" s="104">
        <f>+'[1]RESUMEN CUADROS FINAL'!$AT$27</f>
        <v>24811.906614512493</v>
      </c>
      <c r="E19" s="104">
        <f>+'[1]RESUMEN CUADROS FINAL'!$AU$27</f>
        <v>27187.220594884104</v>
      </c>
      <c r="F19" s="104">
        <f>+'[1]RESUMEN CUADROS FINAL'!$AV$27</f>
        <v>29655.490129753165</v>
      </c>
      <c r="G19" s="104">
        <f>+'[1]RESUMEN CUADROS FINAL'!$AW$27</f>
        <v>31721.087481691851</v>
      </c>
      <c r="H19" s="104">
        <f>+'[1]RESUMEN CUADROS FINAL'!$AX$27</f>
        <v>34126.012865309545</v>
      </c>
      <c r="I19" s="104">
        <f>+'[1]RESUMEN CUADROS FINAL'!$AY$27</f>
        <v>36596.421008836689</v>
      </c>
      <c r="J19" s="104">
        <f>+'[1]RESUMEN CUADROS FINAL'!$AZ$27</f>
        <v>39334.72721964497</v>
      </c>
      <c r="K19" s="105">
        <f>+'[1]RESUMEN CUADROS FINAL'!$BA$27</f>
        <v>44505.441030360671</v>
      </c>
    </row>
    <row r="20" spans="1:15" s="39" customFormat="1" ht="12.75" x14ac:dyDescent="0.2">
      <c r="A20" s="49" t="s">
        <v>21</v>
      </c>
      <c r="B20" s="47" t="s">
        <v>22</v>
      </c>
      <c r="C20" s="106">
        <f>+'[1]RESUMEN CUADROS FINAL'!$AS$28</f>
        <v>40179.88857576844</v>
      </c>
      <c r="D20" s="106">
        <f>+'[1]RESUMEN CUADROS FINAL'!$AT$28</f>
        <v>42535.84627108783</v>
      </c>
      <c r="E20" s="106">
        <f>+'[1]RESUMEN CUADROS FINAL'!$AU$28</f>
        <v>48873.115808688715</v>
      </c>
      <c r="F20" s="106">
        <f>+'[1]RESUMEN CUADROS FINAL'!$AV$28</f>
        <v>54786.69927750466</v>
      </c>
      <c r="G20" s="106">
        <f>+'[1]RESUMEN CUADROS FINAL'!$AW$28</f>
        <v>58721.845714788709</v>
      </c>
      <c r="H20" s="106">
        <f>+'[1]RESUMEN CUADROS FINAL'!$AX$28</f>
        <v>64457.97525284921</v>
      </c>
      <c r="I20" s="106">
        <f>+'[1]RESUMEN CUADROS FINAL'!$AY$28</f>
        <v>70542.276788098316</v>
      </c>
      <c r="J20" s="106">
        <f>+'[1]RESUMEN CUADROS FINAL'!$AZ$28</f>
        <v>73784.093496831367</v>
      </c>
      <c r="K20" s="107">
        <f>+'[1]RESUMEN CUADROS FINAL'!$BA$28</f>
        <v>82439.096845777152</v>
      </c>
    </row>
    <row r="21" spans="1:15" s="39" customFormat="1" ht="15" x14ac:dyDescent="0.25">
      <c r="A21" s="48" t="s">
        <v>23</v>
      </c>
      <c r="B21" s="46" t="s">
        <v>24</v>
      </c>
      <c r="C21" s="104">
        <f>+'[1]RESUMEN CUADROS FINAL'!$AS$29</f>
        <v>16324.125856784487</v>
      </c>
      <c r="D21" s="104">
        <f>+'[1]RESUMEN CUADROS FINAL'!$AT$29</f>
        <v>15427.439875190919</v>
      </c>
      <c r="E21" s="104">
        <f>+'[1]RESUMEN CUADROS FINAL'!$AU$29</f>
        <v>17552.761690988693</v>
      </c>
      <c r="F21" s="104">
        <f>+'[1]RESUMEN CUADROS FINAL'!$AV$29</f>
        <v>16813.39264893721</v>
      </c>
      <c r="G21" s="104">
        <f>+'[1]RESUMEN CUADROS FINAL'!$AW$29</f>
        <v>17580.263478139008</v>
      </c>
      <c r="H21" s="104">
        <f>+'[1]RESUMEN CUADROS FINAL'!$AX$29</f>
        <v>18413.253606815073</v>
      </c>
      <c r="I21" s="104">
        <f>+'[1]RESUMEN CUADROS FINAL'!$AY$29</f>
        <v>20350.606224054645</v>
      </c>
      <c r="J21" s="104">
        <f>+'[1]RESUMEN CUADROS FINAL'!$AZ$29</f>
        <v>23664.461730025683</v>
      </c>
      <c r="K21" s="105">
        <f>+'[1]RESUMEN CUADROS FINAL'!$BA$29</f>
        <v>24896.324766535603</v>
      </c>
      <c r="L21" s="123" t="s">
        <v>181</v>
      </c>
      <c r="M21" s="123" t="s">
        <v>182</v>
      </c>
      <c r="N21" s="123"/>
      <c r="O21" s="123"/>
    </row>
    <row r="22" spans="1:15" s="39" customFormat="1" ht="12.75" x14ac:dyDescent="0.2">
      <c r="A22" s="171" t="s">
        <v>25</v>
      </c>
      <c r="B22" s="172"/>
      <c r="C22" s="108">
        <f>+SUM(C11:C21)</f>
        <v>150701.52552551389</v>
      </c>
      <c r="D22" s="108">
        <f t="shared" ref="D22:K22" si="0">+SUM(D11:D21)</f>
        <v>161943.92922009993</v>
      </c>
      <c r="E22" s="108">
        <f t="shared" si="0"/>
        <v>185030.30225273018</v>
      </c>
      <c r="F22" s="108">
        <f t="shared" si="0"/>
        <v>201751.49513787756</v>
      </c>
      <c r="G22" s="108">
        <f t="shared" si="0"/>
        <v>220898.38112688903</v>
      </c>
      <c r="H22" s="108">
        <f t="shared" si="0"/>
        <v>239194.56038509338</v>
      </c>
      <c r="I22" s="108">
        <f t="shared" si="0"/>
        <v>257784.58469626249</v>
      </c>
      <c r="J22" s="108">
        <f t="shared" si="0"/>
        <v>268243.50091130193</v>
      </c>
      <c r="K22" s="109">
        <f t="shared" si="0"/>
        <v>293607.89635840169</v>
      </c>
    </row>
    <row r="24" spans="1:15" ht="13.9" x14ac:dyDescent="0.25">
      <c r="G24" s="30" t="s">
        <v>0</v>
      </c>
    </row>
    <row r="25" spans="1:15" ht="13.9" x14ac:dyDescent="0.25">
      <c r="A25" s="1" t="s">
        <v>43</v>
      </c>
      <c r="B25" s="2"/>
      <c r="C25" s="2"/>
      <c r="D25" s="2"/>
      <c r="E25" s="2"/>
      <c r="F25" s="2"/>
      <c r="G25" s="3"/>
    </row>
    <row r="26" spans="1:15" x14ac:dyDescent="0.2">
      <c r="A26" s="40" t="s">
        <v>44</v>
      </c>
      <c r="B26" s="42"/>
      <c r="C26" s="42"/>
      <c r="D26" s="42"/>
      <c r="E26" s="42"/>
      <c r="F26" s="42"/>
      <c r="G26" s="44"/>
    </row>
    <row r="27" spans="1:15" x14ac:dyDescent="0.2">
      <c r="A27" s="41" t="s">
        <v>27</v>
      </c>
      <c r="B27" s="43"/>
      <c r="C27" s="43"/>
      <c r="D27" s="43"/>
      <c r="E27" s="43"/>
      <c r="F27" s="43"/>
      <c r="G27" s="45"/>
      <c r="I27" s="31" t="s">
        <v>28</v>
      </c>
    </row>
    <row r="29" spans="1:15" s="39" customFormat="1" ht="13.5" x14ac:dyDescent="0.2">
      <c r="A29" s="50" t="s">
        <v>1</v>
      </c>
      <c r="B29" s="51" t="s">
        <v>2</v>
      </c>
      <c r="C29" s="51">
        <v>2009</v>
      </c>
      <c r="D29" s="51">
        <v>2010</v>
      </c>
      <c r="E29" s="51">
        <v>2011</v>
      </c>
      <c r="F29" s="51">
        <v>2012</v>
      </c>
      <c r="G29" s="51">
        <v>2013</v>
      </c>
      <c r="H29" s="51">
        <v>2014</v>
      </c>
      <c r="I29" s="51">
        <v>2015</v>
      </c>
      <c r="J29" s="51" t="s">
        <v>41</v>
      </c>
      <c r="K29" s="52" t="s">
        <v>42</v>
      </c>
    </row>
    <row r="30" spans="1:15" s="39" customFormat="1" ht="12.75" x14ac:dyDescent="0.2">
      <c r="A30" s="48" t="s">
        <v>3</v>
      </c>
      <c r="B30" s="46" t="s">
        <v>4</v>
      </c>
      <c r="C30" s="110">
        <f>+C11/$C$22*100</f>
        <v>5.8793266503861288</v>
      </c>
      <c r="D30" s="110">
        <f>+D11/$D$22*100</f>
        <v>6.2346672000532806</v>
      </c>
      <c r="E30" s="110">
        <f>+E11/$E$22*100</f>
        <v>6.0145938787679851</v>
      </c>
      <c r="F30" s="110">
        <f>+F11/$F$22*100</f>
        <v>6.2286886801753889</v>
      </c>
      <c r="G30" s="110">
        <f>+G11/$G$22*100</f>
        <v>6.3655183965457161</v>
      </c>
      <c r="H30" s="110">
        <f>+H11/$H$22*100</f>
        <v>6.6205375154245711</v>
      </c>
      <c r="I30" s="110">
        <f>+I11/$I$22*100</f>
        <v>6.5476027040572413</v>
      </c>
      <c r="J30" s="110">
        <f>+J11/$J$22*100</f>
        <v>6.8091863998926527</v>
      </c>
      <c r="K30" s="111">
        <f>+K11/$K$22*100</f>
        <v>6.9138383614572696</v>
      </c>
    </row>
    <row r="31" spans="1:15" s="39" customFormat="1" ht="12.75" x14ac:dyDescent="0.2">
      <c r="A31" s="49" t="s">
        <v>5</v>
      </c>
      <c r="B31" s="47" t="s">
        <v>6</v>
      </c>
      <c r="C31" s="112">
        <f t="shared" ref="C31:C40" si="1">+C12/$C$22*100</f>
        <v>6.3629611967657898</v>
      </c>
      <c r="D31" s="112">
        <f t="shared" ref="D31:D40" si="2">+D12/$D$22*100</f>
        <v>5.8518401553479231</v>
      </c>
      <c r="E31" s="112">
        <f t="shared" ref="E31:E40" si="3">+E12/$E$22*100</f>
        <v>5.2546898485865885</v>
      </c>
      <c r="F31" s="112">
        <f t="shared" ref="F31:F40" si="4">+F12/$F$22*100</f>
        <v>5.389174123024695</v>
      </c>
      <c r="G31" s="112">
        <f t="shared" ref="G31:G40" si="5">+G12/$G$22*100</f>
        <v>5.515585850052199</v>
      </c>
      <c r="H31" s="112">
        <f t="shared" ref="H31:H40" si="6">+H12/$H$22*100</f>
        <v>4.9999152080327436</v>
      </c>
      <c r="I31" s="112">
        <f t="shared" ref="I31:I40" si="7">+I12/$I$22*100</f>
        <v>4.5283082473816245</v>
      </c>
      <c r="J31" s="112">
        <f t="shared" ref="J31:J40" si="8">+J12/$J$22*100</f>
        <v>4.4448006120024361</v>
      </c>
      <c r="K31" s="113">
        <f t="shared" ref="K31:K40" si="9">+K12/$K$22*100</f>
        <v>4.1638785181455269</v>
      </c>
    </row>
    <row r="32" spans="1:15" s="39" customFormat="1" ht="12.75" x14ac:dyDescent="0.2">
      <c r="A32" s="48" t="s">
        <v>7</v>
      </c>
      <c r="B32" s="46" t="s">
        <v>8</v>
      </c>
      <c r="C32" s="110">
        <f t="shared" si="1"/>
        <v>6.7391679926039059</v>
      </c>
      <c r="D32" s="110">
        <f t="shared" si="2"/>
        <v>6.5699181042853532</v>
      </c>
      <c r="E32" s="110">
        <f t="shared" si="3"/>
        <v>6.2276061527401287</v>
      </c>
      <c r="F32" s="110">
        <f t="shared" si="4"/>
        <v>6.4494991006977536</v>
      </c>
      <c r="G32" s="110">
        <f t="shared" si="5"/>
        <v>6.7649202777450927</v>
      </c>
      <c r="H32" s="110">
        <f t="shared" si="6"/>
        <v>6.8528699324960707</v>
      </c>
      <c r="I32" s="110">
        <f t="shared" si="7"/>
        <v>6.6915708892939865</v>
      </c>
      <c r="J32" s="110">
        <f t="shared" si="8"/>
        <v>6.8721153237807213</v>
      </c>
      <c r="K32" s="111">
        <f t="shared" si="9"/>
        <v>6.9068425566930376</v>
      </c>
    </row>
    <row r="33" spans="1:15" s="39" customFormat="1" ht="12.75" x14ac:dyDescent="0.2">
      <c r="A33" s="49" t="s">
        <v>9</v>
      </c>
      <c r="B33" s="47" t="s">
        <v>10</v>
      </c>
      <c r="C33" s="112">
        <f t="shared" si="1"/>
        <v>9.5282730846571102</v>
      </c>
      <c r="D33" s="112">
        <f t="shared" si="2"/>
        <v>9.540898430929273</v>
      </c>
      <c r="E33" s="112">
        <f t="shared" si="3"/>
        <v>11.508059250652796</v>
      </c>
      <c r="F33" s="112">
        <f t="shared" si="4"/>
        <v>11.73960511996853</v>
      </c>
      <c r="G33" s="112">
        <f t="shared" si="5"/>
        <v>11.826146663227735</v>
      </c>
      <c r="H33" s="112">
        <f t="shared" si="6"/>
        <v>12.119641844146132</v>
      </c>
      <c r="I33" s="112">
        <f t="shared" si="7"/>
        <v>11.696952866741038</v>
      </c>
      <c r="J33" s="112">
        <f t="shared" si="8"/>
        <v>10.242150957824329</v>
      </c>
      <c r="K33" s="113">
        <f t="shared" si="9"/>
        <v>9.6160095588544028</v>
      </c>
    </row>
    <row r="34" spans="1:15" s="39" customFormat="1" ht="12.75" x14ac:dyDescent="0.2">
      <c r="A34" s="48" t="s">
        <v>11</v>
      </c>
      <c r="B34" s="46" t="s">
        <v>12</v>
      </c>
      <c r="C34" s="110">
        <f t="shared" si="1"/>
        <v>1.7242559363210133</v>
      </c>
      <c r="D34" s="110">
        <f t="shared" si="2"/>
        <v>1.7757765923205695</v>
      </c>
      <c r="E34" s="110">
        <f t="shared" si="3"/>
        <v>1.8742744046571798</v>
      </c>
      <c r="F34" s="110">
        <f t="shared" si="4"/>
        <v>1.2627043445074113</v>
      </c>
      <c r="G34" s="110">
        <f t="shared" si="5"/>
        <v>1.4395258736252614</v>
      </c>
      <c r="H34" s="110">
        <f t="shared" si="6"/>
        <v>1.4160004831560693</v>
      </c>
      <c r="I34" s="110">
        <f t="shared" si="7"/>
        <v>1.8346470537274382</v>
      </c>
      <c r="J34" s="110">
        <f t="shared" si="8"/>
        <v>1.6277359738034716</v>
      </c>
      <c r="K34" s="111">
        <f t="shared" si="9"/>
        <v>1.7310856423526342</v>
      </c>
    </row>
    <row r="35" spans="1:15" s="39" customFormat="1" ht="12.75" x14ac:dyDescent="0.2">
      <c r="A35" s="49" t="s">
        <v>13</v>
      </c>
      <c r="B35" s="47" t="s">
        <v>14</v>
      </c>
      <c r="C35" s="112">
        <f t="shared" si="1"/>
        <v>1.7229968936823368</v>
      </c>
      <c r="D35" s="112">
        <f t="shared" si="2"/>
        <v>1.8172531339595648</v>
      </c>
      <c r="E35" s="112">
        <f t="shared" si="3"/>
        <v>2.1487513933274318</v>
      </c>
      <c r="F35" s="112">
        <f t="shared" si="4"/>
        <v>1.832337707916305</v>
      </c>
      <c r="G35" s="112">
        <f t="shared" si="5"/>
        <v>1.6769682667978483</v>
      </c>
      <c r="H35" s="112">
        <f t="shared" si="6"/>
        <v>1.7636201659261492</v>
      </c>
      <c r="I35" s="112">
        <f t="shared" si="7"/>
        <v>1.8230099475768364</v>
      </c>
      <c r="J35" s="112">
        <f t="shared" si="8"/>
        <v>1.6020581084636034</v>
      </c>
      <c r="K35" s="113">
        <f t="shared" si="9"/>
        <v>1.5656722367030251</v>
      </c>
    </row>
    <row r="36" spans="1:15" s="39" customFormat="1" ht="12.75" x14ac:dyDescent="0.2">
      <c r="A36" s="48" t="s">
        <v>15</v>
      </c>
      <c r="B36" s="46" t="s">
        <v>16</v>
      </c>
      <c r="C36" s="110">
        <f t="shared" si="1"/>
        <v>13.569136395545945</v>
      </c>
      <c r="D36" s="110">
        <f t="shared" si="2"/>
        <v>15.387249576556981</v>
      </c>
      <c r="E36" s="110">
        <f t="shared" si="3"/>
        <v>14.679858423336375</v>
      </c>
      <c r="F36" s="110">
        <f t="shared" si="4"/>
        <v>15.247283920103683</v>
      </c>
      <c r="G36" s="110">
        <f t="shared" si="5"/>
        <v>15.633731055112197</v>
      </c>
      <c r="H36" s="110">
        <f t="shared" si="6"/>
        <v>15.115488648289494</v>
      </c>
      <c r="I36" s="110">
        <f t="shared" si="7"/>
        <v>15.002580207814823</v>
      </c>
      <c r="J36" s="110">
        <f t="shared" si="8"/>
        <v>15.350065464016566</v>
      </c>
      <c r="K36" s="111">
        <f t="shared" si="9"/>
        <v>15.293185728451947</v>
      </c>
    </row>
    <row r="37" spans="1:15" s="39" customFormat="1" ht="12.75" x14ac:dyDescent="0.2">
      <c r="A37" s="49" t="s">
        <v>17</v>
      </c>
      <c r="B37" s="47" t="s">
        <v>18</v>
      </c>
      <c r="C37" s="112">
        <f t="shared" si="1"/>
        <v>1.7134007453443647</v>
      </c>
      <c r="D37" s="112">
        <f t="shared" si="2"/>
        <v>1.708907613450781</v>
      </c>
      <c r="E37" s="112">
        <f t="shared" si="3"/>
        <v>1.6987789947584961</v>
      </c>
      <c r="F37" s="112">
        <f t="shared" si="4"/>
        <v>1.6624385166754889</v>
      </c>
      <c r="G37" s="112">
        <f t="shared" si="5"/>
        <v>1.8758433941385784</v>
      </c>
      <c r="H37" s="112">
        <f t="shared" si="6"/>
        <v>2.1989235252884898</v>
      </c>
      <c r="I37" s="112">
        <f t="shared" si="7"/>
        <v>2.419576425019323</v>
      </c>
      <c r="J37" s="112">
        <f t="shared" si="8"/>
        <v>2.0596797136950356</v>
      </c>
      <c r="K37" s="113">
        <f t="shared" si="9"/>
        <v>2.093963214939337</v>
      </c>
    </row>
    <row r="38" spans="1:15" s="39" customFormat="1" ht="12.75" x14ac:dyDescent="0.2">
      <c r="A38" s="48" t="s">
        <v>19</v>
      </c>
      <c r="B38" s="46" t="s">
        <v>20</v>
      </c>
      <c r="C38" s="110">
        <f t="shared" si="1"/>
        <v>15.266491421764322</v>
      </c>
      <c r="D38" s="110">
        <f t="shared" si="2"/>
        <v>15.321294681438991</v>
      </c>
      <c r="E38" s="110">
        <f t="shared" si="3"/>
        <v>14.693388198517601</v>
      </c>
      <c r="F38" s="110">
        <f t="shared" si="4"/>
        <v>14.699018765380906</v>
      </c>
      <c r="G38" s="110">
        <f t="shared" si="5"/>
        <v>14.360036193959495</v>
      </c>
      <c r="H38" s="110">
        <f t="shared" si="6"/>
        <v>14.267052231609313</v>
      </c>
      <c r="I38" s="110">
        <f t="shared" si="7"/>
        <v>14.196512585093798</v>
      </c>
      <c r="J38" s="110">
        <f t="shared" si="8"/>
        <v>14.663813693906228</v>
      </c>
      <c r="K38" s="111">
        <f t="shared" si="9"/>
        <v>15.158121284324624</v>
      </c>
    </row>
    <row r="39" spans="1:15" s="39" customFormat="1" ht="12.75" x14ac:dyDescent="0.2">
      <c r="A39" s="49" t="s">
        <v>21</v>
      </c>
      <c r="B39" s="47" t="s">
        <v>22</v>
      </c>
      <c r="C39" s="112">
        <f t="shared" si="1"/>
        <v>26.661899032313347</v>
      </c>
      <c r="D39" s="112">
        <f t="shared" si="2"/>
        <v>26.2657862359736</v>
      </c>
      <c r="E39" s="112">
        <f t="shared" si="3"/>
        <v>26.413574000400018</v>
      </c>
      <c r="F39" s="112">
        <f t="shared" si="4"/>
        <v>27.155535695070448</v>
      </c>
      <c r="G39" s="112">
        <f t="shared" si="5"/>
        <v>26.583194234029968</v>
      </c>
      <c r="H39" s="112">
        <f t="shared" si="6"/>
        <v>26.94792688808413</v>
      </c>
      <c r="I39" s="112">
        <f t="shared" si="7"/>
        <v>27.364815809764391</v>
      </c>
      <c r="J39" s="112">
        <f t="shared" si="8"/>
        <v>27.506386267016776</v>
      </c>
      <c r="K39" s="113">
        <f t="shared" si="9"/>
        <v>28.077956304399009</v>
      </c>
    </row>
    <row r="40" spans="1:15" s="39" customFormat="1" ht="15" x14ac:dyDescent="0.25">
      <c r="A40" s="48" t="s">
        <v>23</v>
      </c>
      <c r="B40" s="46" t="s">
        <v>24</v>
      </c>
      <c r="C40" s="110">
        <f t="shared" si="1"/>
        <v>10.832090650615743</v>
      </c>
      <c r="D40" s="110">
        <f t="shared" si="2"/>
        <v>9.5264082756836785</v>
      </c>
      <c r="E40" s="110">
        <f t="shared" si="3"/>
        <v>9.4864254542553965</v>
      </c>
      <c r="F40" s="110">
        <f t="shared" si="4"/>
        <v>8.3337140264794005</v>
      </c>
      <c r="G40" s="110">
        <f t="shared" si="5"/>
        <v>7.9585297947659051</v>
      </c>
      <c r="H40" s="110">
        <f t="shared" si="6"/>
        <v>7.6980235575468337</v>
      </c>
      <c r="I40" s="110">
        <f t="shared" si="7"/>
        <v>7.8944232635294975</v>
      </c>
      <c r="J40" s="110">
        <f t="shared" si="8"/>
        <v>8.8220074855981814</v>
      </c>
      <c r="K40" s="111">
        <f t="shared" si="9"/>
        <v>8.4794465936791852</v>
      </c>
      <c r="L40" s="123" t="s">
        <v>181</v>
      </c>
      <c r="M40" s="123" t="s">
        <v>182</v>
      </c>
      <c r="N40" s="123"/>
      <c r="O40" s="123"/>
    </row>
    <row r="41" spans="1:15" s="39" customFormat="1" ht="12.75" x14ac:dyDescent="0.2">
      <c r="A41" s="171" t="s">
        <v>25</v>
      </c>
      <c r="B41" s="172"/>
      <c r="C41" s="108">
        <f>+SUM(C30:C40)</f>
        <v>100</v>
      </c>
      <c r="D41" s="108">
        <f t="shared" ref="D41:J41" si="10">+SUM(D30:D40)</f>
        <v>100</v>
      </c>
      <c r="E41" s="108">
        <f t="shared" si="10"/>
        <v>100</v>
      </c>
      <c r="F41" s="108">
        <f t="shared" si="10"/>
        <v>100.00000000000001</v>
      </c>
      <c r="G41" s="108">
        <f t="shared" si="10"/>
        <v>99.999999999999986</v>
      </c>
      <c r="H41" s="108">
        <f t="shared" si="10"/>
        <v>99.999999999999986</v>
      </c>
      <c r="I41" s="108">
        <f t="shared" si="10"/>
        <v>100</v>
      </c>
      <c r="J41" s="108">
        <f t="shared" si="10"/>
        <v>99.999999999999986</v>
      </c>
      <c r="K41" s="109">
        <f>+SUM(K30:K40)</f>
        <v>99.999999999999986</v>
      </c>
    </row>
    <row r="44" spans="1:15" x14ac:dyDescent="0.2">
      <c r="A44" s="1" t="s">
        <v>43</v>
      </c>
      <c r="B44" s="2"/>
      <c r="C44" s="2"/>
      <c r="D44" s="2"/>
      <c r="E44" s="2"/>
      <c r="F44" s="2"/>
      <c r="G44" s="3"/>
    </row>
    <row r="45" spans="1:15" x14ac:dyDescent="0.2">
      <c r="A45" s="40" t="s">
        <v>45</v>
      </c>
      <c r="B45" s="42"/>
      <c r="C45" s="42"/>
      <c r="D45" s="42"/>
      <c r="E45" s="42"/>
      <c r="F45" s="42"/>
      <c r="G45" s="44"/>
    </row>
    <row r="46" spans="1:15" x14ac:dyDescent="0.2">
      <c r="A46" s="41" t="s">
        <v>39</v>
      </c>
      <c r="B46" s="43"/>
      <c r="C46" s="43"/>
      <c r="D46" s="43"/>
      <c r="E46" s="43"/>
      <c r="F46" s="43"/>
      <c r="G46" s="45"/>
      <c r="I46" s="31" t="s">
        <v>28</v>
      </c>
    </row>
    <row r="47" spans="1:15" x14ac:dyDescent="0.2">
      <c r="A47" s="23"/>
      <c r="B47" s="24"/>
      <c r="C47" s="24"/>
      <c r="D47" s="24"/>
      <c r="E47" s="24"/>
      <c r="F47" s="24"/>
      <c r="G47" s="24"/>
    </row>
    <row r="48" spans="1:15" s="39" customFormat="1" ht="13.5" x14ac:dyDescent="0.2">
      <c r="A48" s="50" t="s">
        <v>1</v>
      </c>
      <c r="B48" s="51" t="s">
        <v>2</v>
      </c>
      <c r="C48" s="51"/>
      <c r="D48" s="118">
        <v>2010</v>
      </c>
      <c r="E48" s="118">
        <v>2011</v>
      </c>
      <c r="F48" s="118">
        <v>2012</v>
      </c>
      <c r="G48" s="118">
        <v>2013</v>
      </c>
      <c r="H48" s="118">
        <v>2014</v>
      </c>
      <c r="I48" s="118">
        <v>2015</v>
      </c>
      <c r="J48" s="118" t="s">
        <v>41</v>
      </c>
      <c r="K48" s="119" t="s">
        <v>42</v>
      </c>
    </row>
    <row r="49" spans="1:15" s="39" customFormat="1" ht="12.75" x14ac:dyDescent="0.2">
      <c r="A49" s="48" t="s">
        <v>3</v>
      </c>
      <c r="B49" s="46" t="s">
        <v>4</v>
      </c>
      <c r="C49" s="53"/>
      <c r="D49" s="116">
        <f t="shared" ref="D49:K49" si="11">+D11/C11*100-100</f>
        <v>13.954822771578151</v>
      </c>
      <c r="E49" s="116">
        <f t="shared" si="11"/>
        <v>10.22274376495173</v>
      </c>
      <c r="F49" s="116">
        <f t="shared" si="11"/>
        <v>12.918271184871301</v>
      </c>
      <c r="G49" s="116">
        <f t="shared" si="11"/>
        <v>11.895578045781718</v>
      </c>
      <c r="H49" s="116">
        <f t="shared" si="11"/>
        <v>12.620704331117793</v>
      </c>
      <c r="I49" s="116">
        <f t="shared" si="11"/>
        <v>6.5846621485848686</v>
      </c>
      <c r="J49" s="116">
        <f t="shared" si="11"/>
        <v>8.2144281668220458</v>
      </c>
      <c r="K49" s="116">
        <f t="shared" si="11"/>
        <v>11.137985841815095</v>
      </c>
    </row>
    <row r="50" spans="1:15" s="39" customFormat="1" ht="12.75" x14ac:dyDescent="0.2">
      <c r="A50" s="49" t="s">
        <v>5</v>
      </c>
      <c r="B50" s="47" t="s">
        <v>6</v>
      </c>
      <c r="C50" s="54"/>
      <c r="D50" s="117">
        <f t="shared" ref="D50:K59" si="12">+D12/C12*100-100</f>
        <v>-1.17195515787391</v>
      </c>
      <c r="E50" s="117">
        <f t="shared" si="12"/>
        <v>2.5965645548410095</v>
      </c>
      <c r="F50" s="117">
        <f t="shared" si="12"/>
        <v>11.827607110100757</v>
      </c>
      <c r="G50" s="117">
        <f t="shared" si="12"/>
        <v>12.058603072994913</v>
      </c>
      <c r="H50" s="117">
        <f t="shared" si="12"/>
        <v>-1.841083383109293</v>
      </c>
      <c r="I50" s="117">
        <f t="shared" si="12"/>
        <v>-2.3934444501740728</v>
      </c>
      <c r="J50" s="117">
        <f t="shared" si="12"/>
        <v>2.1382863073176566</v>
      </c>
      <c r="K50" s="117">
        <f t="shared" si="12"/>
        <v>2.5378694686928753</v>
      </c>
    </row>
    <row r="51" spans="1:15" s="39" customFormat="1" ht="12.75" x14ac:dyDescent="0.2">
      <c r="A51" s="48" t="s">
        <v>7</v>
      </c>
      <c r="B51" s="46" t="s">
        <v>8</v>
      </c>
      <c r="C51" s="53"/>
      <c r="D51" s="116">
        <f t="shared" si="12"/>
        <v>4.7612561301926632</v>
      </c>
      <c r="E51" s="116">
        <f t="shared" si="12"/>
        <v>8.302721256503574</v>
      </c>
      <c r="F51" s="116">
        <f t="shared" si="12"/>
        <v>12.92204930399663</v>
      </c>
      <c r="G51" s="116">
        <f t="shared" si="12"/>
        <v>14.845099317526561</v>
      </c>
      <c r="H51" s="116">
        <f t="shared" si="12"/>
        <v>9.6903877981257693</v>
      </c>
      <c r="I51" s="116">
        <f t="shared" si="12"/>
        <v>5.2352503459101456</v>
      </c>
      <c r="J51" s="116">
        <f t="shared" si="12"/>
        <v>6.8647861446107896</v>
      </c>
      <c r="K51" s="116">
        <f t="shared" si="12"/>
        <v>10.008853916474209</v>
      </c>
    </row>
    <row r="52" spans="1:15" s="39" customFormat="1" ht="12.75" x14ac:dyDescent="0.2">
      <c r="A52" s="49" t="s">
        <v>9</v>
      </c>
      <c r="B52" s="47" t="s">
        <v>10</v>
      </c>
      <c r="C52" s="54"/>
      <c r="D52" s="117">
        <f t="shared" si="12"/>
        <v>7.6024352738065772</v>
      </c>
      <c r="E52" s="117">
        <f t="shared" si="12"/>
        <v>37.81325889790017</v>
      </c>
      <c r="F52" s="117">
        <f t="shared" si="12"/>
        <v>11.230862124539499</v>
      </c>
      <c r="G52" s="117">
        <f t="shared" si="12"/>
        <v>10.297468016755445</v>
      </c>
      <c r="H52" s="117">
        <f t="shared" si="12"/>
        <v>10.969924637155074</v>
      </c>
      <c r="I52" s="117">
        <f t="shared" si="12"/>
        <v>4.0132336740498857</v>
      </c>
      <c r="J52" s="117">
        <f t="shared" si="12"/>
        <v>-8.884828312154113</v>
      </c>
      <c r="K52" s="117">
        <f t="shared" si="12"/>
        <v>2.7642925201030835</v>
      </c>
    </row>
    <row r="53" spans="1:15" s="39" customFormat="1" ht="12.75" x14ac:dyDescent="0.2">
      <c r="A53" s="48" t="s">
        <v>11</v>
      </c>
      <c r="B53" s="46" t="s">
        <v>12</v>
      </c>
      <c r="C53" s="53"/>
      <c r="D53" s="116">
        <f t="shared" si="12"/>
        <v>10.670945621083277</v>
      </c>
      <c r="E53" s="116">
        <f t="shared" si="12"/>
        <v>20.593259398815263</v>
      </c>
      <c r="F53" s="116">
        <f t="shared" si="12"/>
        <v>-26.541441146077815</v>
      </c>
      <c r="G53" s="116">
        <f t="shared" si="12"/>
        <v>24.822699788424174</v>
      </c>
      <c r="H53" s="116">
        <f t="shared" si="12"/>
        <v>6.5130184465944865</v>
      </c>
      <c r="I53" s="116">
        <f t="shared" si="12"/>
        <v>39.635154737122065</v>
      </c>
      <c r="J53" s="116">
        <f t="shared" si="12"/>
        <v>-7.6783199406112743</v>
      </c>
      <c r="K53" s="116">
        <f t="shared" si="12"/>
        <v>16.405396776358415</v>
      </c>
    </row>
    <row r="54" spans="1:15" s="39" customFormat="1" ht="12.75" x14ac:dyDescent="0.2">
      <c r="A54" s="49" t="s">
        <v>13</v>
      </c>
      <c r="B54" s="47" t="s">
        <v>14</v>
      </c>
      <c r="C54" s="54"/>
      <c r="D54" s="117">
        <f t="shared" si="12"/>
        <v>13.33862920445155</v>
      </c>
      <c r="E54" s="117">
        <f t="shared" si="12"/>
        <v>35.098003434134398</v>
      </c>
      <c r="F54" s="117">
        <f t="shared" si="12"/>
        <v>-7.0192058021916921</v>
      </c>
      <c r="G54" s="117">
        <f t="shared" si="12"/>
        <v>0.20631617085136611</v>
      </c>
      <c r="H54" s="117">
        <f t="shared" si="12"/>
        <v>13.877776123525535</v>
      </c>
      <c r="I54" s="117">
        <f t="shared" si="12"/>
        <v>11.40113785603458</v>
      </c>
      <c r="J54" s="117">
        <f t="shared" si="12"/>
        <v>-8.5546785023614262</v>
      </c>
      <c r="K54" s="117">
        <f t="shared" si="12"/>
        <v>6.9697815740782403</v>
      </c>
    </row>
    <row r="55" spans="1:15" s="39" customFormat="1" ht="12.75" x14ac:dyDescent="0.2">
      <c r="A55" s="48" t="s">
        <v>15</v>
      </c>
      <c r="B55" s="46" t="s">
        <v>16</v>
      </c>
      <c r="C55" s="53"/>
      <c r="D55" s="116">
        <f t="shared" si="12"/>
        <v>21.858495994580423</v>
      </c>
      <c r="E55" s="116">
        <f t="shared" si="12"/>
        <v>9.0031516755867216</v>
      </c>
      <c r="F55" s="116">
        <f t="shared" si="12"/>
        <v>13.251646282422286</v>
      </c>
      <c r="G55" s="116">
        <f t="shared" si="12"/>
        <v>12.265398024696509</v>
      </c>
      <c r="H55" s="116">
        <f t="shared" si="12"/>
        <v>4.693162949009988</v>
      </c>
      <c r="I55" s="116">
        <f t="shared" si="12"/>
        <v>6.966900118247608</v>
      </c>
      <c r="J55" s="116">
        <f t="shared" si="12"/>
        <v>6.4673733792423889</v>
      </c>
      <c r="K55" s="116">
        <f t="shared" si="12"/>
        <v>9.0501466034542659</v>
      </c>
    </row>
    <row r="56" spans="1:15" s="39" customFormat="1" ht="12.75" x14ac:dyDescent="0.2">
      <c r="A56" s="49" t="s">
        <v>17</v>
      </c>
      <c r="B56" s="47" t="s">
        <v>18</v>
      </c>
      <c r="C56" s="54"/>
      <c r="D56" s="117">
        <f t="shared" si="12"/>
        <v>7.1782488095013548</v>
      </c>
      <c r="E56" s="117">
        <f t="shared" si="12"/>
        <v>13.57859281618596</v>
      </c>
      <c r="F56" s="117">
        <f t="shared" si="12"/>
        <v>6.7044701628055918</v>
      </c>
      <c r="G56" s="117">
        <f t="shared" si="12"/>
        <v>23.545450420991457</v>
      </c>
      <c r="H56" s="117">
        <f t="shared" si="12"/>
        <v>26.932347859604249</v>
      </c>
      <c r="I56" s="117">
        <f t="shared" si="12"/>
        <v>18.586393984428256</v>
      </c>
      <c r="J56" s="117">
        <f t="shared" si="12"/>
        <v>-11.420624848685563</v>
      </c>
      <c r="K56" s="117">
        <f t="shared" si="12"/>
        <v>11.277633066326459</v>
      </c>
    </row>
    <row r="57" spans="1:15" s="39" customFormat="1" ht="12.75" x14ac:dyDescent="0.2">
      <c r="A57" s="48" t="s">
        <v>19</v>
      </c>
      <c r="B57" s="46" t="s">
        <v>20</v>
      </c>
      <c r="C57" s="53"/>
      <c r="D57" s="116">
        <f t="shared" si="12"/>
        <v>7.8458036973191696</v>
      </c>
      <c r="E57" s="116">
        <f t="shared" si="12"/>
        <v>9.5732827681299142</v>
      </c>
      <c r="F57" s="116">
        <f t="shared" si="12"/>
        <v>9.0787858444548988</v>
      </c>
      <c r="G57" s="116">
        <f t="shared" si="12"/>
        <v>6.9653117952223056</v>
      </c>
      <c r="H57" s="116">
        <f t="shared" si="12"/>
        <v>7.5814720570526362</v>
      </c>
      <c r="I57" s="116">
        <f t="shared" si="12"/>
        <v>7.2390763998052989</v>
      </c>
      <c r="J57" s="116">
        <f t="shared" si="12"/>
        <v>7.4824426414459566</v>
      </c>
      <c r="K57" s="116">
        <f t="shared" si="12"/>
        <v>13.145416725130588</v>
      </c>
    </row>
    <row r="58" spans="1:15" s="39" customFormat="1" ht="12.75" x14ac:dyDescent="0.2">
      <c r="A58" s="49" t="s">
        <v>21</v>
      </c>
      <c r="B58" s="47" t="s">
        <v>22</v>
      </c>
      <c r="C58" s="54"/>
      <c r="D58" s="117">
        <f t="shared" si="12"/>
        <v>5.863524710569294</v>
      </c>
      <c r="E58" s="117">
        <f t="shared" si="12"/>
        <v>14.898656293829077</v>
      </c>
      <c r="F58" s="117">
        <f t="shared" si="12"/>
        <v>12.099869981615981</v>
      </c>
      <c r="G58" s="117">
        <f t="shared" si="12"/>
        <v>7.182667488968093</v>
      </c>
      <c r="H58" s="117">
        <f t="shared" si="12"/>
        <v>9.7683059315281326</v>
      </c>
      <c r="I58" s="117">
        <f t="shared" si="12"/>
        <v>9.4391756976265953</v>
      </c>
      <c r="J58" s="117">
        <f t="shared" si="12"/>
        <v>4.5955657462986892</v>
      </c>
      <c r="K58" s="117">
        <f t="shared" si="12"/>
        <v>11.730175080781422</v>
      </c>
    </row>
    <row r="59" spans="1:15" s="39" customFormat="1" ht="15" x14ac:dyDescent="0.25">
      <c r="A59" s="48" t="s">
        <v>23</v>
      </c>
      <c r="B59" s="46" t="s">
        <v>24</v>
      </c>
      <c r="C59" s="53"/>
      <c r="D59" s="116">
        <f t="shared" si="12"/>
        <v>-5.4930107097948877</v>
      </c>
      <c r="E59" s="116">
        <f t="shared" si="12"/>
        <v>13.776244360644256</v>
      </c>
      <c r="F59" s="116">
        <f t="shared" si="12"/>
        <v>-4.2122661668167183</v>
      </c>
      <c r="G59" s="116">
        <f t="shared" si="12"/>
        <v>4.5610713150761484</v>
      </c>
      <c r="H59" s="116">
        <f t="shared" si="12"/>
        <v>4.7382118573585927</v>
      </c>
      <c r="I59" s="116">
        <f t="shared" si="12"/>
        <v>10.521511616624466</v>
      </c>
      <c r="J59" s="116">
        <f t="shared" si="12"/>
        <v>16.283817147687827</v>
      </c>
      <c r="K59" s="116">
        <f t="shared" si="12"/>
        <v>5.205540064944401</v>
      </c>
      <c r="L59" s="123" t="s">
        <v>181</v>
      </c>
      <c r="M59" s="123" t="s">
        <v>182</v>
      </c>
      <c r="N59" s="123"/>
      <c r="O59" s="123"/>
    </row>
    <row r="60" spans="1:15" s="39" customFormat="1" ht="12.75" x14ac:dyDescent="0.2">
      <c r="A60" s="171" t="s">
        <v>25</v>
      </c>
      <c r="B60" s="172"/>
      <c r="C60" s="55"/>
      <c r="D60" s="115">
        <f>+D22/C22*100-100</f>
        <v>7.4600463766922473</v>
      </c>
      <c r="E60" s="115">
        <f>+E22/D22*100-100</f>
        <v>14.255781704081841</v>
      </c>
      <c r="F60" s="115">
        <f>+F22/E22*100-100</f>
        <v>9.0370024161275637</v>
      </c>
      <c r="G60" s="115">
        <f t="shared" ref="G60:K60" si="13">+G22/F22*100-100</f>
        <v>9.4903316458331233</v>
      </c>
      <c r="H60" s="115">
        <f t="shared" si="13"/>
        <v>8.2826226090333392</v>
      </c>
      <c r="I60" s="115">
        <f t="shared" si="13"/>
        <v>7.7719260342877163</v>
      </c>
      <c r="J60" s="115">
        <f t="shared" si="13"/>
        <v>4.0572310510198974</v>
      </c>
      <c r="K60" s="114">
        <f t="shared" si="13"/>
        <v>9.4557353154613111</v>
      </c>
    </row>
    <row r="61" spans="1:15" s="32" customFormat="1" x14ac:dyDescent="0.2">
      <c r="A61" s="23"/>
      <c r="B61" s="24"/>
      <c r="C61" s="24"/>
      <c r="D61" s="24"/>
      <c r="E61" s="24"/>
      <c r="F61" s="24"/>
      <c r="G61" s="24"/>
    </row>
    <row r="62" spans="1:15" x14ac:dyDescent="0.2">
      <c r="A62" s="4" t="s">
        <v>29</v>
      </c>
      <c r="B62" s="5"/>
      <c r="C62" s="5"/>
      <c r="D62" s="33"/>
      <c r="E62" s="33"/>
      <c r="F62" s="34"/>
    </row>
    <row r="63" spans="1:15" x14ac:dyDescent="0.2">
      <c r="A63" s="6" t="s">
        <v>33</v>
      </c>
      <c r="B63" s="10"/>
      <c r="C63" s="10"/>
      <c r="D63" s="35"/>
      <c r="E63" s="35"/>
      <c r="F63" s="36"/>
    </row>
    <row r="64" spans="1:15" x14ac:dyDescent="0.2">
      <c r="A64" s="6" t="s">
        <v>31</v>
      </c>
      <c r="B64" s="7"/>
      <c r="C64" s="7"/>
      <c r="D64" s="35"/>
      <c r="E64" s="35"/>
      <c r="F64" s="36"/>
    </row>
    <row r="65" spans="1:6" x14ac:dyDescent="0.2">
      <c r="A65" s="6" t="s">
        <v>30</v>
      </c>
      <c r="B65" s="7"/>
      <c r="C65" s="7"/>
      <c r="D65" s="35"/>
      <c r="E65" s="35"/>
      <c r="F65" s="36"/>
    </row>
    <row r="66" spans="1:6" x14ac:dyDescent="0.2">
      <c r="A66" s="8" t="s">
        <v>32</v>
      </c>
      <c r="B66" s="9"/>
      <c r="C66" s="9"/>
      <c r="D66" s="37"/>
      <c r="E66" s="37"/>
      <c r="F66" s="38"/>
    </row>
  </sheetData>
  <mergeCells count="4">
    <mergeCell ref="A4:G5"/>
    <mergeCell ref="A22:B22"/>
    <mergeCell ref="A41:B41"/>
    <mergeCell ref="A60:B60"/>
  </mergeCells>
  <hyperlinks>
    <hyperlink ref="I6" location="Indice!A1" display="Índice"/>
    <hyperlink ref="I7" location="'Gobierno general'!A26" display="Participación porcentual"/>
    <hyperlink ref="I8" location="'Gobierno general'!A45" display="Variación porcentual"/>
    <hyperlink ref="I27" location="Indice!A1" display="Índice"/>
    <hyperlink ref="I46" location="Indice!A1" display="Índice"/>
  </hyperlink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Q84"/>
  <sheetViews>
    <sheetView showGridLines="0" workbookViewId="0">
      <selection activeCell="N24" sqref="N24"/>
    </sheetView>
  </sheetViews>
  <sheetFormatPr baseColWidth="10" defaultColWidth="11.5703125" defaultRowHeight="14.25" x14ac:dyDescent="0.2"/>
  <cols>
    <col min="1" max="1" width="22.42578125" style="30" customWidth="1"/>
    <col min="2" max="2" width="40" style="30" customWidth="1"/>
    <col min="3" max="3" width="18.42578125" style="30" customWidth="1"/>
    <col min="4" max="4" width="15.140625" style="30" customWidth="1"/>
    <col min="5" max="5" width="10.42578125" style="30" customWidth="1"/>
    <col min="6" max="6" width="12.7109375" style="30" customWidth="1"/>
    <col min="7" max="7" width="11.5703125" style="30"/>
    <col min="8" max="8" width="10.85546875" style="30" customWidth="1"/>
    <col min="9" max="10" width="14.42578125" style="30" customWidth="1"/>
    <col min="11" max="11" width="12.140625" style="30" customWidth="1"/>
    <col min="12" max="12" width="12.85546875" style="30" customWidth="1"/>
    <col min="13" max="13" width="12.42578125" style="30" customWidth="1"/>
    <col min="14" max="14" width="14.42578125" style="30" customWidth="1"/>
    <col min="15" max="16384" width="11.5703125" style="30"/>
  </cols>
  <sheetData>
    <row r="4" spans="1:13" x14ac:dyDescent="0.2">
      <c r="A4" s="169" t="s">
        <v>193</v>
      </c>
      <c r="B4" s="169"/>
      <c r="C4" s="169"/>
      <c r="D4" s="169"/>
      <c r="E4" s="169"/>
      <c r="F4" s="169"/>
      <c r="G4" s="170"/>
    </row>
    <row r="5" spans="1:13" x14ac:dyDescent="0.2">
      <c r="A5" s="169"/>
      <c r="B5" s="169"/>
      <c r="C5" s="169"/>
      <c r="D5" s="169"/>
      <c r="E5" s="169"/>
      <c r="F5" s="169"/>
      <c r="G5" s="170"/>
    </row>
    <row r="6" spans="1:13" x14ac:dyDescent="0.2">
      <c r="A6" s="1" t="s">
        <v>40</v>
      </c>
      <c r="B6" s="2"/>
      <c r="C6" s="2"/>
      <c r="D6" s="2"/>
      <c r="E6" s="2"/>
      <c r="F6" s="2"/>
      <c r="G6" s="3"/>
      <c r="I6" s="31" t="s">
        <v>28</v>
      </c>
    </row>
    <row r="7" spans="1:13" x14ac:dyDescent="0.2">
      <c r="A7" s="40" t="s">
        <v>26</v>
      </c>
      <c r="B7" s="42"/>
      <c r="C7" s="42"/>
      <c r="D7" s="42"/>
      <c r="E7" s="42"/>
      <c r="F7" s="42"/>
      <c r="G7" s="44"/>
      <c r="I7" s="56" t="s">
        <v>46</v>
      </c>
    </row>
    <row r="8" spans="1:13" x14ac:dyDescent="0.2">
      <c r="A8" s="41" t="s">
        <v>27</v>
      </c>
      <c r="B8" s="43"/>
      <c r="C8" s="43"/>
      <c r="D8" s="43"/>
      <c r="E8" s="43"/>
      <c r="F8" s="43"/>
      <c r="G8" s="45"/>
      <c r="I8" s="56" t="s">
        <v>47</v>
      </c>
    </row>
    <row r="10" spans="1:13" s="39" customFormat="1" ht="13.5" x14ac:dyDescent="0.2">
      <c r="A10" s="50" t="s">
        <v>1</v>
      </c>
      <c r="B10" s="51" t="s">
        <v>2</v>
      </c>
      <c r="C10" s="51">
        <v>2009</v>
      </c>
      <c r="D10" s="51">
        <v>2010</v>
      </c>
      <c r="E10" s="51">
        <v>2011</v>
      </c>
      <c r="F10" s="51">
        <v>2012</v>
      </c>
      <c r="G10" s="51">
        <v>2013</v>
      </c>
      <c r="H10" s="51">
        <v>2014</v>
      </c>
      <c r="I10" s="51">
        <v>2015</v>
      </c>
      <c r="J10" s="51" t="s">
        <v>41</v>
      </c>
      <c r="K10" s="52" t="s">
        <v>42</v>
      </c>
    </row>
    <row r="11" spans="1:13" s="39" customFormat="1" ht="12.75" x14ac:dyDescent="0.2">
      <c r="A11" s="48" t="s">
        <v>3</v>
      </c>
      <c r="B11" s="46" t="s">
        <v>4</v>
      </c>
      <c r="C11" s="104">
        <v>8860.2349527599927</v>
      </c>
      <c r="D11" s="104">
        <v>10096.665037563071</v>
      </c>
      <c r="E11" s="104">
        <v>11128.821233158611</v>
      </c>
      <c r="F11" s="104">
        <v>12566.472539737579</v>
      </c>
      <c r="G11" s="104">
        <v>14061.327088303791</v>
      </c>
      <c r="H11" s="104">
        <v>15835.965605149986</v>
      </c>
      <c r="I11" s="104">
        <v>16878.710438215214</v>
      </c>
      <c r="J11" s="104">
        <v>18265.199982648297</v>
      </c>
      <c r="K11" s="105">
        <v>20299.575370694878</v>
      </c>
      <c r="M11" s="131"/>
    </row>
    <row r="12" spans="1:13" s="39" customFormat="1" ht="12.75" x14ac:dyDescent="0.2">
      <c r="A12" s="49" t="s">
        <v>5</v>
      </c>
      <c r="B12" s="47" t="s">
        <v>6</v>
      </c>
      <c r="C12" s="106">
        <v>9589.0795921225417</v>
      </c>
      <c r="D12" s="106">
        <v>9476.6998792500272</v>
      </c>
      <c r="E12" s="106">
        <v>9722.7685092832944</v>
      </c>
      <c r="F12" s="106">
        <v>10872.739368785922</v>
      </c>
      <c r="G12" s="106">
        <v>12183.839852429068</v>
      </c>
      <c r="H12" s="106">
        <v>11959.525201481349</v>
      </c>
      <c r="I12" s="106">
        <v>11673.280609279323</v>
      </c>
      <c r="J12" s="106">
        <v>11922.88877016231</v>
      </c>
      <c r="K12" s="107">
        <v>12225.47612404647</v>
      </c>
      <c r="M12" s="131"/>
    </row>
    <row r="13" spans="1:13" s="39" customFormat="1" ht="12.75" x14ac:dyDescent="0.2">
      <c r="A13" s="48" t="s">
        <v>7</v>
      </c>
      <c r="B13" s="46" t="s">
        <v>8</v>
      </c>
      <c r="C13" s="104">
        <v>10156.028972581238</v>
      </c>
      <c r="D13" s="104">
        <v>10639.583524622405</v>
      </c>
      <c r="E13" s="104">
        <v>11522.958487524682</v>
      </c>
      <c r="F13" s="104">
        <v>13011.960864561685</v>
      </c>
      <c r="G13" s="104">
        <v>14943.599378063554</v>
      </c>
      <c r="H13" s="104">
        <v>16391.692108796222</v>
      </c>
      <c r="I13" s="104">
        <v>17249.838226622502</v>
      </c>
      <c r="J13" s="104">
        <v>18434.002731171458</v>
      </c>
      <c r="K13" s="105">
        <v>20279.035135493275</v>
      </c>
      <c r="M13" s="131"/>
    </row>
    <row r="14" spans="1:13" s="39" customFormat="1" ht="12.75" x14ac:dyDescent="0.2">
      <c r="A14" s="49" t="s">
        <v>9</v>
      </c>
      <c r="B14" s="47" t="s">
        <v>10</v>
      </c>
      <c r="C14" s="106">
        <v>14359.252894815205</v>
      </c>
      <c r="D14" s="106">
        <v>15450.905801945728</v>
      </c>
      <c r="E14" s="106">
        <v>21293.396814906144</v>
      </c>
      <c r="F14" s="106">
        <v>23684.828852819337</v>
      </c>
      <c r="G14" s="106">
        <v>26123.766528761673</v>
      </c>
      <c r="H14" s="106">
        <v>28989.524029353168</v>
      </c>
      <c r="I14" s="106">
        <v>30152.941369645956</v>
      </c>
      <c r="J14" s="106">
        <v>27473.904297888421</v>
      </c>
      <c r="K14" s="107">
        <v>28233.363379375231</v>
      </c>
      <c r="M14" s="131"/>
    </row>
    <row r="15" spans="1:13" s="39" customFormat="1" ht="12.75" x14ac:dyDescent="0.2">
      <c r="A15" s="48" t="s">
        <v>11</v>
      </c>
      <c r="B15" s="46" t="s">
        <v>12</v>
      </c>
      <c r="C15" s="104">
        <v>2598.4800000000005</v>
      </c>
      <c r="D15" s="104">
        <v>2875.7623877747255</v>
      </c>
      <c r="E15" s="104">
        <v>3467.9755959827385</v>
      </c>
      <c r="F15" s="104">
        <v>2547.5248942146386</v>
      </c>
      <c r="G15" s="104">
        <v>3179.8893507409089</v>
      </c>
      <c r="H15" s="104">
        <v>3386.9961307359581</v>
      </c>
      <c r="I15" s="104">
        <v>4729.4372880934925</v>
      </c>
      <c r="J15" s="104">
        <v>4366.2959617231045</v>
      </c>
      <c r="K15" s="105">
        <v>5082.6041386738943</v>
      </c>
    </row>
    <row r="16" spans="1:13" s="39" customFormat="1" ht="12.75" x14ac:dyDescent="0.2">
      <c r="A16" s="49" t="s">
        <v>13</v>
      </c>
      <c r="B16" s="47" t="s">
        <v>14</v>
      </c>
      <c r="C16" s="106">
        <v>2596.582603536498</v>
      </c>
      <c r="D16" s="106">
        <v>2942.9311290095256</v>
      </c>
      <c r="E16" s="106">
        <v>3975.8411977334986</v>
      </c>
      <c r="F16" s="106">
        <v>3696.7687216962613</v>
      </c>
      <c r="G16" s="106">
        <v>3704.3957533680959</v>
      </c>
      <c r="H16" s="106">
        <v>4218.4835027499075</v>
      </c>
      <c r="I16" s="106">
        <v>4699.4386223325009</v>
      </c>
      <c r="J16" s="106">
        <v>4297.4167567761524</v>
      </c>
      <c r="K16" s="107">
        <v>4596.9373180512875</v>
      </c>
    </row>
    <row r="17" spans="1:11" s="39" customFormat="1" ht="12.75" x14ac:dyDescent="0.2">
      <c r="A17" s="48" t="s">
        <v>15</v>
      </c>
      <c r="B17" s="46" t="s">
        <v>16</v>
      </c>
      <c r="C17" s="104">
        <v>20448.895548725468</v>
      </c>
      <c r="D17" s="104">
        <v>24918.716563179561</v>
      </c>
      <c r="E17" s="104">
        <v>27162.186410972165</v>
      </c>
      <c r="F17" s="104">
        <v>30761.623276726368</v>
      </c>
      <c r="G17" s="104">
        <v>34534.658810474546</v>
      </c>
      <c r="H17" s="104">
        <v>36155.426622334751</v>
      </c>
      <c r="I17" s="104">
        <v>38674.339082439117</v>
      </c>
      <c r="J17" s="104">
        <v>41175.552992854718</v>
      </c>
      <c r="K17" s="105">
        <v>44902.000903491069</v>
      </c>
    </row>
    <row r="18" spans="1:11" s="39" customFormat="1" ht="12.75" x14ac:dyDescent="0.2">
      <c r="A18" s="49" t="s">
        <v>17</v>
      </c>
      <c r="B18" s="47" t="s">
        <v>18</v>
      </c>
      <c r="C18" s="106">
        <v>2582.1210615994828</v>
      </c>
      <c r="D18" s="106">
        <v>2767.4721359636314</v>
      </c>
      <c r="E18" s="106">
        <v>3143.2559086075371</v>
      </c>
      <c r="F18" s="106">
        <v>3353.9945631407531</v>
      </c>
      <c r="G18" s="106">
        <v>4143.7076901278078</v>
      </c>
      <c r="H18" s="106">
        <v>5259.7054595182017</v>
      </c>
      <c r="I18" s="106">
        <v>6237.2950386447365</v>
      </c>
      <c r="J18" s="106">
        <v>5524.9569715754433</v>
      </c>
      <c r="K18" s="107">
        <v>6148.0413459021447</v>
      </c>
    </row>
    <row r="19" spans="1:11" s="39" customFormat="1" ht="12.75" x14ac:dyDescent="0.2">
      <c r="A19" s="48" t="s">
        <v>19</v>
      </c>
      <c r="B19" s="46" t="s">
        <v>20</v>
      </c>
      <c r="C19" s="104">
        <v>23006.835466820547</v>
      </c>
      <c r="D19" s="104">
        <v>24811.906614512493</v>
      </c>
      <c r="E19" s="104">
        <v>27187.220594884104</v>
      </c>
      <c r="F19" s="104">
        <v>29655.490129753165</v>
      </c>
      <c r="G19" s="104">
        <v>31721.087481691851</v>
      </c>
      <c r="H19" s="104">
        <v>34126.012865309545</v>
      </c>
      <c r="I19" s="104">
        <v>36596.421008836689</v>
      </c>
      <c r="J19" s="104">
        <v>39334.72721964497</v>
      </c>
      <c r="K19" s="105">
        <v>44505.441030360671</v>
      </c>
    </row>
    <row r="20" spans="1:11" s="39" customFormat="1" ht="12.75" x14ac:dyDescent="0.2">
      <c r="A20" s="49" t="s">
        <v>21</v>
      </c>
      <c r="B20" s="47" t="s">
        <v>22</v>
      </c>
      <c r="C20" s="106">
        <v>40179.88857576844</v>
      </c>
      <c r="D20" s="106">
        <v>42535.84627108783</v>
      </c>
      <c r="E20" s="106">
        <v>48873.115808688715</v>
      </c>
      <c r="F20" s="106">
        <v>54786.69927750466</v>
      </c>
      <c r="G20" s="106">
        <v>58721.845714788709</v>
      </c>
      <c r="H20" s="106">
        <v>64457.97525284921</v>
      </c>
      <c r="I20" s="106">
        <v>70542.276788098316</v>
      </c>
      <c r="J20" s="106">
        <v>73784.093496831367</v>
      </c>
      <c r="K20" s="107">
        <v>82439.096845777152</v>
      </c>
    </row>
    <row r="21" spans="1:11" s="39" customFormat="1" ht="12.75" x14ac:dyDescent="0.2">
      <c r="A21" s="48" t="s">
        <v>23</v>
      </c>
      <c r="B21" s="46" t="s">
        <v>24</v>
      </c>
      <c r="C21" s="104">
        <v>16324.125856784487</v>
      </c>
      <c r="D21" s="104">
        <v>15427.439875190919</v>
      </c>
      <c r="E21" s="104">
        <v>17552.761690988693</v>
      </c>
      <c r="F21" s="104">
        <v>16813.39264893721</v>
      </c>
      <c r="G21" s="104">
        <v>17580.263478139008</v>
      </c>
      <c r="H21" s="104">
        <v>18413.253606815073</v>
      </c>
      <c r="I21" s="104">
        <v>20350.606224054645</v>
      </c>
      <c r="J21" s="104">
        <v>23664.461730025683</v>
      </c>
      <c r="K21" s="105">
        <v>24896.324766535603</v>
      </c>
    </row>
    <row r="22" spans="1:11" s="39" customFormat="1" ht="12.75" x14ac:dyDescent="0.2">
      <c r="A22" s="171" t="s">
        <v>25</v>
      </c>
      <c r="B22" s="172"/>
      <c r="C22" s="108">
        <v>150701.52552551389</v>
      </c>
      <c r="D22" s="108">
        <v>161943.92922009993</v>
      </c>
      <c r="E22" s="108">
        <v>185030.30225273018</v>
      </c>
      <c r="F22" s="108">
        <v>201751.49513787756</v>
      </c>
      <c r="G22" s="108">
        <v>220898.38112688903</v>
      </c>
      <c r="H22" s="108">
        <v>239194.56038509338</v>
      </c>
      <c r="I22" s="108">
        <v>257784.58469626249</v>
      </c>
      <c r="J22" s="108">
        <v>268243.50091130193</v>
      </c>
      <c r="K22" s="109">
        <v>293607.89635840169</v>
      </c>
    </row>
    <row r="24" spans="1:11" x14ac:dyDescent="0.2">
      <c r="G24" s="30" t="s">
        <v>0</v>
      </c>
    </row>
    <row r="25" spans="1:11" x14ac:dyDescent="0.2">
      <c r="A25" s="1" t="s">
        <v>43</v>
      </c>
      <c r="B25" s="2"/>
      <c r="C25" s="2"/>
      <c r="D25" s="2"/>
      <c r="E25" s="2"/>
      <c r="F25" s="2"/>
      <c r="G25" s="3"/>
    </row>
    <row r="26" spans="1:11" x14ac:dyDescent="0.2">
      <c r="A26" s="40" t="s">
        <v>44</v>
      </c>
      <c r="B26" s="42"/>
      <c r="C26" s="42"/>
      <c r="D26" s="42"/>
      <c r="E26" s="42"/>
      <c r="F26" s="42"/>
      <c r="G26" s="44"/>
    </row>
    <row r="27" spans="1:11" x14ac:dyDescent="0.2">
      <c r="A27" s="41" t="s">
        <v>27</v>
      </c>
      <c r="B27" s="43"/>
      <c r="C27" s="43"/>
      <c r="D27" s="43"/>
      <c r="E27" s="43"/>
      <c r="F27" s="43"/>
      <c r="G27" s="45"/>
      <c r="I27" s="31" t="s">
        <v>28</v>
      </c>
    </row>
    <row r="29" spans="1:11" s="39" customFormat="1" ht="13.5" x14ac:dyDescent="0.2">
      <c r="A29" s="50" t="s">
        <v>1</v>
      </c>
      <c r="B29" s="51" t="s">
        <v>2</v>
      </c>
      <c r="C29" s="51">
        <v>2009</v>
      </c>
      <c r="D29" s="51">
        <v>2010</v>
      </c>
      <c r="E29" s="51">
        <v>2011</v>
      </c>
      <c r="F29" s="51">
        <v>2012</v>
      </c>
      <c r="G29" s="51">
        <v>2013</v>
      </c>
      <c r="H29" s="51">
        <v>2014</v>
      </c>
      <c r="I29" s="51">
        <v>2015</v>
      </c>
      <c r="J29" s="51" t="s">
        <v>41</v>
      </c>
      <c r="K29" s="52" t="s">
        <v>42</v>
      </c>
    </row>
    <row r="30" spans="1:11" s="39" customFormat="1" ht="12.75" x14ac:dyDescent="0.2">
      <c r="A30" s="48" t="s">
        <v>3</v>
      </c>
      <c r="B30" s="46" t="s">
        <v>4</v>
      </c>
      <c r="C30" s="110">
        <v>5.8793266503861288</v>
      </c>
      <c r="D30" s="110">
        <v>6.2346672000532806</v>
      </c>
      <c r="E30" s="110">
        <v>6.0145938787679851</v>
      </c>
      <c r="F30" s="110">
        <v>6.2286886801753889</v>
      </c>
      <c r="G30" s="110">
        <v>6.3655183965457161</v>
      </c>
      <c r="H30" s="110">
        <v>6.6205375154245711</v>
      </c>
      <c r="I30" s="110">
        <v>6.5476027040572413</v>
      </c>
      <c r="J30" s="110">
        <v>6.8091863998926527</v>
      </c>
      <c r="K30" s="111">
        <v>6.9</v>
      </c>
    </row>
    <row r="31" spans="1:11" s="39" customFormat="1" ht="12.75" x14ac:dyDescent="0.2">
      <c r="A31" s="49" t="s">
        <v>5</v>
      </c>
      <c r="B31" s="47" t="s">
        <v>6</v>
      </c>
      <c r="C31" s="112">
        <v>6.3629611967657898</v>
      </c>
      <c r="D31" s="112">
        <v>5.8518401553479231</v>
      </c>
      <c r="E31" s="112">
        <v>5.2546898485865885</v>
      </c>
      <c r="F31" s="112">
        <v>5.389174123024695</v>
      </c>
      <c r="G31" s="112">
        <v>5.515585850052199</v>
      </c>
      <c r="H31" s="112">
        <v>4.9999152080327436</v>
      </c>
      <c r="I31" s="112">
        <v>4.5283082473816245</v>
      </c>
      <c r="J31" s="112">
        <v>4.4448006120024361</v>
      </c>
      <c r="K31" s="113">
        <v>4.0999999999999996</v>
      </c>
    </row>
    <row r="32" spans="1:11" s="39" customFormat="1" ht="12.75" x14ac:dyDescent="0.2">
      <c r="A32" s="48" t="s">
        <v>7</v>
      </c>
      <c r="B32" s="46" t="s">
        <v>8</v>
      </c>
      <c r="C32" s="110">
        <v>6.7391679926039059</v>
      </c>
      <c r="D32" s="110">
        <v>6.5699181042853532</v>
      </c>
      <c r="E32" s="110">
        <v>6.2276061527401287</v>
      </c>
      <c r="F32" s="110">
        <v>6.4494991006977536</v>
      </c>
      <c r="G32" s="110">
        <v>6.7649202777450927</v>
      </c>
      <c r="H32" s="110">
        <v>6.8528699324960707</v>
      </c>
      <c r="I32" s="110">
        <v>6.6915708892939865</v>
      </c>
      <c r="J32" s="110">
        <v>6.8721153237807213</v>
      </c>
      <c r="K32" s="111">
        <v>6.9</v>
      </c>
    </row>
    <row r="33" spans="1:11" s="39" customFormat="1" ht="12.75" x14ac:dyDescent="0.2">
      <c r="A33" s="49" t="s">
        <v>9</v>
      </c>
      <c r="B33" s="47" t="s">
        <v>10</v>
      </c>
      <c r="C33" s="112">
        <v>9.5282730846571102</v>
      </c>
      <c r="D33" s="112">
        <v>9.540898430929273</v>
      </c>
      <c r="E33" s="112">
        <v>11.508059250652796</v>
      </c>
      <c r="F33" s="112">
        <v>11.73960511996853</v>
      </c>
      <c r="G33" s="112">
        <v>11.826146663227735</v>
      </c>
      <c r="H33" s="112">
        <v>12.119641844146132</v>
      </c>
      <c r="I33" s="112">
        <v>11.696952866741038</v>
      </c>
      <c r="J33" s="112">
        <v>10.242150957824329</v>
      </c>
      <c r="K33" s="113">
        <v>9.6</v>
      </c>
    </row>
    <row r="34" spans="1:11" s="39" customFormat="1" ht="12.75" x14ac:dyDescent="0.2">
      <c r="A34" s="48" t="s">
        <v>11</v>
      </c>
      <c r="B34" s="46" t="s">
        <v>12</v>
      </c>
      <c r="C34" s="110">
        <v>1.7242559363210133</v>
      </c>
      <c r="D34" s="110">
        <v>1.7757765923205695</v>
      </c>
      <c r="E34" s="110">
        <v>1.8742744046571798</v>
      </c>
      <c r="F34" s="110">
        <v>1.2627043445074113</v>
      </c>
      <c r="G34" s="110">
        <v>1.4395258736252614</v>
      </c>
      <c r="H34" s="110">
        <v>1.4160004831560693</v>
      </c>
      <c r="I34" s="110">
        <v>1.8346470537274382</v>
      </c>
      <c r="J34" s="110">
        <v>1.6277359738034716</v>
      </c>
      <c r="K34" s="111">
        <v>1.7</v>
      </c>
    </row>
    <row r="35" spans="1:11" s="39" customFormat="1" ht="12.75" x14ac:dyDescent="0.2">
      <c r="A35" s="49" t="s">
        <v>13</v>
      </c>
      <c r="B35" s="47" t="s">
        <v>14</v>
      </c>
      <c r="C35" s="112">
        <v>1.7229968936823368</v>
      </c>
      <c r="D35" s="112">
        <v>1.8172531339595648</v>
      </c>
      <c r="E35" s="112">
        <v>2.1487513933274318</v>
      </c>
      <c r="F35" s="112">
        <v>1.832337707916305</v>
      </c>
      <c r="G35" s="112">
        <v>1.6769682667978483</v>
      </c>
      <c r="H35" s="112">
        <v>1.7636201659261492</v>
      </c>
      <c r="I35" s="112">
        <v>1.8230099475768364</v>
      </c>
      <c r="J35" s="112">
        <v>1.6020581084636034</v>
      </c>
      <c r="K35" s="113">
        <v>1.6</v>
      </c>
    </row>
    <row r="36" spans="1:11" s="39" customFormat="1" ht="12.75" x14ac:dyDescent="0.2">
      <c r="A36" s="48" t="s">
        <v>15</v>
      </c>
      <c r="B36" s="46" t="s">
        <v>16</v>
      </c>
      <c r="C36" s="110">
        <v>13.569136395545945</v>
      </c>
      <c r="D36" s="110">
        <v>15.387249576556981</v>
      </c>
      <c r="E36" s="110">
        <v>14.679858423336375</v>
      </c>
      <c r="F36" s="110">
        <v>15.247283920103683</v>
      </c>
      <c r="G36" s="110">
        <v>15.633731055112197</v>
      </c>
      <c r="H36" s="110">
        <v>15.115488648289494</v>
      </c>
      <c r="I36" s="110">
        <v>15.002580207814823</v>
      </c>
      <c r="J36" s="110">
        <v>15.350065464016566</v>
      </c>
      <c r="K36" s="111">
        <v>15.3</v>
      </c>
    </row>
    <row r="37" spans="1:11" s="39" customFormat="1" ht="12.75" x14ac:dyDescent="0.2">
      <c r="A37" s="49" t="s">
        <v>17</v>
      </c>
      <c r="B37" s="47" t="s">
        <v>18</v>
      </c>
      <c r="C37" s="112">
        <v>1.7134007453443647</v>
      </c>
      <c r="D37" s="112">
        <v>1.708907613450781</v>
      </c>
      <c r="E37" s="112">
        <v>1.6987789947584961</v>
      </c>
      <c r="F37" s="112">
        <v>1.6624385166754889</v>
      </c>
      <c r="G37" s="112">
        <v>1.8758433941385784</v>
      </c>
      <c r="H37" s="112">
        <v>2.1989235252884898</v>
      </c>
      <c r="I37" s="112">
        <v>2.419576425019323</v>
      </c>
      <c r="J37" s="112">
        <v>2.0596797136950356</v>
      </c>
      <c r="K37" s="113">
        <v>2.1</v>
      </c>
    </row>
    <row r="38" spans="1:11" s="39" customFormat="1" ht="12.75" x14ac:dyDescent="0.2">
      <c r="A38" s="48" t="s">
        <v>19</v>
      </c>
      <c r="B38" s="46" t="s">
        <v>20</v>
      </c>
      <c r="C38" s="110">
        <v>15.266491421764322</v>
      </c>
      <c r="D38" s="110">
        <v>15.321294681438991</v>
      </c>
      <c r="E38" s="110">
        <v>14.693388198517601</v>
      </c>
      <c r="F38" s="110">
        <v>14.699018765380906</v>
      </c>
      <c r="G38" s="110">
        <v>14.360036193959495</v>
      </c>
      <c r="H38" s="110">
        <v>14.267052231609313</v>
      </c>
      <c r="I38" s="110">
        <v>14.196512585093798</v>
      </c>
      <c r="J38" s="110">
        <v>14.663813693906228</v>
      </c>
      <c r="K38" s="111">
        <v>15.2</v>
      </c>
    </row>
    <row r="39" spans="1:11" s="39" customFormat="1" ht="12.75" x14ac:dyDescent="0.2">
      <c r="A39" s="49" t="s">
        <v>21</v>
      </c>
      <c r="B39" s="47" t="s">
        <v>22</v>
      </c>
      <c r="C39" s="112">
        <v>26.661899032313347</v>
      </c>
      <c r="D39" s="112">
        <v>26.2657862359736</v>
      </c>
      <c r="E39" s="112">
        <v>26.413574000400018</v>
      </c>
      <c r="F39" s="112">
        <v>27.155535695070448</v>
      </c>
      <c r="G39" s="112">
        <v>26.583194234029968</v>
      </c>
      <c r="H39" s="112">
        <v>26.94792688808413</v>
      </c>
      <c r="I39" s="112">
        <v>27.364815809764391</v>
      </c>
      <c r="J39" s="112">
        <v>27.506386267016776</v>
      </c>
      <c r="K39" s="113">
        <v>28.1</v>
      </c>
    </row>
    <row r="40" spans="1:11" s="39" customFormat="1" ht="12.75" x14ac:dyDescent="0.2">
      <c r="A40" s="48" t="s">
        <v>23</v>
      </c>
      <c r="B40" s="46" t="s">
        <v>24</v>
      </c>
      <c r="C40" s="110">
        <v>10.832090650615743</v>
      </c>
      <c r="D40" s="110">
        <v>9.5264082756836785</v>
      </c>
      <c r="E40" s="110">
        <v>9.4864254542553965</v>
      </c>
      <c r="F40" s="110">
        <v>8.3337140264794005</v>
      </c>
      <c r="G40" s="110">
        <v>7.9585297947659051</v>
      </c>
      <c r="H40" s="110">
        <v>7.6980235575468337</v>
      </c>
      <c r="I40" s="110">
        <v>7.8944232635294975</v>
      </c>
      <c r="J40" s="110">
        <v>8.8220074855981814</v>
      </c>
      <c r="K40" s="111">
        <v>8.5</v>
      </c>
    </row>
    <row r="41" spans="1:11" s="39" customFormat="1" ht="12.75" x14ac:dyDescent="0.2">
      <c r="A41" s="171" t="s">
        <v>25</v>
      </c>
      <c r="B41" s="172"/>
      <c r="C41" s="108">
        <v>100</v>
      </c>
      <c r="D41" s="108">
        <v>100</v>
      </c>
      <c r="E41" s="108">
        <v>100</v>
      </c>
      <c r="F41" s="108">
        <v>100.00000000000001</v>
      </c>
      <c r="G41" s="108">
        <v>99.999999999999986</v>
      </c>
      <c r="H41" s="108">
        <v>99.999999999999986</v>
      </c>
      <c r="I41" s="108">
        <v>100</v>
      </c>
      <c r="J41" s="108">
        <v>99.999999999999986</v>
      </c>
      <c r="K41" s="109">
        <v>100</v>
      </c>
    </row>
    <row r="44" spans="1:11" x14ac:dyDescent="0.2">
      <c r="A44" s="1" t="s">
        <v>43</v>
      </c>
      <c r="B44" s="2"/>
      <c r="C44" s="2"/>
      <c r="D44" s="2"/>
      <c r="E44" s="2"/>
      <c r="F44" s="2"/>
      <c r="G44" s="3"/>
    </row>
    <row r="45" spans="1:11" x14ac:dyDescent="0.2">
      <c r="A45" s="40" t="s">
        <v>45</v>
      </c>
      <c r="B45" s="42"/>
      <c r="C45" s="42"/>
      <c r="D45" s="42"/>
      <c r="E45" s="42"/>
      <c r="F45" s="42"/>
      <c r="G45" s="44"/>
    </row>
    <row r="46" spans="1:11" x14ac:dyDescent="0.2">
      <c r="A46" s="41" t="s">
        <v>39</v>
      </c>
      <c r="B46" s="43"/>
      <c r="C46" s="43"/>
      <c r="D46" s="43"/>
      <c r="E46" s="43"/>
      <c r="F46" s="43"/>
      <c r="G46" s="45"/>
      <c r="I46" s="31" t="s">
        <v>28</v>
      </c>
    </row>
    <row r="47" spans="1:11" x14ac:dyDescent="0.2">
      <c r="A47" s="23"/>
      <c r="B47" s="24"/>
      <c r="C47" s="24"/>
      <c r="D47" s="24"/>
      <c r="E47" s="24"/>
      <c r="F47" s="24"/>
      <c r="G47" s="24"/>
    </row>
    <row r="48" spans="1:11" s="39" customFormat="1" ht="13.5" x14ac:dyDescent="0.2">
      <c r="A48" s="50" t="s">
        <v>1</v>
      </c>
      <c r="B48" s="51" t="s">
        <v>2</v>
      </c>
      <c r="C48" s="51"/>
      <c r="D48" s="118">
        <v>2010</v>
      </c>
      <c r="E48" s="118">
        <v>2011</v>
      </c>
      <c r="F48" s="118">
        <v>2012</v>
      </c>
      <c r="G48" s="118">
        <v>2013</v>
      </c>
      <c r="H48" s="118">
        <v>2014</v>
      </c>
      <c r="I48" s="118">
        <v>2015</v>
      </c>
      <c r="J48" s="118" t="s">
        <v>41</v>
      </c>
      <c r="K48" s="119" t="s">
        <v>42</v>
      </c>
    </row>
    <row r="49" spans="1:11" s="39" customFormat="1" ht="12.75" x14ac:dyDescent="0.2">
      <c r="A49" s="48" t="s">
        <v>3</v>
      </c>
      <c r="B49" s="46" t="s">
        <v>4</v>
      </c>
      <c r="C49" s="53"/>
      <c r="D49" s="116">
        <v>13.954822771578151</v>
      </c>
      <c r="E49" s="116">
        <v>10.22274376495173</v>
      </c>
      <c r="F49" s="116">
        <v>12.918271184871301</v>
      </c>
      <c r="G49" s="116">
        <v>11.895578045781718</v>
      </c>
      <c r="H49" s="116">
        <v>12.620704331117793</v>
      </c>
      <c r="I49" s="116">
        <v>6.5846621485848686</v>
      </c>
      <c r="J49" s="116">
        <v>8.2144281668220458</v>
      </c>
      <c r="K49" s="116">
        <v>11.137985841815095</v>
      </c>
    </row>
    <row r="50" spans="1:11" s="39" customFormat="1" ht="12.75" x14ac:dyDescent="0.2">
      <c r="A50" s="49" t="s">
        <v>5</v>
      </c>
      <c r="B50" s="47" t="s">
        <v>6</v>
      </c>
      <c r="C50" s="54"/>
      <c r="D50" s="117">
        <v>-1.17195515787391</v>
      </c>
      <c r="E50" s="117">
        <v>2.5965645548410095</v>
      </c>
      <c r="F50" s="117">
        <v>11.827607110100757</v>
      </c>
      <c r="G50" s="117">
        <v>12.058603072994913</v>
      </c>
      <c r="H50" s="117">
        <v>-1.841083383109293</v>
      </c>
      <c r="I50" s="117">
        <v>-2.3934444501740728</v>
      </c>
      <c r="J50" s="117">
        <v>2.1382863073176566</v>
      </c>
      <c r="K50" s="117">
        <v>2.5378694686928753</v>
      </c>
    </row>
    <row r="51" spans="1:11" s="39" customFormat="1" ht="12.75" x14ac:dyDescent="0.2">
      <c r="A51" s="48" t="s">
        <v>7</v>
      </c>
      <c r="B51" s="46" t="s">
        <v>8</v>
      </c>
      <c r="C51" s="53"/>
      <c r="D51" s="116">
        <v>4.7612561301926632</v>
      </c>
      <c r="E51" s="116">
        <v>8.302721256503574</v>
      </c>
      <c r="F51" s="116">
        <v>12.92204930399663</v>
      </c>
      <c r="G51" s="116">
        <v>14.845099317526561</v>
      </c>
      <c r="H51" s="116">
        <v>9.6903877981257693</v>
      </c>
      <c r="I51" s="116">
        <v>5.2352503459101456</v>
      </c>
      <c r="J51" s="116">
        <v>6.8647861446107896</v>
      </c>
      <c r="K51" s="116">
        <v>10.008853916474209</v>
      </c>
    </row>
    <row r="52" spans="1:11" s="39" customFormat="1" ht="12.75" x14ac:dyDescent="0.2">
      <c r="A52" s="49" t="s">
        <v>9</v>
      </c>
      <c r="B52" s="47" t="s">
        <v>10</v>
      </c>
      <c r="C52" s="54"/>
      <c r="D52" s="117">
        <v>7.6024352738065772</v>
      </c>
      <c r="E52" s="117">
        <v>37.81325889790017</v>
      </c>
      <c r="F52" s="117">
        <v>11.230862124539499</v>
      </c>
      <c r="G52" s="117">
        <v>10.297468016755445</v>
      </c>
      <c r="H52" s="117">
        <v>10.969924637155074</v>
      </c>
      <c r="I52" s="117">
        <v>4.0132336740498857</v>
      </c>
      <c r="J52" s="117">
        <v>-8.884828312154113</v>
      </c>
      <c r="K52" s="117">
        <v>2.7642925201030835</v>
      </c>
    </row>
    <row r="53" spans="1:11" s="39" customFormat="1" ht="12.75" x14ac:dyDescent="0.2">
      <c r="A53" s="48" t="s">
        <v>11</v>
      </c>
      <c r="B53" s="46" t="s">
        <v>12</v>
      </c>
      <c r="C53" s="53"/>
      <c r="D53" s="116">
        <v>10.670945621083277</v>
      </c>
      <c r="E53" s="116">
        <v>20.593259398815263</v>
      </c>
      <c r="F53" s="116">
        <v>-26.541441146077815</v>
      </c>
      <c r="G53" s="116">
        <v>24.822699788424174</v>
      </c>
      <c r="H53" s="116">
        <v>6.5130184465944865</v>
      </c>
      <c r="I53" s="116">
        <v>39.635154737122065</v>
      </c>
      <c r="J53" s="116">
        <v>-7.6783199406112743</v>
      </c>
      <c r="K53" s="116">
        <v>16.405396776358415</v>
      </c>
    </row>
    <row r="54" spans="1:11" s="39" customFormat="1" ht="12.75" x14ac:dyDescent="0.2">
      <c r="A54" s="49" t="s">
        <v>13</v>
      </c>
      <c r="B54" s="47" t="s">
        <v>14</v>
      </c>
      <c r="C54" s="54"/>
      <c r="D54" s="117">
        <v>13.33862920445155</v>
      </c>
      <c r="E54" s="117">
        <v>35.098003434134398</v>
      </c>
      <c r="F54" s="117">
        <v>-7.0192058021916921</v>
      </c>
      <c r="G54" s="117">
        <v>0.20631617085136611</v>
      </c>
      <c r="H54" s="117">
        <v>13.877776123525535</v>
      </c>
      <c r="I54" s="117">
        <v>11.40113785603458</v>
      </c>
      <c r="J54" s="117">
        <v>-8.5546785023614262</v>
      </c>
      <c r="K54" s="117">
        <v>6.9697815740782403</v>
      </c>
    </row>
    <row r="55" spans="1:11" s="39" customFormat="1" ht="12.75" x14ac:dyDescent="0.2">
      <c r="A55" s="48" t="s">
        <v>15</v>
      </c>
      <c r="B55" s="46" t="s">
        <v>16</v>
      </c>
      <c r="C55" s="53"/>
      <c r="D55" s="116">
        <v>21.858495994580423</v>
      </c>
      <c r="E55" s="116">
        <v>9.0031516755867216</v>
      </c>
      <c r="F55" s="116">
        <v>13.251646282422286</v>
      </c>
      <c r="G55" s="116">
        <v>12.265398024696509</v>
      </c>
      <c r="H55" s="116">
        <v>4.693162949009988</v>
      </c>
      <c r="I55" s="116">
        <v>6.966900118247608</v>
      </c>
      <c r="J55" s="116">
        <v>6.4673733792423889</v>
      </c>
      <c r="K55" s="116">
        <v>9.0501466034542659</v>
      </c>
    </row>
    <row r="56" spans="1:11" s="39" customFormat="1" ht="12.75" x14ac:dyDescent="0.2">
      <c r="A56" s="49" t="s">
        <v>17</v>
      </c>
      <c r="B56" s="47" t="s">
        <v>18</v>
      </c>
      <c r="C56" s="54"/>
      <c r="D56" s="117">
        <v>7.1782488095013548</v>
      </c>
      <c r="E56" s="117">
        <v>13.57859281618596</v>
      </c>
      <c r="F56" s="117">
        <v>6.7044701628055918</v>
      </c>
      <c r="G56" s="117">
        <v>23.545450420991457</v>
      </c>
      <c r="H56" s="117">
        <v>26.932347859604249</v>
      </c>
      <c r="I56" s="117">
        <v>18.586393984428256</v>
      </c>
      <c r="J56" s="117">
        <v>-11.420624848685563</v>
      </c>
      <c r="K56" s="117">
        <v>11.277633066326459</v>
      </c>
    </row>
    <row r="57" spans="1:11" s="39" customFormat="1" ht="12.75" x14ac:dyDescent="0.2">
      <c r="A57" s="48" t="s">
        <v>19</v>
      </c>
      <c r="B57" s="46" t="s">
        <v>20</v>
      </c>
      <c r="C57" s="53"/>
      <c r="D57" s="116">
        <v>7.8458036973191696</v>
      </c>
      <c r="E57" s="116">
        <v>9.5732827681299142</v>
      </c>
      <c r="F57" s="116">
        <v>9.0787858444548988</v>
      </c>
      <c r="G57" s="116">
        <v>6.9653117952223056</v>
      </c>
      <c r="H57" s="116">
        <v>7.5814720570526362</v>
      </c>
      <c r="I57" s="116">
        <v>7.2390763998052989</v>
      </c>
      <c r="J57" s="116">
        <v>7.4824426414459566</v>
      </c>
      <c r="K57" s="116">
        <v>13.145416725130588</v>
      </c>
    </row>
    <row r="58" spans="1:11" s="39" customFormat="1" ht="12.75" x14ac:dyDescent="0.2">
      <c r="A58" s="49" t="s">
        <v>21</v>
      </c>
      <c r="B58" s="47" t="s">
        <v>22</v>
      </c>
      <c r="C58" s="54"/>
      <c r="D58" s="117">
        <v>5.863524710569294</v>
      </c>
      <c r="E58" s="117">
        <v>14.898656293829077</v>
      </c>
      <c r="F58" s="117">
        <v>12.099869981615981</v>
      </c>
      <c r="G58" s="117">
        <v>7.182667488968093</v>
      </c>
      <c r="H58" s="117">
        <v>9.7683059315281326</v>
      </c>
      <c r="I58" s="117">
        <v>9.4391756976265953</v>
      </c>
      <c r="J58" s="117">
        <v>4.5955657462986892</v>
      </c>
      <c r="K58" s="117">
        <v>11.730175080781422</v>
      </c>
    </row>
    <row r="59" spans="1:11" s="39" customFormat="1" ht="12.75" x14ac:dyDescent="0.2">
      <c r="A59" s="48" t="s">
        <v>23</v>
      </c>
      <c r="B59" s="46" t="s">
        <v>24</v>
      </c>
      <c r="C59" s="53"/>
      <c r="D59" s="116">
        <v>-5.4930107097948877</v>
      </c>
      <c r="E59" s="116">
        <v>13.776244360644256</v>
      </c>
      <c r="F59" s="116">
        <v>-4.2122661668167183</v>
      </c>
      <c r="G59" s="116">
        <v>4.5610713150761484</v>
      </c>
      <c r="H59" s="116">
        <v>4.7382118573585927</v>
      </c>
      <c r="I59" s="116">
        <v>10.521511616624466</v>
      </c>
      <c r="J59" s="116">
        <v>16.283817147687827</v>
      </c>
      <c r="K59" s="116">
        <v>5.205540064944401</v>
      </c>
    </row>
    <row r="60" spans="1:11" s="39" customFormat="1" ht="12.75" x14ac:dyDescent="0.2">
      <c r="A60" s="171" t="s">
        <v>25</v>
      </c>
      <c r="B60" s="172"/>
      <c r="C60" s="55"/>
      <c r="D60" s="115">
        <v>7.4600463766922473</v>
      </c>
      <c r="E60" s="115">
        <v>14.255781704081841</v>
      </c>
      <c r="F60" s="115">
        <v>9.0370024161275637</v>
      </c>
      <c r="G60" s="115">
        <v>9.4903316458331233</v>
      </c>
      <c r="H60" s="115">
        <v>8.2826226090333392</v>
      </c>
      <c r="I60" s="115">
        <v>7.7719260342877163</v>
      </c>
      <c r="J60" s="115">
        <v>4.0572310510198974</v>
      </c>
      <c r="K60" s="114">
        <v>9.4557353154613111</v>
      </c>
    </row>
    <row r="61" spans="1:11" s="32" customFormat="1" x14ac:dyDescent="0.2">
      <c r="A61" s="23"/>
      <c r="B61" s="24"/>
      <c r="C61" s="24"/>
      <c r="D61" s="24"/>
      <c r="E61" s="24"/>
      <c r="F61" s="24"/>
      <c r="G61" s="24"/>
    </row>
    <row r="62" spans="1:11" x14ac:dyDescent="0.2">
      <c r="A62" s="4" t="s">
        <v>29</v>
      </c>
      <c r="B62" s="5"/>
      <c r="C62" s="5"/>
      <c r="D62" s="33"/>
      <c r="E62" s="33"/>
      <c r="F62" s="34"/>
    </row>
    <row r="63" spans="1:11" x14ac:dyDescent="0.2">
      <c r="A63" s="6" t="s">
        <v>33</v>
      </c>
      <c r="B63" s="10"/>
      <c r="C63" s="10"/>
      <c r="D63" s="35"/>
      <c r="E63" s="35"/>
      <c r="F63" s="36"/>
    </row>
    <row r="64" spans="1:11" x14ac:dyDescent="0.2">
      <c r="A64" s="6" t="s">
        <v>185</v>
      </c>
      <c r="B64" s="7"/>
      <c r="C64" s="7"/>
      <c r="D64" s="35"/>
      <c r="E64" s="35"/>
      <c r="F64" s="36"/>
    </row>
    <row r="65" spans="1:17" x14ac:dyDescent="0.2">
      <c r="A65" s="6" t="s">
        <v>186</v>
      </c>
      <c r="B65" s="7"/>
      <c r="C65" s="7"/>
      <c r="D65" s="35"/>
      <c r="E65" s="35"/>
      <c r="F65" s="36"/>
    </row>
    <row r="66" spans="1:17" x14ac:dyDescent="0.2">
      <c r="A66" s="8" t="s">
        <v>189</v>
      </c>
      <c r="B66" s="9"/>
      <c r="C66" s="9"/>
      <c r="D66" s="37"/>
      <c r="E66" s="37"/>
      <c r="F66" s="38"/>
    </row>
    <row r="71" spans="1:17" ht="15" x14ac:dyDescent="0.25">
      <c r="K71" s="141"/>
      <c r="L71" s="142"/>
      <c r="M71" s="142"/>
      <c r="N71" s="142"/>
      <c r="O71" s="142"/>
      <c r="P71" s="142"/>
      <c r="Q71" s="141"/>
    </row>
    <row r="72" spans="1:17" ht="32.25" customHeight="1" x14ac:dyDescent="0.2"/>
    <row r="84" spans="11:11" x14ac:dyDescent="0.2">
      <c r="K84" s="110"/>
    </row>
  </sheetData>
  <mergeCells count="4">
    <mergeCell ref="A4:G5"/>
    <mergeCell ref="A22:B22"/>
    <mergeCell ref="A41:B41"/>
    <mergeCell ref="A60:B60"/>
  </mergeCells>
  <hyperlinks>
    <hyperlink ref="I6" location="Indice!A1" display="Índice"/>
    <hyperlink ref="I7" location="'Gobierno general'!A26" display="Participación porcentual"/>
    <hyperlink ref="I8" location="'Gobierno general'!A45" display="Variación porcentual"/>
    <hyperlink ref="I27" location="Indice!A1" display="Índice"/>
    <hyperlink ref="I46" location="Indice!A1" display="Índice"/>
  </hyperlinks>
  <pageMargins left="0.7" right="0.7" top="0.75" bottom="0.75" header="0.3" footer="0.3"/>
  <pageSetup orientation="portrait" horizontalDpi="4294967294" verticalDpi="4294967294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Z193"/>
  <sheetViews>
    <sheetView showGridLines="0" topLeftCell="A79" workbookViewId="0">
      <selection activeCell="A10" sqref="A10:G10"/>
    </sheetView>
  </sheetViews>
  <sheetFormatPr baseColWidth="10" defaultColWidth="11.5703125" defaultRowHeight="14.25" x14ac:dyDescent="0.2"/>
  <cols>
    <col min="1" max="1" width="22.42578125" style="30" customWidth="1"/>
    <col min="2" max="2" width="40" style="30" customWidth="1"/>
    <col min="3" max="3" width="11.5703125" style="30"/>
    <col min="4" max="4" width="13.7109375" style="30" customWidth="1"/>
    <col min="5" max="5" width="2.42578125" style="30" customWidth="1"/>
    <col min="6" max="6" width="11.5703125" style="30"/>
    <col min="7" max="7" width="14.85546875" style="30" customWidth="1"/>
    <col min="8" max="8" width="2.7109375" style="30" customWidth="1"/>
    <col min="9" max="10" width="11.5703125" style="30"/>
    <col min="11" max="11" width="2.42578125" style="30" customWidth="1"/>
    <col min="12" max="12" width="12.85546875" style="30" customWidth="1"/>
    <col min="13" max="13" width="12.42578125" style="30" customWidth="1"/>
    <col min="14" max="14" width="2.7109375" style="30" customWidth="1"/>
    <col min="15" max="16" width="11.5703125" style="30"/>
    <col min="17" max="17" width="2.42578125" style="30" customWidth="1"/>
    <col min="18" max="18" width="11.5703125" style="30"/>
    <col min="19" max="19" width="13.85546875" style="30" customWidth="1"/>
    <col min="20" max="16384" width="11.5703125" style="30"/>
  </cols>
  <sheetData>
    <row r="3" spans="1:12" ht="36" customHeight="1" x14ac:dyDescent="0.2"/>
    <row r="4" spans="1:12" ht="15" customHeight="1" x14ac:dyDescent="0.2">
      <c r="A4" s="169" t="s">
        <v>38</v>
      </c>
      <c r="B4" s="169"/>
      <c r="C4" s="169"/>
      <c r="D4" s="169"/>
      <c r="E4" s="169"/>
      <c r="F4" s="169"/>
      <c r="G4" s="170"/>
    </row>
    <row r="5" spans="1:12" ht="15" customHeight="1" x14ac:dyDescent="0.2">
      <c r="A5" s="169"/>
      <c r="B5" s="169"/>
      <c r="C5" s="169"/>
      <c r="D5" s="169"/>
      <c r="E5" s="169"/>
      <c r="F5" s="169"/>
      <c r="G5" s="170"/>
    </row>
    <row r="6" spans="1:12" x14ac:dyDescent="0.2">
      <c r="A6" s="1" t="s">
        <v>60</v>
      </c>
      <c r="B6" s="2"/>
      <c r="C6" s="2"/>
      <c r="D6" s="2"/>
      <c r="E6" s="2"/>
      <c r="F6" s="2"/>
      <c r="G6" s="3"/>
    </row>
    <row r="7" spans="1:12" x14ac:dyDescent="0.2">
      <c r="A7" s="40" t="s">
        <v>58</v>
      </c>
      <c r="B7" s="42"/>
      <c r="C7" s="42"/>
      <c r="D7" s="42"/>
      <c r="E7" s="42"/>
      <c r="F7" s="42"/>
      <c r="G7" s="44"/>
    </row>
    <row r="8" spans="1:12" x14ac:dyDescent="0.2">
      <c r="A8" s="41" t="s">
        <v>57</v>
      </c>
      <c r="B8" s="43"/>
      <c r="C8" s="43"/>
      <c r="D8" s="43"/>
      <c r="E8" s="43"/>
      <c r="F8" s="43"/>
      <c r="G8" s="45"/>
      <c r="I8" s="31" t="s">
        <v>28</v>
      </c>
    </row>
    <row r="9" spans="1:12" ht="15" thickBot="1" x14ac:dyDescent="0.25">
      <c r="L9" s="122" t="s">
        <v>59</v>
      </c>
    </row>
    <row r="10" spans="1:12" ht="15.75" thickBot="1" x14ac:dyDescent="0.25">
      <c r="A10" s="173" t="s">
        <v>56</v>
      </c>
      <c r="B10" s="173"/>
      <c r="C10" s="173"/>
      <c r="D10" s="173"/>
      <c r="E10" s="173"/>
      <c r="F10" s="173"/>
      <c r="G10" s="173"/>
      <c r="L10" s="122" t="s">
        <v>77</v>
      </c>
    </row>
    <row r="11" spans="1:12" ht="15.75" customHeight="1" thickBot="1" x14ac:dyDescent="0.25">
      <c r="A11" s="73" t="s">
        <v>55</v>
      </c>
      <c r="B11" s="73" t="s">
        <v>54</v>
      </c>
      <c r="C11" s="174" t="s">
        <v>53</v>
      </c>
      <c r="D11" s="174"/>
      <c r="E11" s="68"/>
      <c r="F11" s="174" t="s">
        <v>52</v>
      </c>
      <c r="G11" s="174"/>
      <c r="L11" s="122" t="s">
        <v>78</v>
      </c>
    </row>
    <row r="12" spans="1:12" ht="15.75" customHeight="1" x14ac:dyDescent="0.2">
      <c r="A12" s="67" t="s">
        <v>3</v>
      </c>
      <c r="B12" s="65" t="s">
        <v>51</v>
      </c>
      <c r="C12" s="175">
        <f>+'Gobierno general (ok)'!K11/'Gobierno general (ok)'!$K$22*100</f>
        <v>6.9138383614572696</v>
      </c>
      <c r="D12" s="175"/>
      <c r="E12" s="58"/>
      <c r="F12" s="175">
        <f>+'Gobierno general (ok)'!K11/'Gobierno general (ok)'!J11*100-100</f>
        <v>11.137985841815095</v>
      </c>
      <c r="G12" s="175"/>
      <c r="L12" s="122" t="s">
        <v>79</v>
      </c>
    </row>
    <row r="13" spans="1:12" ht="15" x14ac:dyDescent="0.2">
      <c r="A13" s="64" t="s">
        <v>5</v>
      </c>
      <c r="B13" s="66" t="s">
        <v>6</v>
      </c>
      <c r="C13" s="175">
        <f>+'Gobierno general (ok)'!K12/'Gobierno general (ok)'!$K$22*100</f>
        <v>4.1638785181455269</v>
      </c>
      <c r="D13" s="175"/>
      <c r="E13" s="58"/>
      <c r="F13" s="175">
        <f>+'Gobierno general (ok)'!K12/'Gobierno general (ok)'!J12*100-100</f>
        <v>2.5378694686928753</v>
      </c>
      <c r="G13" s="175"/>
      <c r="L13" s="122" t="s">
        <v>93</v>
      </c>
    </row>
    <row r="14" spans="1:12" ht="15" x14ac:dyDescent="0.2">
      <c r="A14" s="64" t="s">
        <v>7</v>
      </c>
      <c r="B14" s="65" t="s">
        <v>8</v>
      </c>
      <c r="C14" s="175">
        <f>+'Gobierno general (ok)'!K13/'Gobierno general (ok)'!$K$22*100</f>
        <v>6.9068425566930376</v>
      </c>
      <c r="D14" s="175"/>
      <c r="E14" s="58"/>
      <c r="F14" s="175">
        <f>+'Gobierno general (ok)'!K13/'Gobierno general (ok)'!J13*100-100</f>
        <v>10.008853916474209</v>
      </c>
      <c r="G14" s="175"/>
      <c r="L14" s="122" t="s">
        <v>126</v>
      </c>
    </row>
    <row r="15" spans="1:12" ht="15" x14ac:dyDescent="0.2">
      <c r="A15" s="64" t="s">
        <v>9</v>
      </c>
      <c r="B15" s="65" t="s">
        <v>10</v>
      </c>
      <c r="C15" s="175">
        <f>+'Gobierno general (ok)'!K14/'Gobierno general (ok)'!$K$22*100</f>
        <v>9.6160095588544028</v>
      </c>
      <c r="D15" s="175"/>
      <c r="E15" s="58"/>
      <c r="F15" s="175">
        <f>+'Gobierno general (ok)'!K14/'Gobierno general (ok)'!J14*100-100</f>
        <v>2.7642925201030835</v>
      </c>
      <c r="G15" s="175"/>
      <c r="L15" s="122" t="s">
        <v>137</v>
      </c>
    </row>
    <row r="16" spans="1:12" ht="15" x14ac:dyDescent="0.2">
      <c r="A16" s="64" t="s">
        <v>11</v>
      </c>
      <c r="B16" s="65" t="s">
        <v>12</v>
      </c>
      <c r="C16" s="175">
        <f>+'Gobierno general (ok)'!K15/'Gobierno general (ok)'!$K$22*100</f>
        <v>1.7310856423526342</v>
      </c>
      <c r="D16" s="175"/>
      <c r="E16" s="58"/>
      <c r="F16" s="175">
        <f>+'Gobierno general (ok)'!K15/'Gobierno general (ok)'!J15*100-100</f>
        <v>16.405396776358415</v>
      </c>
      <c r="G16" s="175"/>
      <c r="L16" s="122" t="s">
        <v>148</v>
      </c>
    </row>
    <row r="17" spans="1:13" ht="15" x14ac:dyDescent="0.2">
      <c r="A17" s="64" t="s">
        <v>13</v>
      </c>
      <c r="B17" s="63" t="s">
        <v>14</v>
      </c>
      <c r="C17" s="175">
        <f>+'Gobierno general (ok)'!K16/'Gobierno general (ok)'!$K$22*100</f>
        <v>1.5656722367030251</v>
      </c>
      <c r="D17" s="175"/>
      <c r="E17" s="62"/>
      <c r="F17" s="175">
        <f>+'Gobierno general (ok)'!K16/'Gobierno general (ok)'!J16*100-100</f>
        <v>6.9697815740782403</v>
      </c>
      <c r="G17" s="175"/>
      <c r="L17" s="122" t="s">
        <v>161</v>
      </c>
    </row>
    <row r="18" spans="1:13" ht="15" x14ac:dyDescent="0.2">
      <c r="A18" s="64" t="s">
        <v>15</v>
      </c>
      <c r="B18" s="63" t="s">
        <v>16</v>
      </c>
      <c r="C18" s="175">
        <f>+'Gobierno general (ok)'!K17/'Gobierno general (ok)'!$K$22*100</f>
        <v>15.293185728451947</v>
      </c>
      <c r="D18" s="175"/>
      <c r="E18" s="62"/>
      <c r="F18" s="175">
        <f>+'Gobierno general (ok)'!K17/'Gobierno general (ok)'!J17*100-100</f>
        <v>9.0501466034542659</v>
      </c>
      <c r="G18" s="175"/>
      <c r="L18" s="122" t="s">
        <v>180</v>
      </c>
    </row>
    <row r="19" spans="1:13" ht="15" x14ac:dyDescent="0.2">
      <c r="A19" s="64" t="s">
        <v>17</v>
      </c>
      <c r="B19" s="63" t="s">
        <v>18</v>
      </c>
      <c r="C19" s="175">
        <f>+'Gobierno general (ok)'!K18/'Gobierno general (ok)'!$K$22*100</f>
        <v>2.093963214939337</v>
      </c>
      <c r="D19" s="175"/>
      <c r="E19" s="62"/>
      <c r="F19" s="175">
        <f>+'Gobierno general (ok)'!K18/'Gobierno general (ok)'!J18*100-100</f>
        <v>11.277633066326459</v>
      </c>
      <c r="G19" s="175"/>
    </row>
    <row r="20" spans="1:13" ht="15" x14ac:dyDescent="0.2">
      <c r="A20" s="64" t="s">
        <v>19</v>
      </c>
      <c r="B20" s="63" t="s">
        <v>20</v>
      </c>
      <c r="C20" s="175">
        <f>+'Gobierno general (ok)'!K19/'Gobierno general (ok)'!$K$22*100</f>
        <v>15.158121284324624</v>
      </c>
      <c r="D20" s="175"/>
      <c r="E20" s="62"/>
      <c r="F20" s="175">
        <f>+'Gobierno general (ok)'!K19/'Gobierno general (ok)'!J19*100-100</f>
        <v>13.145416725130588</v>
      </c>
      <c r="G20" s="175"/>
    </row>
    <row r="21" spans="1:13" ht="15" x14ac:dyDescent="0.2">
      <c r="A21" s="64" t="s">
        <v>21</v>
      </c>
      <c r="B21" s="63" t="s">
        <v>22</v>
      </c>
      <c r="C21" s="175">
        <f>+'Gobierno general (ok)'!K20/'Gobierno general (ok)'!$K$22*100</f>
        <v>28.077956304399009</v>
      </c>
      <c r="D21" s="175"/>
      <c r="E21" s="62"/>
      <c r="F21" s="175">
        <f>+'Gobierno general (ok)'!K20/'Gobierno general (ok)'!J20*100-100</f>
        <v>11.730175080781422</v>
      </c>
      <c r="G21" s="175"/>
    </row>
    <row r="22" spans="1:13" ht="15.75" thickBot="1" x14ac:dyDescent="0.3">
      <c r="A22" s="61" t="s">
        <v>23</v>
      </c>
      <c r="B22" s="60" t="s">
        <v>50</v>
      </c>
      <c r="C22" s="175">
        <f>+'Gobierno general (ok)'!K21/'Gobierno general (ok)'!$K$22*100</f>
        <v>8.4794465936791852</v>
      </c>
      <c r="D22" s="175"/>
      <c r="E22" s="59"/>
      <c r="F22" s="176">
        <f>+'Gobierno general (ok)'!K21/'Gobierno general (ok)'!J21*100-100</f>
        <v>5.205540064944401</v>
      </c>
      <c r="G22" s="176"/>
      <c r="I22" s="123" t="s">
        <v>181</v>
      </c>
      <c r="J22" s="123" t="s">
        <v>182</v>
      </c>
      <c r="K22" s="123"/>
      <c r="L22" s="123"/>
      <c r="M22" s="123"/>
    </row>
    <row r="23" spans="1:13" ht="15.75" thickBot="1" x14ac:dyDescent="0.3">
      <c r="A23" s="177" t="s">
        <v>49</v>
      </c>
      <c r="B23" s="177"/>
      <c r="C23" s="178">
        <v>100</v>
      </c>
      <c r="D23" s="178"/>
      <c r="E23" s="57"/>
      <c r="F23" s="178">
        <f>+'Gobierno general (ok)'!K22/'Gobierno general (ok)'!J22*100-100</f>
        <v>9.4557353154613111</v>
      </c>
      <c r="G23" s="178"/>
    </row>
    <row r="28" spans="1:13" x14ac:dyDescent="0.2">
      <c r="A28" s="1" t="s">
        <v>59</v>
      </c>
      <c r="B28" s="2"/>
      <c r="C28" s="2"/>
      <c r="D28" s="2"/>
      <c r="E28" s="2"/>
      <c r="F28" s="2"/>
      <c r="G28" s="3"/>
    </row>
    <row r="29" spans="1:13" x14ac:dyDescent="0.2">
      <c r="A29" s="40" t="s">
        <v>58</v>
      </c>
      <c r="B29" s="42"/>
      <c r="C29" s="42"/>
      <c r="D29" s="42"/>
      <c r="E29" s="42"/>
      <c r="F29" s="42"/>
      <c r="G29" s="44"/>
    </row>
    <row r="30" spans="1:13" x14ac:dyDescent="0.2">
      <c r="A30" s="41" t="s">
        <v>57</v>
      </c>
      <c r="B30" s="43"/>
      <c r="C30" s="43"/>
      <c r="D30" s="43"/>
      <c r="E30" s="43"/>
      <c r="F30" s="43"/>
      <c r="G30" s="45"/>
      <c r="I30" s="31" t="s">
        <v>28</v>
      </c>
    </row>
    <row r="32" spans="1:13" ht="15" x14ac:dyDescent="0.25">
      <c r="A32" s="70"/>
      <c r="B32" s="71" t="s">
        <v>61</v>
      </c>
      <c r="C32" s="70"/>
      <c r="D32" s="179">
        <v>0.36899999999999999</v>
      </c>
      <c r="E32" s="179"/>
      <c r="F32" s="179"/>
      <c r="G32" s="70"/>
      <c r="H32" s="70"/>
      <c r="I32" s="70"/>
      <c r="J32" s="179">
        <v>0.63100000000000001</v>
      </c>
      <c r="K32" s="179"/>
      <c r="L32" s="179"/>
      <c r="M32" s="70"/>
    </row>
    <row r="33" spans="1:20" ht="15.75" customHeight="1" thickBot="1" x14ac:dyDescent="0.25">
      <c r="A33" s="180" t="s">
        <v>55</v>
      </c>
      <c r="B33" s="180" t="s">
        <v>54</v>
      </c>
      <c r="C33" s="182" t="s">
        <v>62</v>
      </c>
      <c r="D33" s="182"/>
      <c r="E33" s="183"/>
      <c r="F33" s="182"/>
      <c r="G33" s="182"/>
      <c r="H33" s="72"/>
      <c r="I33" s="182" t="s">
        <v>63</v>
      </c>
      <c r="J33" s="182"/>
      <c r="K33" s="183"/>
      <c r="L33" s="182"/>
      <c r="M33" s="182"/>
    </row>
    <row r="34" spans="1:20" ht="15.75" customHeight="1" thickBot="1" x14ac:dyDescent="0.25">
      <c r="A34" s="181"/>
      <c r="B34" s="181"/>
      <c r="C34" s="184" t="s">
        <v>64</v>
      </c>
      <c r="D34" s="184"/>
      <c r="E34" s="69"/>
      <c r="F34" s="174" t="s">
        <v>52</v>
      </c>
      <c r="G34" s="174"/>
      <c r="H34" s="69"/>
      <c r="I34" s="184" t="s">
        <v>64</v>
      </c>
      <c r="J34" s="184"/>
      <c r="K34" s="69"/>
      <c r="L34" s="174" t="s">
        <v>52</v>
      </c>
      <c r="M34" s="174"/>
    </row>
    <row r="35" spans="1:20" ht="45" x14ac:dyDescent="0.25">
      <c r="A35" s="74" t="s">
        <v>65</v>
      </c>
      <c r="B35" s="65" t="s">
        <v>66</v>
      </c>
      <c r="C35" s="175">
        <v>62.2</v>
      </c>
      <c r="D35" s="175"/>
      <c r="E35" s="75"/>
      <c r="F35" s="175">
        <v>13.4</v>
      </c>
      <c r="G35" s="175"/>
      <c r="H35" s="75"/>
      <c r="I35" s="175">
        <v>97.9</v>
      </c>
      <c r="J35" s="175"/>
      <c r="K35" s="75"/>
      <c r="L35" s="175">
        <v>9.1999999999999993</v>
      </c>
      <c r="M35" s="175"/>
      <c r="P35" s="123" t="s">
        <v>181</v>
      </c>
      <c r="Q35" s="123" t="s">
        <v>183</v>
      </c>
      <c r="R35" s="123"/>
      <c r="S35" s="123"/>
      <c r="T35" s="123"/>
    </row>
    <row r="36" spans="1:20" ht="15" x14ac:dyDescent="0.25">
      <c r="A36" s="74" t="s">
        <v>67</v>
      </c>
      <c r="B36" s="66" t="s">
        <v>68</v>
      </c>
      <c r="C36" s="175">
        <v>10.9</v>
      </c>
      <c r="D36" s="175"/>
      <c r="E36" s="75"/>
      <c r="F36" s="175">
        <v>33.1</v>
      </c>
      <c r="G36" s="175"/>
      <c r="H36" s="75"/>
      <c r="I36" s="175"/>
      <c r="J36" s="175"/>
      <c r="K36" s="75"/>
      <c r="L36" s="175"/>
      <c r="M36" s="175"/>
      <c r="N36" s="134"/>
    </row>
    <row r="37" spans="1:20" ht="30" x14ac:dyDescent="0.25">
      <c r="A37" s="74" t="s">
        <v>69</v>
      </c>
      <c r="B37" s="65" t="s">
        <v>70</v>
      </c>
      <c r="C37" s="175">
        <v>4.3</v>
      </c>
      <c r="D37" s="175"/>
      <c r="E37" s="75"/>
      <c r="F37" s="175">
        <v>10.529775362395668</v>
      </c>
      <c r="G37" s="175"/>
      <c r="H37" s="75"/>
      <c r="I37" s="175">
        <v>0.2</v>
      </c>
      <c r="J37" s="175"/>
      <c r="K37" s="75"/>
      <c r="L37" s="175">
        <v>-65.8</v>
      </c>
      <c r="M37" s="175"/>
    </row>
    <row r="38" spans="1:20" ht="15.75" thickBot="1" x14ac:dyDescent="0.3">
      <c r="A38" s="76" t="s">
        <v>71</v>
      </c>
      <c r="B38" s="77" t="s">
        <v>72</v>
      </c>
      <c r="C38" s="176">
        <v>22.6</v>
      </c>
      <c r="D38" s="176"/>
      <c r="E38" s="78"/>
      <c r="F38" s="176">
        <v>9.8000000000000007</v>
      </c>
      <c r="G38" s="176"/>
      <c r="H38" s="78"/>
      <c r="I38" s="176">
        <v>1.9</v>
      </c>
      <c r="J38" s="176"/>
      <c r="K38" s="78"/>
      <c r="L38" s="176">
        <v>17.2</v>
      </c>
      <c r="M38" s="176"/>
    </row>
    <row r="43" spans="1:20" x14ac:dyDescent="0.2">
      <c r="A43" s="1" t="s">
        <v>77</v>
      </c>
      <c r="B43" s="2"/>
      <c r="C43" s="2"/>
      <c r="D43" s="2"/>
      <c r="E43" s="2"/>
      <c r="F43" s="2"/>
      <c r="G43" s="3"/>
    </row>
    <row r="44" spans="1:20" ht="15.75" customHeight="1" x14ac:dyDescent="0.2">
      <c r="A44" s="40" t="s">
        <v>58</v>
      </c>
      <c r="B44" s="42"/>
      <c r="C44" s="42"/>
      <c r="D44" s="42"/>
      <c r="E44" s="42"/>
      <c r="F44" s="42"/>
      <c r="G44" s="44"/>
    </row>
    <row r="45" spans="1:20" ht="15.75" customHeight="1" x14ac:dyDescent="0.2">
      <c r="A45" s="40" t="s">
        <v>57</v>
      </c>
      <c r="B45" s="42"/>
      <c r="C45" s="42"/>
      <c r="D45" s="42"/>
      <c r="E45" s="42"/>
      <c r="F45" s="42"/>
      <c r="G45" s="44"/>
      <c r="I45" s="31" t="s">
        <v>28</v>
      </c>
    </row>
    <row r="46" spans="1:20" ht="15" x14ac:dyDescent="0.25">
      <c r="A46" s="35"/>
      <c r="B46" s="35"/>
      <c r="C46" s="35"/>
      <c r="D46" s="35"/>
      <c r="E46" s="35"/>
      <c r="F46" s="35"/>
      <c r="G46" s="35"/>
      <c r="M46" s="123" t="s">
        <v>181</v>
      </c>
      <c r="N46" s="123" t="s">
        <v>183</v>
      </c>
      <c r="O46" s="123"/>
      <c r="P46" s="123"/>
      <c r="Q46" s="123"/>
    </row>
    <row r="47" spans="1:20" ht="15" x14ac:dyDescent="0.25">
      <c r="A47" s="70"/>
      <c r="B47" s="71" t="s">
        <v>61</v>
      </c>
      <c r="C47" s="70"/>
      <c r="D47" s="185">
        <v>1</v>
      </c>
      <c r="E47" s="185"/>
      <c r="F47" s="185"/>
      <c r="G47" s="70"/>
    </row>
    <row r="48" spans="1:20" ht="15.75" customHeight="1" thickBot="1" x14ac:dyDescent="0.25">
      <c r="A48" s="180" t="s">
        <v>55</v>
      </c>
      <c r="B48" s="186" t="s">
        <v>54</v>
      </c>
      <c r="C48" s="187" t="s">
        <v>62</v>
      </c>
      <c r="D48" s="187"/>
      <c r="E48" s="188"/>
      <c r="F48" s="187"/>
      <c r="G48" s="187"/>
    </row>
    <row r="49" spans="1:20" ht="15.75" customHeight="1" thickBot="1" x14ac:dyDescent="0.25">
      <c r="A49" s="181"/>
      <c r="B49" s="181"/>
      <c r="C49" s="184" t="s">
        <v>64</v>
      </c>
      <c r="D49" s="184"/>
      <c r="E49" s="68"/>
      <c r="F49" s="174" t="s">
        <v>52</v>
      </c>
      <c r="G49" s="174"/>
    </row>
    <row r="50" spans="1:20" ht="15" x14ac:dyDescent="0.25">
      <c r="A50" s="80" t="s">
        <v>73</v>
      </c>
      <c r="B50" s="65" t="s">
        <v>74</v>
      </c>
      <c r="C50" s="191">
        <v>93.4</v>
      </c>
      <c r="D50" s="191"/>
      <c r="E50" s="81"/>
      <c r="F50" s="192">
        <v>2.2315810664241997</v>
      </c>
      <c r="G50" s="192"/>
    </row>
    <row r="51" spans="1:20" ht="15.75" thickBot="1" x14ac:dyDescent="0.3">
      <c r="A51" s="82" t="s">
        <v>75</v>
      </c>
      <c r="B51" s="77" t="s">
        <v>76</v>
      </c>
      <c r="C51" s="193">
        <v>6.6</v>
      </c>
      <c r="D51" s="193"/>
      <c r="E51" s="82"/>
      <c r="F51" s="193">
        <v>7.1</v>
      </c>
      <c r="G51" s="193"/>
    </row>
    <row r="56" spans="1:20" x14ac:dyDescent="0.2">
      <c r="A56" s="1" t="s">
        <v>78</v>
      </c>
      <c r="B56" s="2"/>
      <c r="C56" s="2"/>
      <c r="D56" s="2"/>
      <c r="E56" s="2"/>
      <c r="F56" s="2"/>
      <c r="G56" s="3"/>
    </row>
    <row r="57" spans="1:20" x14ac:dyDescent="0.2">
      <c r="A57" s="40" t="s">
        <v>58</v>
      </c>
      <c r="B57" s="42"/>
      <c r="C57" s="42"/>
      <c r="D57" s="42"/>
      <c r="E57" s="42"/>
      <c r="F57" s="42"/>
      <c r="G57" s="44"/>
    </row>
    <row r="58" spans="1:20" x14ac:dyDescent="0.2">
      <c r="A58" s="41" t="s">
        <v>57</v>
      </c>
      <c r="B58" s="43"/>
      <c r="C58" s="43"/>
      <c r="D58" s="43"/>
      <c r="E58" s="43"/>
      <c r="F58" s="43"/>
      <c r="G58" s="45"/>
      <c r="I58" s="31" t="s">
        <v>28</v>
      </c>
    </row>
    <row r="60" spans="1:20" ht="15" x14ac:dyDescent="0.25">
      <c r="A60" s="70"/>
      <c r="B60" s="71" t="s">
        <v>61</v>
      </c>
      <c r="C60" s="132"/>
      <c r="D60" s="179">
        <v>0.91200000000000003</v>
      </c>
      <c r="E60" s="179"/>
      <c r="F60" s="179"/>
      <c r="G60" s="132"/>
      <c r="H60" s="132"/>
      <c r="I60" s="132"/>
      <c r="J60" s="179">
        <v>8.7999999999999995E-2</v>
      </c>
      <c r="K60" s="179"/>
      <c r="L60" s="179"/>
      <c r="M60" s="132"/>
    </row>
    <row r="61" spans="1:20" ht="15.75" customHeight="1" thickBot="1" x14ac:dyDescent="0.3">
      <c r="A61" s="186" t="s">
        <v>55</v>
      </c>
      <c r="B61" s="186" t="s">
        <v>54</v>
      </c>
      <c r="C61" s="189" t="s">
        <v>62</v>
      </c>
      <c r="D61" s="189"/>
      <c r="E61" s="190"/>
      <c r="F61" s="189"/>
      <c r="G61" s="189"/>
      <c r="H61" s="133"/>
      <c r="I61" s="189" t="s">
        <v>63</v>
      </c>
      <c r="J61" s="189"/>
      <c r="K61" s="190"/>
      <c r="L61" s="189"/>
      <c r="M61" s="189"/>
      <c r="P61" s="123" t="s">
        <v>181</v>
      </c>
      <c r="Q61" s="123" t="s">
        <v>183</v>
      </c>
      <c r="R61" s="123"/>
      <c r="S61" s="123"/>
      <c r="T61" s="123"/>
    </row>
    <row r="62" spans="1:20" ht="15.75" customHeight="1" thickBot="1" x14ac:dyDescent="0.25">
      <c r="A62" s="181"/>
      <c r="B62" s="181"/>
      <c r="C62" s="184" t="s">
        <v>64</v>
      </c>
      <c r="D62" s="184"/>
      <c r="E62" s="69"/>
      <c r="F62" s="174" t="s">
        <v>52</v>
      </c>
      <c r="G62" s="174"/>
      <c r="H62" s="69"/>
      <c r="I62" s="184" t="s">
        <v>64</v>
      </c>
      <c r="J62" s="184"/>
      <c r="K62" s="69"/>
      <c r="L62" s="174" t="s">
        <v>52</v>
      </c>
      <c r="M62" s="174"/>
    </row>
    <row r="63" spans="1:20" ht="15" x14ac:dyDescent="0.25">
      <c r="A63" s="80" t="s">
        <v>102</v>
      </c>
      <c r="B63" s="65" t="s">
        <v>103</v>
      </c>
      <c r="C63" s="192">
        <v>44</v>
      </c>
      <c r="D63" s="192"/>
      <c r="E63" s="80"/>
      <c r="F63" s="192">
        <v>4.3</v>
      </c>
      <c r="G63" s="192"/>
      <c r="H63" s="75"/>
      <c r="I63" s="192">
        <v>83.905973382605382</v>
      </c>
      <c r="J63" s="192"/>
      <c r="K63" s="75"/>
      <c r="L63" s="192">
        <v>4.3</v>
      </c>
      <c r="M63" s="192"/>
    </row>
    <row r="64" spans="1:20" ht="15" x14ac:dyDescent="0.25">
      <c r="A64" s="80" t="s">
        <v>104</v>
      </c>
      <c r="B64" s="66" t="s">
        <v>105</v>
      </c>
      <c r="C64" s="192">
        <v>0.18572277248766006</v>
      </c>
      <c r="D64" s="192"/>
      <c r="E64" s="80"/>
      <c r="F64" s="192">
        <v>13.112122104140852</v>
      </c>
      <c r="G64" s="192"/>
      <c r="H64" s="75"/>
      <c r="I64" s="192">
        <v>6.5037860569149082</v>
      </c>
      <c r="J64" s="192"/>
      <c r="K64" s="75"/>
      <c r="L64" s="192">
        <v>13.1</v>
      </c>
      <c r="M64" s="192"/>
    </row>
    <row r="65" spans="1:20" ht="15" x14ac:dyDescent="0.25">
      <c r="A65" s="80" t="s">
        <v>106</v>
      </c>
      <c r="B65" s="65" t="s">
        <v>107</v>
      </c>
      <c r="C65" s="192">
        <v>41.2</v>
      </c>
      <c r="D65" s="192"/>
      <c r="E65" s="80"/>
      <c r="F65" s="192">
        <v>8.5</v>
      </c>
      <c r="G65" s="192"/>
      <c r="H65" s="75"/>
      <c r="I65" s="192">
        <v>5.9007456671888114</v>
      </c>
      <c r="J65" s="192"/>
      <c r="K65" s="75"/>
      <c r="L65" s="192">
        <v>8.5</v>
      </c>
      <c r="M65" s="192"/>
    </row>
    <row r="66" spans="1:20" ht="15" x14ac:dyDescent="0.25">
      <c r="A66" s="80" t="s">
        <v>108</v>
      </c>
      <c r="B66" s="65" t="s">
        <v>109</v>
      </c>
      <c r="C66" s="192">
        <v>9.1</v>
      </c>
      <c r="D66" s="192"/>
      <c r="E66" s="80"/>
      <c r="F66" s="192">
        <v>16.5</v>
      </c>
      <c r="G66" s="192"/>
      <c r="H66" s="75"/>
      <c r="I66" s="192">
        <v>3.6895168778586553</v>
      </c>
      <c r="J66" s="192"/>
      <c r="K66" s="75"/>
      <c r="L66" s="192">
        <v>16.5</v>
      </c>
      <c r="M66" s="192"/>
    </row>
    <row r="67" spans="1:20" ht="15.75" thickBot="1" x14ac:dyDescent="0.3">
      <c r="A67" s="82" t="s">
        <v>110</v>
      </c>
      <c r="B67" s="76" t="s">
        <v>111</v>
      </c>
      <c r="C67" s="193">
        <v>5.4</v>
      </c>
      <c r="D67" s="193"/>
      <c r="E67" s="82"/>
      <c r="F67" s="193">
        <v>19.8</v>
      </c>
      <c r="G67" s="193"/>
      <c r="H67" s="78"/>
      <c r="I67" s="193"/>
      <c r="J67" s="193"/>
      <c r="K67" s="78"/>
      <c r="L67" s="193"/>
      <c r="M67" s="193"/>
      <c r="O67" s="134"/>
    </row>
    <row r="72" spans="1:20" x14ac:dyDescent="0.2">
      <c r="A72" s="1" t="s">
        <v>79</v>
      </c>
      <c r="B72" s="2"/>
      <c r="C72" s="2"/>
      <c r="D72" s="2"/>
      <c r="E72" s="2"/>
      <c r="F72" s="2"/>
      <c r="G72" s="3"/>
    </row>
    <row r="73" spans="1:20" x14ac:dyDescent="0.2">
      <c r="A73" s="40" t="s">
        <v>58</v>
      </c>
      <c r="B73" s="42"/>
      <c r="C73" s="42"/>
      <c r="D73" s="42"/>
      <c r="E73" s="42"/>
      <c r="F73" s="42"/>
      <c r="G73" s="44"/>
    </row>
    <row r="74" spans="1:20" x14ac:dyDescent="0.2">
      <c r="A74" s="41" t="s">
        <v>57</v>
      </c>
      <c r="B74" s="43"/>
      <c r="C74" s="43"/>
      <c r="D74" s="43"/>
      <c r="E74" s="43"/>
      <c r="F74" s="43"/>
      <c r="G74" s="45"/>
      <c r="I74" s="31" t="s">
        <v>28</v>
      </c>
    </row>
    <row r="76" spans="1:20" ht="15" x14ac:dyDescent="0.25">
      <c r="A76" s="70" t="s">
        <v>0</v>
      </c>
      <c r="B76" s="71" t="s">
        <v>61</v>
      </c>
      <c r="C76" s="70"/>
      <c r="D76" s="179">
        <v>0.50700000000000001</v>
      </c>
      <c r="E76" s="179"/>
      <c r="F76" s="179"/>
      <c r="G76" s="70"/>
      <c r="H76" s="70"/>
      <c r="I76" s="70"/>
      <c r="J76" s="179">
        <v>0.49299999999999999</v>
      </c>
      <c r="K76" s="179"/>
      <c r="L76" s="179"/>
      <c r="M76" s="70"/>
    </row>
    <row r="77" spans="1:20" ht="15.75" thickBot="1" x14ac:dyDescent="0.25">
      <c r="A77" s="186" t="s">
        <v>55</v>
      </c>
      <c r="B77" s="186" t="s">
        <v>54</v>
      </c>
      <c r="C77" s="187" t="s">
        <v>62</v>
      </c>
      <c r="D77" s="187"/>
      <c r="E77" s="188"/>
      <c r="F77" s="187"/>
      <c r="G77" s="187"/>
      <c r="H77" s="79"/>
      <c r="I77" s="187" t="s">
        <v>63</v>
      </c>
      <c r="J77" s="187"/>
      <c r="K77" s="188"/>
      <c r="L77" s="187"/>
      <c r="M77" s="187"/>
    </row>
    <row r="78" spans="1:20" ht="15.75" thickBot="1" x14ac:dyDescent="0.25">
      <c r="A78" s="181"/>
      <c r="B78" s="181"/>
      <c r="C78" s="184" t="s">
        <v>64</v>
      </c>
      <c r="D78" s="184"/>
      <c r="E78" s="69"/>
      <c r="F78" s="174" t="s">
        <v>52</v>
      </c>
      <c r="G78" s="174"/>
      <c r="H78" s="69"/>
      <c r="I78" s="184" t="s">
        <v>64</v>
      </c>
      <c r="J78" s="184"/>
      <c r="K78" s="69"/>
      <c r="L78" s="174" t="s">
        <v>52</v>
      </c>
      <c r="M78" s="174"/>
    </row>
    <row r="79" spans="1:20" ht="30" x14ac:dyDescent="0.25">
      <c r="A79" s="86" t="s">
        <v>112</v>
      </c>
      <c r="B79" s="87" t="s">
        <v>113</v>
      </c>
      <c r="C79" s="194">
        <v>8.4</v>
      </c>
      <c r="D79" s="194"/>
      <c r="E79" s="89"/>
      <c r="F79" s="195">
        <v>7.8</v>
      </c>
      <c r="G79" s="195"/>
      <c r="H79" s="88"/>
      <c r="I79" s="195">
        <v>8.9660658144746694</v>
      </c>
      <c r="J79" s="195"/>
      <c r="K79" s="88"/>
      <c r="L79" s="192">
        <v>2.1998328844998705</v>
      </c>
      <c r="M79" s="192"/>
      <c r="P79" s="123" t="s">
        <v>181</v>
      </c>
      <c r="Q79" s="123" t="s">
        <v>182</v>
      </c>
      <c r="R79" s="123"/>
      <c r="S79" s="123"/>
      <c r="T79" s="123"/>
    </row>
    <row r="80" spans="1:20" ht="15" x14ac:dyDescent="0.25">
      <c r="A80" s="74" t="s">
        <v>114</v>
      </c>
      <c r="B80" s="66" t="s">
        <v>115</v>
      </c>
      <c r="C80" s="192">
        <v>34.6</v>
      </c>
      <c r="D80" s="192"/>
      <c r="E80" s="80"/>
      <c r="F80" s="192">
        <v>3.2</v>
      </c>
      <c r="G80" s="192"/>
      <c r="H80" s="80"/>
      <c r="I80" s="192">
        <v>6.2789239048204051</v>
      </c>
      <c r="J80" s="192"/>
      <c r="K80" s="80"/>
      <c r="L80" s="192">
        <v>3.7217331519100485</v>
      </c>
      <c r="M80" s="192"/>
    </row>
    <row r="81" spans="1:13" ht="15" x14ac:dyDescent="0.25">
      <c r="A81" s="74" t="s">
        <v>116</v>
      </c>
      <c r="B81" s="66" t="s">
        <v>117</v>
      </c>
      <c r="C81" s="192">
        <v>6.8</v>
      </c>
      <c r="D81" s="192"/>
      <c r="E81" s="80"/>
      <c r="F81" s="192">
        <v>5.2</v>
      </c>
      <c r="G81" s="192"/>
      <c r="H81" s="80"/>
      <c r="I81" s="192">
        <v>3.0948656856333669</v>
      </c>
      <c r="J81" s="192"/>
      <c r="K81" s="80"/>
      <c r="L81" s="192">
        <v>0.50299206555635823</v>
      </c>
      <c r="M81" s="192"/>
    </row>
    <row r="82" spans="1:13" ht="15" x14ac:dyDescent="0.25">
      <c r="A82" s="74" t="s">
        <v>118</v>
      </c>
      <c r="B82" s="66" t="s">
        <v>119</v>
      </c>
      <c r="C82" s="192">
        <v>2</v>
      </c>
      <c r="D82" s="192"/>
      <c r="E82" s="80"/>
      <c r="F82" s="192">
        <v>14.2</v>
      </c>
      <c r="G82" s="192"/>
      <c r="H82" s="80"/>
      <c r="I82" s="192"/>
      <c r="J82" s="192"/>
      <c r="K82" s="80"/>
      <c r="L82" s="192"/>
      <c r="M82" s="192"/>
    </row>
    <row r="83" spans="1:13" ht="15" x14ac:dyDescent="0.25">
      <c r="A83" s="74" t="s">
        <v>120</v>
      </c>
      <c r="B83" s="66" t="s">
        <v>121</v>
      </c>
      <c r="C83" s="192">
        <v>43</v>
      </c>
      <c r="D83" s="192"/>
      <c r="E83" s="80"/>
      <c r="F83" s="192">
        <v>2.4</v>
      </c>
      <c r="G83" s="192"/>
      <c r="H83" s="80"/>
      <c r="I83" s="192">
        <v>78.785783002439103</v>
      </c>
      <c r="J83" s="192"/>
      <c r="K83" s="80"/>
      <c r="L83" s="192">
        <v>1.605944142661792</v>
      </c>
      <c r="M83" s="192"/>
    </row>
    <row r="84" spans="1:13" ht="15" x14ac:dyDescent="0.25">
      <c r="A84" s="74" t="s">
        <v>122</v>
      </c>
      <c r="B84" s="65" t="s">
        <v>123</v>
      </c>
      <c r="C84" s="192">
        <v>4.7</v>
      </c>
      <c r="D84" s="192"/>
      <c r="E84" s="80"/>
      <c r="F84" s="192">
        <v>3.3</v>
      </c>
      <c r="G84" s="192"/>
      <c r="H84" s="80"/>
      <c r="I84" s="192"/>
      <c r="J84" s="192"/>
      <c r="K84" s="80"/>
      <c r="L84" s="192"/>
      <c r="M84" s="192"/>
    </row>
    <row r="85" spans="1:13" ht="15.75" thickBot="1" x14ac:dyDescent="0.3">
      <c r="A85" s="76" t="s">
        <v>124</v>
      </c>
      <c r="B85" s="77" t="s">
        <v>125</v>
      </c>
      <c r="C85" s="193">
        <v>0.6</v>
      </c>
      <c r="D85" s="193"/>
      <c r="E85" s="82"/>
      <c r="F85" s="193">
        <v>2.7713308798660972</v>
      </c>
      <c r="G85" s="193"/>
      <c r="H85" s="82"/>
      <c r="I85" s="193">
        <v>2.8743629480858712</v>
      </c>
      <c r="J85" s="193"/>
      <c r="K85" s="82"/>
      <c r="L85" s="193">
        <v>8.5070789539079001</v>
      </c>
      <c r="M85" s="193"/>
    </row>
    <row r="90" spans="1:13" x14ac:dyDescent="0.2">
      <c r="A90" s="1" t="s">
        <v>93</v>
      </c>
      <c r="B90" s="2"/>
      <c r="C90" s="2"/>
      <c r="D90" s="2"/>
      <c r="E90" s="2"/>
      <c r="F90" s="2"/>
      <c r="G90" s="3"/>
    </row>
    <row r="91" spans="1:13" x14ac:dyDescent="0.2">
      <c r="A91" s="40" t="s">
        <v>58</v>
      </c>
      <c r="B91" s="42"/>
      <c r="C91" s="42"/>
      <c r="D91" s="42"/>
      <c r="E91" s="42"/>
      <c r="F91" s="42"/>
      <c r="G91" s="44"/>
    </row>
    <row r="92" spans="1:13" x14ac:dyDescent="0.2">
      <c r="A92" s="41" t="s">
        <v>57</v>
      </c>
      <c r="B92" s="43"/>
      <c r="C92" s="43"/>
      <c r="D92" s="43"/>
      <c r="E92" s="43"/>
      <c r="F92" s="43"/>
      <c r="G92" s="45"/>
      <c r="I92" s="31" t="s">
        <v>28</v>
      </c>
    </row>
    <row r="94" spans="1:13" ht="15" x14ac:dyDescent="0.25">
      <c r="A94" s="70"/>
      <c r="B94" s="71" t="s">
        <v>61</v>
      </c>
      <c r="C94" s="70"/>
      <c r="D94" s="179">
        <v>0.45800000000000002</v>
      </c>
      <c r="E94" s="179"/>
      <c r="F94" s="179"/>
      <c r="G94" s="70"/>
      <c r="H94" s="70"/>
      <c r="I94" s="70"/>
      <c r="J94" s="179">
        <v>0.54200000000000004</v>
      </c>
      <c r="K94" s="179"/>
      <c r="L94" s="179"/>
      <c r="M94" s="70"/>
    </row>
    <row r="95" spans="1:13" ht="15.75" customHeight="1" thickBot="1" x14ac:dyDescent="0.25">
      <c r="A95" s="186" t="s">
        <v>55</v>
      </c>
      <c r="B95" s="186" t="s">
        <v>54</v>
      </c>
      <c r="C95" s="187" t="s">
        <v>62</v>
      </c>
      <c r="D95" s="187"/>
      <c r="E95" s="188"/>
      <c r="F95" s="187"/>
      <c r="G95" s="187"/>
      <c r="H95" s="79"/>
      <c r="I95" s="187" t="s">
        <v>63</v>
      </c>
      <c r="J95" s="187"/>
      <c r="K95" s="188"/>
      <c r="L95" s="187"/>
      <c r="M95" s="187"/>
    </row>
    <row r="96" spans="1:13" ht="15.75" customHeight="1" thickBot="1" x14ac:dyDescent="0.25">
      <c r="A96" s="181"/>
      <c r="B96" s="181"/>
      <c r="C96" s="184" t="s">
        <v>64</v>
      </c>
      <c r="D96" s="184"/>
      <c r="E96" s="69"/>
      <c r="F96" s="174" t="s">
        <v>52</v>
      </c>
      <c r="G96" s="174"/>
      <c r="H96" s="69"/>
      <c r="I96" s="184" t="s">
        <v>64</v>
      </c>
      <c r="J96" s="184"/>
      <c r="K96" s="69"/>
      <c r="L96" s="174" t="s">
        <v>52</v>
      </c>
      <c r="M96" s="174"/>
    </row>
    <row r="97" spans="1:19" ht="15" x14ac:dyDescent="0.25">
      <c r="A97" s="74" t="s">
        <v>80</v>
      </c>
      <c r="B97" s="65" t="s">
        <v>81</v>
      </c>
      <c r="C97" s="175">
        <v>0.6</v>
      </c>
      <c r="D97" s="175"/>
      <c r="E97" s="80"/>
      <c r="F97" s="175">
        <v>-59.7</v>
      </c>
      <c r="G97" s="175"/>
      <c r="H97" s="80"/>
      <c r="I97" s="175">
        <v>7.8</v>
      </c>
      <c r="J97" s="175"/>
      <c r="K97" s="80"/>
      <c r="L97" s="175">
        <v>-27.188265158646622</v>
      </c>
      <c r="M97" s="175"/>
    </row>
    <row r="98" spans="1:19" ht="15" x14ac:dyDescent="0.25">
      <c r="A98" s="74" t="s">
        <v>82</v>
      </c>
      <c r="B98" s="66" t="s">
        <v>83</v>
      </c>
      <c r="C98" s="175">
        <v>14.2</v>
      </c>
      <c r="D98" s="175"/>
      <c r="E98" s="80"/>
      <c r="F98" s="175">
        <v>61.5</v>
      </c>
      <c r="G98" s="175"/>
      <c r="H98" s="80"/>
      <c r="I98" s="175">
        <v>28.9</v>
      </c>
      <c r="J98" s="175"/>
      <c r="K98" s="80"/>
      <c r="L98" s="175">
        <v>-21.5</v>
      </c>
      <c r="M98" s="175"/>
    </row>
    <row r="99" spans="1:19" ht="15" x14ac:dyDescent="0.25">
      <c r="A99" s="74" t="s">
        <v>84</v>
      </c>
      <c r="B99" s="66" t="s">
        <v>85</v>
      </c>
      <c r="C99" s="175">
        <v>13.1</v>
      </c>
      <c r="D99" s="175"/>
      <c r="E99" s="80"/>
      <c r="F99" s="175">
        <v>-5.9</v>
      </c>
      <c r="G99" s="175"/>
      <c r="H99" s="80"/>
      <c r="I99" s="175">
        <v>29.5</v>
      </c>
      <c r="J99" s="175"/>
      <c r="K99" s="80"/>
      <c r="L99" s="175">
        <v>187.8</v>
      </c>
      <c r="M99" s="175"/>
      <c r="O99" s="123" t="s">
        <v>181</v>
      </c>
      <c r="P99" s="123" t="s">
        <v>182</v>
      </c>
      <c r="Q99" s="123"/>
      <c r="R99" s="123"/>
      <c r="S99" s="123"/>
    </row>
    <row r="100" spans="1:19" ht="33.75" customHeight="1" x14ac:dyDescent="0.25">
      <c r="A100" s="74" t="s">
        <v>86</v>
      </c>
      <c r="B100" s="66" t="s">
        <v>87</v>
      </c>
      <c r="C100" s="175">
        <v>14.5</v>
      </c>
      <c r="D100" s="175"/>
      <c r="E100" s="80"/>
      <c r="F100" s="175">
        <v>-15.4</v>
      </c>
      <c r="G100" s="175"/>
      <c r="H100" s="80"/>
      <c r="I100" s="175">
        <v>20</v>
      </c>
      <c r="J100" s="175"/>
      <c r="K100" s="80"/>
      <c r="L100" s="175">
        <v>0.2</v>
      </c>
      <c r="M100" s="175"/>
    </row>
    <row r="101" spans="1:19" ht="30" x14ac:dyDescent="0.25">
      <c r="A101" s="74" t="s">
        <v>88</v>
      </c>
      <c r="B101" s="66" t="s">
        <v>89</v>
      </c>
      <c r="C101" s="175">
        <v>1.2</v>
      </c>
      <c r="D101" s="175"/>
      <c r="E101" s="80"/>
      <c r="F101" s="175">
        <v>-19.26668379794376</v>
      </c>
      <c r="G101" s="175"/>
      <c r="H101" s="80"/>
      <c r="I101" s="175">
        <v>0.6</v>
      </c>
      <c r="J101" s="175"/>
      <c r="K101" s="80"/>
      <c r="L101" s="196" t="s">
        <v>90</v>
      </c>
      <c r="M101" s="196"/>
      <c r="N101" s="136"/>
      <c r="O101" s="136"/>
    </row>
    <row r="102" spans="1:19" ht="30.75" thickBot="1" x14ac:dyDescent="0.3">
      <c r="A102" s="76" t="s">
        <v>91</v>
      </c>
      <c r="B102" s="77" t="s">
        <v>92</v>
      </c>
      <c r="C102" s="176">
        <v>56.4</v>
      </c>
      <c r="D102" s="176"/>
      <c r="E102" s="82"/>
      <c r="F102" s="176">
        <v>35.200000000000003</v>
      </c>
      <c r="G102" s="176"/>
      <c r="H102" s="82"/>
      <c r="I102" s="176">
        <v>13.2</v>
      </c>
      <c r="J102" s="176"/>
      <c r="K102" s="82"/>
      <c r="L102" s="176">
        <v>45.3</v>
      </c>
      <c r="M102" s="176"/>
    </row>
    <row r="107" spans="1:19" x14ac:dyDescent="0.2">
      <c r="A107" s="1" t="s">
        <v>126</v>
      </c>
      <c r="B107" s="2"/>
      <c r="C107" s="2"/>
      <c r="D107" s="2"/>
      <c r="E107" s="2"/>
      <c r="F107" s="2"/>
      <c r="G107" s="3"/>
    </row>
    <row r="108" spans="1:19" x14ac:dyDescent="0.2">
      <c r="A108" s="40" t="s">
        <v>58</v>
      </c>
      <c r="B108" s="42"/>
      <c r="C108" s="42"/>
      <c r="D108" s="42"/>
      <c r="E108" s="42"/>
      <c r="F108" s="42"/>
      <c r="G108" s="44"/>
    </row>
    <row r="109" spans="1:19" x14ac:dyDescent="0.2">
      <c r="A109" s="41" t="s">
        <v>57</v>
      </c>
      <c r="B109" s="43"/>
      <c r="C109" s="43"/>
      <c r="D109" s="43"/>
      <c r="E109" s="43"/>
      <c r="F109" s="43"/>
      <c r="G109" s="45"/>
      <c r="I109" s="31" t="s">
        <v>28</v>
      </c>
    </row>
    <row r="111" spans="1:19" ht="15" x14ac:dyDescent="0.25">
      <c r="A111" s="70"/>
      <c r="B111" s="71" t="s">
        <v>61</v>
      </c>
      <c r="C111" s="70"/>
      <c r="D111" s="197">
        <v>6.3E-2</v>
      </c>
      <c r="E111" s="197"/>
      <c r="F111" s="197"/>
      <c r="G111" s="135"/>
      <c r="H111" s="135"/>
      <c r="I111" s="135"/>
      <c r="J111" s="197">
        <v>0.93700000000000006</v>
      </c>
      <c r="K111" s="197"/>
      <c r="L111" s="197"/>
      <c r="M111" s="70"/>
    </row>
    <row r="112" spans="1:19" ht="15.75" customHeight="1" thickBot="1" x14ac:dyDescent="0.25">
      <c r="A112" s="180" t="s">
        <v>55</v>
      </c>
      <c r="B112" s="180" t="s">
        <v>54</v>
      </c>
      <c r="C112" s="182" t="s">
        <v>62</v>
      </c>
      <c r="D112" s="182"/>
      <c r="E112" s="183"/>
      <c r="F112" s="182"/>
      <c r="G112" s="182"/>
      <c r="H112" s="72"/>
      <c r="I112" s="182" t="s">
        <v>63</v>
      </c>
      <c r="J112" s="182"/>
      <c r="K112" s="183"/>
      <c r="L112" s="182"/>
      <c r="M112" s="182"/>
    </row>
    <row r="113" spans="1:20" ht="15.75" customHeight="1" thickBot="1" x14ac:dyDescent="0.25">
      <c r="A113" s="186"/>
      <c r="B113" s="186"/>
      <c r="C113" s="198" t="s">
        <v>64</v>
      </c>
      <c r="D113" s="198"/>
      <c r="E113" s="68"/>
      <c r="F113" s="174" t="s">
        <v>52</v>
      </c>
      <c r="G113" s="174"/>
      <c r="H113" s="68"/>
      <c r="I113" s="198" t="s">
        <v>64</v>
      </c>
      <c r="J113" s="198"/>
      <c r="K113" s="68"/>
      <c r="L113" s="174" t="s">
        <v>52</v>
      </c>
      <c r="M113" s="174"/>
    </row>
    <row r="114" spans="1:20" ht="15" x14ac:dyDescent="0.25">
      <c r="A114" s="83" t="s">
        <v>94</v>
      </c>
      <c r="B114" s="84" t="s">
        <v>95</v>
      </c>
      <c r="C114" s="194">
        <v>5.9</v>
      </c>
      <c r="D114" s="194"/>
      <c r="E114" s="85"/>
      <c r="F114" s="194">
        <v>-37.498244600038674</v>
      </c>
      <c r="G114" s="194"/>
      <c r="H114" s="85"/>
      <c r="I114" s="194">
        <v>33.852095080369224</v>
      </c>
      <c r="J114" s="194"/>
      <c r="K114" s="85"/>
      <c r="L114" s="194">
        <v>5.8684765252847608</v>
      </c>
      <c r="M114" s="194"/>
    </row>
    <row r="115" spans="1:20" ht="15" x14ac:dyDescent="0.25">
      <c r="A115" s="74" t="s">
        <v>96</v>
      </c>
      <c r="B115" s="65" t="s">
        <v>97</v>
      </c>
      <c r="C115" s="192">
        <v>59.5</v>
      </c>
      <c r="D115" s="192"/>
      <c r="E115" s="75"/>
      <c r="F115" s="192">
        <v>2.2000000000000002</v>
      </c>
      <c r="G115" s="192"/>
      <c r="H115" s="75"/>
      <c r="I115" s="192">
        <v>44.455189150577006</v>
      </c>
      <c r="J115" s="192"/>
      <c r="K115" s="75"/>
      <c r="L115" s="192">
        <v>7.9073913413092471</v>
      </c>
      <c r="M115" s="192"/>
    </row>
    <row r="116" spans="1:20" ht="15" x14ac:dyDescent="0.25">
      <c r="A116" s="74" t="s">
        <v>98</v>
      </c>
      <c r="B116" s="66" t="s">
        <v>99</v>
      </c>
      <c r="C116" s="192"/>
      <c r="D116" s="192"/>
      <c r="E116" s="75"/>
      <c r="F116" s="192"/>
      <c r="G116" s="192"/>
      <c r="H116" s="75"/>
      <c r="I116" s="192">
        <v>21.692715769053763</v>
      </c>
      <c r="J116" s="192"/>
      <c r="K116" s="75"/>
      <c r="L116" s="192">
        <v>9.0787385154025646</v>
      </c>
      <c r="M116" s="192"/>
      <c r="O116" s="123" t="s">
        <v>181</v>
      </c>
      <c r="P116" s="123" t="s">
        <v>182</v>
      </c>
      <c r="Q116" s="123"/>
      <c r="R116" s="123"/>
      <c r="S116" s="123"/>
    </row>
    <row r="117" spans="1:20" ht="30.75" thickBot="1" x14ac:dyDescent="0.3">
      <c r="A117" s="76" t="s">
        <v>100</v>
      </c>
      <c r="B117" s="77" t="s">
        <v>101</v>
      </c>
      <c r="C117" s="193">
        <v>34.6</v>
      </c>
      <c r="D117" s="193"/>
      <c r="E117" s="78"/>
      <c r="F117" s="193">
        <v>7.8</v>
      </c>
      <c r="G117" s="193"/>
      <c r="H117" s="78"/>
      <c r="I117" s="193"/>
      <c r="J117" s="193"/>
      <c r="K117" s="78"/>
      <c r="L117" s="193"/>
      <c r="M117" s="193"/>
    </row>
    <row r="122" spans="1:20" x14ac:dyDescent="0.2">
      <c r="A122" s="1" t="s">
        <v>137</v>
      </c>
      <c r="B122" s="2"/>
      <c r="C122" s="2"/>
      <c r="D122" s="2"/>
      <c r="E122" s="2"/>
      <c r="F122" s="2"/>
      <c r="G122" s="3"/>
    </row>
    <row r="123" spans="1:20" x14ac:dyDescent="0.2">
      <c r="A123" s="40" t="s">
        <v>58</v>
      </c>
      <c r="B123" s="42"/>
      <c r="C123" s="42"/>
      <c r="D123" s="42"/>
      <c r="E123" s="42"/>
      <c r="F123" s="42"/>
      <c r="G123" s="44"/>
    </row>
    <row r="124" spans="1:20" x14ac:dyDescent="0.2">
      <c r="A124" s="41" t="s">
        <v>57</v>
      </c>
      <c r="B124" s="43"/>
      <c r="C124" s="43"/>
      <c r="D124" s="43"/>
      <c r="E124" s="43"/>
      <c r="F124" s="43"/>
      <c r="G124" s="45"/>
      <c r="I124" s="31" t="s">
        <v>28</v>
      </c>
    </row>
    <row r="126" spans="1:20" ht="15" x14ac:dyDescent="0.25">
      <c r="A126" s="90"/>
      <c r="B126" s="71" t="s">
        <v>61</v>
      </c>
      <c r="C126" s="70"/>
      <c r="D126" s="179">
        <v>6.8000000000000005E-2</v>
      </c>
      <c r="E126" s="179"/>
      <c r="F126" s="179"/>
      <c r="G126" s="70"/>
      <c r="H126" s="70"/>
      <c r="I126" s="70"/>
      <c r="J126" s="179">
        <v>0.49</v>
      </c>
      <c r="K126" s="179"/>
      <c r="L126" s="179"/>
      <c r="M126" s="70"/>
      <c r="N126" s="70"/>
      <c r="O126" s="70"/>
      <c r="P126" s="70"/>
      <c r="Q126" s="179">
        <v>0.442</v>
      </c>
      <c r="R126" s="179"/>
      <c r="S126" s="179"/>
      <c r="T126" s="70"/>
    </row>
    <row r="127" spans="1:20" ht="15.75" customHeight="1" thickBot="1" x14ac:dyDescent="0.25">
      <c r="A127" s="180" t="s">
        <v>55</v>
      </c>
      <c r="B127" s="180" t="s">
        <v>54</v>
      </c>
      <c r="C127" s="182" t="s">
        <v>62</v>
      </c>
      <c r="D127" s="182"/>
      <c r="E127" s="183"/>
      <c r="F127" s="182"/>
      <c r="G127" s="182"/>
      <c r="H127" s="72"/>
      <c r="I127" s="182" t="s">
        <v>63</v>
      </c>
      <c r="J127" s="182"/>
      <c r="K127" s="183"/>
      <c r="L127" s="182"/>
      <c r="M127" s="182"/>
      <c r="N127" s="72"/>
      <c r="O127" s="127"/>
      <c r="P127" s="182" t="s">
        <v>127</v>
      </c>
      <c r="Q127" s="182"/>
      <c r="R127" s="183"/>
      <c r="S127" s="182"/>
      <c r="T127" s="182"/>
    </row>
    <row r="128" spans="1:20" ht="15.75" customHeight="1" thickBot="1" x14ac:dyDescent="0.25">
      <c r="A128" s="201"/>
      <c r="B128" s="201"/>
      <c r="C128" s="199" t="s">
        <v>64</v>
      </c>
      <c r="D128" s="199"/>
      <c r="E128" s="91"/>
      <c r="F128" s="174" t="s">
        <v>52</v>
      </c>
      <c r="G128" s="174"/>
      <c r="H128" s="91"/>
      <c r="I128" s="199" t="s">
        <v>64</v>
      </c>
      <c r="J128" s="199"/>
      <c r="K128" s="91"/>
      <c r="L128" s="174" t="s">
        <v>52</v>
      </c>
      <c r="M128" s="174"/>
      <c r="N128" s="91"/>
      <c r="O128" s="91"/>
      <c r="P128" s="199" t="s">
        <v>64</v>
      </c>
      <c r="Q128" s="199"/>
      <c r="R128" s="91"/>
      <c r="S128" s="174" t="s">
        <v>52</v>
      </c>
      <c r="T128" s="174"/>
    </row>
    <row r="129" spans="1:26" ht="30" x14ac:dyDescent="0.25">
      <c r="A129" s="83" t="s">
        <v>128</v>
      </c>
      <c r="B129" s="84" t="s">
        <v>129</v>
      </c>
      <c r="C129" s="200">
        <v>74.900000000000006</v>
      </c>
      <c r="D129" s="200"/>
      <c r="E129" s="85"/>
      <c r="F129" s="200">
        <v>18.5</v>
      </c>
      <c r="G129" s="200"/>
      <c r="H129" s="85"/>
      <c r="I129" s="200">
        <v>90.772225747115584</v>
      </c>
      <c r="J129" s="200"/>
      <c r="K129" s="85"/>
      <c r="L129" s="200">
        <v>12.4</v>
      </c>
      <c r="M129" s="200"/>
      <c r="N129" s="85"/>
      <c r="O129" s="85"/>
      <c r="P129" s="200">
        <v>100</v>
      </c>
      <c r="Q129" s="200"/>
      <c r="R129" s="85"/>
      <c r="S129" s="200">
        <v>6.0293607390196442</v>
      </c>
      <c r="T129" s="200"/>
      <c r="V129" s="123" t="s">
        <v>181</v>
      </c>
      <c r="W129" s="123" t="s">
        <v>182</v>
      </c>
      <c r="X129" s="123"/>
      <c r="Y129" s="123"/>
      <c r="Z129" s="123"/>
    </row>
    <row r="130" spans="1:26" ht="15" x14ac:dyDescent="0.25">
      <c r="A130" s="74" t="s">
        <v>130</v>
      </c>
      <c r="B130" s="65" t="s">
        <v>131</v>
      </c>
      <c r="C130" s="175">
        <v>7.2</v>
      </c>
      <c r="D130" s="175"/>
      <c r="E130" s="75"/>
      <c r="F130" s="175">
        <v>11.5</v>
      </c>
      <c r="G130" s="175"/>
      <c r="H130" s="75"/>
      <c r="I130" s="175">
        <v>7.660219884084249</v>
      </c>
      <c r="J130" s="175"/>
      <c r="K130" s="75"/>
      <c r="L130" s="175">
        <v>10.457255121631123</v>
      </c>
      <c r="M130" s="175"/>
      <c r="N130" s="75"/>
      <c r="O130" s="75"/>
      <c r="P130" s="175" t="s">
        <v>132</v>
      </c>
      <c r="Q130" s="175"/>
      <c r="R130" s="75"/>
      <c r="S130" s="175" t="s">
        <v>132</v>
      </c>
      <c r="T130" s="175"/>
    </row>
    <row r="131" spans="1:26" ht="30" x14ac:dyDescent="0.25">
      <c r="A131" s="74" t="s">
        <v>133</v>
      </c>
      <c r="B131" s="66" t="s">
        <v>134</v>
      </c>
      <c r="C131" s="175">
        <v>6.7</v>
      </c>
      <c r="D131" s="175"/>
      <c r="E131" s="75"/>
      <c r="F131" s="175">
        <v>39.87329126250426</v>
      </c>
      <c r="G131" s="175"/>
      <c r="H131" s="75"/>
      <c r="I131" s="175">
        <v>0.27699273764730037</v>
      </c>
      <c r="J131" s="175"/>
      <c r="K131" s="75"/>
      <c r="L131" s="175">
        <v>-33.550442557287461</v>
      </c>
      <c r="M131" s="175"/>
      <c r="N131" s="75"/>
      <c r="O131" s="75"/>
      <c r="P131" s="175" t="s">
        <v>132</v>
      </c>
      <c r="Q131" s="175"/>
      <c r="R131" s="75"/>
      <c r="S131" s="175" t="s">
        <v>132</v>
      </c>
      <c r="T131" s="175"/>
    </row>
    <row r="132" spans="1:26" ht="15.75" thickBot="1" x14ac:dyDescent="0.3">
      <c r="A132" s="76" t="s">
        <v>135</v>
      </c>
      <c r="B132" s="77" t="s">
        <v>136</v>
      </c>
      <c r="C132" s="176">
        <v>11.1</v>
      </c>
      <c r="D132" s="176"/>
      <c r="E132" s="78"/>
      <c r="F132" s="176">
        <v>7.3</v>
      </c>
      <c r="G132" s="176"/>
      <c r="H132" s="78"/>
      <c r="I132" s="176">
        <v>1.290561631152864</v>
      </c>
      <c r="J132" s="176"/>
      <c r="K132" s="78"/>
      <c r="L132" s="176">
        <v>-39.811297297539177</v>
      </c>
      <c r="M132" s="176"/>
      <c r="N132" s="78"/>
      <c r="O132" s="78"/>
      <c r="P132" s="176" t="s">
        <v>132</v>
      </c>
      <c r="Q132" s="176"/>
      <c r="R132" s="78"/>
      <c r="S132" s="176" t="s">
        <v>132</v>
      </c>
      <c r="T132" s="176"/>
    </row>
    <row r="137" spans="1:26" x14ac:dyDescent="0.2">
      <c r="A137" s="1" t="s">
        <v>148</v>
      </c>
      <c r="B137" s="2"/>
      <c r="C137" s="2"/>
      <c r="D137" s="2"/>
      <c r="E137" s="2"/>
      <c r="F137" s="2"/>
      <c r="G137" s="3"/>
    </row>
    <row r="138" spans="1:26" x14ac:dyDescent="0.2">
      <c r="A138" s="40" t="s">
        <v>58</v>
      </c>
      <c r="B138" s="42"/>
      <c r="C138" s="42"/>
      <c r="D138" s="42"/>
      <c r="E138" s="42"/>
      <c r="F138" s="42"/>
      <c r="G138" s="44"/>
    </row>
    <row r="139" spans="1:26" x14ac:dyDescent="0.2">
      <c r="A139" s="41" t="s">
        <v>57</v>
      </c>
      <c r="B139" s="43"/>
      <c r="C139" s="43"/>
      <c r="D139" s="43"/>
      <c r="E139" s="43"/>
      <c r="F139" s="43"/>
      <c r="G139" s="45"/>
      <c r="I139" s="31" t="s">
        <v>28</v>
      </c>
    </row>
    <row r="141" spans="1:26" ht="15" x14ac:dyDescent="0.25">
      <c r="A141" s="70"/>
      <c r="B141" s="71" t="s">
        <v>61</v>
      </c>
      <c r="C141" s="70"/>
      <c r="D141" s="179">
        <v>0.184</v>
      </c>
      <c r="E141" s="179"/>
      <c r="F141" s="179"/>
      <c r="G141" s="70"/>
      <c r="H141" s="70"/>
      <c r="I141" s="70"/>
      <c r="J141" s="179">
        <v>0.81599999999999995</v>
      </c>
      <c r="K141" s="179"/>
      <c r="L141" s="179"/>
      <c r="M141" s="70"/>
    </row>
    <row r="142" spans="1:26" ht="15.75" customHeight="1" thickBot="1" x14ac:dyDescent="0.25">
      <c r="A142" s="180" t="s">
        <v>55</v>
      </c>
      <c r="B142" s="180" t="s">
        <v>54</v>
      </c>
      <c r="C142" s="182" t="s">
        <v>62</v>
      </c>
      <c r="D142" s="182"/>
      <c r="E142" s="183"/>
      <c r="F142" s="182"/>
      <c r="G142" s="182"/>
      <c r="H142" s="72"/>
      <c r="I142" s="182" t="s">
        <v>63</v>
      </c>
      <c r="J142" s="182"/>
      <c r="K142" s="183"/>
      <c r="L142" s="182"/>
      <c r="M142" s="182"/>
    </row>
    <row r="143" spans="1:26" ht="15.75" customHeight="1" thickBot="1" x14ac:dyDescent="0.25">
      <c r="A143" s="201"/>
      <c r="B143" s="201"/>
      <c r="C143" s="199" t="s">
        <v>64</v>
      </c>
      <c r="D143" s="199"/>
      <c r="E143" s="91"/>
      <c r="F143" s="174" t="s">
        <v>52</v>
      </c>
      <c r="G143" s="174"/>
      <c r="H143" s="91"/>
      <c r="I143" s="199" t="s">
        <v>64</v>
      </c>
      <c r="J143" s="199"/>
      <c r="K143" s="91"/>
      <c r="L143" s="174" t="s">
        <v>52</v>
      </c>
      <c r="M143" s="174"/>
    </row>
    <row r="144" spans="1:26" ht="15" x14ac:dyDescent="0.25">
      <c r="A144" s="83" t="s">
        <v>138</v>
      </c>
      <c r="B144" s="84" t="s">
        <v>139</v>
      </c>
      <c r="C144" s="200">
        <v>26.5</v>
      </c>
      <c r="D144" s="200"/>
      <c r="E144" s="85"/>
      <c r="F144" s="200">
        <v>6.4</v>
      </c>
      <c r="G144" s="200"/>
      <c r="H144" s="85"/>
      <c r="I144" s="200">
        <v>72.644419163476698</v>
      </c>
      <c r="J144" s="200"/>
      <c r="K144" s="85"/>
      <c r="L144" s="200">
        <v>14.108068794208673</v>
      </c>
      <c r="M144" s="200"/>
    </row>
    <row r="145" spans="1:20" ht="30" x14ac:dyDescent="0.25">
      <c r="A145" s="74" t="s">
        <v>140</v>
      </c>
      <c r="B145" s="66" t="s">
        <v>141</v>
      </c>
      <c r="C145" s="175">
        <v>49.5</v>
      </c>
      <c r="D145" s="175"/>
      <c r="E145" s="75"/>
      <c r="F145" s="175">
        <v>3.9</v>
      </c>
      <c r="G145" s="175"/>
      <c r="H145" s="75"/>
      <c r="I145" s="175">
        <v>25.060443593144832</v>
      </c>
      <c r="J145" s="175"/>
      <c r="K145" s="75"/>
      <c r="L145" s="175">
        <v>12.037422673967795</v>
      </c>
      <c r="M145" s="175"/>
      <c r="P145" s="123" t="s">
        <v>181</v>
      </c>
      <c r="Q145" s="123" t="s">
        <v>182</v>
      </c>
      <c r="R145" s="123"/>
      <c r="S145" s="123"/>
      <c r="T145" s="123"/>
    </row>
    <row r="146" spans="1:20" ht="15" x14ac:dyDescent="0.25">
      <c r="A146" s="74" t="s">
        <v>142</v>
      </c>
      <c r="B146" s="66" t="s">
        <v>143</v>
      </c>
      <c r="C146" s="175">
        <v>12.9</v>
      </c>
      <c r="D146" s="175"/>
      <c r="E146" s="75"/>
      <c r="F146" s="175">
        <v>2.9996804666504864</v>
      </c>
      <c r="G146" s="175"/>
      <c r="H146" s="75"/>
      <c r="I146" s="175"/>
      <c r="J146" s="175"/>
      <c r="K146" s="75"/>
      <c r="L146" s="175"/>
      <c r="M146" s="175"/>
    </row>
    <row r="147" spans="1:20" ht="30" x14ac:dyDescent="0.25">
      <c r="A147" s="74" t="s">
        <v>144</v>
      </c>
      <c r="B147" s="66" t="s">
        <v>145</v>
      </c>
      <c r="C147" s="175">
        <v>0.18004884939138122</v>
      </c>
      <c r="D147" s="175"/>
      <c r="E147" s="75"/>
      <c r="F147" s="175">
        <v>-2.3994610622222483</v>
      </c>
      <c r="G147" s="175"/>
      <c r="H147" s="75"/>
      <c r="I147" s="175">
        <v>2.2948223111871262</v>
      </c>
      <c r="J147" s="175"/>
      <c r="K147" s="75"/>
      <c r="L147" s="175">
        <v>-6.3460874795698743</v>
      </c>
      <c r="M147" s="175"/>
    </row>
    <row r="148" spans="1:20" ht="30.75" thickBot="1" x14ac:dyDescent="0.3">
      <c r="A148" s="76" t="s">
        <v>146</v>
      </c>
      <c r="B148" s="77" t="s">
        <v>147</v>
      </c>
      <c r="C148" s="176">
        <v>10.9</v>
      </c>
      <c r="D148" s="176"/>
      <c r="E148" s="78"/>
      <c r="F148" s="176">
        <v>4.3</v>
      </c>
      <c r="G148" s="176"/>
      <c r="H148" s="78"/>
      <c r="I148" s="205">
        <v>3.1493219134473609E-4</v>
      </c>
      <c r="J148" s="205"/>
      <c r="K148" s="78"/>
      <c r="L148" s="176">
        <v>-99.521379352104148</v>
      </c>
      <c r="M148" s="176"/>
    </row>
    <row r="149" spans="1:20" ht="15" x14ac:dyDescent="0.25">
      <c r="A149" s="74"/>
      <c r="B149" s="65"/>
      <c r="C149" s="62"/>
      <c r="D149" s="62"/>
      <c r="E149" s="75"/>
      <c r="F149" s="62"/>
      <c r="G149" s="62"/>
      <c r="H149" s="75"/>
      <c r="I149" s="62"/>
      <c r="J149" s="62"/>
      <c r="K149" s="75"/>
      <c r="L149" s="62"/>
      <c r="M149" s="62"/>
    </row>
    <row r="150" spans="1:20" ht="15" x14ac:dyDescent="0.25">
      <c r="A150" s="74"/>
      <c r="B150" s="65"/>
      <c r="C150" s="62"/>
      <c r="D150" s="62"/>
      <c r="E150" s="75"/>
      <c r="F150" s="62"/>
      <c r="G150" s="62"/>
      <c r="H150" s="75"/>
      <c r="I150" s="62"/>
      <c r="J150" s="62"/>
      <c r="K150" s="75"/>
      <c r="L150" s="62"/>
      <c r="M150" s="62"/>
      <c r="N150" s="75"/>
      <c r="O150" s="62"/>
      <c r="P150" s="62"/>
      <c r="Q150" s="75"/>
      <c r="R150" s="62"/>
      <c r="S150" s="62"/>
    </row>
    <row r="151" spans="1:20" ht="15" x14ac:dyDescent="0.25">
      <c r="A151" s="74"/>
      <c r="B151" s="65"/>
      <c r="C151" s="62"/>
      <c r="D151" s="62"/>
      <c r="E151" s="75"/>
      <c r="F151" s="62"/>
      <c r="G151" s="62"/>
      <c r="H151" s="75"/>
      <c r="I151" s="62"/>
      <c r="J151" s="62"/>
      <c r="K151" s="75"/>
      <c r="L151" s="62"/>
      <c r="M151" s="62"/>
      <c r="N151" s="75"/>
      <c r="O151" s="62"/>
      <c r="P151" s="62"/>
      <c r="Q151" s="75"/>
      <c r="R151" s="62"/>
      <c r="S151" s="62"/>
    </row>
    <row r="153" spans="1:20" x14ac:dyDescent="0.2">
      <c r="A153" s="1" t="s">
        <v>161</v>
      </c>
      <c r="B153" s="2"/>
      <c r="C153" s="2"/>
      <c r="D153" s="2"/>
      <c r="E153" s="2"/>
      <c r="F153" s="2"/>
      <c r="G153" s="3"/>
    </row>
    <row r="154" spans="1:20" x14ac:dyDescent="0.2">
      <c r="A154" s="40" t="s">
        <v>58</v>
      </c>
      <c r="B154" s="42"/>
      <c r="C154" s="42"/>
      <c r="D154" s="42"/>
      <c r="E154" s="42"/>
      <c r="F154" s="42"/>
      <c r="G154" s="44"/>
    </row>
    <row r="155" spans="1:20" x14ac:dyDescent="0.2">
      <c r="A155" s="41" t="s">
        <v>57</v>
      </c>
      <c r="B155" s="43"/>
      <c r="C155" s="43"/>
      <c r="D155" s="43"/>
      <c r="E155" s="43"/>
      <c r="F155" s="43"/>
      <c r="G155" s="45"/>
      <c r="I155" s="31" t="s">
        <v>28</v>
      </c>
    </row>
    <row r="157" spans="1:20" ht="15" x14ac:dyDescent="0.25">
      <c r="A157" s="70"/>
      <c r="B157" s="71" t="s">
        <v>61</v>
      </c>
      <c r="C157" s="70"/>
      <c r="D157" s="179">
        <v>0.19600000000000001</v>
      </c>
      <c r="E157" s="179"/>
      <c r="F157" s="179"/>
      <c r="G157" s="70"/>
      <c r="H157" s="70"/>
      <c r="I157" s="70"/>
      <c r="J157" s="179">
        <v>0.80400000000000005</v>
      </c>
      <c r="K157" s="179"/>
      <c r="L157" s="179"/>
      <c r="M157" s="70"/>
      <c r="N157" s="70"/>
    </row>
    <row r="158" spans="1:20" ht="15.75" customHeight="1" thickBot="1" x14ac:dyDescent="0.25">
      <c r="A158" s="186" t="s">
        <v>55</v>
      </c>
      <c r="B158" s="186" t="s">
        <v>54</v>
      </c>
      <c r="C158" s="202" t="s">
        <v>62</v>
      </c>
      <c r="D158" s="202"/>
      <c r="E158" s="203"/>
      <c r="F158" s="202"/>
      <c r="G158" s="202"/>
      <c r="H158" s="92"/>
      <c r="I158" s="202" t="s">
        <v>63</v>
      </c>
      <c r="J158" s="202"/>
      <c r="K158" s="203"/>
      <c r="L158" s="202"/>
      <c r="M158" s="202"/>
      <c r="N158" s="92"/>
    </row>
    <row r="159" spans="1:20" ht="15.75" customHeight="1" thickBot="1" x14ac:dyDescent="0.25">
      <c r="A159" s="186"/>
      <c r="B159" s="186"/>
      <c r="C159" s="204" t="s">
        <v>64</v>
      </c>
      <c r="D159" s="204"/>
      <c r="E159" s="93"/>
      <c r="F159" s="174" t="s">
        <v>52</v>
      </c>
      <c r="G159" s="174"/>
      <c r="H159" s="93"/>
      <c r="I159" s="204" t="s">
        <v>64</v>
      </c>
      <c r="J159" s="204"/>
      <c r="K159" s="93"/>
      <c r="L159" s="174" t="s">
        <v>52</v>
      </c>
      <c r="M159" s="174"/>
      <c r="N159" s="93"/>
    </row>
    <row r="160" spans="1:20" ht="15" x14ac:dyDescent="0.25">
      <c r="A160" s="94" t="s">
        <v>149</v>
      </c>
      <c r="B160" s="95" t="s">
        <v>150</v>
      </c>
      <c r="C160" s="207">
        <v>15.8</v>
      </c>
      <c r="D160" s="207"/>
      <c r="E160" s="96"/>
      <c r="F160" s="207">
        <v>18.899999999999999</v>
      </c>
      <c r="G160" s="207"/>
      <c r="H160" s="96"/>
      <c r="I160" s="207">
        <v>81.640539805511452</v>
      </c>
      <c r="J160" s="207"/>
      <c r="K160" s="96"/>
      <c r="L160" s="207">
        <v>15.121556378211523</v>
      </c>
      <c r="M160" s="207"/>
      <c r="N160" s="96"/>
    </row>
    <row r="161" spans="1:20" ht="15" x14ac:dyDescent="0.25">
      <c r="A161" s="97" t="s">
        <v>151</v>
      </c>
      <c r="B161" s="98" t="s">
        <v>152</v>
      </c>
      <c r="C161" s="206">
        <v>41.7</v>
      </c>
      <c r="D161" s="206"/>
      <c r="E161" s="99"/>
      <c r="F161" s="206">
        <v>15.3</v>
      </c>
      <c r="G161" s="206"/>
      <c r="H161" s="99"/>
      <c r="I161" s="206"/>
      <c r="J161" s="206"/>
      <c r="K161" s="99"/>
      <c r="L161" s="206"/>
      <c r="M161" s="206"/>
      <c r="N161" s="99"/>
    </row>
    <row r="162" spans="1:20" ht="15" x14ac:dyDescent="0.25">
      <c r="A162" s="97" t="s">
        <v>153</v>
      </c>
      <c r="B162" s="98" t="s">
        <v>154</v>
      </c>
      <c r="C162" s="206">
        <v>40.200000000000003</v>
      </c>
      <c r="D162" s="206"/>
      <c r="E162" s="99"/>
      <c r="F162" s="206">
        <v>4</v>
      </c>
      <c r="G162" s="206"/>
      <c r="H162" s="99"/>
      <c r="I162" s="206">
        <v>9.3680305625449023</v>
      </c>
      <c r="J162" s="206"/>
      <c r="K162" s="99"/>
      <c r="L162" s="206">
        <v>7.6087594353087091</v>
      </c>
      <c r="M162" s="206"/>
      <c r="N162" s="99"/>
      <c r="P162" s="123" t="s">
        <v>181</v>
      </c>
      <c r="Q162" s="123" t="s">
        <v>182</v>
      </c>
      <c r="R162" s="123"/>
      <c r="S162" s="123"/>
      <c r="T162" s="123"/>
    </row>
    <row r="163" spans="1:20" ht="30" x14ac:dyDescent="0.25">
      <c r="A163" s="97" t="s">
        <v>155</v>
      </c>
      <c r="B163" s="98" t="s">
        <v>156</v>
      </c>
      <c r="C163" s="210">
        <v>0.2</v>
      </c>
      <c r="D163" s="210"/>
      <c r="E163" s="99"/>
      <c r="F163" s="210">
        <v>1.8312986159685054</v>
      </c>
      <c r="G163" s="210"/>
      <c r="H163" s="99"/>
      <c r="I163" s="210">
        <v>0.83902458917477274</v>
      </c>
      <c r="J163" s="210"/>
      <c r="K163" s="137"/>
      <c r="L163" s="210">
        <v>4.3656485810354209</v>
      </c>
      <c r="M163" s="210"/>
      <c r="N163" s="99"/>
    </row>
    <row r="164" spans="1:20" ht="15" x14ac:dyDescent="0.25">
      <c r="A164" s="97" t="s">
        <v>157</v>
      </c>
      <c r="B164" s="98" t="s">
        <v>158</v>
      </c>
      <c r="C164" s="209"/>
      <c r="D164" s="209"/>
      <c r="E164" s="99"/>
      <c r="F164" s="206"/>
      <c r="G164" s="206"/>
      <c r="H164" s="99"/>
      <c r="I164" s="206">
        <v>7.1635296921206102</v>
      </c>
      <c r="J164" s="206"/>
      <c r="K164" s="99"/>
      <c r="L164" s="206">
        <v>7.1062793190863074</v>
      </c>
      <c r="M164" s="206"/>
      <c r="N164" s="99"/>
    </row>
    <row r="165" spans="1:20" ht="15.75" thickBot="1" x14ac:dyDescent="0.3">
      <c r="A165" s="100" t="s">
        <v>159</v>
      </c>
      <c r="B165" s="101" t="s">
        <v>160</v>
      </c>
      <c r="C165" s="208">
        <v>2.1</v>
      </c>
      <c r="D165" s="208"/>
      <c r="E165" s="102"/>
      <c r="F165" s="208">
        <v>49.5</v>
      </c>
      <c r="G165" s="208"/>
      <c r="H165" s="102"/>
      <c r="I165" s="208">
        <v>0.98887575301744923</v>
      </c>
      <c r="J165" s="208"/>
      <c r="K165" s="102"/>
      <c r="L165" s="208">
        <v>4.7339399127816497</v>
      </c>
      <c r="M165" s="208"/>
      <c r="N165" s="102"/>
    </row>
    <row r="166" spans="1:20" ht="18.75" customHeight="1" x14ac:dyDescent="0.25">
      <c r="A166" s="97"/>
      <c r="B166" s="98"/>
      <c r="C166" s="103"/>
      <c r="D166" s="103"/>
      <c r="E166" s="99"/>
      <c r="F166" s="103"/>
      <c r="G166" s="103"/>
      <c r="H166" s="99"/>
      <c r="I166" s="103"/>
      <c r="J166" s="103"/>
      <c r="K166" s="99"/>
      <c r="L166" s="103"/>
      <c r="M166" s="103"/>
      <c r="N166" s="99"/>
    </row>
    <row r="167" spans="1:20" ht="18.75" customHeight="1" x14ac:dyDescent="0.25">
      <c r="A167" s="97"/>
      <c r="B167" s="98"/>
      <c r="C167" s="103"/>
      <c r="D167" s="103"/>
      <c r="E167" s="99"/>
      <c r="F167" s="103"/>
      <c r="G167" s="103"/>
      <c r="H167" s="99"/>
      <c r="I167" s="103"/>
      <c r="J167" s="103"/>
      <c r="K167" s="99"/>
      <c r="L167" s="103"/>
      <c r="M167" s="103"/>
      <c r="N167" s="99"/>
    </row>
    <row r="168" spans="1:20" ht="18.75" customHeight="1" x14ac:dyDescent="0.25">
      <c r="A168" s="97"/>
      <c r="B168" s="98"/>
      <c r="C168" s="103"/>
      <c r="D168" s="103"/>
      <c r="E168" s="99"/>
      <c r="F168" s="103"/>
      <c r="G168" s="103"/>
      <c r="H168" s="99"/>
      <c r="I168" s="103"/>
      <c r="J168" s="103"/>
      <c r="K168" s="99"/>
      <c r="L168" s="103"/>
      <c r="M168" s="103"/>
      <c r="N168" s="99"/>
    </row>
    <row r="169" spans="1:20" ht="18.75" customHeight="1" x14ac:dyDescent="0.25">
      <c r="A169" s="97"/>
      <c r="B169" s="98"/>
      <c r="C169" s="103"/>
      <c r="D169" s="103"/>
      <c r="E169" s="99"/>
      <c r="F169" s="103"/>
      <c r="G169" s="103"/>
      <c r="H169" s="99"/>
      <c r="I169" s="103"/>
      <c r="J169" s="103"/>
      <c r="K169" s="99"/>
      <c r="L169" s="103"/>
      <c r="M169" s="103"/>
      <c r="N169" s="99"/>
      <c r="O169" s="103"/>
      <c r="P169" s="103"/>
      <c r="Q169" s="99"/>
      <c r="R169" s="103"/>
      <c r="S169" s="103"/>
    </row>
    <row r="170" spans="1:20" x14ac:dyDescent="0.2">
      <c r="A170" s="1" t="s">
        <v>180</v>
      </c>
      <c r="B170" s="2"/>
      <c r="C170" s="2"/>
      <c r="D170" s="2"/>
      <c r="E170" s="2"/>
      <c r="F170" s="2"/>
      <c r="G170" s="3"/>
    </row>
    <row r="171" spans="1:20" x14ac:dyDescent="0.2">
      <c r="A171" s="40" t="s">
        <v>58</v>
      </c>
      <c r="B171" s="42"/>
      <c r="C171" s="42"/>
      <c r="D171" s="42"/>
      <c r="E171" s="42"/>
      <c r="F171" s="42"/>
      <c r="G171" s="44"/>
    </row>
    <row r="172" spans="1:20" x14ac:dyDescent="0.2">
      <c r="A172" s="41" t="s">
        <v>57</v>
      </c>
      <c r="B172" s="43"/>
      <c r="C172" s="43"/>
      <c r="D172" s="43"/>
      <c r="E172" s="43"/>
      <c r="F172" s="43"/>
      <c r="G172" s="45"/>
      <c r="I172" s="31" t="s">
        <v>28</v>
      </c>
    </row>
    <row r="174" spans="1:20" ht="15" x14ac:dyDescent="0.25">
      <c r="A174" s="70"/>
      <c r="B174" s="71" t="s">
        <v>61</v>
      </c>
      <c r="C174" s="70"/>
      <c r="D174" s="179">
        <v>0.41199999999999998</v>
      </c>
      <c r="E174" s="179"/>
      <c r="F174" s="179"/>
      <c r="G174" s="70" t="s">
        <v>0</v>
      </c>
      <c r="H174" s="70"/>
      <c r="I174" s="70"/>
      <c r="J174" s="179">
        <v>8.6999999999999994E-2</v>
      </c>
      <c r="K174" s="179"/>
      <c r="L174" s="179"/>
      <c r="M174" s="70"/>
      <c r="N174" s="70"/>
      <c r="O174" s="70"/>
      <c r="P174" s="179">
        <v>0.5</v>
      </c>
      <c r="Q174" s="179"/>
      <c r="R174" s="179"/>
      <c r="S174" s="70"/>
    </row>
    <row r="175" spans="1:20" ht="15.75" customHeight="1" thickBot="1" x14ac:dyDescent="0.25">
      <c r="A175" s="186" t="s">
        <v>55</v>
      </c>
      <c r="B175" s="186" t="s">
        <v>54</v>
      </c>
      <c r="C175" s="187" t="s">
        <v>62</v>
      </c>
      <c r="D175" s="187"/>
      <c r="E175" s="188"/>
      <c r="F175" s="187"/>
      <c r="G175" s="187"/>
      <c r="H175" s="79"/>
      <c r="I175" s="187" t="s">
        <v>63</v>
      </c>
      <c r="J175" s="187"/>
      <c r="K175" s="188"/>
      <c r="L175" s="187"/>
      <c r="M175" s="187"/>
      <c r="N175" s="79"/>
      <c r="O175" s="187" t="s">
        <v>127</v>
      </c>
      <c r="P175" s="187"/>
      <c r="Q175" s="188"/>
      <c r="R175" s="187"/>
      <c r="S175" s="187"/>
    </row>
    <row r="176" spans="1:20" ht="15.75" customHeight="1" thickBot="1" x14ac:dyDescent="0.25">
      <c r="A176" s="201"/>
      <c r="B176" s="201"/>
      <c r="C176" s="199" t="s">
        <v>64</v>
      </c>
      <c r="D176" s="199"/>
      <c r="E176" s="91"/>
      <c r="F176" s="174" t="s">
        <v>52</v>
      </c>
      <c r="G176" s="174"/>
      <c r="H176" s="91"/>
      <c r="I176" s="199" t="s">
        <v>64</v>
      </c>
      <c r="J176" s="199"/>
      <c r="K176" s="91"/>
      <c r="L176" s="174" t="s">
        <v>52</v>
      </c>
      <c r="M176" s="174"/>
      <c r="N176" s="91"/>
      <c r="O176" s="199" t="s">
        <v>64</v>
      </c>
      <c r="P176" s="199"/>
      <c r="Q176" s="91"/>
      <c r="R176" s="174" t="s">
        <v>52</v>
      </c>
      <c r="S176" s="174"/>
    </row>
    <row r="177" spans="1:25" ht="15" x14ac:dyDescent="0.25">
      <c r="A177" s="83" t="s">
        <v>162</v>
      </c>
      <c r="B177" s="84" t="s">
        <v>163</v>
      </c>
      <c r="C177" s="194"/>
      <c r="D177" s="194"/>
      <c r="E177" s="85"/>
      <c r="F177" s="194"/>
      <c r="G177" s="194"/>
      <c r="H177" s="85"/>
      <c r="I177" s="194">
        <v>1.0605155667074864</v>
      </c>
      <c r="J177" s="194"/>
      <c r="K177" s="85"/>
      <c r="L177" s="194">
        <v>34.138604299305385</v>
      </c>
      <c r="M177" s="194"/>
      <c r="N177" s="85"/>
      <c r="O177" s="194"/>
      <c r="P177" s="194"/>
      <c r="Q177" s="85"/>
      <c r="R177" s="194"/>
      <c r="S177" s="194"/>
    </row>
    <row r="178" spans="1:25" ht="15" x14ac:dyDescent="0.25">
      <c r="A178" s="74" t="s">
        <v>164</v>
      </c>
      <c r="B178" s="66" t="s">
        <v>165</v>
      </c>
      <c r="C178" s="192">
        <v>48.1</v>
      </c>
      <c r="D178" s="192"/>
      <c r="E178" s="75"/>
      <c r="F178" s="192">
        <v>5.9</v>
      </c>
      <c r="G178" s="192"/>
      <c r="H178" s="75"/>
      <c r="I178" s="192">
        <v>18.211053984665138</v>
      </c>
      <c r="J178" s="192"/>
      <c r="K178" s="75"/>
      <c r="L178" s="192">
        <v>8.2858695620941045</v>
      </c>
      <c r="M178" s="192"/>
      <c r="N178" s="75"/>
      <c r="O178" s="192">
        <v>100</v>
      </c>
      <c r="P178" s="192"/>
      <c r="Q178" s="75"/>
      <c r="R178" s="192">
        <v>52.6</v>
      </c>
      <c r="S178" s="192"/>
      <c r="U178" s="123" t="s">
        <v>181</v>
      </c>
      <c r="V178" s="123" t="s">
        <v>182</v>
      </c>
      <c r="W178" s="123"/>
      <c r="X178" s="123"/>
      <c r="Y178" s="123"/>
    </row>
    <row r="179" spans="1:25" ht="15" x14ac:dyDescent="0.25">
      <c r="A179" s="74" t="s">
        <v>166</v>
      </c>
      <c r="B179" s="66" t="s">
        <v>167</v>
      </c>
      <c r="C179" s="192">
        <v>17.3</v>
      </c>
      <c r="D179" s="192"/>
      <c r="E179" s="75"/>
      <c r="F179" s="192">
        <v>9.1999999999999993</v>
      </c>
      <c r="G179" s="192"/>
      <c r="H179" s="75"/>
      <c r="I179" s="192">
        <v>24.478334315094759</v>
      </c>
      <c r="J179" s="192"/>
      <c r="K179" s="75"/>
      <c r="L179" s="192">
        <v>0.70962721447295851</v>
      </c>
      <c r="M179" s="192"/>
      <c r="N179" s="75"/>
      <c r="O179" s="192"/>
      <c r="P179" s="192"/>
      <c r="Q179" s="75"/>
      <c r="R179" s="192"/>
      <c r="S179" s="192"/>
    </row>
    <row r="180" spans="1:25" ht="15" x14ac:dyDescent="0.25">
      <c r="A180" s="74" t="s">
        <v>168</v>
      </c>
      <c r="B180" s="66" t="s">
        <v>169</v>
      </c>
      <c r="C180" s="192"/>
      <c r="D180" s="192"/>
      <c r="E180" s="75"/>
      <c r="F180" s="192"/>
      <c r="G180" s="192"/>
      <c r="H180" s="75"/>
      <c r="I180" s="192"/>
      <c r="J180" s="192"/>
      <c r="K180" s="75"/>
      <c r="L180" s="192"/>
      <c r="M180" s="192"/>
      <c r="N180" s="75"/>
      <c r="O180" s="192"/>
      <c r="P180" s="192"/>
      <c r="Q180" s="75"/>
      <c r="R180" s="192"/>
      <c r="S180" s="192"/>
    </row>
    <row r="181" spans="1:25" ht="15" x14ac:dyDescent="0.25">
      <c r="A181" s="74" t="s">
        <v>170</v>
      </c>
      <c r="B181" s="65" t="s">
        <v>171</v>
      </c>
      <c r="C181" s="192">
        <v>4.7</v>
      </c>
      <c r="D181" s="192"/>
      <c r="E181" s="75"/>
      <c r="F181" s="192">
        <v>2.9</v>
      </c>
      <c r="G181" s="192"/>
      <c r="H181" s="75"/>
      <c r="I181" s="192">
        <v>15.004459408730728</v>
      </c>
      <c r="J181" s="192"/>
      <c r="K181" s="75"/>
      <c r="L181" s="192">
        <v>7.2928494744663359</v>
      </c>
      <c r="M181" s="192"/>
      <c r="N181" s="75"/>
      <c r="O181" s="192"/>
      <c r="P181" s="192"/>
      <c r="Q181" s="75"/>
      <c r="R181" s="192"/>
      <c r="S181" s="192"/>
    </row>
    <row r="182" spans="1:25" ht="30" x14ac:dyDescent="0.25">
      <c r="A182" s="74" t="s">
        <v>172</v>
      </c>
      <c r="B182" s="65" t="s">
        <v>173</v>
      </c>
      <c r="C182" s="175">
        <v>24.4</v>
      </c>
      <c r="D182" s="175"/>
      <c r="E182" s="58"/>
      <c r="F182" s="175">
        <v>22.9</v>
      </c>
      <c r="G182" s="175"/>
      <c r="H182" s="58"/>
      <c r="I182" s="175">
        <v>33.542424618295009</v>
      </c>
      <c r="J182" s="175"/>
      <c r="K182" s="58"/>
      <c r="L182" s="175">
        <v>24.597507563248435</v>
      </c>
      <c r="M182" s="175"/>
      <c r="N182" s="75"/>
      <c r="O182" s="192"/>
      <c r="P182" s="192"/>
      <c r="Q182" s="75"/>
      <c r="R182" s="192"/>
      <c r="S182" s="192"/>
    </row>
    <row r="183" spans="1:25" ht="15.75" thickBot="1" x14ac:dyDescent="0.3">
      <c r="A183" s="76" t="s">
        <v>174</v>
      </c>
      <c r="B183" s="77" t="s">
        <v>175</v>
      </c>
      <c r="C183" s="193">
        <v>5.5</v>
      </c>
      <c r="D183" s="193"/>
      <c r="E183" s="78"/>
      <c r="F183" s="193">
        <v>5.3</v>
      </c>
      <c r="G183" s="193"/>
      <c r="H183" s="78"/>
      <c r="I183" s="193">
        <v>7.7032121065068679</v>
      </c>
      <c r="J183" s="193"/>
      <c r="K183" s="78"/>
      <c r="L183" s="193">
        <v>9.9029867402391254</v>
      </c>
      <c r="M183" s="193"/>
      <c r="N183" s="78"/>
      <c r="O183" s="193"/>
      <c r="P183" s="193"/>
      <c r="Q183" s="78"/>
      <c r="R183" s="193"/>
      <c r="S183" s="193"/>
    </row>
    <row r="187" spans="1:25" x14ac:dyDescent="0.2">
      <c r="A187" s="4" t="s">
        <v>29</v>
      </c>
      <c r="B187" s="5"/>
      <c r="C187" s="5"/>
      <c r="D187" s="33"/>
      <c r="E187" s="33"/>
      <c r="F187" s="34"/>
    </row>
    <row r="188" spans="1:25" x14ac:dyDescent="0.2">
      <c r="A188" s="6" t="s">
        <v>33</v>
      </c>
      <c r="B188" s="10"/>
      <c r="C188" s="10"/>
      <c r="D188" s="35"/>
      <c r="E188" s="35"/>
      <c r="F188" s="36"/>
    </row>
    <row r="189" spans="1:25" x14ac:dyDescent="0.2">
      <c r="A189" s="6" t="s">
        <v>176</v>
      </c>
      <c r="B189" s="10"/>
      <c r="C189" s="10"/>
      <c r="D189" s="35"/>
      <c r="E189" s="35"/>
      <c r="F189" s="36"/>
    </row>
    <row r="190" spans="1:25" x14ac:dyDescent="0.2">
      <c r="A190" s="6" t="s">
        <v>177</v>
      </c>
      <c r="B190" s="10"/>
      <c r="C190" s="10"/>
      <c r="D190" s="35"/>
      <c r="E190" s="35"/>
      <c r="F190" s="36"/>
    </row>
    <row r="191" spans="1:25" x14ac:dyDescent="0.2">
      <c r="A191" s="6" t="s">
        <v>31</v>
      </c>
      <c r="B191" s="7"/>
      <c r="C191" s="7"/>
      <c r="D191" s="35"/>
      <c r="E191" s="35"/>
      <c r="F191" s="36"/>
    </row>
    <row r="192" spans="1:25" x14ac:dyDescent="0.2">
      <c r="A192" s="6" t="s">
        <v>30</v>
      </c>
      <c r="B192" s="7"/>
      <c r="C192" s="7"/>
      <c r="D192" s="35"/>
      <c r="E192" s="35"/>
      <c r="F192" s="36"/>
    </row>
    <row r="193" spans="1:6" x14ac:dyDescent="0.2">
      <c r="A193" s="8" t="s">
        <v>32</v>
      </c>
      <c r="B193" s="9"/>
      <c r="C193" s="9"/>
      <c r="D193" s="37"/>
      <c r="E193" s="37"/>
      <c r="F193" s="38"/>
    </row>
  </sheetData>
  <mergeCells count="351">
    <mergeCell ref="P132:Q132"/>
    <mergeCell ref="S132:T132"/>
    <mergeCell ref="Q126:S126"/>
    <mergeCell ref="P127:T127"/>
    <mergeCell ref="P128:Q128"/>
    <mergeCell ref="S128:T128"/>
    <mergeCell ref="P129:Q129"/>
    <mergeCell ref="S129:T129"/>
    <mergeCell ref="P130:Q130"/>
    <mergeCell ref="S130:T130"/>
    <mergeCell ref="P131:Q131"/>
    <mergeCell ref="S131:T131"/>
    <mergeCell ref="C183:D183"/>
    <mergeCell ref="F183:G183"/>
    <mergeCell ref="I183:J183"/>
    <mergeCell ref="L183:M183"/>
    <mergeCell ref="O183:P183"/>
    <mergeCell ref="R183:S183"/>
    <mergeCell ref="C182:D182"/>
    <mergeCell ref="F182:G182"/>
    <mergeCell ref="I182:J182"/>
    <mergeCell ref="L182:M182"/>
    <mergeCell ref="O182:P182"/>
    <mergeCell ref="R182:S182"/>
    <mergeCell ref="C181:D181"/>
    <mergeCell ref="F181:G181"/>
    <mergeCell ref="I181:J181"/>
    <mergeCell ref="L181:M181"/>
    <mergeCell ref="O181:P181"/>
    <mergeCell ref="R181:S181"/>
    <mergeCell ref="C180:D180"/>
    <mergeCell ref="F180:G180"/>
    <mergeCell ref="I180:J180"/>
    <mergeCell ref="L180:M180"/>
    <mergeCell ref="O180:P180"/>
    <mergeCell ref="R180:S180"/>
    <mergeCell ref="C177:D177"/>
    <mergeCell ref="F177:G177"/>
    <mergeCell ref="I177:J177"/>
    <mergeCell ref="L177:M177"/>
    <mergeCell ref="O177:P177"/>
    <mergeCell ref="R177:S177"/>
    <mergeCell ref="C179:D179"/>
    <mergeCell ref="F179:G179"/>
    <mergeCell ref="I179:J179"/>
    <mergeCell ref="L179:M179"/>
    <mergeCell ref="O179:P179"/>
    <mergeCell ref="R179:S179"/>
    <mergeCell ref="C178:D178"/>
    <mergeCell ref="F178:G178"/>
    <mergeCell ref="I178:J178"/>
    <mergeCell ref="L178:M178"/>
    <mergeCell ref="O178:P178"/>
    <mergeCell ref="R178:S178"/>
    <mergeCell ref="D174:F174"/>
    <mergeCell ref="J174:L174"/>
    <mergeCell ref="P174:R174"/>
    <mergeCell ref="A175:A176"/>
    <mergeCell ref="B175:B176"/>
    <mergeCell ref="C175:G175"/>
    <mergeCell ref="I175:M175"/>
    <mergeCell ref="O175:S175"/>
    <mergeCell ref="C176:D176"/>
    <mergeCell ref="F176:G176"/>
    <mergeCell ref="I176:J176"/>
    <mergeCell ref="L176:M176"/>
    <mergeCell ref="O176:P176"/>
    <mergeCell ref="R176:S176"/>
    <mergeCell ref="C165:D165"/>
    <mergeCell ref="F165:G165"/>
    <mergeCell ref="I165:J165"/>
    <mergeCell ref="L165:M165"/>
    <mergeCell ref="C164:D164"/>
    <mergeCell ref="F164:G164"/>
    <mergeCell ref="I164:J164"/>
    <mergeCell ref="L164:M164"/>
    <mergeCell ref="C163:D163"/>
    <mergeCell ref="F163:G163"/>
    <mergeCell ref="I163:J163"/>
    <mergeCell ref="L163:M163"/>
    <mergeCell ref="C162:D162"/>
    <mergeCell ref="F162:G162"/>
    <mergeCell ref="I162:J162"/>
    <mergeCell ref="L162:M162"/>
    <mergeCell ref="C161:D161"/>
    <mergeCell ref="F161:G161"/>
    <mergeCell ref="I161:J161"/>
    <mergeCell ref="L161:M161"/>
    <mergeCell ref="I159:J159"/>
    <mergeCell ref="L159:M159"/>
    <mergeCell ref="C160:D160"/>
    <mergeCell ref="F160:G160"/>
    <mergeCell ref="I160:J160"/>
    <mergeCell ref="L160:M160"/>
    <mergeCell ref="D157:F157"/>
    <mergeCell ref="J157:L157"/>
    <mergeCell ref="A158:A159"/>
    <mergeCell ref="B158:B159"/>
    <mergeCell ref="C158:G158"/>
    <mergeCell ref="I158:M158"/>
    <mergeCell ref="C159:D159"/>
    <mergeCell ref="F159:G159"/>
    <mergeCell ref="C148:D148"/>
    <mergeCell ref="F148:G148"/>
    <mergeCell ref="I148:J148"/>
    <mergeCell ref="L148:M148"/>
    <mergeCell ref="C147:D147"/>
    <mergeCell ref="F147:G147"/>
    <mergeCell ref="I147:J147"/>
    <mergeCell ref="L147:M147"/>
    <mergeCell ref="C146:D146"/>
    <mergeCell ref="F146:G146"/>
    <mergeCell ref="I146:J146"/>
    <mergeCell ref="L146:M146"/>
    <mergeCell ref="C145:D145"/>
    <mergeCell ref="F145:G145"/>
    <mergeCell ref="I145:J145"/>
    <mergeCell ref="L145:M145"/>
    <mergeCell ref="I143:J143"/>
    <mergeCell ref="L143:M143"/>
    <mergeCell ref="C144:D144"/>
    <mergeCell ref="F144:G144"/>
    <mergeCell ref="I144:J144"/>
    <mergeCell ref="L144:M144"/>
    <mergeCell ref="D141:F141"/>
    <mergeCell ref="J141:L141"/>
    <mergeCell ref="A142:A143"/>
    <mergeCell ref="B142:B143"/>
    <mergeCell ref="C142:G142"/>
    <mergeCell ref="I142:M142"/>
    <mergeCell ref="C143:D143"/>
    <mergeCell ref="F143:G143"/>
    <mergeCell ref="C132:D132"/>
    <mergeCell ref="F132:G132"/>
    <mergeCell ref="I132:J132"/>
    <mergeCell ref="L132:M132"/>
    <mergeCell ref="C131:D131"/>
    <mergeCell ref="F131:G131"/>
    <mergeCell ref="I131:J131"/>
    <mergeCell ref="L131:M131"/>
    <mergeCell ref="C130:D130"/>
    <mergeCell ref="F130:G130"/>
    <mergeCell ref="I130:J130"/>
    <mergeCell ref="L130:M130"/>
    <mergeCell ref="I128:J128"/>
    <mergeCell ref="L128:M128"/>
    <mergeCell ref="C129:D129"/>
    <mergeCell ref="F129:G129"/>
    <mergeCell ref="I129:J129"/>
    <mergeCell ref="L129:M129"/>
    <mergeCell ref="D126:F126"/>
    <mergeCell ref="J126:L126"/>
    <mergeCell ref="A127:A128"/>
    <mergeCell ref="B127:B128"/>
    <mergeCell ref="C127:G127"/>
    <mergeCell ref="I127:M127"/>
    <mergeCell ref="C128:D128"/>
    <mergeCell ref="F128:G128"/>
    <mergeCell ref="C116:D116"/>
    <mergeCell ref="F116:G116"/>
    <mergeCell ref="I116:J116"/>
    <mergeCell ref="L116:M116"/>
    <mergeCell ref="C117:D117"/>
    <mergeCell ref="F117:G117"/>
    <mergeCell ref="I117:J117"/>
    <mergeCell ref="L117:M117"/>
    <mergeCell ref="C114:D114"/>
    <mergeCell ref="F114:G114"/>
    <mergeCell ref="I114:J114"/>
    <mergeCell ref="L114:M114"/>
    <mergeCell ref="C115:D115"/>
    <mergeCell ref="F115:G115"/>
    <mergeCell ref="I115:J115"/>
    <mergeCell ref="L115:M115"/>
    <mergeCell ref="D111:F111"/>
    <mergeCell ref="J111:L111"/>
    <mergeCell ref="A112:A113"/>
    <mergeCell ref="B112:B113"/>
    <mergeCell ref="C112:G112"/>
    <mergeCell ref="I112:M112"/>
    <mergeCell ref="C113:D113"/>
    <mergeCell ref="F113:G113"/>
    <mergeCell ref="I113:J113"/>
    <mergeCell ref="L113:M113"/>
    <mergeCell ref="C101:D101"/>
    <mergeCell ref="F101:G101"/>
    <mergeCell ref="I101:J101"/>
    <mergeCell ref="L101:M101"/>
    <mergeCell ref="C102:D102"/>
    <mergeCell ref="F102:G102"/>
    <mergeCell ref="I102:J102"/>
    <mergeCell ref="L102:M102"/>
    <mergeCell ref="C99:D99"/>
    <mergeCell ref="F99:G99"/>
    <mergeCell ref="I99:J99"/>
    <mergeCell ref="L99:M99"/>
    <mergeCell ref="C100:D100"/>
    <mergeCell ref="F100:G100"/>
    <mergeCell ref="I100:J100"/>
    <mergeCell ref="L100:M100"/>
    <mergeCell ref="C97:D97"/>
    <mergeCell ref="F97:G97"/>
    <mergeCell ref="I97:J97"/>
    <mergeCell ref="L97:M97"/>
    <mergeCell ref="C98:D98"/>
    <mergeCell ref="F98:G98"/>
    <mergeCell ref="I98:J98"/>
    <mergeCell ref="L98:M98"/>
    <mergeCell ref="A95:A96"/>
    <mergeCell ref="B95:B96"/>
    <mergeCell ref="C95:G95"/>
    <mergeCell ref="I95:M95"/>
    <mergeCell ref="C96:D96"/>
    <mergeCell ref="F96:G96"/>
    <mergeCell ref="I96:J96"/>
    <mergeCell ref="L96:M96"/>
    <mergeCell ref="C85:D85"/>
    <mergeCell ref="F85:G85"/>
    <mergeCell ref="I85:J85"/>
    <mergeCell ref="L85:M85"/>
    <mergeCell ref="D94:F94"/>
    <mergeCell ref="J94:L94"/>
    <mergeCell ref="C83:D83"/>
    <mergeCell ref="F83:G83"/>
    <mergeCell ref="I83:J83"/>
    <mergeCell ref="L83:M83"/>
    <mergeCell ref="C84:D84"/>
    <mergeCell ref="F84:G84"/>
    <mergeCell ref="I84:J84"/>
    <mergeCell ref="L84:M84"/>
    <mergeCell ref="C81:D81"/>
    <mergeCell ref="F81:G81"/>
    <mergeCell ref="I81:J81"/>
    <mergeCell ref="L81:M81"/>
    <mergeCell ref="C82:D82"/>
    <mergeCell ref="F82:G82"/>
    <mergeCell ref="I82:J82"/>
    <mergeCell ref="L82:M82"/>
    <mergeCell ref="C79:D79"/>
    <mergeCell ref="F79:G79"/>
    <mergeCell ref="I79:J79"/>
    <mergeCell ref="L79:M79"/>
    <mergeCell ref="C80:D80"/>
    <mergeCell ref="F80:G80"/>
    <mergeCell ref="I80:J80"/>
    <mergeCell ref="L80:M80"/>
    <mergeCell ref="A77:A78"/>
    <mergeCell ref="B77:B78"/>
    <mergeCell ref="C77:G77"/>
    <mergeCell ref="I77:M77"/>
    <mergeCell ref="C78:D78"/>
    <mergeCell ref="F78:G78"/>
    <mergeCell ref="I78:J78"/>
    <mergeCell ref="L78:M78"/>
    <mergeCell ref="C67:D67"/>
    <mergeCell ref="F67:G67"/>
    <mergeCell ref="I67:J67"/>
    <mergeCell ref="L67:M67"/>
    <mergeCell ref="D76:F76"/>
    <mergeCell ref="J76:L76"/>
    <mergeCell ref="C65:D65"/>
    <mergeCell ref="F65:G65"/>
    <mergeCell ref="I65:J65"/>
    <mergeCell ref="L65:M65"/>
    <mergeCell ref="C66:D66"/>
    <mergeCell ref="F66:G66"/>
    <mergeCell ref="I66:J66"/>
    <mergeCell ref="L66:M66"/>
    <mergeCell ref="C63:D63"/>
    <mergeCell ref="F63:G63"/>
    <mergeCell ref="I63:J63"/>
    <mergeCell ref="L63:M63"/>
    <mergeCell ref="C64:D64"/>
    <mergeCell ref="F64:G64"/>
    <mergeCell ref="I64:J64"/>
    <mergeCell ref="L64:M64"/>
    <mergeCell ref="A61:A62"/>
    <mergeCell ref="B61:B62"/>
    <mergeCell ref="C61:G61"/>
    <mergeCell ref="I61:M61"/>
    <mergeCell ref="C62:D62"/>
    <mergeCell ref="F62:G62"/>
    <mergeCell ref="I62:J62"/>
    <mergeCell ref="L62:M62"/>
    <mergeCell ref="C50:D50"/>
    <mergeCell ref="F50:G50"/>
    <mergeCell ref="C51:D51"/>
    <mergeCell ref="F51:G51"/>
    <mergeCell ref="D60:F60"/>
    <mergeCell ref="J60:L60"/>
    <mergeCell ref="D47:F47"/>
    <mergeCell ref="A48:A49"/>
    <mergeCell ref="B48:B49"/>
    <mergeCell ref="C48:G48"/>
    <mergeCell ref="C49:D49"/>
    <mergeCell ref="F49:G49"/>
    <mergeCell ref="C37:D37"/>
    <mergeCell ref="F37:G37"/>
    <mergeCell ref="I37:J37"/>
    <mergeCell ref="L37:M37"/>
    <mergeCell ref="C38:D38"/>
    <mergeCell ref="F38:G38"/>
    <mergeCell ref="I38:J38"/>
    <mergeCell ref="L38:M38"/>
    <mergeCell ref="C35:D35"/>
    <mergeCell ref="F35:G35"/>
    <mergeCell ref="I35:J35"/>
    <mergeCell ref="L35:M35"/>
    <mergeCell ref="C36:D36"/>
    <mergeCell ref="F36:G36"/>
    <mergeCell ref="I36:J36"/>
    <mergeCell ref="L36:M36"/>
    <mergeCell ref="J32:L32"/>
    <mergeCell ref="A33:A34"/>
    <mergeCell ref="B33:B34"/>
    <mergeCell ref="C33:G33"/>
    <mergeCell ref="I33:M33"/>
    <mergeCell ref="C34:D34"/>
    <mergeCell ref="F34:G34"/>
    <mergeCell ref="I34:J34"/>
    <mergeCell ref="L34:M34"/>
    <mergeCell ref="A23:B23"/>
    <mergeCell ref="C23:D23"/>
    <mergeCell ref="F23:G23"/>
    <mergeCell ref="D32:F32"/>
    <mergeCell ref="C19:D19"/>
    <mergeCell ref="F19:G19"/>
    <mergeCell ref="C20:D20"/>
    <mergeCell ref="F20:G20"/>
    <mergeCell ref="C21:D21"/>
    <mergeCell ref="F21:G21"/>
    <mergeCell ref="C18:D18"/>
    <mergeCell ref="F18:G18"/>
    <mergeCell ref="C13:D13"/>
    <mergeCell ref="F13:G13"/>
    <mergeCell ref="C14:D14"/>
    <mergeCell ref="F14:G14"/>
    <mergeCell ref="C15:D15"/>
    <mergeCell ref="F15:G15"/>
    <mergeCell ref="C22:D22"/>
    <mergeCell ref="F22:G22"/>
    <mergeCell ref="A4:G5"/>
    <mergeCell ref="A10:G10"/>
    <mergeCell ref="C11:D11"/>
    <mergeCell ref="F11:G11"/>
    <mergeCell ref="C12:D12"/>
    <mergeCell ref="F12:G12"/>
    <mergeCell ref="C16:D16"/>
    <mergeCell ref="F16:G16"/>
    <mergeCell ref="C17:D17"/>
    <mergeCell ref="F17:G17"/>
  </mergeCells>
  <conditionalFormatting sqref="E12:E22">
    <cfRule type="dataBar" priority="497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{3C451BD7-B111-41BD-9DE1-09A82DB3934A}</x14:id>
        </ext>
      </extLst>
    </cfRule>
  </conditionalFormatting>
  <conditionalFormatting sqref="E35:E38">
    <cfRule type="dataBar" priority="483">
      <dataBar showValue="0">
        <cfvo type="min"/>
        <cfvo type="max"/>
        <color theme="4"/>
      </dataBar>
      <extLst>
        <ext xmlns:x14="http://schemas.microsoft.com/office/spreadsheetml/2009/9/main" uri="{B025F937-C7B1-47D3-B67F-A62EFF666E3E}">
          <x14:id>{81090825-8F8C-4DDB-B6BD-B6C87812FAB2}</x14:id>
        </ext>
      </extLst>
    </cfRule>
    <cfRule type="dataBar" priority="484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{C08025CB-4952-443B-94AE-9D16C51C38A1}</x14:id>
        </ext>
      </extLst>
    </cfRule>
    <cfRule type="dataBar" priority="485">
      <dataBar>
        <cfvo type="min"/>
        <cfvo type="max"/>
        <color theme="4"/>
      </dataBar>
      <extLst>
        <ext xmlns:x14="http://schemas.microsoft.com/office/spreadsheetml/2009/9/main" uri="{B025F937-C7B1-47D3-B67F-A62EFF666E3E}">
          <x14:id>{66BC950E-AF4A-40CC-971F-949B77C3F255}</x14:id>
        </ext>
      </extLst>
    </cfRule>
  </conditionalFormatting>
  <conditionalFormatting sqref="E35:E38 K35:K38">
    <cfRule type="dataBar" priority="486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{C347D417-7AAA-43CC-A144-128396539B29}</x14:id>
        </ext>
      </extLst>
    </cfRule>
    <cfRule type="dataBar" priority="48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{CC826724-B627-44A2-83D9-204797E2E0F5}</x14:id>
        </ext>
      </extLst>
    </cfRule>
  </conditionalFormatting>
  <conditionalFormatting sqref="K35:K38">
    <cfRule type="dataBar" priority="488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{AB7FBDDE-809C-4CA9-BA51-20E9F484FDB6}</x14:id>
        </ext>
      </extLst>
    </cfRule>
    <cfRule type="dataBar" priority="48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{B3A2A2A4-E948-45AD-A826-DB84C73D29E8}</x14:id>
        </ext>
      </extLst>
    </cfRule>
  </conditionalFormatting>
  <conditionalFormatting sqref="E35:E38">
    <cfRule type="dataBar" priority="490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{ABD178E2-C6F5-465C-AC2D-A15AC651FC48}</x14:id>
        </ext>
      </extLst>
    </cfRule>
    <cfRule type="dataBar" priority="49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{22CBDF6C-B4B8-425A-ABB0-C205A8DA4E54}</x14:id>
        </ext>
      </extLst>
    </cfRule>
  </conditionalFormatting>
  <conditionalFormatting sqref="E35:E38">
    <cfRule type="dataBar" priority="492">
      <dataBar showValue="0">
        <cfvo type="min"/>
        <cfvo type="max"/>
        <color rgb="FFC00000"/>
      </dataBar>
      <extLst>
        <ext xmlns:x14="http://schemas.microsoft.com/office/spreadsheetml/2009/9/main" uri="{B025F937-C7B1-47D3-B67F-A62EFF666E3E}">
          <x14:id>{96CD1B1C-E440-4ADB-9E2C-C0E93E2A9BE1}</x14:id>
        </ext>
      </extLst>
    </cfRule>
    <cfRule type="dataBar" priority="493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{F58FE73D-568B-4297-A92E-686316D5715B}</x14:id>
        </ext>
      </extLst>
    </cfRule>
    <cfRule type="dataBar" priority="494">
      <dataBar>
        <cfvo type="min"/>
        <cfvo type="max"/>
        <color rgb="FFC00000"/>
      </dataBar>
      <extLst>
        <ext xmlns:x14="http://schemas.microsoft.com/office/spreadsheetml/2009/9/main" uri="{B025F937-C7B1-47D3-B67F-A62EFF666E3E}">
          <x14:id>{7965644A-62F5-45AE-9851-38BF21B6E44D}</x14:id>
        </ext>
      </extLst>
    </cfRule>
  </conditionalFormatting>
  <conditionalFormatting sqref="H35:H38">
    <cfRule type="dataBar" priority="495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{54229A75-F2CD-4D88-B45F-5ECBD10E10E9}</x14:id>
        </ext>
      </extLst>
    </cfRule>
  </conditionalFormatting>
  <conditionalFormatting sqref="H35:H38">
    <cfRule type="dataBar" priority="496">
      <dataBar showValue="0">
        <cfvo type="min"/>
        <cfvo type="max"/>
        <color rgb="FFFFB628"/>
      </dataBar>
      <extLst>
        <ext xmlns:x14="http://schemas.microsoft.com/office/spreadsheetml/2009/9/main" uri="{B025F937-C7B1-47D3-B67F-A62EFF666E3E}">
          <x14:id>{C525617C-C888-4B5B-B59E-B4D110B6E944}</x14:id>
        </ext>
      </extLst>
    </cfRule>
  </conditionalFormatting>
  <conditionalFormatting sqref="E50:E51">
    <cfRule type="dataBar" priority="478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{BA49B4A6-D354-4ED8-8920-4A236C746CB2}</x14:id>
        </ext>
      </extLst>
    </cfRule>
    <cfRule type="dataBar" priority="47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{A25F1DC6-7EBA-4DE2-A79A-C849983E2414}</x14:id>
        </ext>
      </extLst>
    </cfRule>
  </conditionalFormatting>
  <conditionalFormatting sqref="E50:E51">
    <cfRule type="dataBar" priority="475">
      <dataBar showValue="0">
        <cfvo type="min"/>
        <cfvo type="max"/>
        <color theme="4"/>
      </dataBar>
      <extLst>
        <ext xmlns:x14="http://schemas.microsoft.com/office/spreadsheetml/2009/9/main" uri="{B025F937-C7B1-47D3-B67F-A62EFF666E3E}">
          <x14:id>{C398354A-3615-48B6-8431-E510DCD253DA}</x14:id>
        </ext>
      </extLst>
    </cfRule>
    <cfRule type="dataBar" priority="476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{C5F7FAFA-E19F-4D6B-AEE4-D15C082C3388}</x14:id>
        </ext>
      </extLst>
    </cfRule>
    <cfRule type="dataBar" priority="477">
      <dataBar>
        <cfvo type="min"/>
        <cfvo type="max"/>
        <color theme="4"/>
      </dataBar>
      <extLst>
        <ext xmlns:x14="http://schemas.microsoft.com/office/spreadsheetml/2009/9/main" uri="{B025F937-C7B1-47D3-B67F-A62EFF666E3E}">
          <x14:id>{5E6B034A-67B0-44D6-9253-3B3EA263773D}</x14:id>
        </ext>
      </extLst>
    </cfRule>
  </conditionalFormatting>
  <conditionalFormatting sqref="E50:E51">
    <cfRule type="dataBar" priority="480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{12B44B54-4089-4394-992F-C8D254D87344}</x14:id>
        </ext>
      </extLst>
    </cfRule>
  </conditionalFormatting>
  <conditionalFormatting sqref="E51">
    <cfRule type="dataBar" priority="481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{DA873B58-8999-42AA-8F5B-A110977CD716}</x14:id>
        </ext>
      </extLst>
    </cfRule>
    <cfRule type="dataBar" priority="48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{EDA5F56E-A777-4BC2-84EF-FD006F9A49AD}</x14:id>
        </ext>
      </extLst>
    </cfRule>
  </conditionalFormatting>
  <conditionalFormatting sqref="E63:E67">
    <cfRule type="dataBar" priority="46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{81B08D5F-E8DE-401C-95FF-D77DF728378C}</x14:id>
        </ext>
      </extLst>
    </cfRule>
  </conditionalFormatting>
  <conditionalFormatting sqref="K63:K67">
    <cfRule type="dataBar" priority="467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{71C771A5-5FC2-4BA3-9DEB-529C19191A7F}</x14:id>
        </ext>
      </extLst>
    </cfRule>
    <cfRule type="dataBar" priority="46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{0586D1A3-3975-4515-AF72-EDA5ABFC4C36}</x14:id>
        </ext>
      </extLst>
    </cfRule>
  </conditionalFormatting>
  <conditionalFormatting sqref="E63:E67">
    <cfRule type="dataBar" priority="464">
      <dataBar showValue="0">
        <cfvo type="min"/>
        <cfvo type="max"/>
        <color theme="4"/>
      </dataBar>
      <extLst>
        <ext xmlns:x14="http://schemas.microsoft.com/office/spreadsheetml/2009/9/main" uri="{B025F937-C7B1-47D3-B67F-A62EFF666E3E}">
          <x14:id>{3882F1E0-8EE6-4072-A964-4A564715CA73}</x14:id>
        </ext>
      </extLst>
    </cfRule>
    <cfRule type="dataBar" priority="465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{602D5634-7EB9-4DD6-9DBD-224B025F117B}</x14:id>
        </ext>
      </extLst>
    </cfRule>
    <cfRule type="dataBar" priority="466">
      <dataBar>
        <cfvo type="min"/>
        <cfvo type="max"/>
        <color theme="4"/>
      </dataBar>
      <extLst>
        <ext xmlns:x14="http://schemas.microsoft.com/office/spreadsheetml/2009/9/main" uri="{B025F937-C7B1-47D3-B67F-A62EFF666E3E}">
          <x14:id>{7CB20FE0-01BB-4546-8A60-A56C0127E38B}</x14:id>
        </ext>
      </extLst>
    </cfRule>
  </conditionalFormatting>
  <conditionalFormatting sqref="H63:H67">
    <cfRule type="dataBar" priority="470">
      <dataBar showValue="0">
        <cfvo type="min"/>
        <cfvo type="max"/>
        <color rgb="FFFFB628"/>
      </dataBar>
      <extLst>
        <ext xmlns:x14="http://schemas.microsoft.com/office/spreadsheetml/2009/9/main" uri="{B025F937-C7B1-47D3-B67F-A62EFF666E3E}">
          <x14:id>{274882D6-0AD3-4375-AC01-A0C66CD6B9EF}</x14:id>
        </ext>
      </extLst>
    </cfRule>
    <cfRule type="dataBar" priority="47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{8D39FF20-074F-47E1-A0CA-7E0B9B862F33}</x14:id>
        </ext>
      </extLst>
    </cfRule>
  </conditionalFormatting>
  <conditionalFormatting sqref="E63:E67 H63:H67">
    <cfRule type="dataBar" priority="472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{4D8FC7A2-008C-4862-919C-98855CD1F266}</x14:id>
        </ext>
      </extLst>
    </cfRule>
  </conditionalFormatting>
  <conditionalFormatting sqref="E63:E67 K63:K67">
    <cfRule type="dataBar" priority="473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{6B38B46A-5B26-444B-8BD8-3D754FBF1BBF}</x14:id>
        </ext>
      </extLst>
    </cfRule>
    <cfRule type="dataBar" priority="47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{EBBFC50F-4DF7-45BD-81F2-82B43A9F91DE}</x14:id>
        </ext>
      </extLst>
    </cfRule>
  </conditionalFormatting>
  <conditionalFormatting sqref="E80">
    <cfRule type="dataBar" priority="44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{C4AE6011-4F96-4458-84A7-6FFCB08DE55F}</x14:id>
        </ext>
      </extLst>
    </cfRule>
  </conditionalFormatting>
  <conditionalFormatting sqref="E80">
    <cfRule type="dataBar" priority="444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{8D5DB38B-D327-43D0-9760-1226B2DFD9D3}</x14:id>
        </ext>
      </extLst>
    </cfRule>
  </conditionalFormatting>
  <conditionalFormatting sqref="E81">
    <cfRule type="dataBar" priority="44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{24ED4CAB-07CA-4926-B804-97FC5827AC53}</x14:id>
        </ext>
      </extLst>
    </cfRule>
  </conditionalFormatting>
  <conditionalFormatting sqref="E81">
    <cfRule type="dataBar" priority="442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{B8B4D86B-5A33-4FD9-903A-561FCA5B518D}</x14:id>
        </ext>
      </extLst>
    </cfRule>
  </conditionalFormatting>
  <conditionalFormatting sqref="E82">
    <cfRule type="dataBar" priority="44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{26EC74DA-01A3-4715-B3FE-E7FA1E292C45}</x14:id>
        </ext>
      </extLst>
    </cfRule>
  </conditionalFormatting>
  <conditionalFormatting sqref="E82">
    <cfRule type="dataBar" priority="440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{9EB5E08F-038F-409C-9E57-8D8EAC440202}</x14:id>
        </ext>
      </extLst>
    </cfRule>
  </conditionalFormatting>
  <conditionalFormatting sqref="E83">
    <cfRule type="dataBar" priority="43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{B38F1119-8367-4D1B-805F-ED39E65C73B8}</x14:id>
        </ext>
      </extLst>
    </cfRule>
  </conditionalFormatting>
  <conditionalFormatting sqref="E83">
    <cfRule type="dataBar" priority="438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{1BD238F3-799A-4179-99F2-98C3D6799138}</x14:id>
        </ext>
      </extLst>
    </cfRule>
  </conditionalFormatting>
  <conditionalFormatting sqref="E84">
    <cfRule type="dataBar" priority="43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{1D7E0143-9B0E-4FC5-9A6F-A78AD3188FA0}</x14:id>
        </ext>
      </extLst>
    </cfRule>
  </conditionalFormatting>
  <conditionalFormatting sqref="E84">
    <cfRule type="dataBar" priority="436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{F0DF06C8-D24B-47E5-930D-9D82807771A9}</x14:id>
        </ext>
      </extLst>
    </cfRule>
  </conditionalFormatting>
  <conditionalFormatting sqref="E85">
    <cfRule type="dataBar" priority="43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{98D50295-2CA7-46BD-A429-CC3882B25277}</x14:id>
        </ext>
      </extLst>
    </cfRule>
  </conditionalFormatting>
  <conditionalFormatting sqref="E85">
    <cfRule type="dataBar" priority="434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{4279B328-9018-4BBF-A9E1-C6901AA1765E}</x14:id>
        </ext>
      </extLst>
    </cfRule>
  </conditionalFormatting>
  <conditionalFormatting sqref="E80:E85">
    <cfRule type="dataBar" priority="432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{A787280D-4E5C-41FE-B9D5-9DE4A25D88F4}</x14:id>
        </ext>
      </extLst>
    </cfRule>
    <cfRule type="dataBar" priority="43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{BE769EEE-30E9-4675-B0DA-1B66CE942B37}</x14:id>
        </ext>
      </extLst>
    </cfRule>
  </conditionalFormatting>
  <conditionalFormatting sqref="K80">
    <cfRule type="dataBar" priority="43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{EE463146-95C8-47B6-89B2-8437A0C9115B}</x14:id>
        </ext>
      </extLst>
    </cfRule>
  </conditionalFormatting>
  <conditionalFormatting sqref="K80">
    <cfRule type="dataBar" priority="430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{254EE6E3-B10C-475B-AC37-2F336629583F}</x14:id>
        </ext>
      </extLst>
    </cfRule>
  </conditionalFormatting>
  <conditionalFormatting sqref="K81">
    <cfRule type="dataBar" priority="42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{8690D5DB-D199-47D5-BA0B-BCBF21D41954}</x14:id>
        </ext>
      </extLst>
    </cfRule>
  </conditionalFormatting>
  <conditionalFormatting sqref="K81">
    <cfRule type="dataBar" priority="428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{79C38C9C-FEA7-4463-88B9-84604FC82A65}</x14:id>
        </ext>
      </extLst>
    </cfRule>
  </conditionalFormatting>
  <conditionalFormatting sqref="K82">
    <cfRule type="dataBar" priority="42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{60AB89E2-E319-4960-AC38-D24D663BE266}</x14:id>
        </ext>
      </extLst>
    </cfRule>
  </conditionalFormatting>
  <conditionalFormatting sqref="K82">
    <cfRule type="dataBar" priority="426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{BFB4B68E-09F0-4A17-9F97-DC1BE1C46157}</x14:id>
        </ext>
      </extLst>
    </cfRule>
  </conditionalFormatting>
  <conditionalFormatting sqref="K83">
    <cfRule type="dataBar" priority="42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{871FD756-BC88-4896-9035-7C940FA3D325}</x14:id>
        </ext>
      </extLst>
    </cfRule>
  </conditionalFormatting>
  <conditionalFormatting sqref="K83">
    <cfRule type="dataBar" priority="424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{9D1A85D2-A1BF-4BE6-AA57-E0BC72011906}</x14:id>
        </ext>
      </extLst>
    </cfRule>
  </conditionalFormatting>
  <conditionalFormatting sqref="K84">
    <cfRule type="dataBar" priority="42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{9CC05ECE-0B92-4DA5-AE8E-26175A5F2539}</x14:id>
        </ext>
      </extLst>
    </cfRule>
  </conditionalFormatting>
  <conditionalFormatting sqref="K84">
    <cfRule type="dataBar" priority="422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{8FCFF455-2FC7-4A4B-BECC-560B66A86F08}</x14:id>
        </ext>
      </extLst>
    </cfRule>
  </conditionalFormatting>
  <conditionalFormatting sqref="K85">
    <cfRule type="dataBar" priority="42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{5029377A-B426-46B1-A188-8D0C6A69771D}</x14:id>
        </ext>
      </extLst>
    </cfRule>
  </conditionalFormatting>
  <conditionalFormatting sqref="K85">
    <cfRule type="dataBar" priority="420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{B94592E8-88B0-4EAC-B20C-762D5EC1F923}</x14:id>
        </ext>
      </extLst>
    </cfRule>
  </conditionalFormatting>
  <conditionalFormatting sqref="K79">
    <cfRule type="dataBar" priority="41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{186EFFFF-527A-46A5-B5A9-AC17A78BD6BE}</x14:id>
        </ext>
      </extLst>
    </cfRule>
  </conditionalFormatting>
  <conditionalFormatting sqref="K79">
    <cfRule type="dataBar" priority="418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{9066B5A7-6755-4EE6-97F4-47BF1B971571}</x14:id>
        </ext>
      </extLst>
    </cfRule>
  </conditionalFormatting>
  <conditionalFormatting sqref="K79:K85">
    <cfRule type="dataBar" priority="416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{8FC5B4BE-B45F-465D-A6EE-C57824040AF2}</x14:id>
        </ext>
      </extLst>
    </cfRule>
    <cfRule type="dataBar" priority="41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{EC50FB7F-F69A-48A3-A573-0F4B86B663B0}</x14:id>
        </ext>
      </extLst>
    </cfRule>
  </conditionalFormatting>
  <conditionalFormatting sqref="E80:E85">
    <cfRule type="dataBar" priority="413">
      <dataBar showValue="0">
        <cfvo type="min"/>
        <cfvo type="max"/>
        <color theme="4"/>
      </dataBar>
      <extLst>
        <ext xmlns:x14="http://schemas.microsoft.com/office/spreadsheetml/2009/9/main" uri="{B025F937-C7B1-47D3-B67F-A62EFF666E3E}">
          <x14:id>{B9BA9CA2-8DBE-49D9-8CD0-AC7CC1EF3DEB}</x14:id>
        </ext>
      </extLst>
    </cfRule>
    <cfRule type="dataBar" priority="414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{1FB85ADF-5157-47F3-8875-C47B085F5A3E}</x14:id>
        </ext>
      </extLst>
    </cfRule>
    <cfRule type="dataBar" priority="415">
      <dataBar>
        <cfvo type="min"/>
        <cfvo type="max"/>
        <color theme="4"/>
      </dataBar>
      <extLst>
        <ext xmlns:x14="http://schemas.microsoft.com/office/spreadsheetml/2009/9/main" uri="{B025F937-C7B1-47D3-B67F-A62EFF666E3E}">
          <x14:id>{C3D534D2-09BC-47B4-AD3E-BE3AB5DB47DE}</x14:id>
        </ext>
      </extLst>
    </cfRule>
  </conditionalFormatting>
  <conditionalFormatting sqref="H80">
    <cfRule type="dataBar" priority="446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{272BEA1B-98A6-4BEA-B94E-85B55635B753}</x14:id>
        </ext>
      </extLst>
    </cfRule>
  </conditionalFormatting>
  <conditionalFormatting sqref="H80">
    <cfRule type="dataBar" priority="447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{84C795E9-600C-43EF-A9B7-2333E664B109}</x14:id>
        </ext>
      </extLst>
    </cfRule>
  </conditionalFormatting>
  <conditionalFormatting sqref="H81">
    <cfRule type="dataBar" priority="44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{69B1681B-3B03-4D27-A354-B1E1143CDC27}</x14:id>
        </ext>
      </extLst>
    </cfRule>
  </conditionalFormatting>
  <conditionalFormatting sqref="H81">
    <cfRule type="dataBar" priority="449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{D8766DBE-42F4-4953-8AA0-69DB38C9C75C}</x14:id>
        </ext>
      </extLst>
    </cfRule>
  </conditionalFormatting>
  <conditionalFormatting sqref="H82">
    <cfRule type="dataBar" priority="45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{8F1D28BC-5A6C-4FF4-8DDC-282A25C8D73F}</x14:id>
        </ext>
      </extLst>
    </cfRule>
  </conditionalFormatting>
  <conditionalFormatting sqref="H82">
    <cfRule type="dataBar" priority="451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{9503AD68-3869-49EC-B6B1-0EBFFAE2B95D}</x14:id>
        </ext>
      </extLst>
    </cfRule>
  </conditionalFormatting>
  <conditionalFormatting sqref="H83">
    <cfRule type="dataBar" priority="45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{27DCBC35-822A-4AA5-9FEC-2EEBCE356A5C}</x14:id>
        </ext>
      </extLst>
    </cfRule>
  </conditionalFormatting>
  <conditionalFormatting sqref="H83">
    <cfRule type="dataBar" priority="453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{62DD1DF6-DFB2-4518-BF02-9C71A426B686}</x14:id>
        </ext>
      </extLst>
    </cfRule>
  </conditionalFormatting>
  <conditionalFormatting sqref="H84">
    <cfRule type="dataBar" priority="45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{1933BA50-7FB0-4544-9F95-AA1338F0F82A}</x14:id>
        </ext>
      </extLst>
    </cfRule>
  </conditionalFormatting>
  <conditionalFormatting sqref="H84">
    <cfRule type="dataBar" priority="455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{70ED5A4F-DDA3-478F-B697-FF6A2A2B8C65}</x14:id>
        </ext>
      </extLst>
    </cfRule>
  </conditionalFormatting>
  <conditionalFormatting sqref="H85">
    <cfRule type="dataBar" priority="45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{79998FC2-9ADE-4F15-9D49-B6E28792DDFA}</x14:id>
        </ext>
      </extLst>
    </cfRule>
  </conditionalFormatting>
  <conditionalFormatting sqref="H85">
    <cfRule type="dataBar" priority="457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{635CCEFA-8296-446A-8E99-6B2FA2AAFFD9}</x14:id>
        </ext>
      </extLst>
    </cfRule>
  </conditionalFormatting>
  <conditionalFormatting sqref="H79">
    <cfRule type="dataBar" priority="45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{26FD1F94-89F1-4109-A9F5-0303FD14FD25}</x14:id>
        </ext>
      </extLst>
    </cfRule>
  </conditionalFormatting>
  <conditionalFormatting sqref="H79">
    <cfRule type="dataBar" priority="459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{C365ADE4-6DB7-4FEA-AE66-B76D7FA2F0BD}</x14:id>
        </ext>
      </extLst>
    </cfRule>
  </conditionalFormatting>
  <conditionalFormatting sqref="H79:H85">
    <cfRule type="dataBar" priority="460">
      <dataBar showValue="0">
        <cfvo type="min"/>
        <cfvo type="max"/>
        <color rgb="FFFFB628"/>
      </dataBar>
      <extLst>
        <ext xmlns:x14="http://schemas.microsoft.com/office/spreadsheetml/2009/9/main" uri="{B025F937-C7B1-47D3-B67F-A62EFF666E3E}">
          <x14:id>{AA488015-E20B-4930-B8EF-A163B3DF64D2}</x14:id>
        </ext>
      </extLst>
    </cfRule>
    <cfRule type="dataBar" priority="46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{9D536F53-60A1-4835-AD32-AD6B176150C7}</x14:id>
        </ext>
      </extLst>
    </cfRule>
  </conditionalFormatting>
  <conditionalFormatting sqref="E80:E85 K79:K85">
    <cfRule type="dataBar" priority="462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{7AEA7296-31A3-44C4-9E88-FD9813CF53E0}</x14:id>
        </ext>
      </extLst>
    </cfRule>
    <cfRule type="dataBar" priority="46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{1A7EA422-20AB-4174-B2AD-D83240E88238}</x14:id>
        </ext>
      </extLst>
    </cfRule>
  </conditionalFormatting>
  <conditionalFormatting sqref="E98">
    <cfRule type="dataBar" priority="38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{A79AB0F9-7451-4920-83BA-61AE2D17978A}</x14:id>
        </ext>
      </extLst>
    </cfRule>
  </conditionalFormatting>
  <conditionalFormatting sqref="E98">
    <cfRule type="dataBar" priority="388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{17D069EE-BB24-47F4-BDA7-719DC19B476E}</x14:id>
        </ext>
      </extLst>
    </cfRule>
  </conditionalFormatting>
  <conditionalFormatting sqref="E99">
    <cfRule type="dataBar" priority="38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{0327FD0B-ED7F-4047-9340-7164F53B8DB3}</x14:id>
        </ext>
      </extLst>
    </cfRule>
  </conditionalFormatting>
  <conditionalFormatting sqref="E99">
    <cfRule type="dataBar" priority="386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{9D14F5E5-9C5D-46C4-BF04-1A1F9F5E787B}</x14:id>
        </ext>
      </extLst>
    </cfRule>
  </conditionalFormatting>
  <conditionalFormatting sqref="E100">
    <cfRule type="dataBar" priority="38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{020914B2-9C62-41D1-A0BC-9E106D021B2A}</x14:id>
        </ext>
      </extLst>
    </cfRule>
  </conditionalFormatting>
  <conditionalFormatting sqref="E100">
    <cfRule type="dataBar" priority="384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{E157878A-6A04-4605-9490-74D6EE526FE3}</x14:id>
        </ext>
      </extLst>
    </cfRule>
  </conditionalFormatting>
  <conditionalFormatting sqref="E101">
    <cfRule type="dataBar" priority="38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{3B1BDE28-2873-4890-873A-E7061DAB2CA4}</x14:id>
        </ext>
      </extLst>
    </cfRule>
  </conditionalFormatting>
  <conditionalFormatting sqref="E101">
    <cfRule type="dataBar" priority="382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{AAC9195A-3A31-477C-A80A-5958B401D36C}</x14:id>
        </ext>
      </extLst>
    </cfRule>
  </conditionalFormatting>
  <conditionalFormatting sqref="E102">
    <cfRule type="dataBar" priority="38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{6C6AEAB3-1C38-4450-B6D1-FE8B996B59AB}</x14:id>
        </ext>
      </extLst>
    </cfRule>
  </conditionalFormatting>
  <conditionalFormatting sqref="E102">
    <cfRule type="dataBar" priority="380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{613C2C7C-BFF5-437A-8DE7-F8E4C5039C33}</x14:id>
        </ext>
      </extLst>
    </cfRule>
  </conditionalFormatting>
  <conditionalFormatting sqref="E97">
    <cfRule type="dataBar" priority="37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{261EE54E-E8C6-460B-983E-7411B08BAC08}</x14:id>
        </ext>
      </extLst>
    </cfRule>
  </conditionalFormatting>
  <conditionalFormatting sqref="E97">
    <cfRule type="dataBar" priority="378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{D597114B-205F-4003-B877-5A5FDD0C3D30}</x14:id>
        </ext>
      </extLst>
    </cfRule>
  </conditionalFormatting>
  <conditionalFormatting sqref="K98">
    <cfRule type="dataBar" priority="37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{E848D6E5-216C-4FC7-BC15-4AA656CFB841}</x14:id>
        </ext>
      </extLst>
    </cfRule>
  </conditionalFormatting>
  <conditionalFormatting sqref="K98">
    <cfRule type="dataBar" priority="376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{2CDAB41B-375D-455D-A991-9B25FC6ED7B3}</x14:id>
        </ext>
      </extLst>
    </cfRule>
  </conditionalFormatting>
  <conditionalFormatting sqref="K99">
    <cfRule type="dataBar" priority="37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{B6E03402-83DD-4C6B-A1AD-8422B78C8154}</x14:id>
        </ext>
      </extLst>
    </cfRule>
  </conditionalFormatting>
  <conditionalFormatting sqref="K99">
    <cfRule type="dataBar" priority="374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{0F60CB01-FEE1-4590-8AE9-F9BEC8214EDE}</x14:id>
        </ext>
      </extLst>
    </cfRule>
  </conditionalFormatting>
  <conditionalFormatting sqref="K100">
    <cfRule type="dataBar" priority="37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{F2041057-C5DA-4A27-8159-F37ED177CD36}</x14:id>
        </ext>
      </extLst>
    </cfRule>
  </conditionalFormatting>
  <conditionalFormatting sqref="K100">
    <cfRule type="dataBar" priority="372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{0C9585B8-93FE-44BB-96E9-343779670FAF}</x14:id>
        </ext>
      </extLst>
    </cfRule>
  </conditionalFormatting>
  <conditionalFormatting sqref="K101">
    <cfRule type="dataBar" priority="37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{08298D89-A759-4F57-BA56-B35BB824BA43}</x14:id>
        </ext>
      </extLst>
    </cfRule>
  </conditionalFormatting>
  <conditionalFormatting sqref="K101">
    <cfRule type="dataBar" priority="370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{FFAFF677-99F5-492E-A7C3-16D79E45CF8D}</x14:id>
        </ext>
      </extLst>
    </cfRule>
  </conditionalFormatting>
  <conditionalFormatting sqref="K102">
    <cfRule type="dataBar" priority="36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{07D54163-61A7-4E50-9860-838D51F811FE}</x14:id>
        </ext>
      </extLst>
    </cfRule>
  </conditionalFormatting>
  <conditionalFormatting sqref="K102">
    <cfRule type="dataBar" priority="368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{4E544E1F-0C4B-497E-9C4E-FFF215D147AD}</x14:id>
        </ext>
      </extLst>
    </cfRule>
  </conditionalFormatting>
  <conditionalFormatting sqref="K97">
    <cfRule type="dataBar" priority="36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{DC7040AA-903D-41E3-93AC-79942A9034E1}</x14:id>
        </ext>
      </extLst>
    </cfRule>
  </conditionalFormatting>
  <conditionalFormatting sqref="K97">
    <cfRule type="dataBar" priority="366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{E2491538-16A8-4E87-B0B8-F4D9B90C96FF}</x14:id>
        </ext>
      </extLst>
    </cfRule>
  </conditionalFormatting>
  <conditionalFormatting sqref="E97:E102">
    <cfRule type="dataBar" priority="365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{5C494669-A44F-47B3-8C4C-EB3BA1DBA6D9}</x14:id>
        </ext>
      </extLst>
    </cfRule>
    <cfRule type="dataBar" priority="39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{4DAD3E24-8F4A-44A4-B5C7-A310A8017EC4}</x14:id>
        </ext>
      </extLst>
    </cfRule>
  </conditionalFormatting>
  <conditionalFormatting sqref="K97:K102">
    <cfRule type="dataBar" priority="391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{0766DDBA-F884-4AB3-A6B6-420518FA89FE}</x14:id>
        </ext>
      </extLst>
    </cfRule>
    <cfRule type="dataBar" priority="39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{4CB9A471-78DD-4B80-A9F3-811CB365BCED}</x14:id>
        </ext>
      </extLst>
    </cfRule>
  </conditionalFormatting>
  <conditionalFormatting sqref="H97:H102 K97:K102">
    <cfRule type="dataBar" priority="363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{490A7655-204D-48AB-BE85-A4BEB9AE6CCB}</x14:id>
        </ext>
      </extLst>
    </cfRule>
    <cfRule type="dataBar" priority="36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{D2CEF99A-63D1-410E-8CF8-F433AF42EFA2}</x14:id>
        </ext>
      </extLst>
    </cfRule>
  </conditionalFormatting>
  <conditionalFormatting sqref="E97:E102">
    <cfRule type="dataBar" priority="360">
      <dataBar showValue="0">
        <cfvo type="min"/>
        <cfvo type="max"/>
        <color theme="4"/>
      </dataBar>
      <extLst>
        <ext xmlns:x14="http://schemas.microsoft.com/office/spreadsheetml/2009/9/main" uri="{B025F937-C7B1-47D3-B67F-A62EFF666E3E}">
          <x14:id>{C578D3F5-9AC1-4EF5-B3EA-EB80AB133344}</x14:id>
        </ext>
      </extLst>
    </cfRule>
    <cfRule type="dataBar" priority="361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{6676FB17-39CB-48D8-A62E-50812F349CAC}</x14:id>
        </ext>
      </extLst>
    </cfRule>
    <cfRule type="dataBar" priority="362">
      <dataBar>
        <cfvo type="min"/>
        <cfvo type="max"/>
        <color theme="4"/>
      </dataBar>
      <extLst>
        <ext xmlns:x14="http://schemas.microsoft.com/office/spreadsheetml/2009/9/main" uri="{B025F937-C7B1-47D3-B67F-A62EFF666E3E}">
          <x14:id>{67A0C264-28CB-4713-90D1-2BE924AECA19}</x14:id>
        </ext>
      </extLst>
    </cfRule>
  </conditionalFormatting>
  <conditionalFormatting sqref="H98">
    <cfRule type="dataBar" priority="39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{F69F4FE5-364C-47A3-8BE4-03BC01DB41F3}</x14:id>
        </ext>
      </extLst>
    </cfRule>
  </conditionalFormatting>
  <conditionalFormatting sqref="H98">
    <cfRule type="dataBar" priority="394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{EF99D5F6-F0E0-40D3-8619-2C608A1AB35D}</x14:id>
        </ext>
      </extLst>
    </cfRule>
  </conditionalFormatting>
  <conditionalFormatting sqref="H99">
    <cfRule type="dataBar" priority="39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{31A5B514-DE22-404B-86C7-47F263FB8BAC}</x14:id>
        </ext>
      </extLst>
    </cfRule>
  </conditionalFormatting>
  <conditionalFormatting sqref="H99">
    <cfRule type="dataBar" priority="396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{28DBAA9B-3503-4616-B690-C33622A77F01}</x14:id>
        </ext>
      </extLst>
    </cfRule>
  </conditionalFormatting>
  <conditionalFormatting sqref="H100">
    <cfRule type="dataBar" priority="39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{2716ADF7-1FE2-40E1-AAA0-8450C08B373F}</x14:id>
        </ext>
      </extLst>
    </cfRule>
  </conditionalFormatting>
  <conditionalFormatting sqref="H100">
    <cfRule type="dataBar" priority="398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{DBCAB1F5-BE1E-43CA-83A3-7250B2612F9A}</x14:id>
        </ext>
      </extLst>
    </cfRule>
  </conditionalFormatting>
  <conditionalFormatting sqref="H101">
    <cfRule type="dataBar" priority="39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{1ED7122D-9078-4F26-BCFD-A28A59513D2C}</x14:id>
        </ext>
      </extLst>
    </cfRule>
  </conditionalFormatting>
  <conditionalFormatting sqref="H101">
    <cfRule type="dataBar" priority="400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{E4CCDDA1-D26B-4F23-9D03-2A47C93916A8}</x14:id>
        </ext>
      </extLst>
    </cfRule>
  </conditionalFormatting>
  <conditionalFormatting sqref="H102">
    <cfRule type="dataBar" priority="40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{5B77FCD5-813E-4E0D-81D9-0939DF1FBF8D}</x14:id>
        </ext>
      </extLst>
    </cfRule>
  </conditionalFormatting>
  <conditionalFormatting sqref="H102">
    <cfRule type="dataBar" priority="402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{9B6C7F57-C36D-41A2-8B23-D274A68AD0CA}</x14:id>
        </ext>
      </extLst>
    </cfRule>
  </conditionalFormatting>
  <conditionalFormatting sqref="H97">
    <cfRule type="dataBar" priority="40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{0AC4190B-5710-48BC-8AB1-9F39B95BA109}</x14:id>
        </ext>
      </extLst>
    </cfRule>
  </conditionalFormatting>
  <conditionalFormatting sqref="H97">
    <cfRule type="dataBar" priority="404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{56F654AB-036B-427C-BA34-81C553A1CF63}</x14:id>
        </ext>
      </extLst>
    </cfRule>
  </conditionalFormatting>
  <conditionalFormatting sqref="H97:H102">
    <cfRule type="dataBar" priority="405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{6CB2FBAC-C8B9-4C49-AEAC-BA50F7AE49DA}</x14:id>
        </ext>
      </extLst>
    </cfRule>
    <cfRule type="dataBar" priority="40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{AF16022E-7F70-4908-BDDE-5160BAF78B78}</x14:id>
        </ext>
      </extLst>
    </cfRule>
  </conditionalFormatting>
  <conditionalFormatting sqref="H97:H102 E97:E102 K97:K102">
    <cfRule type="dataBar" priority="407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{4337C1E8-38A1-41F5-B224-3C1B45AF7A54}</x14:id>
        </ext>
      </extLst>
    </cfRule>
    <cfRule type="dataBar" priority="40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{C4D39C8D-66C6-4F0D-B275-4AB48AE0836B}</x14:id>
        </ext>
      </extLst>
    </cfRule>
  </conditionalFormatting>
  <conditionalFormatting sqref="H97:H102">
    <cfRule type="dataBar" priority="409">
      <dataBar showValue="0">
        <cfvo type="min"/>
        <cfvo type="max"/>
        <color rgb="FFFFB628"/>
      </dataBar>
      <extLst>
        <ext xmlns:x14="http://schemas.microsoft.com/office/spreadsheetml/2009/9/main" uri="{B025F937-C7B1-47D3-B67F-A62EFF666E3E}">
          <x14:id>{9274C29D-D96C-42CE-B112-D663407849F6}</x14:id>
        </ext>
      </extLst>
    </cfRule>
    <cfRule type="dataBar" priority="410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{9181FFA1-B4A8-4E48-847D-D7827EED6CF9}</x14:id>
        </ext>
      </extLst>
    </cfRule>
  </conditionalFormatting>
  <conditionalFormatting sqref="E97:E102 K97:K102">
    <cfRule type="dataBar" priority="411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{CD5D9C70-D995-404B-834D-C626FBD8048D}</x14:id>
        </ext>
      </extLst>
    </cfRule>
    <cfRule type="dataBar" priority="41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{1F400765-9623-4EA7-8EC1-362949DF7960}</x14:id>
        </ext>
      </extLst>
    </cfRule>
  </conditionalFormatting>
  <conditionalFormatting sqref="E114:E117">
    <cfRule type="dataBar" priority="349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{8DFF37AC-F1B3-43F5-ADC6-6372AFCA359F}</x14:id>
        </ext>
      </extLst>
    </cfRule>
    <cfRule type="dataBar" priority="35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{07691A48-C6FA-411E-BBCD-943217093857}</x14:id>
        </ext>
      </extLst>
    </cfRule>
  </conditionalFormatting>
  <conditionalFormatting sqref="E114:E117">
    <cfRule type="dataBar" priority="351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{C9571394-21DD-46D7-A18E-2D37CB772C0A}</x14:id>
        </ext>
      </extLst>
    </cfRule>
  </conditionalFormatting>
  <conditionalFormatting sqref="K114:K117">
    <cfRule type="dataBar" priority="346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{285F0D73-830C-433E-AA23-BAEC8D71BA1E}</x14:id>
        </ext>
      </extLst>
    </cfRule>
    <cfRule type="dataBar" priority="34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{B2982FC5-C67A-40C4-BE49-02C2C764123A}</x14:id>
        </ext>
      </extLst>
    </cfRule>
  </conditionalFormatting>
  <conditionalFormatting sqref="K114:K117">
    <cfRule type="dataBar" priority="348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{51E16E24-9284-4600-815D-8D11EC55D450}</x14:id>
        </ext>
      </extLst>
    </cfRule>
  </conditionalFormatting>
  <conditionalFormatting sqref="K114:K117">
    <cfRule type="dataBar" priority="344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{F3C4252B-E6F2-44FA-8CA4-7F2C4BA699CA}</x14:id>
        </ext>
      </extLst>
    </cfRule>
    <cfRule type="dataBar" priority="34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{E6C5ABC8-A140-405E-A98F-1233FA43889C}</x14:id>
        </ext>
      </extLst>
    </cfRule>
  </conditionalFormatting>
  <conditionalFormatting sqref="E114:E117">
    <cfRule type="dataBar" priority="341">
      <dataBar showValue="0">
        <cfvo type="min"/>
        <cfvo type="max"/>
        <color theme="4"/>
      </dataBar>
      <extLst>
        <ext xmlns:x14="http://schemas.microsoft.com/office/spreadsheetml/2009/9/main" uri="{B025F937-C7B1-47D3-B67F-A62EFF666E3E}">
          <x14:id>{05BE7DDD-6193-4B70-8BB0-345CA66E9520}</x14:id>
        </ext>
      </extLst>
    </cfRule>
    <cfRule type="dataBar" priority="342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{F5183DA2-EF83-4ABE-A89C-13A9B5946C3F}</x14:id>
        </ext>
      </extLst>
    </cfRule>
    <cfRule type="dataBar" priority="343">
      <dataBar>
        <cfvo type="min"/>
        <cfvo type="max"/>
        <color theme="4"/>
      </dataBar>
      <extLst>
        <ext xmlns:x14="http://schemas.microsoft.com/office/spreadsheetml/2009/9/main" uri="{B025F937-C7B1-47D3-B67F-A62EFF666E3E}">
          <x14:id>{E0E4DBCD-E9BA-436F-8E8F-903C22619D42}</x14:id>
        </ext>
      </extLst>
    </cfRule>
  </conditionalFormatting>
  <conditionalFormatting sqref="H114:H117">
    <cfRule type="dataBar" priority="352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{C37C4B3B-AD85-4FB7-A079-684281EA6E6D}</x14:id>
        </ext>
      </extLst>
    </cfRule>
    <cfRule type="dataBar" priority="353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{2715E2A9-F531-4D9B-AA46-4F705EC6F9FC}</x14:id>
        </ext>
      </extLst>
    </cfRule>
  </conditionalFormatting>
  <conditionalFormatting sqref="K114:K117">
    <cfRule type="dataBar" priority="354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{060CC04C-8D88-43EE-ACB8-8EC4B403D1E8}</x14:id>
        </ext>
      </extLst>
    </cfRule>
    <cfRule type="dataBar" priority="35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{284F711C-6ED1-4A39-A9C9-98DE681BFEE9}</x14:id>
        </ext>
      </extLst>
    </cfRule>
  </conditionalFormatting>
  <conditionalFormatting sqref="H114:H117">
    <cfRule type="dataBar" priority="356">
      <dataBar showValue="0">
        <cfvo type="min"/>
        <cfvo type="max"/>
        <color rgb="FFFFB628"/>
      </dataBar>
      <extLst>
        <ext xmlns:x14="http://schemas.microsoft.com/office/spreadsheetml/2009/9/main" uri="{B025F937-C7B1-47D3-B67F-A62EFF666E3E}">
          <x14:id>{1B6232A2-2AF8-4B9B-8823-14D70D2822B5}</x14:id>
        </ext>
      </extLst>
    </cfRule>
    <cfRule type="dataBar" priority="357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{08AAF6CD-F079-43BC-AF66-D7E9BC9D4F04}</x14:id>
        </ext>
      </extLst>
    </cfRule>
  </conditionalFormatting>
  <conditionalFormatting sqref="E114:E117 K114:K117">
    <cfRule type="dataBar" priority="358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{24F21453-F8AE-4812-8B02-8DE4ECCC59B8}</x14:id>
        </ext>
      </extLst>
    </cfRule>
    <cfRule type="dataBar" priority="35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{5A631067-1DD7-4C4C-B35E-138BBCED33B6}</x14:id>
        </ext>
      </extLst>
    </cfRule>
  </conditionalFormatting>
  <conditionalFormatting sqref="E129:E132">
    <cfRule type="dataBar" priority="318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{C224397E-4813-4EC3-BE40-156A2A4B3360}</x14:id>
        </ext>
      </extLst>
    </cfRule>
    <cfRule type="dataBar" priority="31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{CF06A369-9AED-4F09-91EA-E358B2128F11}</x14:id>
        </ext>
      </extLst>
    </cfRule>
  </conditionalFormatting>
  <conditionalFormatting sqref="K129:K132">
    <cfRule type="dataBar" priority="311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{987A61A1-8B83-495C-ABDA-5FF67C58852D}</x14:id>
        </ext>
      </extLst>
    </cfRule>
    <cfRule type="dataBar" priority="31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{1960CC36-BDA0-40EE-937B-192C353DC642}</x14:id>
        </ext>
      </extLst>
    </cfRule>
  </conditionalFormatting>
  <conditionalFormatting sqref="K129:K132">
    <cfRule type="dataBar" priority="317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{BA099157-1D22-4FB2-B159-1503BC9FEE11}</x14:id>
        </ext>
      </extLst>
    </cfRule>
  </conditionalFormatting>
  <conditionalFormatting sqref="K129:K132">
    <cfRule type="dataBar" priority="314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{2C038E5C-9B72-4125-907E-98622D983562}</x14:id>
        </ext>
      </extLst>
    </cfRule>
    <cfRule type="dataBar" priority="31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{68E735CE-C41B-4CF1-BCBB-BF26B6023DCB}</x14:id>
        </ext>
      </extLst>
    </cfRule>
  </conditionalFormatting>
  <conditionalFormatting sqref="K129:K132">
    <cfRule type="dataBar" priority="312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{8F1261C1-6252-4256-BBBC-2EDC4173C5D0}</x14:id>
        </ext>
      </extLst>
    </cfRule>
    <cfRule type="dataBar" priority="31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{26BE121F-D143-4461-8CCF-3E413FE62F2D}</x14:id>
        </ext>
      </extLst>
    </cfRule>
  </conditionalFormatting>
  <conditionalFormatting sqref="E129:E132">
    <cfRule type="dataBar" priority="308">
      <dataBar showValue="0">
        <cfvo type="min"/>
        <cfvo type="max"/>
        <color theme="4"/>
      </dataBar>
      <extLst>
        <ext xmlns:x14="http://schemas.microsoft.com/office/spreadsheetml/2009/9/main" uri="{B025F937-C7B1-47D3-B67F-A62EFF666E3E}">
          <x14:id>{CB96C9DB-2598-465E-A9CF-2D2EBDC38A68}</x14:id>
        </ext>
      </extLst>
    </cfRule>
    <cfRule type="dataBar" priority="309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{D3E2B5C1-C37D-4D51-8693-D0374A13E6AA}</x14:id>
        </ext>
      </extLst>
    </cfRule>
    <cfRule type="dataBar" priority="310">
      <dataBar>
        <cfvo type="min"/>
        <cfvo type="max"/>
        <color theme="4"/>
      </dataBar>
      <extLst>
        <ext xmlns:x14="http://schemas.microsoft.com/office/spreadsheetml/2009/9/main" uri="{B025F937-C7B1-47D3-B67F-A62EFF666E3E}">
          <x14:id>{7B8DC759-9948-474A-9F3F-83F08A1A7A17}</x14:id>
        </ext>
      </extLst>
    </cfRule>
  </conditionalFormatting>
  <conditionalFormatting sqref="N129:N132 H129:H132">
    <cfRule type="dataBar" priority="307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{BCA8052A-C795-413B-AC89-E951667C55AC}</x14:id>
        </ext>
      </extLst>
    </cfRule>
  </conditionalFormatting>
  <conditionalFormatting sqref="N129:N132 H129:H132">
    <cfRule type="dataBar" priority="306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{E274378F-934C-4F6A-BDEC-7AAA0A3F1B86}</x14:id>
        </ext>
      </extLst>
    </cfRule>
  </conditionalFormatting>
  <conditionalFormatting sqref="N129:N132">
    <cfRule type="dataBar" priority="305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{987FF0E1-72DE-4940-9F30-DA969670EAC5}</x14:id>
        </ext>
      </extLst>
    </cfRule>
  </conditionalFormatting>
  <conditionalFormatting sqref="N129:N132">
    <cfRule type="dataBar" priority="304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{E32D28E6-DC30-4A30-B086-016C77E04D55}</x14:id>
        </ext>
      </extLst>
    </cfRule>
  </conditionalFormatting>
  <conditionalFormatting sqref="H129:H132">
    <cfRule type="dataBar" priority="320">
      <dataBar showValue="0">
        <cfvo type="min"/>
        <cfvo type="max"/>
        <color rgb="FFFFB628"/>
      </dataBar>
      <extLst>
        <ext xmlns:x14="http://schemas.microsoft.com/office/spreadsheetml/2009/9/main" uri="{B025F937-C7B1-47D3-B67F-A62EFF666E3E}">
          <x14:id>{71823512-9623-408C-BF6B-B6FC3E159EA4}</x14:id>
        </ext>
      </extLst>
    </cfRule>
    <cfRule type="dataBar" priority="32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{515A1962-31F7-4A4B-BFAF-464BA03ED053}</x14:id>
        </ext>
      </extLst>
    </cfRule>
  </conditionalFormatting>
  <conditionalFormatting sqref="H129:H132 E129:E132">
    <cfRule type="dataBar" priority="322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{C7235611-843D-4E8D-B5CD-6296A55CB7B5}</x14:id>
        </ext>
      </extLst>
    </cfRule>
  </conditionalFormatting>
  <conditionalFormatting sqref="H129:H132">
    <cfRule type="dataBar" priority="323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{818333E1-BA5C-4B78-97B1-1F1E6F781400}</x14:id>
        </ext>
      </extLst>
    </cfRule>
    <cfRule type="dataBar" priority="32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{4DF40B1A-135D-4281-BF33-AD233B8E999E}</x14:id>
        </ext>
      </extLst>
    </cfRule>
  </conditionalFormatting>
  <conditionalFormatting sqref="H129:H132">
    <cfRule type="dataBar" priority="325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{06068E93-C9B3-429C-A044-9B706E1CEFBF}</x14:id>
        </ext>
      </extLst>
    </cfRule>
  </conditionalFormatting>
  <conditionalFormatting sqref="N129:N132">
    <cfRule type="dataBar" priority="326">
      <dataBar showValue="0">
        <cfvo type="min"/>
        <cfvo type="max"/>
        <color rgb="FFFFB628"/>
      </dataBar>
      <extLst>
        <ext xmlns:x14="http://schemas.microsoft.com/office/spreadsheetml/2009/9/main" uri="{B025F937-C7B1-47D3-B67F-A62EFF666E3E}">
          <x14:id>{55BDF0BD-9DC9-4993-9D64-E942C6EC1AA6}</x14:id>
        </ext>
      </extLst>
    </cfRule>
    <cfRule type="dataBar" priority="32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{AFDF96BA-1DBD-4B01-9346-CC0ED12E4482}</x14:id>
        </ext>
      </extLst>
    </cfRule>
  </conditionalFormatting>
  <conditionalFormatting sqref="N129:N132">
    <cfRule type="dataBar" priority="328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{2F4E7B9F-0D44-4918-A30B-D0ABBC955BE9}</x14:id>
        </ext>
      </extLst>
    </cfRule>
  </conditionalFormatting>
  <conditionalFormatting sqref="N129:N132">
    <cfRule type="dataBar" priority="329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{226492FC-182E-4DC1-A2B9-5DB9DBE65AE4}</x14:id>
        </ext>
      </extLst>
    </cfRule>
    <cfRule type="dataBar" priority="33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{4DFD553C-100C-41C4-A9C3-87E363CBD4B1}</x14:id>
        </ext>
      </extLst>
    </cfRule>
  </conditionalFormatting>
  <conditionalFormatting sqref="N129:N132">
    <cfRule type="dataBar" priority="33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{AAED559B-BD1A-4121-9691-C790847139A6}</x14:id>
        </ext>
      </extLst>
    </cfRule>
  </conditionalFormatting>
  <conditionalFormatting sqref="E129:E132 K129:K132">
    <cfRule type="dataBar" priority="339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{D646423E-6C6B-402C-AB16-AC34A69DE706}</x14:id>
        </ext>
      </extLst>
    </cfRule>
    <cfRule type="dataBar" priority="34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{F92FAFA3-9F89-44E8-A553-336C61392DD7}</x14:id>
        </ext>
      </extLst>
    </cfRule>
  </conditionalFormatting>
  <conditionalFormatting sqref="E145">
    <cfRule type="dataBar" priority="25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{576E2D5F-5398-4148-A9AC-BDFD7D3CFB46}</x14:id>
        </ext>
      </extLst>
    </cfRule>
  </conditionalFormatting>
  <conditionalFormatting sqref="E145">
    <cfRule type="dataBar" priority="255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{51074651-A18C-4876-889B-948959995F66}</x14:id>
        </ext>
      </extLst>
    </cfRule>
  </conditionalFormatting>
  <conditionalFormatting sqref="E146">
    <cfRule type="dataBar" priority="25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{2057D3DC-F764-4981-A7A2-07D3BDAD863B}</x14:id>
        </ext>
      </extLst>
    </cfRule>
  </conditionalFormatting>
  <conditionalFormatting sqref="E146">
    <cfRule type="dataBar" priority="253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{6EA84C07-85F2-48E1-85B4-B844C88F78EA}</x14:id>
        </ext>
      </extLst>
    </cfRule>
  </conditionalFormatting>
  <conditionalFormatting sqref="E148:E151">
    <cfRule type="dataBar" priority="25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{4DA6381D-C176-472A-975B-8F4BE57E38A9}</x14:id>
        </ext>
      </extLst>
    </cfRule>
  </conditionalFormatting>
  <conditionalFormatting sqref="E148:E151">
    <cfRule type="dataBar" priority="251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{F8A78797-96DD-4560-9AFB-6FAA651A3C7C}</x14:id>
        </ext>
      </extLst>
    </cfRule>
  </conditionalFormatting>
  <conditionalFormatting sqref="E144:E151">
    <cfRule type="dataBar" priority="25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{CCF68A91-7182-4557-A702-FD9CC614F747}</x14:id>
        </ext>
      </extLst>
    </cfRule>
  </conditionalFormatting>
  <conditionalFormatting sqref="E144:E151">
    <cfRule type="dataBar" priority="249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{464AC936-8EE1-4720-BC28-C44174CBF0E3}</x14:id>
        </ext>
      </extLst>
    </cfRule>
  </conditionalFormatting>
  <conditionalFormatting sqref="K145">
    <cfRule type="dataBar" priority="24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{EB37E574-BD52-4F63-89A1-D7048B440FC7}</x14:id>
        </ext>
      </extLst>
    </cfRule>
  </conditionalFormatting>
  <conditionalFormatting sqref="K145">
    <cfRule type="dataBar" priority="247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{49D9B480-6501-4F75-B555-80D5DDD257F5}</x14:id>
        </ext>
      </extLst>
    </cfRule>
  </conditionalFormatting>
  <conditionalFormatting sqref="K146">
    <cfRule type="dataBar" priority="24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{81F8D9D0-AE25-4DE1-B476-BB1AE6B5AB75}</x14:id>
        </ext>
      </extLst>
    </cfRule>
  </conditionalFormatting>
  <conditionalFormatting sqref="K146">
    <cfRule type="dataBar" priority="245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{C8D3682A-D26E-4B5B-ACA6-131EF98E0549}</x14:id>
        </ext>
      </extLst>
    </cfRule>
  </conditionalFormatting>
  <conditionalFormatting sqref="K148:K151">
    <cfRule type="dataBar" priority="24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{95D40741-A63F-4CE2-8C88-AE5F19D9E17C}</x14:id>
        </ext>
      </extLst>
    </cfRule>
  </conditionalFormatting>
  <conditionalFormatting sqref="K148:K151">
    <cfRule type="dataBar" priority="243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{BF451444-99CE-433B-A235-B2AB60CF45EE}</x14:id>
        </ext>
      </extLst>
    </cfRule>
  </conditionalFormatting>
  <conditionalFormatting sqref="K144">
    <cfRule type="dataBar" priority="24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{EE335EB8-AF95-4827-9FC4-27F54E1E0D59}</x14:id>
        </ext>
      </extLst>
    </cfRule>
  </conditionalFormatting>
  <conditionalFormatting sqref="K144">
    <cfRule type="dataBar" priority="241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{BA788162-1B26-4668-8DD0-E7CF615B546C}</x14:id>
        </ext>
      </extLst>
    </cfRule>
  </conditionalFormatting>
  <conditionalFormatting sqref="E147">
    <cfRule type="dataBar" priority="25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{34D1A203-3C26-4150-94F8-22762A5BC927}</x14:id>
        </ext>
      </extLst>
    </cfRule>
  </conditionalFormatting>
  <conditionalFormatting sqref="E147">
    <cfRule type="dataBar" priority="258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{A2660B59-9800-4005-9779-F1E21BB23CC4}</x14:id>
        </ext>
      </extLst>
    </cfRule>
  </conditionalFormatting>
  <conditionalFormatting sqref="K147">
    <cfRule type="dataBar" priority="25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{CB8E5840-FFFE-4B92-A040-27F3E867CBB6}</x14:id>
        </ext>
      </extLst>
    </cfRule>
  </conditionalFormatting>
  <conditionalFormatting sqref="K147">
    <cfRule type="dataBar" priority="260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{99AC99EF-B8B5-4F3F-8368-15D85C53FBD0}</x14:id>
        </ext>
      </extLst>
    </cfRule>
  </conditionalFormatting>
  <conditionalFormatting sqref="E144:E151">
    <cfRule type="dataBar" priority="240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{89DA92AB-361A-4673-AD31-99841C336D6E}</x14:id>
        </ext>
      </extLst>
    </cfRule>
    <cfRule type="dataBar" priority="26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{D82AA7CC-DD8F-4F45-8686-C50E21A2CB11}</x14:id>
        </ext>
      </extLst>
    </cfRule>
  </conditionalFormatting>
  <conditionalFormatting sqref="K144:K151">
    <cfRule type="dataBar" priority="262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{891D375D-A414-48FE-B609-D1F217A35072}</x14:id>
        </ext>
      </extLst>
    </cfRule>
    <cfRule type="dataBar" priority="26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{D09C0342-ED6A-4CA7-AE74-6345A34224A1}</x14:id>
        </ext>
      </extLst>
    </cfRule>
  </conditionalFormatting>
  <conditionalFormatting sqref="H144:H151 K144:K151">
    <cfRule type="dataBar" priority="264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{FB62F1DE-83BC-43BA-BFBE-DD7760D9569E}</x14:id>
        </ext>
      </extLst>
    </cfRule>
    <cfRule type="dataBar" priority="26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{424CC374-8FBC-44B9-A592-7A67A96AE64B}</x14:id>
        </ext>
      </extLst>
    </cfRule>
  </conditionalFormatting>
  <conditionalFormatting sqref="K145">
    <cfRule type="dataBar" priority="23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{26B7F366-39E2-44C1-83B2-80DB5B946771}</x14:id>
        </ext>
      </extLst>
    </cfRule>
  </conditionalFormatting>
  <conditionalFormatting sqref="K145">
    <cfRule type="dataBar" priority="235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{62CB58B3-5055-4CC8-A4FC-278C14E17518}</x14:id>
        </ext>
      </extLst>
    </cfRule>
  </conditionalFormatting>
  <conditionalFormatting sqref="K146">
    <cfRule type="dataBar" priority="23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{F7BB119E-E333-467B-8FA2-39187F488191}</x14:id>
        </ext>
      </extLst>
    </cfRule>
  </conditionalFormatting>
  <conditionalFormatting sqref="K146">
    <cfRule type="dataBar" priority="233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{DB2FC118-1235-46E5-8826-95D57DB0D34F}</x14:id>
        </ext>
      </extLst>
    </cfRule>
  </conditionalFormatting>
  <conditionalFormatting sqref="K148:K151">
    <cfRule type="dataBar" priority="23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{234E98CC-43CB-4B10-B0E4-9B749D5D8FA0}</x14:id>
        </ext>
      </extLst>
    </cfRule>
  </conditionalFormatting>
  <conditionalFormatting sqref="K148:K151">
    <cfRule type="dataBar" priority="231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{10861FDA-1C94-4BE8-AA4F-BC34C0CA431D}</x14:id>
        </ext>
      </extLst>
    </cfRule>
  </conditionalFormatting>
  <conditionalFormatting sqref="K144:K151">
    <cfRule type="dataBar" priority="23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{9EB6B913-8352-4E8B-BA8B-3BC0959EB336}</x14:id>
        </ext>
      </extLst>
    </cfRule>
  </conditionalFormatting>
  <conditionalFormatting sqref="K144:K151">
    <cfRule type="dataBar" priority="229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{ADCC872B-C79D-437A-9C77-EE7B59E3F3DE}</x14:id>
        </ext>
      </extLst>
    </cfRule>
  </conditionalFormatting>
  <conditionalFormatting sqref="K147">
    <cfRule type="dataBar" priority="23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{64C37131-0079-4E68-A0A2-CB57108D1A49}</x14:id>
        </ext>
      </extLst>
    </cfRule>
  </conditionalFormatting>
  <conditionalFormatting sqref="K147">
    <cfRule type="dataBar" priority="238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{9D4351E7-F3CC-4407-BCF1-1160867BEFE4}</x14:id>
        </ext>
      </extLst>
    </cfRule>
  </conditionalFormatting>
  <conditionalFormatting sqref="K144:K151">
    <cfRule type="dataBar" priority="228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{9A97F5D8-C3EA-4483-9D74-E1B81CE9DBB7}</x14:id>
        </ext>
      </extLst>
    </cfRule>
    <cfRule type="dataBar" priority="23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{0D3BE9E7-747C-4D32-8114-C209D27C9EAA}</x14:id>
        </ext>
      </extLst>
    </cfRule>
  </conditionalFormatting>
  <conditionalFormatting sqref="E144:E151">
    <cfRule type="dataBar" priority="225">
      <dataBar showValue="0">
        <cfvo type="min"/>
        <cfvo type="max"/>
        <color theme="4"/>
      </dataBar>
      <extLst>
        <ext xmlns:x14="http://schemas.microsoft.com/office/spreadsheetml/2009/9/main" uri="{B025F937-C7B1-47D3-B67F-A62EFF666E3E}">
          <x14:id>{1F35ECFD-5F6A-48F5-988A-A3CDF5AD6FC5}</x14:id>
        </ext>
      </extLst>
    </cfRule>
    <cfRule type="dataBar" priority="226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{328BD1AD-B3D7-499C-9F53-2473504C3CD0}</x14:id>
        </ext>
      </extLst>
    </cfRule>
    <cfRule type="dataBar" priority="227">
      <dataBar>
        <cfvo type="min"/>
        <cfvo type="max"/>
        <color theme="4"/>
      </dataBar>
      <extLst>
        <ext xmlns:x14="http://schemas.microsoft.com/office/spreadsheetml/2009/9/main" uri="{B025F937-C7B1-47D3-B67F-A62EFF666E3E}">
          <x14:id>{6BB10211-F73F-4FC7-A4B0-B091B98E3590}</x14:id>
        </ext>
      </extLst>
    </cfRule>
  </conditionalFormatting>
  <conditionalFormatting sqref="H144:H151 N150:N151">
    <cfRule type="dataBar" priority="223">
      <dataBar showValue="0">
        <cfvo type="min"/>
        <cfvo type="max"/>
        <color rgb="FFFFB628"/>
      </dataBar>
      <extLst>
        <ext xmlns:x14="http://schemas.microsoft.com/office/spreadsheetml/2009/9/main" uri="{B025F937-C7B1-47D3-B67F-A62EFF666E3E}">
          <x14:id>{FB343669-7F27-4D0D-9CD3-9C3E0FDFE5B8}</x14:id>
        </ext>
      </extLst>
    </cfRule>
    <cfRule type="dataBar" priority="224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{CB46C3E5-781D-4A1C-86B1-B9CAC095E1F7}</x14:id>
        </ext>
      </extLst>
    </cfRule>
  </conditionalFormatting>
  <conditionalFormatting sqref="H145">
    <cfRule type="dataBar" priority="26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{95F73991-3242-4587-8151-0BB8A396AC2B}</x14:id>
        </ext>
      </extLst>
    </cfRule>
  </conditionalFormatting>
  <conditionalFormatting sqref="H145">
    <cfRule type="dataBar" priority="267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{A667E8EA-47A4-40DF-B942-EC6AB848C8B1}</x14:id>
        </ext>
      </extLst>
    </cfRule>
  </conditionalFormatting>
  <conditionalFormatting sqref="H146">
    <cfRule type="dataBar" priority="26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{D8DA4413-B045-4E21-925F-147C2019A2DA}</x14:id>
        </ext>
      </extLst>
    </cfRule>
  </conditionalFormatting>
  <conditionalFormatting sqref="H146">
    <cfRule type="dataBar" priority="269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{CDEC52DA-9AE6-4575-8679-6AF9C06DD35A}</x14:id>
        </ext>
      </extLst>
    </cfRule>
  </conditionalFormatting>
  <conditionalFormatting sqref="H148:H151">
    <cfRule type="dataBar" priority="27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{BC3BED62-0450-474C-9934-BCB782244701}</x14:id>
        </ext>
      </extLst>
    </cfRule>
  </conditionalFormatting>
  <conditionalFormatting sqref="H148:H151">
    <cfRule type="dataBar" priority="271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{6ACCE42E-4995-4242-80A7-77088D9A2578}</x14:id>
        </ext>
      </extLst>
    </cfRule>
  </conditionalFormatting>
  <conditionalFormatting sqref="H144">
    <cfRule type="dataBar" priority="27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{97BE07DA-4194-4197-AF40-354EEEFC1235}</x14:id>
        </ext>
      </extLst>
    </cfRule>
  </conditionalFormatting>
  <conditionalFormatting sqref="H144">
    <cfRule type="dataBar" priority="273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{7A988F4F-C0A8-45FB-B033-885BFC1D96EB}</x14:id>
        </ext>
      </extLst>
    </cfRule>
  </conditionalFormatting>
  <conditionalFormatting sqref="H147">
    <cfRule type="dataBar" priority="27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{1419971C-179A-4F47-B79E-7C6B4E22C02A}</x14:id>
        </ext>
      </extLst>
    </cfRule>
  </conditionalFormatting>
  <conditionalFormatting sqref="H147">
    <cfRule type="dataBar" priority="275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{68AD91A1-89AC-48A0-B877-CD245E46066C}</x14:id>
        </ext>
      </extLst>
    </cfRule>
  </conditionalFormatting>
  <conditionalFormatting sqref="H144:H151">
    <cfRule type="dataBar" priority="276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{E6600D6F-608D-4523-8DBA-B821CC2B21D7}</x14:id>
        </ext>
      </extLst>
    </cfRule>
    <cfRule type="dataBar" priority="27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{3CB31D79-7A4D-42FB-B37D-F3A79880009C}</x14:id>
        </ext>
      </extLst>
    </cfRule>
  </conditionalFormatting>
  <conditionalFormatting sqref="H144:H151">
    <cfRule type="dataBar" priority="27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{F4467BDD-3563-461D-9F18-0A716D503FEB}</x14:id>
        </ext>
      </extLst>
    </cfRule>
  </conditionalFormatting>
  <conditionalFormatting sqref="H144:H151">
    <cfRule type="dataBar" priority="279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{369AD5F9-12D2-4BA4-B740-E3F6E5BBFBE4}</x14:id>
        </ext>
      </extLst>
    </cfRule>
  </conditionalFormatting>
  <conditionalFormatting sqref="N150:N151">
    <cfRule type="dataBar" priority="28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{70F5C314-631B-4541-8E29-152C1199D7C0}</x14:id>
        </ext>
      </extLst>
    </cfRule>
  </conditionalFormatting>
  <conditionalFormatting sqref="N150:N151">
    <cfRule type="dataBar" priority="285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{4C51DABB-F926-41BC-8E63-32C37F562E8B}</x14:id>
        </ext>
      </extLst>
    </cfRule>
  </conditionalFormatting>
  <conditionalFormatting sqref="N150:N151">
    <cfRule type="dataBar" priority="290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{503F92C6-3C47-4F05-A068-D5F3902E03CB}</x14:id>
        </ext>
      </extLst>
    </cfRule>
    <cfRule type="dataBar" priority="29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{B3001645-F77E-4826-8329-A27DD858E5DF}</x14:id>
        </ext>
      </extLst>
    </cfRule>
  </conditionalFormatting>
  <conditionalFormatting sqref="E144:E151 H144:H151 K144:K151 N150:N151">
    <cfRule type="dataBar" priority="292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{0DD90A00-EDCC-4F7C-92EC-853DE3BC8E7D}</x14:id>
        </ext>
      </extLst>
    </cfRule>
    <cfRule type="dataBar" priority="29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{4D6F94A1-BE78-40C4-B0F8-643373F1DB59}</x14:id>
        </ext>
      </extLst>
    </cfRule>
  </conditionalFormatting>
  <conditionalFormatting sqref="N150:N151">
    <cfRule type="dataBar" priority="29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{58A04B86-7481-4337-9F3C-5BE3467A687F}</x14:id>
        </ext>
      </extLst>
    </cfRule>
  </conditionalFormatting>
  <conditionalFormatting sqref="N150:N151">
    <cfRule type="dataBar" priority="295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{9B44ECA8-CA6D-48CE-AD94-4AA7B4D4FAD4}</x14:id>
        </ext>
      </extLst>
    </cfRule>
  </conditionalFormatting>
  <conditionalFormatting sqref="E144:E151 K144:K151">
    <cfRule type="dataBar" priority="302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{A84B1CDD-8C6D-47B7-938D-670F8C75E5B9}</x14:id>
        </ext>
      </extLst>
    </cfRule>
    <cfRule type="dataBar" priority="30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{D8A778D8-F328-4942-84BB-6043AC6DA960}</x14:id>
        </ext>
      </extLst>
    </cfRule>
  </conditionalFormatting>
  <conditionalFormatting sqref="Q150:Q151">
    <cfRule type="dataBar" priority="187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{A8E574B6-006A-4629-B3E1-78F950EF04C8}</x14:id>
        </ext>
      </extLst>
    </cfRule>
    <cfRule type="dataBar" priority="18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{A22179E3-461D-4143-B06D-4DF4AD242CAA}</x14:id>
        </ext>
      </extLst>
    </cfRule>
  </conditionalFormatting>
  <conditionalFormatting sqref="Q150:Q151">
    <cfRule type="dataBar" priority="189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{ED709B56-66F0-450A-B89A-8BA99585E64E}</x14:id>
        </ext>
      </extLst>
    </cfRule>
  </conditionalFormatting>
  <conditionalFormatting sqref="Q150:Q151">
    <cfRule type="dataBar" priority="190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{8A88B968-FE8A-4557-8D64-DBCCD9B28481}</x14:id>
        </ext>
      </extLst>
    </cfRule>
    <cfRule type="dataBar" priority="19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{4BBFA3BB-D430-42A7-A85C-61F5EAFA9357}</x14:id>
        </ext>
      </extLst>
    </cfRule>
  </conditionalFormatting>
  <conditionalFormatting sqref="Q150:Q151">
    <cfRule type="dataBar" priority="192">
      <dataBar showValue="0">
        <cfvo type="min"/>
        <cfvo type="max"/>
        <color rgb="FFFFC000"/>
      </dataBar>
      <extLst>
        <ext xmlns:x14="http://schemas.microsoft.com/office/spreadsheetml/2009/9/main" uri="{B025F937-C7B1-47D3-B67F-A62EFF666E3E}">
          <x14:id>{E2D25FFA-9D3B-4822-B070-6F9C8502E426}</x14:id>
        </ext>
      </extLst>
    </cfRule>
    <cfRule type="dataBar" priority="193">
      <dataBar>
        <cfvo type="min"/>
        <cfvo type="max"/>
        <color rgb="FFFFC000"/>
      </dataBar>
      <extLst>
        <ext xmlns:x14="http://schemas.microsoft.com/office/spreadsheetml/2009/9/main" uri="{B025F937-C7B1-47D3-B67F-A62EFF666E3E}">
          <x14:id>{1EF9577C-2EEB-4B87-86E3-FF35432B95B7}</x14:id>
        </ext>
      </extLst>
    </cfRule>
  </conditionalFormatting>
  <conditionalFormatting sqref="Q150:Q151">
    <cfRule type="dataBar" priority="194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{F6D67142-8AF9-4474-B70E-EAB13B4ABB6B}</x14:id>
        </ext>
      </extLst>
    </cfRule>
    <cfRule type="dataBar" priority="19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{8D782E55-16E4-44F3-885E-F7B51EB25DAB}</x14:id>
        </ext>
      </extLst>
    </cfRule>
  </conditionalFormatting>
  <conditionalFormatting sqref="E161">
    <cfRule type="dataBar" priority="15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{A4F88DDF-CD99-4B51-B2E5-55D6751028A8}</x14:id>
        </ext>
      </extLst>
    </cfRule>
  </conditionalFormatting>
  <conditionalFormatting sqref="E161">
    <cfRule type="dataBar" priority="155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{F1678F8C-FF22-4B77-85B2-AEE14D559AF8}</x14:id>
        </ext>
      </extLst>
    </cfRule>
  </conditionalFormatting>
  <conditionalFormatting sqref="E162">
    <cfRule type="dataBar" priority="15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{6513A199-837D-4DF2-B019-C3292EE3B77D}</x14:id>
        </ext>
      </extLst>
    </cfRule>
  </conditionalFormatting>
  <conditionalFormatting sqref="E162">
    <cfRule type="dataBar" priority="153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{DBA8456C-5368-49FD-9444-207EF2627D44}</x14:id>
        </ext>
      </extLst>
    </cfRule>
  </conditionalFormatting>
  <conditionalFormatting sqref="E163">
    <cfRule type="dataBar" priority="15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{A880C66E-4B54-4155-97EF-3B90968A88BF}</x14:id>
        </ext>
      </extLst>
    </cfRule>
  </conditionalFormatting>
  <conditionalFormatting sqref="E163">
    <cfRule type="dataBar" priority="151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{19A0AD7C-24DC-40C2-97DB-7EC52B88A771}</x14:id>
        </ext>
      </extLst>
    </cfRule>
  </conditionalFormatting>
  <conditionalFormatting sqref="E164">
    <cfRule type="dataBar" priority="15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{5D486D00-94C5-4EEA-9DC2-6B7C06626C7A}</x14:id>
        </ext>
      </extLst>
    </cfRule>
  </conditionalFormatting>
  <conditionalFormatting sqref="E164">
    <cfRule type="dataBar" priority="149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{FD3D554E-15FB-407B-8833-85C6E79EA9D8}</x14:id>
        </ext>
      </extLst>
    </cfRule>
  </conditionalFormatting>
  <conditionalFormatting sqref="K161">
    <cfRule type="dataBar" priority="14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{F1DDF2A9-481E-4204-AFB8-CFDC5FBD8F4E}</x14:id>
        </ext>
      </extLst>
    </cfRule>
  </conditionalFormatting>
  <conditionalFormatting sqref="K161">
    <cfRule type="dataBar" priority="147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{0B182346-B9A8-4449-9FF6-286CEA56EAD5}</x14:id>
        </ext>
      </extLst>
    </cfRule>
  </conditionalFormatting>
  <conditionalFormatting sqref="K162">
    <cfRule type="dataBar" priority="14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{3908A537-4437-46E9-A4D0-042DB223A909}</x14:id>
        </ext>
      </extLst>
    </cfRule>
  </conditionalFormatting>
  <conditionalFormatting sqref="K162">
    <cfRule type="dataBar" priority="145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{D27157B9-180B-4CAE-8AD5-A6A661833761}</x14:id>
        </ext>
      </extLst>
    </cfRule>
  </conditionalFormatting>
  <conditionalFormatting sqref="K163">
    <cfRule type="dataBar" priority="14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{FB4C8098-B214-4FCB-BE0C-F057EE6D5B59}</x14:id>
        </ext>
      </extLst>
    </cfRule>
  </conditionalFormatting>
  <conditionalFormatting sqref="K163">
    <cfRule type="dataBar" priority="143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{7BF4AEDB-D4E9-4DF8-BB2A-79A8A44A642B}</x14:id>
        </ext>
      </extLst>
    </cfRule>
  </conditionalFormatting>
  <conditionalFormatting sqref="K164">
    <cfRule type="dataBar" priority="14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{019E0E52-D2C0-4CAC-8973-364FED2F3AF6}</x14:id>
        </ext>
      </extLst>
    </cfRule>
  </conditionalFormatting>
  <conditionalFormatting sqref="K164">
    <cfRule type="dataBar" priority="141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{7C04C32F-C8FD-4849-B9ED-81F64256DB66}</x14:id>
        </ext>
      </extLst>
    </cfRule>
  </conditionalFormatting>
  <conditionalFormatting sqref="K160">
    <cfRule type="dataBar" priority="14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{894A8BA8-B3D9-411C-BD3F-55F58BB3BDCA}</x14:id>
        </ext>
      </extLst>
    </cfRule>
  </conditionalFormatting>
  <conditionalFormatting sqref="K160">
    <cfRule type="dataBar" priority="139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{47CEB162-9E3E-4651-A0D8-762903257A7D}</x14:id>
        </ext>
      </extLst>
    </cfRule>
  </conditionalFormatting>
  <conditionalFormatting sqref="K161">
    <cfRule type="dataBar" priority="13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{ADE1D245-A494-4FB6-8312-3224DD6931BD}</x14:id>
        </ext>
      </extLst>
    </cfRule>
  </conditionalFormatting>
  <conditionalFormatting sqref="K161">
    <cfRule type="dataBar" priority="137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{5F9F62A6-CFEF-41AE-A3A9-29F45A49C515}</x14:id>
        </ext>
      </extLst>
    </cfRule>
  </conditionalFormatting>
  <conditionalFormatting sqref="K162">
    <cfRule type="dataBar" priority="13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{C9B9A578-2D8B-48B9-AB91-DA3DD7D44DB7}</x14:id>
        </ext>
      </extLst>
    </cfRule>
  </conditionalFormatting>
  <conditionalFormatting sqref="K162">
    <cfRule type="dataBar" priority="135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{B18F8939-070F-4713-9096-8B8C694F5259}</x14:id>
        </ext>
      </extLst>
    </cfRule>
  </conditionalFormatting>
  <conditionalFormatting sqref="K163">
    <cfRule type="dataBar" priority="13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{9FA08FB2-26A1-44C3-AF49-7A107636671A}</x14:id>
        </ext>
      </extLst>
    </cfRule>
  </conditionalFormatting>
  <conditionalFormatting sqref="K163">
    <cfRule type="dataBar" priority="133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{B7E1CFFB-8EAB-4BC0-AC63-B338C780FF1D}</x14:id>
        </ext>
      </extLst>
    </cfRule>
  </conditionalFormatting>
  <conditionalFormatting sqref="K164">
    <cfRule type="dataBar" priority="13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{749A4586-3175-4407-907C-73CF5B453937}</x14:id>
        </ext>
      </extLst>
    </cfRule>
  </conditionalFormatting>
  <conditionalFormatting sqref="K164">
    <cfRule type="dataBar" priority="131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{F85FF456-56A9-4693-BACD-B3B168CAA919}</x14:id>
        </ext>
      </extLst>
    </cfRule>
  </conditionalFormatting>
  <conditionalFormatting sqref="K161">
    <cfRule type="dataBar" priority="13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{5D5D0EFA-B747-47C3-AADE-1D457B343AA8}</x14:id>
        </ext>
      </extLst>
    </cfRule>
  </conditionalFormatting>
  <conditionalFormatting sqref="K161">
    <cfRule type="dataBar" priority="129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{C171DC22-35A9-4B88-B5BB-BA0AB853F9DC}</x14:id>
        </ext>
      </extLst>
    </cfRule>
  </conditionalFormatting>
  <conditionalFormatting sqref="K162">
    <cfRule type="dataBar" priority="12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{A5306666-1E81-43D8-A59D-D85AB7040D11}</x14:id>
        </ext>
      </extLst>
    </cfRule>
  </conditionalFormatting>
  <conditionalFormatting sqref="K162">
    <cfRule type="dataBar" priority="127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{3230119A-8290-4C0C-B716-CF1E8A67E113}</x14:id>
        </ext>
      </extLst>
    </cfRule>
  </conditionalFormatting>
  <conditionalFormatting sqref="K163">
    <cfRule type="dataBar" priority="12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{06C4033B-DFCB-4620-B9CF-F2E96134957D}</x14:id>
        </ext>
      </extLst>
    </cfRule>
  </conditionalFormatting>
  <conditionalFormatting sqref="K163">
    <cfRule type="dataBar" priority="125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{1E0BCB56-6023-485E-8726-1D1000754E21}</x14:id>
        </ext>
      </extLst>
    </cfRule>
  </conditionalFormatting>
  <conditionalFormatting sqref="K164">
    <cfRule type="dataBar" priority="12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{049581C9-CC70-4886-9A01-CDB52D4B20E7}</x14:id>
        </ext>
      </extLst>
    </cfRule>
  </conditionalFormatting>
  <conditionalFormatting sqref="K164">
    <cfRule type="dataBar" priority="123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{14A2A8AC-0548-44F7-81A5-88CA41AB412D}</x14:id>
        </ext>
      </extLst>
    </cfRule>
  </conditionalFormatting>
  <conditionalFormatting sqref="K160">
    <cfRule type="dataBar" priority="12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{5116F291-D7F7-4C23-8B16-96206870C7E1}</x14:id>
        </ext>
      </extLst>
    </cfRule>
  </conditionalFormatting>
  <conditionalFormatting sqref="K160">
    <cfRule type="dataBar" priority="121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{3138B690-AB19-4826-8CBA-2BCB6AA2060E}</x14:id>
        </ext>
      </extLst>
    </cfRule>
  </conditionalFormatting>
  <conditionalFormatting sqref="K161">
    <cfRule type="dataBar" priority="12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{6F87C4BA-F793-4FF6-99C7-6204032D0552}</x14:id>
        </ext>
      </extLst>
    </cfRule>
  </conditionalFormatting>
  <conditionalFormatting sqref="K161">
    <cfRule type="dataBar" priority="119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{6A404A92-C427-4AF1-9159-5FB658986B3A}</x14:id>
        </ext>
      </extLst>
    </cfRule>
  </conditionalFormatting>
  <conditionalFormatting sqref="K162">
    <cfRule type="dataBar" priority="11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{0CFFC48D-350B-4543-83E1-B8577781BC04}</x14:id>
        </ext>
      </extLst>
    </cfRule>
  </conditionalFormatting>
  <conditionalFormatting sqref="K162">
    <cfRule type="dataBar" priority="117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{183395C9-CF12-4E2A-B08C-A426A82531C3}</x14:id>
        </ext>
      </extLst>
    </cfRule>
  </conditionalFormatting>
  <conditionalFormatting sqref="K163">
    <cfRule type="dataBar" priority="11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{FFB7CA25-5D1D-412D-95BF-B14AEFF6709D}</x14:id>
        </ext>
      </extLst>
    </cfRule>
  </conditionalFormatting>
  <conditionalFormatting sqref="K163">
    <cfRule type="dataBar" priority="115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{E4DF09AF-02A8-4F83-9790-AF154FFFF696}</x14:id>
        </ext>
      </extLst>
    </cfRule>
  </conditionalFormatting>
  <conditionalFormatting sqref="K164">
    <cfRule type="dataBar" priority="11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{BA6EDCD1-1F56-46C1-BA61-D0591D5F57D9}</x14:id>
        </ext>
      </extLst>
    </cfRule>
  </conditionalFormatting>
  <conditionalFormatting sqref="K164">
    <cfRule type="dataBar" priority="113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{4986AC65-2F56-411B-96F1-B0D9D6FF2EEA}</x14:id>
        </ext>
      </extLst>
    </cfRule>
  </conditionalFormatting>
  <conditionalFormatting sqref="H161">
    <cfRule type="dataBar" priority="15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{15F5B86C-AD83-440A-8A47-9CFBE1930E71}</x14:id>
        </ext>
      </extLst>
    </cfRule>
  </conditionalFormatting>
  <conditionalFormatting sqref="H161">
    <cfRule type="dataBar" priority="158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{924FA241-7778-495F-8CD9-73D091C9173F}</x14:id>
        </ext>
      </extLst>
    </cfRule>
  </conditionalFormatting>
  <conditionalFormatting sqref="H162">
    <cfRule type="dataBar" priority="15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{D4BFBB25-4F02-4389-9353-05430360A8B1}</x14:id>
        </ext>
      </extLst>
    </cfRule>
  </conditionalFormatting>
  <conditionalFormatting sqref="H162">
    <cfRule type="dataBar" priority="160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{2A7303E0-A7DD-4D18-B64F-D971FFE73FFC}</x14:id>
        </ext>
      </extLst>
    </cfRule>
  </conditionalFormatting>
  <conditionalFormatting sqref="H163">
    <cfRule type="dataBar" priority="16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{CDB76F6E-FECD-454B-A9D4-1FE4ACBAA26A}</x14:id>
        </ext>
      </extLst>
    </cfRule>
  </conditionalFormatting>
  <conditionalFormatting sqref="H163">
    <cfRule type="dataBar" priority="162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{A23AB2FE-A2C8-4D60-9CE9-5F639073416D}</x14:id>
        </ext>
      </extLst>
    </cfRule>
  </conditionalFormatting>
  <conditionalFormatting sqref="H164">
    <cfRule type="dataBar" priority="16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{835076EC-B116-45F8-90FB-AA2C96B2D57A}</x14:id>
        </ext>
      </extLst>
    </cfRule>
  </conditionalFormatting>
  <conditionalFormatting sqref="H164">
    <cfRule type="dataBar" priority="164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{776497AD-0481-41F3-A03C-40F3682C63B6}</x14:id>
        </ext>
      </extLst>
    </cfRule>
  </conditionalFormatting>
  <conditionalFormatting sqref="H160">
    <cfRule type="dataBar" priority="16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{979888CA-0E6F-41C9-B9A0-B6E763B1FE9C}</x14:id>
        </ext>
      </extLst>
    </cfRule>
  </conditionalFormatting>
  <conditionalFormatting sqref="H160">
    <cfRule type="dataBar" priority="166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{ED969DEF-9F5E-43F2-89CF-EA58AC9BB0E6}</x14:id>
        </ext>
      </extLst>
    </cfRule>
  </conditionalFormatting>
  <conditionalFormatting sqref="N161">
    <cfRule type="dataBar" priority="16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{98981FBB-9D7D-4E5A-8127-DF4070E4CEBF}</x14:id>
        </ext>
      </extLst>
    </cfRule>
  </conditionalFormatting>
  <conditionalFormatting sqref="N161">
    <cfRule type="dataBar" priority="168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{C40E3F24-71AC-48E8-A88F-1DC5C2781BB9}</x14:id>
        </ext>
      </extLst>
    </cfRule>
  </conditionalFormatting>
  <conditionalFormatting sqref="N162">
    <cfRule type="dataBar" priority="16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{5937D08A-15AA-4B93-A38E-9CF911E76DA6}</x14:id>
        </ext>
      </extLst>
    </cfRule>
  </conditionalFormatting>
  <conditionalFormatting sqref="N162">
    <cfRule type="dataBar" priority="170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{1875F251-FA89-410C-B27E-84EDF6A20E52}</x14:id>
        </ext>
      </extLst>
    </cfRule>
  </conditionalFormatting>
  <conditionalFormatting sqref="N163">
    <cfRule type="dataBar" priority="17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{3ADDDCAB-FD51-4094-8BD4-7EB4EB2B4FA7}</x14:id>
        </ext>
      </extLst>
    </cfRule>
  </conditionalFormatting>
  <conditionalFormatting sqref="N163">
    <cfRule type="dataBar" priority="172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{1FFFD63B-7B20-4000-B4DC-B6187291892C}</x14:id>
        </ext>
      </extLst>
    </cfRule>
  </conditionalFormatting>
  <conditionalFormatting sqref="N164">
    <cfRule type="dataBar" priority="17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{3B2BC766-A1EA-4853-A1C9-D191E18716D0}</x14:id>
        </ext>
      </extLst>
    </cfRule>
  </conditionalFormatting>
  <conditionalFormatting sqref="N164">
    <cfRule type="dataBar" priority="174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{6BBF446F-37E8-4C65-ACF5-5A248FDF4C3F}</x14:id>
        </ext>
      </extLst>
    </cfRule>
  </conditionalFormatting>
  <conditionalFormatting sqref="N160">
    <cfRule type="dataBar" priority="17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{93B14B04-B096-4F4E-9FB0-45A0A48F2170}</x14:id>
        </ext>
      </extLst>
    </cfRule>
  </conditionalFormatting>
  <conditionalFormatting sqref="N160">
    <cfRule type="dataBar" priority="176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{35B073F5-14A7-4987-9187-5F39A90441A1}</x14:id>
        </ext>
      </extLst>
    </cfRule>
  </conditionalFormatting>
  <conditionalFormatting sqref="E178:E183">
    <cfRule type="dataBar" priority="5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{1C1CE0D5-BDAC-41F0-AA2D-6A807E7B7B33}</x14:id>
        </ext>
      </extLst>
    </cfRule>
  </conditionalFormatting>
  <conditionalFormatting sqref="E178:E183">
    <cfRule type="dataBar" priority="58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{FD52C956-1C13-4C80-BA94-5EC3BC7D1AAB}</x14:id>
        </ext>
      </extLst>
    </cfRule>
  </conditionalFormatting>
  <conditionalFormatting sqref="E179">
    <cfRule type="dataBar" priority="5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{9FEBD8E7-3316-4961-80D0-155AA3E3CAF9}</x14:id>
        </ext>
      </extLst>
    </cfRule>
  </conditionalFormatting>
  <conditionalFormatting sqref="E179">
    <cfRule type="dataBar" priority="56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{8F724F61-96F6-421B-AA3C-FA61F3313D61}</x14:id>
        </ext>
      </extLst>
    </cfRule>
  </conditionalFormatting>
  <conditionalFormatting sqref="E180">
    <cfRule type="dataBar" priority="5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{98F17891-FE95-493D-98C5-5CBD39C3E09B}</x14:id>
        </ext>
      </extLst>
    </cfRule>
  </conditionalFormatting>
  <conditionalFormatting sqref="E180">
    <cfRule type="dataBar" priority="54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{8909C563-557D-4284-9273-81B2B8FA2CAD}</x14:id>
        </ext>
      </extLst>
    </cfRule>
  </conditionalFormatting>
  <conditionalFormatting sqref="E181">
    <cfRule type="dataBar" priority="5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{F524C494-87A2-42B7-BD74-74E6FCC7EF76}</x14:id>
        </ext>
      </extLst>
    </cfRule>
  </conditionalFormatting>
  <conditionalFormatting sqref="E181">
    <cfRule type="dataBar" priority="52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{07299132-49DE-4153-9AAB-24C34A2E2C3B}</x14:id>
        </ext>
      </extLst>
    </cfRule>
  </conditionalFormatting>
  <conditionalFormatting sqref="E182">
    <cfRule type="dataBar" priority="5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{2392861C-90C1-4C6D-9645-756A9E702F0C}</x14:id>
        </ext>
      </extLst>
    </cfRule>
  </conditionalFormatting>
  <conditionalFormatting sqref="E182">
    <cfRule type="dataBar" priority="50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{D6EBB96F-737B-4839-A4E3-F4A6F85AD7DD}</x14:id>
        </ext>
      </extLst>
    </cfRule>
  </conditionalFormatting>
  <conditionalFormatting sqref="E183">
    <cfRule type="dataBar" priority="4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{529B9C46-2431-4DE4-9BB1-86C09CA30BEE}</x14:id>
        </ext>
      </extLst>
    </cfRule>
  </conditionalFormatting>
  <conditionalFormatting sqref="E183">
    <cfRule type="dataBar" priority="48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{CBE8548D-496C-452D-A0EF-DC5E018E1CE9}</x14:id>
        </ext>
      </extLst>
    </cfRule>
  </conditionalFormatting>
  <conditionalFormatting sqref="E177">
    <cfRule type="dataBar" priority="4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{4992483E-CF3D-4A91-A3BC-90EA990C6E8B}</x14:id>
        </ext>
      </extLst>
    </cfRule>
  </conditionalFormatting>
  <conditionalFormatting sqref="E177">
    <cfRule type="dataBar" priority="46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{A4643AC3-C03E-4438-9DE8-B730576153BD}</x14:id>
        </ext>
      </extLst>
    </cfRule>
  </conditionalFormatting>
  <conditionalFormatting sqref="E177:E183">
    <cfRule type="dataBar" priority="43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{CE2D6D88-9E49-4B38-BB5A-74E05D49C889}</x14:id>
        </ext>
      </extLst>
    </cfRule>
    <cfRule type="dataBar" priority="6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{70649211-D725-4FEC-A0E7-B9E91CADFD4B}</x14:id>
        </ext>
      </extLst>
    </cfRule>
  </conditionalFormatting>
  <conditionalFormatting sqref="E177">
    <cfRule type="dataBar" priority="4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{DBF62697-B2B2-457A-B57D-849802877ADC}</x14:id>
        </ext>
      </extLst>
    </cfRule>
  </conditionalFormatting>
  <conditionalFormatting sqref="E177">
    <cfRule type="dataBar" priority="44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{BB23019C-6E38-418D-805E-563368787767}</x14:id>
        </ext>
      </extLst>
    </cfRule>
  </conditionalFormatting>
  <conditionalFormatting sqref="K178:K183">
    <cfRule type="dataBar" priority="4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{A4024268-77A6-4DA6-BBBC-D3A688B3E862}</x14:id>
        </ext>
      </extLst>
    </cfRule>
  </conditionalFormatting>
  <conditionalFormatting sqref="K178:K183">
    <cfRule type="dataBar" priority="40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{857294A4-7A72-41DD-9929-6E01BD6BE93B}</x14:id>
        </ext>
      </extLst>
    </cfRule>
  </conditionalFormatting>
  <conditionalFormatting sqref="K179">
    <cfRule type="dataBar" priority="3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{BFAF8B47-EA1E-4E44-87E5-C3D5F30AD4AA}</x14:id>
        </ext>
      </extLst>
    </cfRule>
  </conditionalFormatting>
  <conditionalFormatting sqref="K179">
    <cfRule type="dataBar" priority="38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{C58EFEA7-9782-418F-AF6D-82255144B87A}</x14:id>
        </ext>
      </extLst>
    </cfRule>
  </conditionalFormatting>
  <conditionalFormatting sqref="K180">
    <cfRule type="dataBar" priority="3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{5AC34D75-F24C-4253-AB81-B50DADF3DAB6}</x14:id>
        </ext>
      </extLst>
    </cfRule>
  </conditionalFormatting>
  <conditionalFormatting sqref="K180">
    <cfRule type="dataBar" priority="36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{A4E17853-6EA8-4CBA-B944-303958E0B933}</x14:id>
        </ext>
      </extLst>
    </cfRule>
  </conditionalFormatting>
  <conditionalFormatting sqref="K181">
    <cfRule type="dataBar" priority="3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{A61633DB-FD88-4919-BE3F-7E51288B22A1}</x14:id>
        </ext>
      </extLst>
    </cfRule>
  </conditionalFormatting>
  <conditionalFormatting sqref="K181">
    <cfRule type="dataBar" priority="34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{308E6A02-7250-41C3-8CBF-B9762B4B4F25}</x14:id>
        </ext>
      </extLst>
    </cfRule>
  </conditionalFormatting>
  <conditionalFormatting sqref="K182">
    <cfRule type="dataBar" priority="3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{5FD6EF3B-0526-471B-8377-FBC41FE9E00F}</x14:id>
        </ext>
      </extLst>
    </cfRule>
  </conditionalFormatting>
  <conditionalFormatting sqref="K182">
    <cfRule type="dataBar" priority="32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{3EE39DF3-9E42-48FF-987D-2950612C9212}</x14:id>
        </ext>
      </extLst>
    </cfRule>
  </conditionalFormatting>
  <conditionalFormatting sqref="K183">
    <cfRule type="dataBar" priority="3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{C13F6EC7-46B6-4D56-9712-EB9C2AE09BA5}</x14:id>
        </ext>
      </extLst>
    </cfRule>
  </conditionalFormatting>
  <conditionalFormatting sqref="K183">
    <cfRule type="dataBar" priority="30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{FAC6C39E-2A21-4448-8CE5-AD559DCF3F40}</x14:id>
        </ext>
      </extLst>
    </cfRule>
  </conditionalFormatting>
  <conditionalFormatting sqref="K177">
    <cfRule type="dataBar" priority="2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{9E5DA160-0861-4F78-9B9E-C8CE34FCA8EC}</x14:id>
        </ext>
      </extLst>
    </cfRule>
  </conditionalFormatting>
  <conditionalFormatting sqref="K177">
    <cfRule type="dataBar" priority="28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{C733C026-A1C7-440F-914A-E67B2DFE5FFF}</x14:id>
        </ext>
      </extLst>
    </cfRule>
  </conditionalFormatting>
  <conditionalFormatting sqref="K177:K183">
    <cfRule type="dataBar" priority="25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{8318766C-C40A-4C97-AECC-9749428D7854}</x14:id>
        </ext>
      </extLst>
    </cfRule>
    <cfRule type="dataBar" priority="4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{A6404E6B-529B-4D6F-A8D5-7AF7A1FCD49B}</x14:id>
        </ext>
      </extLst>
    </cfRule>
  </conditionalFormatting>
  <conditionalFormatting sqref="K177">
    <cfRule type="dataBar" priority="2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{2578D51D-BD8A-49B3-A1EE-9967A72BFDAB}</x14:id>
        </ext>
      </extLst>
    </cfRule>
  </conditionalFormatting>
  <conditionalFormatting sqref="K177">
    <cfRule type="dataBar" priority="26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{BFCB6278-07C1-4A1C-B9B9-36B2B2DDBEC5}</x14:id>
        </ext>
      </extLst>
    </cfRule>
  </conditionalFormatting>
  <conditionalFormatting sqref="E177:E183">
    <cfRule type="dataBar" priority="22">
      <dataBar showValue="0">
        <cfvo type="min"/>
        <cfvo type="max"/>
        <color theme="4"/>
      </dataBar>
      <extLst>
        <ext xmlns:x14="http://schemas.microsoft.com/office/spreadsheetml/2009/9/main" uri="{B025F937-C7B1-47D3-B67F-A62EFF666E3E}">
          <x14:id>{C88CEDE4-0726-44D5-9333-6E09D9E742FF}</x14:id>
        </ext>
      </extLst>
    </cfRule>
    <cfRule type="dataBar" priority="23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{CC498A44-2EF0-4D6E-A036-941D38C91DF1}</x14:id>
        </ext>
      </extLst>
    </cfRule>
    <cfRule type="dataBar" priority="24">
      <dataBar>
        <cfvo type="min"/>
        <cfvo type="max"/>
        <color theme="4"/>
      </dataBar>
      <extLst>
        <ext xmlns:x14="http://schemas.microsoft.com/office/spreadsheetml/2009/9/main" uri="{B025F937-C7B1-47D3-B67F-A62EFF666E3E}">
          <x14:id>{1AFDB383-766E-4144-8C85-914E34D27ADB}</x14:id>
        </ext>
      </extLst>
    </cfRule>
  </conditionalFormatting>
  <conditionalFormatting sqref="H177:H183 N177:N183">
    <cfRule type="dataBar" priority="20">
      <dataBar showValue="0">
        <cfvo type="min"/>
        <cfvo type="max"/>
        <color rgb="FFFFB628"/>
      </dataBar>
      <extLst>
        <ext xmlns:x14="http://schemas.microsoft.com/office/spreadsheetml/2009/9/main" uri="{B025F937-C7B1-47D3-B67F-A62EFF666E3E}">
          <x14:id>{237D0630-D781-4D0B-9F79-FE64D9209A82}</x14:id>
        </ext>
      </extLst>
    </cfRule>
    <cfRule type="dataBar" priority="2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{51ADD92F-66F0-4298-8081-DF9F25B78AC4}</x14:id>
        </ext>
      </extLst>
    </cfRule>
  </conditionalFormatting>
  <conditionalFormatting sqref="H178:H183">
    <cfRule type="dataBar" priority="6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{AE7BB8E7-952C-453A-A9FF-C7545AD99E67}</x14:id>
        </ext>
      </extLst>
    </cfRule>
  </conditionalFormatting>
  <conditionalFormatting sqref="H178:H183">
    <cfRule type="dataBar" priority="62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{83BD1E46-28B9-4C8D-9D39-C476E7372499}</x14:id>
        </ext>
      </extLst>
    </cfRule>
  </conditionalFormatting>
  <conditionalFormatting sqref="H179">
    <cfRule type="dataBar" priority="6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{456F5323-230C-4B9A-BD4F-DD016596D3C3}</x14:id>
        </ext>
      </extLst>
    </cfRule>
  </conditionalFormatting>
  <conditionalFormatting sqref="H179">
    <cfRule type="dataBar" priority="64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{D46AFC3E-97AA-4048-98DF-6BD7143D3FCB}</x14:id>
        </ext>
      </extLst>
    </cfRule>
  </conditionalFormatting>
  <conditionalFormatting sqref="H180">
    <cfRule type="dataBar" priority="6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{41178A87-C449-4567-922F-82F127FC143A}</x14:id>
        </ext>
      </extLst>
    </cfRule>
  </conditionalFormatting>
  <conditionalFormatting sqref="H180">
    <cfRule type="dataBar" priority="66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{FFADBEC8-3F3E-49D3-B348-8850818D54E5}</x14:id>
        </ext>
      </extLst>
    </cfRule>
  </conditionalFormatting>
  <conditionalFormatting sqref="H181">
    <cfRule type="dataBar" priority="6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{083BE00D-5473-468F-A3AF-2B561377B8C7}</x14:id>
        </ext>
      </extLst>
    </cfRule>
  </conditionalFormatting>
  <conditionalFormatting sqref="H181">
    <cfRule type="dataBar" priority="68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{30487C77-292B-4C19-9475-58C3C0839368}</x14:id>
        </ext>
      </extLst>
    </cfRule>
  </conditionalFormatting>
  <conditionalFormatting sqref="H182">
    <cfRule type="dataBar" priority="6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{DECFAFA9-BAB9-43CF-B5FA-52DA4A19A3AB}</x14:id>
        </ext>
      </extLst>
    </cfRule>
  </conditionalFormatting>
  <conditionalFormatting sqref="H182">
    <cfRule type="dataBar" priority="70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{256A404F-485F-455E-98A5-ABBB5C6727A3}</x14:id>
        </ext>
      </extLst>
    </cfRule>
  </conditionalFormatting>
  <conditionalFormatting sqref="H183">
    <cfRule type="dataBar" priority="7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{51638C21-C22B-4405-A11D-D0FD0AFDDD48}</x14:id>
        </ext>
      </extLst>
    </cfRule>
  </conditionalFormatting>
  <conditionalFormatting sqref="H183">
    <cfRule type="dataBar" priority="72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{A640A071-B87C-4A7C-B272-0E595437FB13}</x14:id>
        </ext>
      </extLst>
    </cfRule>
  </conditionalFormatting>
  <conditionalFormatting sqref="H177">
    <cfRule type="dataBar" priority="7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{1BE397F5-0A03-42D6-BA06-6173DDD9BC9E}</x14:id>
        </ext>
      </extLst>
    </cfRule>
  </conditionalFormatting>
  <conditionalFormatting sqref="H177">
    <cfRule type="dataBar" priority="74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{DBADD9FC-5B9E-4BB2-B2F2-1BDB3C67DE0D}</x14:id>
        </ext>
      </extLst>
    </cfRule>
  </conditionalFormatting>
  <conditionalFormatting sqref="H177:H183">
    <cfRule type="dataBar" priority="75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{8540C50B-73CD-4241-920B-8E313383BC3D}</x14:id>
        </ext>
      </extLst>
    </cfRule>
    <cfRule type="dataBar" priority="7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{79C9521D-F723-4527-A97A-17682EC4B39C}</x14:id>
        </ext>
      </extLst>
    </cfRule>
  </conditionalFormatting>
  <conditionalFormatting sqref="N178:N183">
    <cfRule type="dataBar" priority="7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{5F3F7734-3883-4F2F-9339-BF2C6E458AE5}</x14:id>
        </ext>
      </extLst>
    </cfRule>
  </conditionalFormatting>
  <conditionalFormatting sqref="N178:N183">
    <cfRule type="dataBar" priority="78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{1C761672-1A8F-43C2-A109-DAE4587C6EE6}</x14:id>
        </ext>
      </extLst>
    </cfRule>
  </conditionalFormatting>
  <conditionalFormatting sqref="N179">
    <cfRule type="dataBar" priority="7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{9408323D-E576-4FD8-9573-842323BD548C}</x14:id>
        </ext>
      </extLst>
    </cfRule>
  </conditionalFormatting>
  <conditionalFormatting sqref="N179">
    <cfRule type="dataBar" priority="80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{DCE52678-4631-4EAB-8524-2BF672B4D88E}</x14:id>
        </ext>
      </extLst>
    </cfRule>
  </conditionalFormatting>
  <conditionalFormatting sqref="N180">
    <cfRule type="dataBar" priority="8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{A3F56630-A7C5-4F61-BDCE-413BB78DBF1B}</x14:id>
        </ext>
      </extLst>
    </cfRule>
  </conditionalFormatting>
  <conditionalFormatting sqref="N180">
    <cfRule type="dataBar" priority="82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{0EE3AF6F-6413-4C81-A374-E8C65238742E}</x14:id>
        </ext>
      </extLst>
    </cfRule>
  </conditionalFormatting>
  <conditionalFormatting sqref="N181">
    <cfRule type="dataBar" priority="8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{13982B71-9C38-426D-8780-E01AFF5F692F}</x14:id>
        </ext>
      </extLst>
    </cfRule>
  </conditionalFormatting>
  <conditionalFormatting sqref="N181">
    <cfRule type="dataBar" priority="84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{AFABA9B9-BEA8-471F-8049-1E01BA1BA20C}</x14:id>
        </ext>
      </extLst>
    </cfRule>
  </conditionalFormatting>
  <conditionalFormatting sqref="N182">
    <cfRule type="dataBar" priority="8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{D09CED3E-7568-415B-8627-907A1BAA82C8}</x14:id>
        </ext>
      </extLst>
    </cfRule>
  </conditionalFormatting>
  <conditionalFormatting sqref="N182">
    <cfRule type="dataBar" priority="86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{050DB895-1064-4D0B-B5B3-7DC1C31664E0}</x14:id>
        </ext>
      </extLst>
    </cfRule>
  </conditionalFormatting>
  <conditionalFormatting sqref="N183">
    <cfRule type="dataBar" priority="8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{B98EE5C9-2B0F-4C09-A09A-85E47BC3F4C5}</x14:id>
        </ext>
      </extLst>
    </cfRule>
  </conditionalFormatting>
  <conditionalFormatting sqref="N183">
    <cfRule type="dataBar" priority="88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{FFC301CE-BA81-4519-88D6-741244040B69}</x14:id>
        </ext>
      </extLst>
    </cfRule>
  </conditionalFormatting>
  <conditionalFormatting sqref="N177">
    <cfRule type="dataBar" priority="8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{D1DE8E3E-37A7-424B-B4C5-5026396B37FC}</x14:id>
        </ext>
      </extLst>
    </cfRule>
  </conditionalFormatting>
  <conditionalFormatting sqref="N177">
    <cfRule type="dataBar" priority="90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{7F013690-A401-414C-87E8-A93A5CD67F88}</x14:id>
        </ext>
      </extLst>
    </cfRule>
  </conditionalFormatting>
  <conditionalFormatting sqref="N177:N183">
    <cfRule type="dataBar" priority="91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{39FA40FB-BA3E-485E-8982-42BDFBA6A1B7}</x14:id>
        </ext>
      </extLst>
    </cfRule>
    <cfRule type="dataBar" priority="9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{B555F89B-29D8-43F6-B7E1-DE75D000C932}</x14:id>
        </ext>
      </extLst>
    </cfRule>
  </conditionalFormatting>
  <conditionalFormatting sqref="Q178:Q183">
    <cfRule type="dataBar" priority="9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{8B2D7883-354F-4462-ABF0-1871D398B1E5}</x14:id>
        </ext>
      </extLst>
    </cfRule>
  </conditionalFormatting>
  <conditionalFormatting sqref="Q178:Q183">
    <cfRule type="dataBar" priority="94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{A735274E-5432-42DB-80B3-321BD58DB030}</x14:id>
        </ext>
      </extLst>
    </cfRule>
  </conditionalFormatting>
  <conditionalFormatting sqref="Q179">
    <cfRule type="dataBar" priority="9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{09D96337-CEC2-4CB1-8F28-FDC73199A6B8}</x14:id>
        </ext>
      </extLst>
    </cfRule>
  </conditionalFormatting>
  <conditionalFormatting sqref="Q179">
    <cfRule type="dataBar" priority="96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{E906468A-13D3-40C1-AE7E-B65261DAE109}</x14:id>
        </ext>
      </extLst>
    </cfRule>
  </conditionalFormatting>
  <conditionalFormatting sqref="Q180">
    <cfRule type="dataBar" priority="9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{A922713E-D10B-4083-A07C-A99EF8E40655}</x14:id>
        </ext>
      </extLst>
    </cfRule>
  </conditionalFormatting>
  <conditionalFormatting sqref="Q180">
    <cfRule type="dataBar" priority="98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{B36239CD-1BB0-40B5-A71B-875AFD88B256}</x14:id>
        </ext>
      </extLst>
    </cfRule>
  </conditionalFormatting>
  <conditionalFormatting sqref="Q181">
    <cfRule type="dataBar" priority="9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{2DC68D27-DC07-4111-8B1F-83FF695474B2}</x14:id>
        </ext>
      </extLst>
    </cfRule>
  </conditionalFormatting>
  <conditionalFormatting sqref="Q181">
    <cfRule type="dataBar" priority="100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{C43AC6B1-BCDB-42BF-9A83-C9D96656020E}</x14:id>
        </ext>
      </extLst>
    </cfRule>
  </conditionalFormatting>
  <conditionalFormatting sqref="Q182">
    <cfRule type="dataBar" priority="10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{09A4AD65-9AEF-4D41-9D36-1D57D3815014}</x14:id>
        </ext>
      </extLst>
    </cfRule>
  </conditionalFormatting>
  <conditionalFormatting sqref="Q182">
    <cfRule type="dataBar" priority="102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{875F74BE-35B8-4C8C-AEA8-73232DD0E523}</x14:id>
        </ext>
      </extLst>
    </cfRule>
  </conditionalFormatting>
  <conditionalFormatting sqref="Q183">
    <cfRule type="dataBar" priority="10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{DDAA6CCA-5CF7-466B-9166-D4FF1FDDFBEC}</x14:id>
        </ext>
      </extLst>
    </cfRule>
  </conditionalFormatting>
  <conditionalFormatting sqref="Q183">
    <cfRule type="dataBar" priority="104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{324C7E0F-A9CE-486E-A173-849104214BC0}</x14:id>
        </ext>
      </extLst>
    </cfRule>
  </conditionalFormatting>
  <conditionalFormatting sqref="Q177">
    <cfRule type="dataBar" priority="10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{87FDBF33-1D90-4D0A-B563-1814F48141BF}</x14:id>
        </ext>
      </extLst>
    </cfRule>
  </conditionalFormatting>
  <conditionalFormatting sqref="Q177">
    <cfRule type="dataBar" priority="106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{78E35FE5-91AB-409C-A56E-1E0F9658D714}</x14:id>
        </ext>
      </extLst>
    </cfRule>
  </conditionalFormatting>
  <conditionalFormatting sqref="Q177:Q183">
    <cfRule type="dataBar" priority="107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{952E558F-1D7E-4703-BDB2-592D683B24CB}</x14:id>
        </ext>
      </extLst>
    </cfRule>
    <cfRule type="dataBar" priority="10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{C2694B94-717B-45B5-A31A-AFFAEF7E7758}</x14:id>
        </ext>
      </extLst>
    </cfRule>
  </conditionalFormatting>
  <conditionalFormatting sqref="Q177:Q183">
    <cfRule type="dataBar" priority="109">
      <dataBar showValue="0">
        <cfvo type="min"/>
        <cfvo type="max"/>
        <color rgb="FFFFC000"/>
      </dataBar>
      <extLst>
        <ext xmlns:x14="http://schemas.microsoft.com/office/spreadsheetml/2009/9/main" uri="{B025F937-C7B1-47D3-B67F-A62EFF666E3E}">
          <x14:id>{4D2DFF2B-CAF5-4982-9BEC-292F8E5CFDFE}</x14:id>
        </ext>
      </extLst>
    </cfRule>
    <cfRule type="dataBar" priority="110">
      <dataBar>
        <cfvo type="min"/>
        <cfvo type="max"/>
        <color rgb="FFFFC000"/>
      </dataBar>
      <extLst>
        <ext xmlns:x14="http://schemas.microsoft.com/office/spreadsheetml/2009/9/main" uri="{B025F937-C7B1-47D3-B67F-A62EFF666E3E}">
          <x14:id>{5EC77191-D671-494F-85C9-C1ED1A9F4839}</x14:id>
        </ext>
      </extLst>
    </cfRule>
  </conditionalFormatting>
  <conditionalFormatting sqref="E177:E183 K177:K183 Q177:Q183">
    <cfRule type="dataBar" priority="111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{FDF1899E-B2E7-47A9-A8C1-39976873BF0D}</x14:id>
        </ext>
      </extLst>
    </cfRule>
    <cfRule type="dataBar" priority="11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{697A668D-DA6B-44E9-9F2C-8AD8FD44CEBC}</x14:id>
        </ext>
      </extLst>
    </cfRule>
  </conditionalFormatting>
  <conditionalFormatting sqref="E165:E169">
    <cfRule type="dataBar" priority="49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{D7ABAADB-54E7-4E5A-B8AA-E75FD3991E48}</x14:id>
        </ext>
      </extLst>
    </cfRule>
  </conditionalFormatting>
  <conditionalFormatting sqref="E165:E169">
    <cfRule type="dataBar" priority="499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{5F74A6C4-E264-4685-A847-8DB448C94099}</x14:id>
        </ext>
      </extLst>
    </cfRule>
  </conditionalFormatting>
  <conditionalFormatting sqref="E160:E169">
    <cfRule type="dataBar" priority="50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{645EAA68-BA27-49E8-AA8E-F9BFD79BC195}</x14:id>
        </ext>
      </extLst>
    </cfRule>
  </conditionalFormatting>
  <conditionalFormatting sqref="E160:E169">
    <cfRule type="dataBar" priority="501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{63E6DC29-5DD3-4EAB-9B42-83E22FEC0196}</x14:id>
        </ext>
      </extLst>
    </cfRule>
  </conditionalFormatting>
  <conditionalFormatting sqref="K165:K169">
    <cfRule type="dataBar" priority="50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{1D46122F-83A9-47C3-A2FC-66408440D00C}</x14:id>
        </ext>
      </extLst>
    </cfRule>
  </conditionalFormatting>
  <conditionalFormatting sqref="K165:K169">
    <cfRule type="dataBar" priority="503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{4B950F0F-804D-4A87-A9CF-902FCAF127FD}</x14:id>
        </ext>
      </extLst>
    </cfRule>
  </conditionalFormatting>
  <conditionalFormatting sqref="E160:E169">
    <cfRule type="dataBar" priority="504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{6A31B9E6-3237-44BF-9B6C-5F793EF6E799}</x14:id>
        </ext>
      </extLst>
    </cfRule>
    <cfRule type="dataBar" priority="50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{1A5CF4A1-AB01-4BE3-A479-309862DCAF66}</x14:id>
        </ext>
      </extLst>
    </cfRule>
  </conditionalFormatting>
  <conditionalFormatting sqref="K160:K169">
    <cfRule type="dataBar" priority="506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{23AB2E61-09F9-4D34-BDC9-5030ED6909D7}</x14:id>
        </ext>
      </extLst>
    </cfRule>
    <cfRule type="dataBar" priority="50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{68970B4F-B702-4DC0-82D2-2829A299C8C6}</x14:id>
        </ext>
      </extLst>
    </cfRule>
  </conditionalFormatting>
  <conditionalFormatting sqref="H160:H169 K160:K169">
    <cfRule type="dataBar" priority="508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{3E806326-5BF6-4D11-9887-1C899072DA91}</x14:id>
        </ext>
      </extLst>
    </cfRule>
    <cfRule type="dataBar" priority="50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{BE839DBC-1951-4071-AA74-AE057ED1AECC}</x14:id>
        </ext>
      </extLst>
    </cfRule>
  </conditionalFormatting>
  <conditionalFormatting sqref="K160:K169">
    <cfRule type="dataBar" priority="51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{E90DC53F-B55B-4099-9B76-B76FB6F4B04E}</x14:id>
        </ext>
      </extLst>
    </cfRule>
  </conditionalFormatting>
  <conditionalFormatting sqref="K160:K169">
    <cfRule type="dataBar" priority="511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{9CAB2935-EDD1-46AD-8D19-C9CBA0095CB9}</x14:id>
        </ext>
      </extLst>
    </cfRule>
  </conditionalFormatting>
  <conditionalFormatting sqref="E160:E169">
    <cfRule type="dataBar" priority="512">
      <dataBar showValue="0">
        <cfvo type="min"/>
        <cfvo type="max"/>
        <color theme="4"/>
      </dataBar>
      <extLst>
        <ext xmlns:x14="http://schemas.microsoft.com/office/spreadsheetml/2009/9/main" uri="{B025F937-C7B1-47D3-B67F-A62EFF666E3E}">
          <x14:id>{D2945391-DF52-4859-B34F-F48FC3D35FE0}</x14:id>
        </ext>
      </extLst>
    </cfRule>
    <cfRule type="dataBar" priority="513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{F6D7E503-B68D-4C59-BC4A-CEE07E3CF9FD}</x14:id>
        </ext>
      </extLst>
    </cfRule>
    <cfRule type="dataBar" priority="514">
      <dataBar>
        <cfvo type="min"/>
        <cfvo type="max"/>
        <color theme="4"/>
      </dataBar>
      <extLst>
        <ext xmlns:x14="http://schemas.microsoft.com/office/spreadsheetml/2009/9/main" uri="{B025F937-C7B1-47D3-B67F-A62EFF666E3E}">
          <x14:id>{7C5A321F-971D-4C80-A187-9E473A12BB37}</x14:id>
        </ext>
      </extLst>
    </cfRule>
  </conditionalFormatting>
  <conditionalFormatting sqref="H160:H169 N160:N169">
    <cfRule type="dataBar" priority="515">
      <dataBar showValue="0">
        <cfvo type="min"/>
        <cfvo type="max"/>
        <color rgb="FFFFB628"/>
      </dataBar>
      <extLst>
        <ext xmlns:x14="http://schemas.microsoft.com/office/spreadsheetml/2009/9/main" uri="{B025F937-C7B1-47D3-B67F-A62EFF666E3E}">
          <x14:id>{7621DC89-5B0D-4478-A5B5-5F6246ABFB94}</x14:id>
        </ext>
      </extLst>
    </cfRule>
    <cfRule type="dataBar" priority="516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{56A0AD63-60BB-4B6B-804E-1F62168F2338}</x14:id>
        </ext>
      </extLst>
    </cfRule>
  </conditionalFormatting>
  <conditionalFormatting sqref="H165:H169">
    <cfRule type="dataBar" priority="51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{FD3534B5-4AED-4DDD-A4F9-CDE2B79019E9}</x14:id>
        </ext>
      </extLst>
    </cfRule>
  </conditionalFormatting>
  <conditionalFormatting sqref="H165:H169">
    <cfRule type="dataBar" priority="518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{72810DE8-B1FF-4EEE-A465-17E94BA527C2}</x14:id>
        </ext>
      </extLst>
    </cfRule>
  </conditionalFormatting>
  <conditionalFormatting sqref="H160:H169">
    <cfRule type="dataBar" priority="519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{03B713F2-F811-4AA8-9B67-0690A6B69764}</x14:id>
        </ext>
      </extLst>
    </cfRule>
    <cfRule type="dataBar" priority="52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{F117A468-8C09-4766-8871-F8185098C0D2}</x14:id>
        </ext>
      </extLst>
    </cfRule>
  </conditionalFormatting>
  <conditionalFormatting sqref="H160:H169">
    <cfRule type="dataBar" priority="52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{7E55B19A-A91F-448B-9925-7DBB1C7B735B}</x14:id>
        </ext>
      </extLst>
    </cfRule>
  </conditionalFormatting>
  <conditionalFormatting sqref="H160:H169">
    <cfRule type="dataBar" priority="522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{42996BC6-04DE-40B0-B8EB-883D46020A52}</x14:id>
        </ext>
      </extLst>
    </cfRule>
  </conditionalFormatting>
  <conditionalFormatting sqref="N165:N169">
    <cfRule type="dataBar" priority="52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{84A8FEB4-D8E7-437C-BE8A-D35DB93E35A8}</x14:id>
        </ext>
      </extLst>
    </cfRule>
  </conditionalFormatting>
  <conditionalFormatting sqref="N165:N169">
    <cfRule type="dataBar" priority="524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{7E99D7F8-21C7-4F71-9159-604C357DDE8E}</x14:id>
        </ext>
      </extLst>
    </cfRule>
  </conditionalFormatting>
  <conditionalFormatting sqref="N160:N169">
    <cfRule type="dataBar" priority="525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{B45AD8E4-67C0-4D89-8BB6-83E889C4A467}</x14:id>
        </ext>
      </extLst>
    </cfRule>
    <cfRule type="dataBar" priority="52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{6D506B46-AC3C-4373-A276-5F975BFD6CBB}</x14:id>
        </ext>
      </extLst>
    </cfRule>
  </conditionalFormatting>
  <conditionalFormatting sqref="E160:E169 H160:H169 K160:K169 N160:N169">
    <cfRule type="dataBar" priority="527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{D902C7B8-E354-4403-B34E-B2A431CED3B2}</x14:id>
        </ext>
      </extLst>
    </cfRule>
    <cfRule type="dataBar" priority="52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{D7337B4B-6C41-46E1-A172-0FC819667A28}</x14:id>
        </ext>
      </extLst>
    </cfRule>
  </conditionalFormatting>
  <conditionalFormatting sqref="N160:N169">
    <cfRule type="dataBar" priority="52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{19C6F501-0D3C-4433-8AA5-B82748453658}</x14:id>
        </ext>
      </extLst>
    </cfRule>
  </conditionalFormatting>
  <conditionalFormatting sqref="N160:N169">
    <cfRule type="dataBar" priority="530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{76C93B7E-A7FD-4840-9E34-8FBAFCD69262}</x14:id>
        </ext>
      </extLst>
    </cfRule>
  </conditionalFormatting>
  <conditionalFormatting sqref="Q169">
    <cfRule type="dataBar" priority="53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{48C825A7-CDD0-4C29-B935-53228531BCF5}</x14:id>
        </ext>
      </extLst>
    </cfRule>
  </conditionalFormatting>
  <conditionalFormatting sqref="Q169">
    <cfRule type="dataBar" priority="532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{D95A5AEA-2ADD-45B5-A232-B277900FE017}</x14:id>
        </ext>
      </extLst>
    </cfRule>
  </conditionalFormatting>
  <conditionalFormatting sqref="Q169">
    <cfRule type="dataBar" priority="533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{CBFC76E5-70AC-4D9E-9AF3-4CBE4371E50E}</x14:id>
        </ext>
      </extLst>
    </cfRule>
    <cfRule type="dataBar" priority="53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{68E75844-333C-4CE2-91C7-C88CE6011207}</x14:id>
        </ext>
      </extLst>
    </cfRule>
  </conditionalFormatting>
  <conditionalFormatting sqref="Q169">
    <cfRule type="dataBar" priority="53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{7F36B186-DF07-4B25-B3EA-5CB1C001765D}</x14:id>
        </ext>
      </extLst>
    </cfRule>
  </conditionalFormatting>
  <conditionalFormatting sqref="Q169">
    <cfRule type="dataBar" priority="536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{F773E838-24AB-42C9-8409-B6CA4FF8CD88}</x14:id>
        </ext>
      </extLst>
    </cfRule>
  </conditionalFormatting>
  <conditionalFormatting sqref="Q169">
    <cfRule type="dataBar" priority="537">
      <dataBar showValue="0">
        <cfvo type="min"/>
        <cfvo type="max"/>
        <color rgb="FFFFC000"/>
      </dataBar>
      <extLst>
        <ext xmlns:x14="http://schemas.microsoft.com/office/spreadsheetml/2009/9/main" uri="{B025F937-C7B1-47D3-B67F-A62EFF666E3E}">
          <x14:id>{A0B8AE45-BF97-4A63-9042-B7315A70CB2E}</x14:id>
        </ext>
      </extLst>
    </cfRule>
    <cfRule type="dataBar" priority="538">
      <dataBar>
        <cfvo type="min"/>
        <cfvo type="max"/>
        <color rgb="FFFFC000"/>
      </dataBar>
      <extLst>
        <ext xmlns:x14="http://schemas.microsoft.com/office/spreadsheetml/2009/9/main" uri="{B025F937-C7B1-47D3-B67F-A62EFF666E3E}">
          <x14:id>{90802F59-D5F0-42F9-BBD7-B7A9AB0C2512}</x14:id>
        </ext>
      </extLst>
    </cfRule>
  </conditionalFormatting>
  <conditionalFormatting sqref="E160:E169 K160:K169 Q169">
    <cfRule type="dataBar" priority="539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{12A3CD4F-86B0-47B4-A450-818567CD8F8E}</x14:id>
        </ext>
      </extLst>
    </cfRule>
    <cfRule type="dataBar" priority="54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{14498A09-827F-4063-B1B9-1001D4B98E06}</x14:id>
        </ext>
      </extLst>
    </cfRule>
  </conditionalFormatting>
  <conditionalFormatting sqref="O129:O132">
    <cfRule type="dataBar" priority="4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{FDD856CF-1718-4141-A20F-84E1BBAC8E2A}</x14:id>
        </ext>
      </extLst>
    </cfRule>
  </conditionalFormatting>
  <conditionalFormatting sqref="O129:O132">
    <cfRule type="dataBar" priority="3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{7077032B-A085-4F8C-8A6A-E282EB0971D9}</x14:id>
        </ext>
      </extLst>
    </cfRule>
  </conditionalFormatting>
  <conditionalFormatting sqref="O129:O132">
    <cfRule type="dataBar" priority="2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{0682D2D0-FCB3-40C5-BA99-9B8108D2586B}</x14:id>
        </ext>
      </extLst>
    </cfRule>
  </conditionalFormatting>
  <conditionalFormatting sqref="O129:O132">
    <cfRule type="dataBar" priority="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{EE57C2BB-5417-46C4-960E-AB34022B3975}</x14:id>
        </ext>
      </extLst>
    </cfRule>
  </conditionalFormatting>
  <conditionalFormatting sqref="O129:O132">
    <cfRule type="dataBar" priority="5">
      <dataBar showValue="0">
        <cfvo type="min"/>
        <cfvo type="max"/>
        <color rgb="FFFFB628"/>
      </dataBar>
      <extLst>
        <ext xmlns:x14="http://schemas.microsoft.com/office/spreadsheetml/2009/9/main" uri="{B025F937-C7B1-47D3-B67F-A62EFF666E3E}">
          <x14:id>{484764A2-DF93-4E58-80E0-22683AEB0ED0}</x14:id>
        </ext>
      </extLst>
    </cfRule>
    <cfRule type="dataBar" priority="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{21862B26-9C4D-47BB-95AA-6442B3E70A77}</x14:id>
        </ext>
      </extLst>
    </cfRule>
  </conditionalFormatting>
  <conditionalFormatting sqref="O129:O132">
    <cfRule type="dataBar" priority="7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{C23D3A5E-2546-4B40-96D0-867EC594B86C}</x14:id>
        </ext>
      </extLst>
    </cfRule>
  </conditionalFormatting>
  <conditionalFormatting sqref="O129:O132">
    <cfRule type="dataBar" priority="8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{860E6058-6E8E-4F8C-B518-4D26B1163AA9}</x14:id>
        </ext>
      </extLst>
    </cfRule>
    <cfRule type="dataBar" priority="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{48EE1354-B69F-4110-A990-CCBFF8C8986A}</x14:id>
        </ext>
      </extLst>
    </cfRule>
  </conditionalFormatting>
  <conditionalFormatting sqref="O129:O132">
    <cfRule type="dataBar" priority="10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{AA89093C-8215-4276-82B1-1A90BC4BFD0D}</x14:id>
        </ext>
      </extLst>
    </cfRule>
  </conditionalFormatting>
  <conditionalFormatting sqref="R129:R132">
    <cfRule type="dataBar" priority="11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{277D058E-CDDD-45D9-BB31-B2382409C653}</x14:id>
        </ext>
      </extLst>
    </cfRule>
    <cfRule type="dataBar" priority="1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{35AF8028-9E23-4C12-8D5F-1290BB97A9FC}</x14:id>
        </ext>
      </extLst>
    </cfRule>
  </conditionalFormatting>
  <conditionalFormatting sqref="R129:R132">
    <cfRule type="dataBar" priority="13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{4AA2AB17-A49E-4E15-BF69-7D0C6E852111}</x14:id>
        </ext>
      </extLst>
    </cfRule>
  </conditionalFormatting>
  <conditionalFormatting sqref="R129:R132">
    <cfRule type="dataBar" priority="14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{9D2E3A27-01E8-4B0A-9642-3ED67F04DA50}</x14:id>
        </ext>
      </extLst>
    </cfRule>
    <cfRule type="dataBar" priority="1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{0CEFA3D4-92A9-4DCA-886C-98175A09052D}</x14:id>
        </ext>
      </extLst>
    </cfRule>
  </conditionalFormatting>
  <conditionalFormatting sqref="R129:R132">
    <cfRule type="dataBar" priority="16">
      <dataBar showValue="0">
        <cfvo type="min"/>
        <cfvo type="max"/>
        <color rgb="FFFFC000"/>
      </dataBar>
      <extLst>
        <ext xmlns:x14="http://schemas.microsoft.com/office/spreadsheetml/2009/9/main" uri="{B025F937-C7B1-47D3-B67F-A62EFF666E3E}">
          <x14:id>{806F9B19-1C8F-4CF1-9AED-2DB3AFBC05B7}</x14:id>
        </ext>
      </extLst>
    </cfRule>
    <cfRule type="dataBar" priority="17">
      <dataBar>
        <cfvo type="min"/>
        <cfvo type="max"/>
        <color rgb="FFFFC000"/>
      </dataBar>
      <extLst>
        <ext xmlns:x14="http://schemas.microsoft.com/office/spreadsheetml/2009/9/main" uri="{B025F937-C7B1-47D3-B67F-A62EFF666E3E}">
          <x14:id>{F47CF16B-D287-4DF3-A95E-2524A2A33AD8}</x14:id>
        </ext>
      </extLst>
    </cfRule>
  </conditionalFormatting>
  <conditionalFormatting sqref="R129:R132">
    <cfRule type="dataBar" priority="18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{27E627DA-298D-46C0-86FE-ACFA3E35DE5D}</x14:id>
        </ext>
      </extLst>
    </cfRule>
    <cfRule type="dataBar" priority="1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{938C800C-DB22-43D1-BD17-9B8DAE2F6F85}</x14:id>
        </ext>
      </extLst>
    </cfRule>
  </conditionalFormatting>
  <hyperlinks>
    <hyperlink ref="I8" location="Indice!A1" display="Índice"/>
    <hyperlink ref="I30" location="Indice!A1" display="Índice"/>
    <hyperlink ref="I45" location="Indice!A1" display="Índice"/>
    <hyperlink ref="I58" location="Indice!A1" display="Índice"/>
    <hyperlink ref="I74" location="Indice!A1" display="Índice"/>
    <hyperlink ref="I92" location="Indice!A1" display="Índice"/>
    <hyperlink ref="I109" location="Indice!A1" display="Índice"/>
    <hyperlink ref="I124" location="Indice!A1" display="Índice"/>
    <hyperlink ref="I139" location="Indice!A1" display="Índice"/>
    <hyperlink ref="I155" location="Indice!A1" display="Índice"/>
    <hyperlink ref="I172" location="Indice!A1" display="Índice"/>
    <hyperlink ref="L9" location="Subsectores!A28" display="Gastos en administración pública general por subsector"/>
    <hyperlink ref="L10" location="Subsectores!A43" display="Gastos en Defensa por subsector "/>
    <hyperlink ref="L11" location="Subsectores!A56" display="Gastos en Orden público y seguridad por subsector"/>
    <hyperlink ref="L12" location="Subsectores!A72" display="Gasto en Asuntos económicos por subsector"/>
    <hyperlink ref="L13" location="Subsectores!A90" display="Gasto en Protección del medio ambiente, por subsector"/>
    <hyperlink ref="L14" location="Subsectores!A107" display="Gasto en Vivienda y Espacio Público por subsector"/>
    <hyperlink ref="L15" location="Subsectores!A122" display="Gasto en Salud por subsector"/>
    <hyperlink ref="L16" location="Subsectores!A137" display="Gasto en Actividades Recreativas, Cultura y Deporte por subsector"/>
    <hyperlink ref="L17" location="Subsectores!A153" display="Gasto en Educación, por subsector"/>
    <hyperlink ref="L18" location="Subsectores!A170" display="Gasto en Protección Social por subsector"/>
  </hyperlinks>
  <pageMargins left="0.7" right="0.7" top="0.75" bottom="0.75" header="0.3" footer="0.3"/>
  <pageSetup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3C451BD7-B111-41BD-9DE1-09A82DB3934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E12:E22</xm:sqref>
        </x14:conditionalFormatting>
        <x14:conditionalFormatting xmlns:xm="http://schemas.microsoft.com/office/excel/2006/main">
          <x14:cfRule type="dataBar" id="{81090825-8F8C-4DDB-B6BD-B6C87812FAB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C08025CB-4952-443B-94AE-9D16C51C38A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66BC950E-AF4A-40CC-971F-949B77C3F25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E35:E38</xm:sqref>
        </x14:conditionalFormatting>
        <x14:conditionalFormatting xmlns:xm="http://schemas.microsoft.com/office/excel/2006/main">
          <x14:cfRule type="dataBar" id="{C347D417-7AAA-43CC-A144-128396539B2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CC826724-B627-44A2-83D9-204797E2E0F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E35:E38 K35:K38</xm:sqref>
        </x14:conditionalFormatting>
        <x14:conditionalFormatting xmlns:xm="http://schemas.microsoft.com/office/excel/2006/main">
          <x14:cfRule type="dataBar" id="{AB7FBDDE-809C-4CA9-BA51-20E9F484FDB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B3A2A2A4-E948-45AD-A826-DB84C73D29E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K35:K38</xm:sqref>
        </x14:conditionalFormatting>
        <x14:conditionalFormatting xmlns:xm="http://schemas.microsoft.com/office/excel/2006/main">
          <x14:cfRule type="dataBar" id="{ABD178E2-C6F5-465C-AC2D-A15AC651FC4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22CBDF6C-B4B8-425A-ABB0-C205A8DA4E5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E35:E38</xm:sqref>
        </x14:conditionalFormatting>
        <x14:conditionalFormatting xmlns:xm="http://schemas.microsoft.com/office/excel/2006/main">
          <x14:cfRule type="dataBar" id="{96CD1B1C-E440-4ADB-9E2C-C0E93E2A9BE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F58FE73D-568B-4297-A92E-686316D5715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7965644A-62F5-45AE-9851-38BF21B6E44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E35:E38</xm:sqref>
        </x14:conditionalFormatting>
        <x14:conditionalFormatting xmlns:xm="http://schemas.microsoft.com/office/excel/2006/main">
          <x14:cfRule type="dataBar" id="{54229A75-F2CD-4D88-B45F-5ECBD10E10E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H35:H38</xm:sqref>
        </x14:conditionalFormatting>
        <x14:conditionalFormatting xmlns:xm="http://schemas.microsoft.com/office/excel/2006/main">
          <x14:cfRule type="dataBar" id="{C525617C-C888-4B5B-B59E-B4D110B6E94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H35:H38</xm:sqref>
        </x14:conditionalFormatting>
        <x14:conditionalFormatting xmlns:xm="http://schemas.microsoft.com/office/excel/2006/main">
          <x14:cfRule type="dataBar" id="{BA49B4A6-D354-4ED8-8920-4A236C746CB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A25F1DC6-7EBA-4DE2-A79A-C849983E241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E50:E51</xm:sqref>
        </x14:conditionalFormatting>
        <x14:conditionalFormatting xmlns:xm="http://schemas.microsoft.com/office/excel/2006/main">
          <x14:cfRule type="dataBar" id="{C398354A-3615-48B6-8431-E510DCD253D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C5F7FAFA-E19F-4D6B-AEE4-D15C082C338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5E6B034A-67B0-44D6-9253-3B3EA263773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E50:E51</xm:sqref>
        </x14:conditionalFormatting>
        <x14:conditionalFormatting xmlns:xm="http://schemas.microsoft.com/office/excel/2006/main">
          <x14:cfRule type="dataBar" id="{12B44B54-4089-4394-992F-C8D254D8734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E50:E51</xm:sqref>
        </x14:conditionalFormatting>
        <x14:conditionalFormatting xmlns:xm="http://schemas.microsoft.com/office/excel/2006/main">
          <x14:cfRule type="dataBar" id="{DA873B58-8999-42AA-8F5B-A110977CD71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EDA5F56E-A777-4BC2-84EF-FD006F9A49A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E51</xm:sqref>
        </x14:conditionalFormatting>
        <x14:conditionalFormatting xmlns:xm="http://schemas.microsoft.com/office/excel/2006/main">
          <x14:cfRule type="dataBar" id="{81B08D5F-E8DE-401C-95FF-D77DF728378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E63:E67</xm:sqref>
        </x14:conditionalFormatting>
        <x14:conditionalFormatting xmlns:xm="http://schemas.microsoft.com/office/excel/2006/main">
          <x14:cfRule type="dataBar" id="{71C771A5-5FC2-4BA3-9DEB-529C19191A7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0586D1A3-3975-4515-AF72-EDA5ABFC4C3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K63:K67</xm:sqref>
        </x14:conditionalFormatting>
        <x14:conditionalFormatting xmlns:xm="http://schemas.microsoft.com/office/excel/2006/main">
          <x14:cfRule type="dataBar" id="{3882F1E0-8EE6-4072-A964-4A564715CA7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602D5634-7EB9-4DD6-9DBD-224B025F117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7CB20FE0-01BB-4546-8A60-A56C0127E38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E63:E67</xm:sqref>
        </x14:conditionalFormatting>
        <x14:conditionalFormatting xmlns:xm="http://schemas.microsoft.com/office/excel/2006/main">
          <x14:cfRule type="dataBar" id="{274882D6-0AD3-4375-AC01-A0C66CD6B9EF}">
            <x14:dataBar minLength="0" maxLength="100" gradient="0" axisPosition="middle">
              <x14:cfvo type="autoMin"/>
              <x14:cfvo type="autoMax"/>
              <x14:negativeFillColor rgb="FFFF0000"/>
              <x14:axisColor rgb="FF000000"/>
            </x14:dataBar>
          </x14:cfRule>
          <x14:cfRule type="dataBar" id="{8D39FF20-074F-47E1-A0CA-7E0B9B862F3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H63:H67</xm:sqref>
        </x14:conditionalFormatting>
        <x14:conditionalFormatting xmlns:xm="http://schemas.microsoft.com/office/excel/2006/main">
          <x14:cfRule type="dataBar" id="{4D8FC7A2-008C-4862-919C-98855CD1F26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E63:E67 H63:H67</xm:sqref>
        </x14:conditionalFormatting>
        <x14:conditionalFormatting xmlns:xm="http://schemas.microsoft.com/office/excel/2006/main">
          <x14:cfRule type="dataBar" id="{6B38B46A-5B26-444B-8BD8-3D754FBF1BB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EBBFC50F-4DF7-45BD-81F2-82B43A9F91D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E63:E67 K63:K67</xm:sqref>
        </x14:conditionalFormatting>
        <x14:conditionalFormatting xmlns:xm="http://schemas.microsoft.com/office/excel/2006/main">
          <x14:cfRule type="dataBar" id="{C4AE6011-4F96-4458-84A7-6FFCB08DE55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E80</xm:sqref>
        </x14:conditionalFormatting>
        <x14:conditionalFormatting xmlns:xm="http://schemas.microsoft.com/office/excel/2006/main">
          <x14:cfRule type="dataBar" id="{8D5DB38B-D327-43D0-9760-1226B2DFD9D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E80</xm:sqref>
        </x14:conditionalFormatting>
        <x14:conditionalFormatting xmlns:xm="http://schemas.microsoft.com/office/excel/2006/main">
          <x14:cfRule type="dataBar" id="{24ED4CAB-07CA-4926-B804-97FC5827AC5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E81</xm:sqref>
        </x14:conditionalFormatting>
        <x14:conditionalFormatting xmlns:xm="http://schemas.microsoft.com/office/excel/2006/main">
          <x14:cfRule type="dataBar" id="{B8B4D86B-5A33-4FD9-903A-561FCA5B518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E81</xm:sqref>
        </x14:conditionalFormatting>
        <x14:conditionalFormatting xmlns:xm="http://schemas.microsoft.com/office/excel/2006/main">
          <x14:cfRule type="dataBar" id="{26EC74DA-01A3-4715-B3FE-E7FA1E292C4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E82</xm:sqref>
        </x14:conditionalFormatting>
        <x14:conditionalFormatting xmlns:xm="http://schemas.microsoft.com/office/excel/2006/main">
          <x14:cfRule type="dataBar" id="{9EB5E08F-038F-409C-9E57-8D8EAC44020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E82</xm:sqref>
        </x14:conditionalFormatting>
        <x14:conditionalFormatting xmlns:xm="http://schemas.microsoft.com/office/excel/2006/main">
          <x14:cfRule type="dataBar" id="{B38F1119-8367-4D1B-805F-ED39E65C73B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E83</xm:sqref>
        </x14:conditionalFormatting>
        <x14:conditionalFormatting xmlns:xm="http://schemas.microsoft.com/office/excel/2006/main">
          <x14:cfRule type="dataBar" id="{1BD238F3-799A-4179-99F2-98C3D679913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E83</xm:sqref>
        </x14:conditionalFormatting>
        <x14:conditionalFormatting xmlns:xm="http://schemas.microsoft.com/office/excel/2006/main">
          <x14:cfRule type="dataBar" id="{1D7E0143-9B0E-4FC5-9A6F-A78AD3188FA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E84</xm:sqref>
        </x14:conditionalFormatting>
        <x14:conditionalFormatting xmlns:xm="http://schemas.microsoft.com/office/excel/2006/main">
          <x14:cfRule type="dataBar" id="{F0DF06C8-D24B-47E5-930D-9D82807771A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E84</xm:sqref>
        </x14:conditionalFormatting>
        <x14:conditionalFormatting xmlns:xm="http://schemas.microsoft.com/office/excel/2006/main">
          <x14:cfRule type="dataBar" id="{98D50295-2CA7-46BD-A429-CC3882B2527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E85</xm:sqref>
        </x14:conditionalFormatting>
        <x14:conditionalFormatting xmlns:xm="http://schemas.microsoft.com/office/excel/2006/main">
          <x14:cfRule type="dataBar" id="{4279B328-9018-4BBF-A9E1-C6901AA1765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E85</xm:sqref>
        </x14:conditionalFormatting>
        <x14:conditionalFormatting xmlns:xm="http://schemas.microsoft.com/office/excel/2006/main">
          <x14:cfRule type="dataBar" id="{A787280D-4E5C-41FE-B9D5-9DE4A25D88F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BE769EEE-30E9-4675-B0DA-1B66CE942B3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E80:E85</xm:sqref>
        </x14:conditionalFormatting>
        <x14:conditionalFormatting xmlns:xm="http://schemas.microsoft.com/office/excel/2006/main">
          <x14:cfRule type="dataBar" id="{EE463146-95C8-47B6-89B2-8437A0C9115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K80</xm:sqref>
        </x14:conditionalFormatting>
        <x14:conditionalFormatting xmlns:xm="http://schemas.microsoft.com/office/excel/2006/main">
          <x14:cfRule type="dataBar" id="{254EE6E3-B10C-475B-AC37-2F336629583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K80</xm:sqref>
        </x14:conditionalFormatting>
        <x14:conditionalFormatting xmlns:xm="http://schemas.microsoft.com/office/excel/2006/main">
          <x14:cfRule type="dataBar" id="{8690D5DB-D199-47D5-BA0B-BCBF21D4195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K81</xm:sqref>
        </x14:conditionalFormatting>
        <x14:conditionalFormatting xmlns:xm="http://schemas.microsoft.com/office/excel/2006/main">
          <x14:cfRule type="dataBar" id="{79C38C9C-FEA7-4463-88B9-84604FC82A6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K81</xm:sqref>
        </x14:conditionalFormatting>
        <x14:conditionalFormatting xmlns:xm="http://schemas.microsoft.com/office/excel/2006/main">
          <x14:cfRule type="dataBar" id="{60AB89E2-E319-4960-AC38-D24D663BE26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K82</xm:sqref>
        </x14:conditionalFormatting>
        <x14:conditionalFormatting xmlns:xm="http://schemas.microsoft.com/office/excel/2006/main">
          <x14:cfRule type="dataBar" id="{BFB4B68E-09F0-4A17-9F97-DC1BE1C4615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K82</xm:sqref>
        </x14:conditionalFormatting>
        <x14:conditionalFormatting xmlns:xm="http://schemas.microsoft.com/office/excel/2006/main">
          <x14:cfRule type="dataBar" id="{871FD756-BC88-4896-9035-7C940FA3D32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K83</xm:sqref>
        </x14:conditionalFormatting>
        <x14:conditionalFormatting xmlns:xm="http://schemas.microsoft.com/office/excel/2006/main">
          <x14:cfRule type="dataBar" id="{9D1A85D2-A1BF-4BE6-AA57-E0BC7201190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K83</xm:sqref>
        </x14:conditionalFormatting>
        <x14:conditionalFormatting xmlns:xm="http://schemas.microsoft.com/office/excel/2006/main">
          <x14:cfRule type="dataBar" id="{9CC05ECE-0B92-4DA5-AE8E-26175A5F253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K84</xm:sqref>
        </x14:conditionalFormatting>
        <x14:conditionalFormatting xmlns:xm="http://schemas.microsoft.com/office/excel/2006/main">
          <x14:cfRule type="dataBar" id="{8FCFF455-2FC7-4A4B-BECC-560B66A86F0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K84</xm:sqref>
        </x14:conditionalFormatting>
        <x14:conditionalFormatting xmlns:xm="http://schemas.microsoft.com/office/excel/2006/main">
          <x14:cfRule type="dataBar" id="{5029377A-B426-46B1-A188-8D0C6A69771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K85</xm:sqref>
        </x14:conditionalFormatting>
        <x14:conditionalFormatting xmlns:xm="http://schemas.microsoft.com/office/excel/2006/main">
          <x14:cfRule type="dataBar" id="{B94592E8-88B0-4EAC-B20C-762D5EC1F92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K85</xm:sqref>
        </x14:conditionalFormatting>
        <x14:conditionalFormatting xmlns:xm="http://schemas.microsoft.com/office/excel/2006/main">
          <x14:cfRule type="dataBar" id="{186EFFFF-527A-46A5-B5A9-AC17A78BD6B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K79</xm:sqref>
        </x14:conditionalFormatting>
        <x14:conditionalFormatting xmlns:xm="http://schemas.microsoft.com/office/excel/2006/main">
          <x14:cfRule type="dataBar" id="{9066B5A7-6755-4EE6-97F4-47BF1B97157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K79</xm:sqref>
        </x14:conditionalFormatting>
        <x14:conditionalFormatting xmlns:xm="http://schemas.microsoft.com/office/excel/2006/main">
          <x14:cfRule type="dataBar" id="{8FC5B4BE-B45F-465D-A6EE-C57824040AF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EC50FB7F-F69A-48A3-A573-0F4B86B663B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K79:K85</xm:sqref>
        </x14:conditionalFormatting>
        <x14:conditionalFormatting xmlns:xm="http://schemas.microsoft.com/office/excel/2006/main">
          <x14:cfRule type="dataBar" id="{B9BA9CA2-8DBE-49D9-8CD0-AC7CC1EF3DE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1FB85ADF-5157-47F3-8875-C47B085F5A3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C3D534D2-09BC-47B4-AD3E-BE3AB5DB47D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E80:E85</xm:sqref>
        </x14:conditionalFormatting>
        <x14:conditionalFormatting xmlns:xm="http://schemas.microsoft.com/office/excel/2006/main">
          <x14:cfRule type="dataBar" id="{272BEA1B-98A6-4BEA-B94E-85B55635B75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H80</xm:sqref>
        </x14:conditionalFormatting>
        <x14:conditionalFormatting xmlns:xm="http://schemas.microsoft.com/office/excel/2006/main">
          <x14:cfRule type="dataBar" id="{84C795E9-600C-43EF-A9B7-2333E664B10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H80</xm:sqref>
        </x14:conditionalFormatting>
        <x14:conditionalFormatting xmlns:xm="http://schemas.microsoft.com/office/excel/2006/main">
          <x14:cfRule type="dataBar" id="{69B1681B-3B03-4D27-A354-B1E1143CDC2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H81</xm:sqref>
        </x14:conditionalFormatting>
        <x14:conditionalFormatting xmlns:xm="http://schemas.microsoft.com/office/excel/2006/main">
          <x14:cfRule type="dataBar" id="{D8766DBE-42F4-4953-8AA0-69DB38C9C75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H81</xm:sqref>
        </x14:conditionalFormatting>
        <x14:conditionalFormatting xmlns:xm="http://schemas.microsoft.com/office/excel/2006/main">
          <x14:cfRule type="dataBar" id="{8F1D28BC-5A6C-4FF4-8DDC-282A25C8D73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H82</xm:sqref>
        </x14:conditionalFormatting>
        <x14:conditionalFormatting xmlns:xm="http://schemas.microsoft.com/office/excel/2006/main">
          <x14:cfRule type="dataBar" id="{9503AD68-3869-49EC-B6B1-0EBFFAE2B95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H82</xm:sqref>
        </x14:conditionalFormatting>
        <x14:conditionalFormatting xmlns:xm="http://schemas.microsoft.com/office/excel/2006/main">
          <x14:cfRule type="dataBar" id="{27DCBC35-822A-4AA5-9FEC-2EEBCE356A5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H83</xm:sqref>
        </x14:conditionalFormatting>
        <x14:conditionalFormatting xmlns:xm="http://schemas.microsoft.com/office/excel/2006/main">
          <x14:cfRule type="dataBar" id="{62DD1DF6-DFB2-4518-BF02-9C71A426B68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H83</xm:sqref>
        </x14:conditionalFormatting>
        <x14:conditionalFormatting xmlns:xm="http://schemas.microsoft.com/office/excel/2006/main">
          <x14:cfRule type="dataBar" id="{1933BA50-7FB0-4544-9F95-AA1338F0F82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H84</xm:sqref>
        </x14:conditionalFormatting>
        <x14:conditionalFormatting xmlns:xm="http://schemas.microsoft.com/office/excel/2006/main">
          <x14:cfRule type="dataBar" id="{70ED5A4F-DDA3-478F-B697-FF6A2A2B8C6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H84</xm:sqref>
        </x14:conditionalFormatting>
        <x14:conditionalFormatting xmlns:xm="http://schemas.microsoft.com/office/excel/2006/main">
          <x14:cfRule type="dataBar" id="{79998FC2-9ADE-4F15-9D49-B6E28792DDF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H85</xm:sqref>
        </x14:conditionalFormatting>
        <x14:conditionalFormatting xmlns:xm="http://schemas.microsoft.com/office/excel/2006/main">
          <x14:cfRule type="dataBar" id="{635CCEFA-8296-446A-8E99-6B2FA2AAFFD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H85</xm:sqref>
        </x14:conditionalFormatting>
        <x14:conditionalFormatting xmlns:xm="http://schemas.microsoft.com/office/excel/2006/main">
          <x14:cfRule type="dataBar" id="{26FD1F94-89F1-4109-A9F5-0303FD14FD2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H79</xm:sqref>
        </x14:conditionalFormatting>
        <x14:conditionalFormatting xmlns:xm="http://schemas.microsoft.com/office/excel/2006/main">
          <x14:cfRule type="dataBar" id="{C365ADE4-6DB7-4FEA-AE66-B76D7FA2F0B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H79</xm:sqref>
        </x14:conditionalFormatting>
        <x14:conditionalFormatting xmlns:xm="http://schemas.microsoft.com/office/excel/2006/main">
          <x14:cfRule type="dataBar" id="{AA488015-E20B-4930-B8EF-A163B3DF64D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9D536F53-60A1-4835-AD32-AD6B176150C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H79:H85</xm:sqref>
        </x14:conditionalFormatting>
        <x14:conditionalFormatting xmlns:xm="http://schemas.microsoft.com/office/excel/2006/main">
          <x14:cfRule type="dataBar" id="{7AEA7296-31A3-44C4-9E88-FD9813CF53E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1A7EA422-20AB-4174-B2AD-D83240E8823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E80:E85 K79:K85</xm:sqref>
        </x14:conditionalFormatting>
        <x14:conditionalFormatting xmlns:xm="http://schemas.microsoft.com/office/excel/2006/main">
          <x14:cfRule type="dataBar" id="{A79AB0F9-7451-4920-83BA-61AE2D17978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E98</xm:sqref>
        </x14:conditionalFormatting>
        <x14:conditionalFormatting xmlns:xm="http://schemas.microsoft.com/office/excel/2006/main">
          <x14:cfRule type="dataBar" id="{17D069EE-BB24-47F4-BDA7-719DC19B476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E98</xm:sqref>
        </x14:conditionalFormatting>
        <x14:conditionalFormatting xmlns:xm="http://schemas.microsoft.com/office/excel/2006/main">
          <x14:cfRule type="dataBar" id="{0327FD0B-ED7F-4047-9340-7164F53B8DB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E99</xm:sqref>
        </x14:conditionalFormatting>
        <x14:conditionalFormatting xmlns:xm="http://schemas.microsoft.com/office/excel/2006/main">
          <x14:cfRule type="dataBar" id="{9D14F5E5-9C5D-46C4-BF04-1A1F9F5E787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E99</xm:sqref>
        </x14:conditionalFormatting>
        <x14:conditionalFormatting xmlns:xm="http://schemas.microsoft.com/office/excel/2006/main">
          <x14:cfRule type="dataBar" id="{020914B2-9C62-41D1-A0BC-9E106D021B2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E100</xm:sqref>
        </x14:conditionalFormatting>
        <x14:conditionalFormatting xmlns:xm="http://schemas.microsoft.com/office/excel/2006/main">
          <x14:cfRule type="dataBar" id="{E157878A-6A04-4605-9490-74D6EE526FE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E100</xm:sqref>
        </x14:conditionalFormatting>
        <x14:conditionalFormatting xmlns:xm="http://schemas.microsoft.com/office/excel/2006/main">
          <x14:cfRule type="dataBar" id="{3B1BDE28-2873-4890-873A-E7061DAB2CA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E101</xm:sqref>
        </x14:conditionalFormatting>
        <x14:conditionalFormatting xmlns:xm="http://schemas.microsoft.com/office/excel/2006/main">
          <x14:cfRule type="dataBar" id="{AAC9195A-3A31-477C-A80A-5958B401D36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E101</xm:sqref>
        </x14:conditionalFormatting>
        <x14:conditionalFormatting xmlns:xm="http://schemas.microsoft.com/office/excel/2006/main">
          <x14:cfRule type="dataBar" id="{6C6AEAB3-1C38-4450-B6D1-FE8B996B59A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E102</xm:sqref>
        </x14:conditionalFormatting>
        <x14:conditionalFormatting xmlns:xm="http://schemas.microsoft.com/office/excel/2006/main">
          <x14:cfRule type="dataBar" id="{613C2C7C-BFF5-437A-8DE7-F8E4C5039C3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E102</xm:sqref>
        </x14:conditionalFormatting>
        <x14:conditionalFormatting xmlns:xm="http://schemas.microsoft.com/office/excel/2006/main">
          <x14:cfRule type="dataBar" id="{261EE54E-E8C6-460B-983E-7411B08BAC0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E97</xm:sqref>
        </x14:conditionalFormatting>
        <x14:conditionalFormatting xmlns:xm="http://schemas.microsoft.com/office/excel/2006/main">
          <x14:cfRule type="dataBar" id="{D597114B-205F-4003-B877-5A5FDD0C3D3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E97</xm:sqref>
        </x14:conditionalFormatting>
        <x14:conditionalFormatting xmlns:xm="http://schemas.microsoft.com/office/excel/2006/main">
          <x14:cfRule type="dataBar" id="{E848D6E5-216C-4FC7-BC15-4AA656CFB84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K98</xm:sqref>
        </x14:conditionalFormatting>
        <x14:conditionalFormatting xmlns:xm="http://schemas.microsoft.com/office/excel/2006/main">
          <x14:cfRule type="dataBar" id="{2CDAB41B-375D-455D-A991-9B25FC6ED7B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K98</xm:sqref>
        </x14:conditionalFormatting>
        <x14:conditionalFormatting xmlns:xm="http://schemas.microsoft.com/office/excel/2006/main">
          <x14:cfRule type="dataBar" id="{B6E03402-83DD-4C6B-A1AD-8422B78C815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K99</xm:sqref>
        </x14:conditionalFormatting>
        <x14:conditionalFormatting xmlns:xm="http://schemas.microsoft.com/office/excel/2006/main">
          <x14:cfRule type="dataBar" id="{0F60CB01-FEE1-4590-8AE9-F9BEC8214ED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K99</xm:sqref>
        </x14:conditionalFormatting>
        <x14:conditionalFormatting xmlns:xm="http://schemas.microsoft.com/office/excel/2006/main">
          <x14:cfRule type="dataBar" id="{F2041057-C5DA-4A27-8159-F37ED177CD3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K100</xm:sqref>
        </x14:conditionalFormatting>
        <x14:conditionalFormatting xmlns:xm="http://schemas.microsoft.com/office/excel/2006/main">
          <x14:cfRule type="dataBar" id="{0C9585B8-93FE-44BB-96E9-343779670FA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K100</xm:sqref>
        </x14:conditionalFormatting>
        <x14:conditionalFormatting xmlns:xm="http://schemas.microsoft.com/office/excel/2006/main">
          <x14:cfRule type="dataBar" id="{08298D89-A759-4F57-BA56-B35BB824BA4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K101</xm:sqref>
        </x14:conditionalFormatting>
        <x14:conditionalFormatting xmlns:xm="http://schemas.microsoft.com/office/excel/2006/main">
          <x14:cfRule type="dataBar" id="{FFAFF677-99F5-492E-A7C3-16D79E45CF8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K101</xm:sqref>
        </x14:conditionalFormatting>
        <x14:conditionalFormatting xmlns:xm="http://schemas.microsoft.com/office/excel/2006/main">
          <x14:cfRule type="dataBar" id="{07D54163-61A7-4E50-9860-838D51F811F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K102</xm:sqref>
        </x14:conditionalFormatting>
        <x14:conditionalFormatting xmlns:xm="http://schemas.microsoft.com/office/excel/2006/main">
          <x14:cfRule type="dataBar" id="{4E544E1F-0C4B-497E-9C4E-FFF215D147A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K102</xm:sqref>
        </x14:conditionalFormatting>
        <x14:conditionalFormatting xmlns:xm="http://schemas.microsoft.com/office/excel/2006/main">
          <x14:cfRule type="dataBar" id="{DC7040AA-903D-41E3-93AC-79942A9034E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K97</xm:sqref>
        </x14:conditionalFormatting>
        <x14:conditionalFormatting xmlns:xm="http://schemas.microsoft.com/office/excel/2006/main">
          <x14:cfRule type="dataBar" id="{E2491538-16A8-4E87-B0B8-F4D9B90C96F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K97</xm:sqref>
        </x14:conditionalFormatting>
        <x14:conditionalFormatting xmlns:xm="http://schemas.microsoft.com/office/excel/2006/main">
          <x14:cfRule type="dataBar" id="{5C494669-A44F-47B3-8C4C-EB3BA1DBA6D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4DAD3E24-8F4A-44A4-B5C7-A310A8017EC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E97:E102</xm:sqref>
        </x14:conditionalFormatting>
        <x14:conditionalFormatting xmlns:xm="http://schemas.microsoft.com/office/excel/2006/main">
          <x14:cfRule type="dataBar" id="{0766DDBA-F884-4AB3-A6B6-420518FA89F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4CB9A471-78DD-4B80-A9F3-811CB365BCE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K97:K102</xm:sqref>
        </x14:conditionalFormatting>
        <x14:conditionalFormatting xmlns:xm="http://schemas.microsoft.com/office/excel/2006/main">
          <x14:cfRule type="dataBar" id="{490A7655-204D-48AB-BE85-A4BEB9AE6CC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D2CEF99A-63D1-410E-8CF8-F433AF42EFA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H97:H102 K97:K102</xm:sqref>
        </x14:conditionalFormatting>
        <x14:conditionalFormatting xmlns:xm="http://schemas.microsoft.com/office/excel/2006/main">
          <x14:cfRule type="dataBar" id="{C578D3F5-9AC1-4EF5-B3EA-EB80AB13334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6676FB17-39CB-48D8-A62E-50812F349CA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67A0C264-28CB-4713-90D1-2BE924AECA1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E97:E102</xm:sqref>
        </x14:conditionalFormatting>
        <x14:conditionalFormatting xmlns:xm="http://schemas.microsoft.com/office/excel/2006/main">
          <x14:cfRule type="dataBar" id="{F69F4FE5-364C-47A3-8BE4-03BC01DB41F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H98</xm:sqref>
        </x14:conditionalFormatting>
        <x14:conditionalFormatting xmlns:xm="http://schemas.microsoft.com/office/excel/2006/main">
          <x14:cfRule type="dataBar" id="{EF99D5F6-F0E0-40D3-8619-2C608A1AB35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H98</xm:sqref>
        </x14:conditionalFormatting>
        <x14:conditionalFormatting xmlns:xm="http://schemas.microsoft.com/office/excel/2006/main">
          <x14:cfRule type="dataBar" id="{31A5B514-DE22-404B-86C7-47F263FB8BA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H99</xm:sqref>
        </x14:conditionalFormatting>
        <x14:conditionalFormatting xmlns:xm="http://schemas.microsoft.com/office/excel/2006/main">
          <x14:cfRule type="dataBar" id="{28DBAA9B-3503-4616-B690-C33622A77F0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H99</xm:sqref>
        </x14:conditionalFormatting>
        <x14:conditionalFormatting xmlns:xm="http://schemas.microsoft.com/office/excel/2006/main">
          <x14:cfRule type="dataBar" id="{2716ADF7-1FE2-40E1-AAA0-8450C08B373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H100</xm:sqref>
        </x14:conditionalFormatting>
        <x14:conditionalFormatting xmlns:xm="http://schemas.microsoft.com/office/excel/2006/main">
          <x14:cfRule type="dataBar" id="{DBCAB1F5-BE1E-43CA-83A3-7250B2612F9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H100</xm:sqref>
        </x14:conditionalFormatting>
        <x14:conditionalFormatting xmlns:xm="http://schemas.microsoft.com/office/excel/2006/main">
          <x14:cfRule type="dataBar" id="{1ED7122D-9078-4F26-BCFD-A28A59513D2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H101</xm:sqref>
        </x14:conditionalFormatting>
        <x14:conditionalFormatting xmlns:xm="http://schemas.microsoft.com/office/excel/2006/main">
          <x14:cfRule type="dataBar" id="{E4CCDDA1-D26B-4F23-9D03-2A47C93916A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H101</xm:sqref>
        </x14:conditionalFormatting>
        <x14:conditionalFormatting xmlns:xm="http://schemas.microsoft.com/office/excel/2006/main">
          <x14:cfRule type="dataBar" id="{5B77FCD5-813E-4E0D-81D9-0939DF1FBF8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H102</xm:sqref>
        </x14:conditionalFormatting>
        <x14:conditionalFormatting xmlns:xm="http://schemas.microsoft.com/office/excel/2006/main">
          <x14:cfRule type="dataBar" id="{9B6C7F57-C36D-41A2-8B23-D274A68AD0C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H102</xm:sqref>
        </x14:conditionalFormatting>
        <x14:conditionalFormatting xmlns:xm="http://schemas.microsoft.com/office/excel/2006/main">
          <x14:cfRule type="dataBar" id="{0AC4190B-5710-48BC-8AB1-9F39B95BA10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H97</xm:sqref>
        </x14:conditionalFormatting>
        <x14:conditionalFormatting xmlns:xm="http://schemas.microsoft.com/office/excel/2006/main">
          <x14:cfRule type="dataBar" id="{56F654AB-036B-427C-BA34-81C553A1CF6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H97</xm:sqref>
        </x14:conditionalFormatting>
        <x14:conditionalFormatting xmlns:xm="http://schemas.microsoft.com/office/excel/2006/main">
          <x14:cfRule type="dataBar" id="{6CB2FBAC-C8B9-4C49-AEAC-BA50F7AE49D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AF16022E-7F70-4908-BDDE-5160BAF78B7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H97:H102</xm:sqref>
        </x14:conditionalFormatting>
        <x14:conditionalFormatting xmlns:xm="http://schemas.microsoft.com/office/excel/2006/main">
          <x14:cfRule type="dataBar" id="{4337C1E8-38A1-41F5-B224-3C1B45AF7A5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C4D39C8D-66C6-4F0D-B275-4AB48AE0836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H97:H102 E97:E102 K97:K102</xm:sqref>
        </x14:conditionalFormatting>
        <x14:conditionalFormatting xmlns:xm="http://schemas.microsoft.com/office/excel/2006/main">
          <x14:cfRule type="dataBar" id="{9274C29D-D96C-42CE-B112-D663407849F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9181FFA1-B4A8-4E48-847D-D7827EED6CF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H97:H102</xm:sqref>
        </x14:conditionalFormatting>
        <x14:conditionalFormatting xmlns:xm="http://schemas.microsoft.com/office/excel/2006/main">
          <x14:cfRule type="dataBar" id="{CD5D9C70-D995-404B-834D-C626FBD8048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1F400765-9623-4EA7-8EC1-362949DF796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E97:E102 K97:K102</xm:sqref>
        </x14:conditionalFormatting>
        <x14:conditionalFormatting xmlns:xm="http://schemas.microsoft.com/office/excel/2006/main">
          <x14:cfRule type="dataBar" id="{8DFF37AC-F1B3-43F5-ADC6-6372AFCA359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07691A48-C6FA-411E-BBCD-94321709385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E114:E117</xm:sqref>
        </x14:conditionalFormatting>
        <x14:conditionalFormatting xmlns:xm="http://schemas.microsoft.com/office/excel/2006/main">
          <x14:cfRule type="dataBar" id="{C9571394-21DD-46D7-A18E-2D37CB772C0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E114:E117</xm:sqref>
        </x14:conditionalFormatting>
        <x14:conditionalFormatting xmlns:xm="http://schemas.microsoft.com/office/excel/2006/main">
          <x14:cfRule type="dataBar" id="{285F0D73-830C-433E-AA23-BAEC8D71BA1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B2982FC5-C67A-40C4-BE49-02C2C764123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K114:K117</xm:sqref>
        </x14:conditionalFormatting>
        <x14:conditionalFormatting xmlns:xm="http://schemas.microsoft.com/office/excel/2006/main">
          <x14:cfRule type="dataBar" id="{51E16E24-9284-4600-815D-8D11EC55D45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K114:K117</xm:sqref>
        </x14:conditionalFormatting>
        <x14:conditionalFormatting xmlns:xm="http://schemas.microsoft.com/office/excel/2006/main">
          <x14:cfRule type="dataBar" id="{F3C4252B-E6F2-44FA-8CA4-7F2C4BA699C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E6C5ABC8-A140-405E-A98F-1233FA43889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K114:K117</xm:sqref>
        </x14:conditionalFormatting>
        <x14:conditionalFormatting xmlns:xm="http://schemas.microsoft.com/office/excel/2006/main">
          <x14:cfRule type="dataBar" id="{05BE7DDD-6193-4B70-8BB0-345CA66E952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F5183DA2-EF83-4ABE-A89C-13A9B5946C3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E0E4DBCD-E9BA-436F-8E8F-903C22619D4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E114:E117</xm:sqref>
        </x14:conditionalFormatting>
        <x14:conditionalFormatting xmlns:xm="http://schemas.microsoft.com/office/excel/2006/main">
          <x14:cfRule type="dataBar" id="{C37C4B3B-AD85-4FB7-A079-684281EA6E6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2715E2A9-F531-4D9B-AA46-4F705EC6F9F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H114:H117</xm:sqref>
        </x14:conditionalFormatting>
        <x14:conditionalFormatting xmlns:xm="http://schemas.microsoft.com/office/excel/2006/main">
          <x14:cfRule type="dataBar" id="{060CC04C-8D88-43EE-ACB8-8EC4B403D1E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284F711C-6ED1-4A39-A9C9-98DE681BFEE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K114:K117</xm:sqref>
        </x14:conditionalFormatting>
        <x14:conditionalFormatting xmlns:xm="http://schemas.microsoft.com/office/excel/2006/main">
          <x14:cfRule type="dataBar" id="{1B6232A2-2AF8-4B9B-8823-14D70D2822B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08AAF6CD-F079-43BC-AF66-D7E9BC9D4F0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H114:H117</xm:sqref>
        </x14:conditionalFormatting>
        <x14:conditionalFormatting xmlns:xm="http://schemas.microsoft.com/office/excel/2006/main">
          <x14:cfRule type="dataBar" id="{24F21453-F8AE-4812-8B02-8DE4ECCC59B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5A631067-1DD7-4C4C-B35E-138BBCED33B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E114:E117 K114:K117</xm:sqref>
        </x14:conditionalFormatting>
        <x14:conditionalFormatting xmlns:xm="http://schemas.microsoft.com/office/excel/2006/main">
          <x14:cfRule type="dataBar" id="{C224397E-4813-4EC3-BE40-156A2A4B336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CF06A369-9AED-4F09-91EA-E358B2128F1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E129:E132</xm:sqref>
        </x14:conditionalFormatting>
        <x14:conditionalFormatting xmlns:xm="http://schemas.microsoft.com/office/excel/2006/main">
          <x14:cfRule type="dataBar" id="{987A61A1-8B83-495C-ABDA-5FF67C58852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1960CC36-BDA0-40EE-937B-192C353DC64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K129:K132</xm:sqref>
        </x14:conditionalFormatting>
        <x14:conditionalFormatting xmlns:xm="http://schemas.microsoft.com/office/excel/2006/main">
          <x14:cfRule type="dataBar" id="{BA099157-1D22-4FB2-B159-1503BC9FEE1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K129:K132</xm:sqref>
        </x14:conditionalFormatting>
        <x14:conditionalFormatting xmlns:xm="http://schemas.microsoft.com/office/excel/2006/main">
          <x14:cfRule type="dataBar" id="{2C038E5C-9B72-4125-907E-98622D98356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68E735CE-C41B-4CF1-BCBB-BF26B6023DC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K129:K132</xm:sqref>
        </x14:conditionalFormatting>
        <x14:conditionalFormatting xmlns:xm="http://schemas.microsoft.com/office/excel/2006/main">
          <x14:cfRule type="dataBar" id="{8F1261C1-6252-4256-BBBC-2EDC4173C5D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26BE121F-D143-4461-8CCF-3E413FE62F2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K129:K132</xm:sqref>
        </x14:conditionalFormatting>
        <x14:conditionalFormatting xmlns:xm="http://schemas.microsoft.com/office/excel/2006/main">
          <x14:cfRule type="dataBar" id="{CB96C9DB-2598-465E-A9CF-2D2EBDC38A6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D3E2B5C1-C37D-4D51-8693-D0374A13E6A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7B8DC759-9948-474A-9F3F-83F08A1A7A1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E129:E132</xm:sqref>
        </x14:conditionalFormatting>
        <x14:conditionalFormatting xmlns:xm="http://schemas.microsoft.com/office/excel/2006/main">
          <x14:cfRule type="dataBar" id="{BCA8052A-C795-413B-AC89-E951667C55A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N129:N132 H129:H132</xm:sqref>
        </x14:conditionalFormatting>
        <x14:conditionalFormatting xmlns:xm="http://schemas.microsoft.com/office/excel/2006/main">
          <x14:cfRule type="dataBar" id="{E274378F-934C-4F6A-BDEC-7AAA0A3F1B8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N129:N132 H129:H132</xm:sqref>
        </x14:conditionalFormatting>
        <x14:conditionalFormatting xmlns:xm="http://schemas.microsoft.com/office/excel/2006/main">
          <x14:cfRule type="dataBar" id="{987FF0E1-72DE-4940-9F30-DA969670EAC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N129:N132</xm:sqref>
        </x14:conditionalFormatting>
        <x14:conditionalFormatting xmlns:xm="http://schemas.microsoft.com/office/excel/2006/main">
          <x14:cfRule type="dataBar" id="{E32D28E6-DC30-4A30-B086-016C77E04D5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N129:N132</xm:sqref>
        </x14:conditionalFormatting>
        <x14:conditionalFormatting xmlns:xm="http://schemas.microsoft.com/office/excel/2006/main">
          <x14:cfRule type="dataBar" id="{71823512-9623-408C-BF6B-B6FC3E159EA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515A1962-31F7-4A4B-BFAF-464BA03ED05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H129:H132</xm:sqref>
        </x14:conditionalFormatting>
        <x14:conditionalFormatting xmlns:xm="http://schemas.microsoft.com/office/excel/2006/main">
          <x14:cfRule type="dataBar" id="{C7235611-843D-4E8D-B5CD-6296A55CB7B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H129:H132 E129:E132</xm:sqref>
        </x14:conditionalFormatting>
        <x14:conditionalFormatting xmlns:xm="http://schemas.microsoft.com/office/excel/2006/main">
          <x14:cfRule type="dataBar" id="{818333E1-BA5C-4B78-97B1-1F1E6F78140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4DF40B1A-135D-4281-BF33-AD233B8E999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H129:H132</xm:sqref>
        </x14:conditionalFormatting>
        <x14:conditionalFormatting xmlns:xm="http://schemas.microsoft.com/office/excel/2006/main">
          <x14:cfRule type="dataBar" id="{06068E93-C9B3-429C-A044-9B706E1CEFB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H129:H132</xm:sqref>
        </x14:conditionalFormatting>
        <x14:conditionalFormatting xmlns:xm="http://schemas.microsoft.com/office/excel/2006/main">
          <x14:cfRule type="dataBar" id="{55BDF0BD-9DC9-4993-9D64-E942C6EC1AA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AFDF96BA-1DBD-4B01-9346-CC0ED12E448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N129:N132</xm:sqref>
        </x14:conditionalFormatting>
        <x14:conditionalFormatting xmlns:xm="http://schemas.microsoft.com/office/excel/2006/main">
          <x14:cfRule type="dataBar" id="{2F4E7B9F-0D44-4918-A30B-D0ABBC955BE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N129:N132</xm:sqref>
        </x14:conditionalFormatting>
        <x14:conditionalFormatting xmlns:xm="http://schemas.microsoft.com/office/excel/2006/main">
          <x14:cfRule type="dataBar" id="{226492FC-182E-4DC1-A2B9-5DB9DBE65AE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4DFD553C-100C-41C4-A9C3-87E363CBD4B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N129:N132</xm:sqref>
        </x14:conditionalFormatting>
        <x14:conditionalFormatting xmlns:xm="http://schemas.microsoft.com/office/excel/2006/main">
          <x14:cfRule type="dataBar" id="{AAED559B-BD1A-4121-9691-C790847139A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N129:N132</xm:sqref>
        </x14:conditionalFormatting>
        <x14:conditionalFormatting xmlns:xm="http://schemas.microsoft.com/office/excel/2006/main">
          <x14:cfRule type="dataBar" id="{D646423E-6C6B-402C-AB16-AC34A69DE70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F92FAFA3-9F89-44E8-A553-336C61392DD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E129:E132 K129:K132</xm:sqref>
        </x14:conditionalFormatting>
        <x14:conditionalFormatting xmlns:xm="http://schemas.microsoft.com/office/excel/2006/main">
          <x14:cfRule type="dataBar" id="{576E2D5F-5398-4148-A9AC-BDFD7D3CFB4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E145</xm:sqref>
        </x14:conditionalFormatting>
        <x14:conditionalFormatting xmlns:xm="http://schemas.microsoft.com/office/excel/2006/main">
          <x14:cfRule type="dataBar" id="{51074651-A18C-4876-889B-948959995F6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E145</xm:sqref>
        </x14:conditionalFormatting>
        <x14:conditionalFormatting xmlns:xm="http://schemas.microsoft.com/office/excel/2006/main">
          <x14:cfRule type="dataBar" id="{2057D3DC-F764-4981-A7A2-07D3BDAD863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E146</xm:sqref>
        </x14:conditionalFormatting>
        <x14:conditionalFormatting xmlns:xm="http://schemas.microsoft.com/office/excel/2006/main">
          <x14:cfRule type="dataBar" id="{6EA84C07-85F2-48E1-85B4-B844C88F78E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E146</xm:sqref>
        </x14:conditionalFormatting>
        <x14:conditionalFormatting xmlns:xm="http://schemas.microsoft.com/office/excel/2006/main">
          <x14:cfRule type="dataBar" id="{4DA6381D-C176-472A-975B-8F4BE57E38A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E148:E151</xm:sqref>
        </x14:conditionalFormatting>
        <x14:conditionalFormatting xmlns:xm="http://schemas.microsoft.com/office/excel/2006/main">
          <x14:cfRule type="dataBar" id="{F8A78797-96DD-4560-9AFB-6FAA651A3C7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E148:E151</xm:sqref>
        </x14:conditionalFormatting>
        <x14:conditionalFormatting xmlns:xm="http://schemas.microsoft.com/office/excel/2006/main">
          <x14:cfRule type="dataBar" id="{CCF68A91-7182-4557-A702-FD9CC614F74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E144:E151</xm:sqref>
        </x14:conditionalFormatting>
        <x14:conditionalFormatting xmlns:xm="http://schemas.microsoft.com/office/excel/2006/main">
          <x14:cfRule type="dataBar" id="{464AC936-8EE1-4720-BC28-C44174CBF0E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E144:E151</xm:sqref>
        </x14:conditionalFormatting>
        <x14:conditionalFormatting xmlns:xm="http://schemas.microsoft.com/office/excel/2006/main">
          <x14:cfRule type="dataBar" id="{EB37E574-BD52-4F63-89A1-D7048B440FC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K145</xm:sqref>
        </x14:conditionalFormatting>
        <x14:conditionalFormatting xmlns:xm="http://schemas.microsoft.com/office/excel/2006/main">
          <x14:cfRule type="dataBar" id="{49D9B480-6501-4F75-B555-80D5DDD257F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K145</xm:sqref>
        </x14:conditionalFormatting>
        <x14:conditionalFormatting xmlns:xm="http://schemas.microsoft.com/office/excel/2006/main">
          <x14:cfRule type="dataBar" id="{81F8D9D0-AE25-4DE1-B476-BB1AE6B5AB7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K146</xm:sqref>
        </x14:conditionalFormatting>
        <x14:conditionalFormatting xmlns:xm="http://schemas.microsoft.com/office/excel/2006/main">
          <x14:cfRule type="dataBar" id="{C8D3682A-D26E-4B5B-ACA6-131EF98E054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K146</xm:sqref>
        </x14:conditionalFormatting>
        <x14:conditionalFormatting xmlns:xm="http://schemas.microsoft.com/office/excel/2006/main">
          <x14:cfRule type="dataBar" id="{95D40741-A63F-4CE2-8C88-AE5F19D9E17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K148:K151</xm:sqref>
        </x14:conditionalFormatting>
        <x14:conditionalFormatting xmlns:xm="http://schemas.microsoft.com/office/excel/2006/main">
          <x14:cfRule type="dataBar" id="{BF451444-99CE-433B-A235-B2AB60CF45E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K148:K151</xm:sqref>
        </x14:conditionalFormatting>
        <x14:conditionalFormatting xmlns:xm="http://schemas.microsoft.com/office/excel/2006/main">
          <x14:cfRule type="dataBar" id="{EE335EB8-AF95-4827-9FC4-27F54E1E0D5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K144</xm:sqref>
        </x14:conditionalFormatting>
        <x14:conditionalFormatting xmlns:xm="http://schemas.microsoft.com/office/excel/2006/main">
          <x14:cfRule type="dataBar" id="{BA788162-1B26-4668-8DD0-E7CF615B546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K144</xm:sqref>
        </x14:conditionalFormatting>
        <x14:conditionalFormatting xmlns:xm="http://schemas.microsoft.com/office/excel/2006/main">
          <x14:cfRule type="dataBar" id="{34D1A203-3C26-4150-94F8-22762A5BC92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E147</xm:sqref>
        </x14:conditionalFormatting>
        <x14:conditionalFormatting xmlns:xm="http://schemas.microsoft.com/office/excel/2006/main">
          <x14:cfRule type="dataBar" id="{A2660B59-9800-4005-9779-F1E21BB23CC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E147</xm:sqref>
        </x14:conditionalFormatting>
        <x14:conditionalFormatting xmlns:xm="http://schemas.microsoft.com/office/excel/2006/main">
          <x14:cfRule type="dataBar" id="{CB8E5840-FFFE-4B92-A040-27F3E867CBB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K147</xm:sqref>
        </x14:conditionalFormatting>
        <x14:conditionalFormatting xmlns:xm="http://schemas.microsoft.com/office/excel/2006/main">
          <x14:cfRule type="dataBar" id="{99AC99EF-B8B5-4F3F-8368-15D85C53FBD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K147</xm:sqref>
        </x14:conditionalFormatting>
        <x14:conditionalFormatting xmlns:xm="http://schemas.microsoft.com/office/excel/2006/main">
          <x14:cfRule type="dataBar" id="{89DA92AB-361A-4673-AD31-99841C336D6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D82AA7CC-DD8F-4F45-8686-C50E21A2CB1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E144:E151</xm:sqref>
        </x14:conditionalFormatting>
        <x14:conditionalFormatting xmlns:xm="http://schemas.microsoft.com/office/excel/2006/main">
          <x14:cfRule type="dataBar" id="{891D375D-A414-48FE-B609-D1F217A3507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D09C0342-ED6A-4CA7-AE74-6345A34224A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K144:K151</xm:sqref>
        </x14:conditionalFormatting>
        <x14:conditionalFormatting xmlns:xm="http://schemas.microsoft.com/office/excel/2006/main">
          <x14:cfRule type="dataBar" id="{FB62F1DE-83BC-43BA-BFBE-DD7760D9569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424CC374-8FBC-44B9-A592-7A67A96AE64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H144:H151 K144:K151</xm:sqref>
        </x14:conditionalFormatting>
        <x14:conditionalFormatting xmlns:xm="http://schemas.microsoft.com/office/excel/2006/main">
          <x14:cfRule type="dataBar" id="{26B7F366-39E2-44C1-83B2-80DB5B94677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K145</xm:sqref>
        </x14:conditionalFormatting>
        <x14:conditionalFormatting xmlns:xm="http://schemas.microsoft.com/office/excel/2006/main">
          <x14:cfRule type="dataBar" id="{62CB58B3-5055-4CC8-A4FC-278C14E1751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K145</xm:sqref>
        </x14:conditionalFormatting>
        <x14:conditionalFormatting xmlns:xm="http://schemas.microsoft.com/office/excel/2006/main">
          <x14:cfRule type="dataBar" id="{F7BB119E-E333-467B-8FA2-39187F48819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K146</xm:sqref>
        </x14:conditionalFormatting>
        <x14:conditionalFormatting xmlns:xm="http://schemas.microsoft.com/office/excel/2006/main">
          <x14:cfRule type="dataBar" id="{DB2FC118-1235-46E5-8826-95D57DB0D34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K146</xm:sqref>
        </x14:conditionalFormatting>
        <x14:conditionalFormatting xmlns:xm="http://schemas.microsoft.com/office/excel/2006/main">
          <x14:cfRule type="dataBar" id="{234E98CC-43CB-4B10-B0E4-9B749D5D8FA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K148:K151</xm:sqref>
        </x14:conditionalFormatting>
        <x14:conditionalFormatting xmlns:xm="http://schemas.microsoft.com/office/excel/2006/main">
          <x14:cfRule type="dataBar" id="{10861FDA-1C94-4BE8-AA4F-BC34C0CA431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K148:K151</xm:sqref>
        </x14:conditionalFormatting>
        <x14:conditionalFormatting xmlns:xm="http://schemas.microsoft.com/office/excel/2006/main">
          <x14:cfRule type="dataBar" id="{9EB6B913-8352-4E8B-BA8B-3BC0959EB33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K144:K151</xm:sqref>
        </x14:conditionalFormatting>
        <x14:conditionalFormatting xmlns:xm="http://schemas.microsoft.com/office/excel/2006/main">
          <x14:cfRule type="dataBar" id="{ADCC872B-C79D-437A-9C77-EE7B59E3F3D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K144:K151</xm:sqref>
        </x14:conditionalFormatting>
        <x14:conditionalFormatting xmlns:xm="http://schemas.microsoft.com/office/excel/2006/main">
          <x14:cfRule type="dataBar" id="{64C37131-0079-4E68-A0A2-CB57108D1A4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K147</xm:sqref>
        </x14:conditionalFormatting>
        <x14:conditionalFormatting xmlns:xm="http://schemas.microsoft.com/office/excel/2006/main">
          <x14:cfRule type="dataBar" id="{9D4351E7-F3CC-4407-BCF1-1160867BEFE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K147</xm:sqref>
        </x14:conditionalFormatting>
        <x14:conditionalFormatting xmlns:xm="http://schemas.microsoft.com/office/excel/2006/main">
          <x14:cfRule type="dataBar" id="{9A97F5D8-C3EA-4483-9D74-E1B81CE9DBB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0D3BE9E7-747C-4D32-8114-C209D27C9EA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K144:K151</xm:sqref>
        </x14:conditionalFormatting>
        <x14:conditionalFormatting xmlns:xm="http://schemas.microsoft.com/office/excel/2006/main">
          <x14:cfRule type="dataBar" id="{1F35ECFD-5F6A-48F5-988A-A3CDF5AD6FC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328BD1AD-B3D7-499C-9F53-2473504C3CD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6BB10211-F73F-4FC7-A4B0-B091B98E359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E144:E151</xm:sqref>
        </x14:conditionalFormatting>
        <x14:conditionalFormatting xmlns:xm="http://schemas.microsoft.com/office/excel/2006/main">
          <x14:cfRule type="dataBar" id="{FB343669-7F27-4D0D-9CD3-9C3E0FDFE5B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CB46C3E5-781D-4A1C-86B1-B9CAC095E1F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H144:H151 N150:N151</xm:sqref>
        </x14:conditionalFormatting>
        <x14:conditionalFormatting xmlns:xm="http://schemas.microsoft.com/office/excel/2006/main">
          <x14:cfRule type="dataBar" id="{95F73991-3242-4587-8151-0BB8A396AC2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H145</xm:sqref>
        </x14:conditionalFormatting>
        <x14:conditionalFormatting xmlns:xm="http://schemas.microsoft.com/office/excel/2006/main">
          <x14:cfRule type="dataBar" id="{A667E8EA-47A4-40DF-B942-EC6AB848C8B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H145</xm:sqref>
        </x14:conditionalFormatting>
        <x14:conditionalFormatting xmlns:xm="http://schemas.microsoft.com/office/excel/2006/main">
          <x14:cfRule type="dataBar" id="{D8DA4413-B045-4E21-925F-147C2019A2D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H146</xm:sqref>
        </x14:conditionalFormatting>
        <x14:conditionalFormatting xmlns:xm="http://schemas.microsoft.com/office/excel/2006/main">
          <x14:cfRule type="dataBar" id="{CDEC52DA-9AE6-4575-8679-6AF9C06DD35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H146</xm:sqref>
        </x14:conditionalFormatting>
        <x14:conditionalFormatting xmlns:xm="http://schemas.microsoft.com/office/excel/2006/main">
          <x14:cfRule type="dataBar" id="{BC3BED62-0450-474C-9934-BCB78224470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H148:H151</xm:sqref>
        </x14:conditionalFormatting>
        <x14:conditionalFormatting xmlns:xm="http://schemas.microsoft.com/office/excel/2006/main">
          <x14:cfRule type="dataBar" id="{6ACCE42E-4995-4242-80A7-77088D9A257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H148:H151</xm:sqref>
        </x14:conditionalFormatting>
        <x14:conditionalFormatting xmlns:xm="http://schemas.microsoft.com/office/excel/2006/main">
          <x14:cfRule type="dataBar" id="{97BE07DA-4194-4197-AF40-354EEEFC123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H144</xm:sqref>
        </x14:conditionalFormatting>
        <x14:conditionalFormatting xmlns:xm="http://schemas.microsoft.com/office/excel/2006/main">
          <x14:cfRule type="dataBar" id="{7A988F4F-C0A8-45FB-B033-885BFC1D96E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H144</xm:sqref>
        </x14:conditionalFormatting>
        <x14:conditionalFormatting xmlns:xm="http://schemas.microsoft.com/office/excel/2006/main">
          <x14:cfRule type="dataBar" id="{1419971C-179A-4F47-B79E-7C6B4E22C02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H147</xm:sqref>
        </x14:conditionalFormatting>
        <x14:conditionalFormatting xmlns:xm="http://schemas.microsoft.com/office/excel/2006/main">
          <x14:cfRule type="dataBar" id="{68AD91A1-89AC-48A0-B877-CD245E46066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H147</xm:sqref>
        </x14:conditionalFormatting>
        <x14:conditionalFormatting xmlns:xm="http://schemas.microsoft.com/office/excel/2006/main">
          <x14:cfRule type="dataBar" id="{E6600D6F-608D-4523-8DBA-B821CC2B21D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3CB31D79-7A4D-42FB-B37D-F3A79880009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H144:H151</xm:sqref>
        </x14:conditionalFormatting>
        <x14:conditionalFormatting xmlns:xm="http://schemas.microsoft.com/office/excel/2006/main">
          <x14:cfRule type="dataBar" id="{F4467BDD-3563-461D-9F18-0A716D503FE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H144:H151</xm:sqref>
        </x14:conditionalFormatting>
        <x14:conditionalFormatting xmlns:xm="http://schemas.microsoft.com/office/excel/2006/main">
          <x14:cfRule type="dataBar" id="{369AD5F9-12D2-4BA4-B740-E3F6E5BBFBE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H144:H151</xm:sqref>
        </x14:conditionalFormatting>
        <x14:conditionalFormatting xmlns:xm="http://schemas.microsoft.com/office/excel/2006/main">
          <x14:cfRule type="dataBar" id="{70F5C314-631B-4541-8E29-152C1199D7C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N150:N151</xm:sqref>
        </x14:conditionalFormatting>
        <x14:conditionalFormatting xmlns:xm="http://schemas.microsoft.com/office/excel/2006/main">
          <x14:cfRule type="dataBar" id="{4C51DABB-F926-41BC-8E63-32C37F562E8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N150:N151</xm:sqref>
        </x14:conditionalFormatting>
        <x14:conditionalFormatting xmlns:xm="http://schemas.microsoft.com/office/excel/2006/main">
          <x14:cfRule type="dataBar" id="{503F92C6-3C47-4F05-A068-D5F3902E03C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B3001645-F77E-4826-8329-A27DD858E5D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N150:N151</xm:sqref>
        </x14:conditionalFormatting>
        <x14:conditionalFormatting xmlns:xm="http://schemas.microsoft.com/office/excel/2006/main">
          <x14:cfRule type="dataBar" id="{0DD90A00-EDCC-4F7C-92EC-853DE3BC8E7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4D6F94A1-BE78-40C4-B0F8-643373F1DB5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E144:E151 H144:H151 K144:K151 N150:N151</xm:sqref>
        </x14:conditionalFormatting>
        <x14:conditionalFormatting xmlns:xm="http://schemas.microsoft.com/office/excel/2006/main">
          <x14:cfRule type="dataBar" id="{58A04B86-7481-4337-9F3C-5BE3467A687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N150:N151</xm:sqref>
        </x14:conditionalFormatting>
        <x14:conditionalFormatting xmlns:xm="http://schemas.microsoft.com/office/excel/2006/main">
          <x14:cfRule type="dataBar" id="{9B44ECA8-CA6D-48CE-AD94-4AA7B4D4FAD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N150:N151</xm:sqref>
        </x14:conditionalFormatting>
        <x14:conditionalFormatting xmlns:xm="http://schemas.microsoft.com/office/excel/2006/main">
          <x14:cfRule type="dataBar" id="{A84B1CDD-8C6D-47B7-938D-670F8C75E5B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D8A778D8-F328-4942-84BB-6043AC6DA96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E144:E151 K144:K151</xm:sqref>
        </x14:conditionalFormatting>
        <x14:conditionalFormatting xmlns:xm="http://schemas.microsoft.com/office/excel/2006/main">
          <x14:cfRule type="dataBar" id="{A8E574B6-006A-4629-B3E1-78F950EF04C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A22179E3-461D-4143-B06D-4DF4AD242CA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Q150:Q151</xm:sqref>
        </x14:conditionalFormatting>
        <x14:conditionalFormatting xmlns:xm="http://schemas.microsoft.com/office/excel/2006/main">
          <x14:cfRule type="dataBar" id="{ED709B56-66F0-450A-B89A-8BA99585E64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Q150:Q151</xm:sqref>
        </x14:conditionalFormatting>
        <x14:conditionalFormatting xmlns:xm="http://schemas.microsoft.com/office/excel/2006/main">
          <x14:cfRule type="dataBar" id="{8A88B968-FE8A-4557-8D64-DBCCD9B2848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4BBFA3BB-D430-42A7-A85C-61F5EAFA935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Q150:Q151</xm:sqref>
        </x14:conditionalFormatting>
        <x14:conditionalFormatting xmlns:xm="http://schemas.microsoft.com/office/excel/2006/main">
          <x14:cfRule type="dataBar" id="{E2D25FFA-9D3B-4822-B070-6F9C8502E42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1EF9577C-2EEB-4B87-86E3-FF35432B95B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Q150:Q151</xm:sqref>
        </x14:conditionalFormatting>
        <x14:conditionalFormatting xmlns:xm="http://schemas.microsoft.com/office/excel/2006/main">
          <x14:cfRule type="dataBar" id="{F6D67142-8AF9-4474-B70E-EAB13B4ABB6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8D782E55-16E4-44F3-885E-F7B51EB25DA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Q150:Q151</xm:sqref>
        </x14:conditionalFormatting>
        <x14:conditionalFormatting xmlns:xm="http://schemas.microsoft.com/office/excel/2006/main">
          <x14:cfRule type="dataBar" id="{A4F88DDF-CD99-4B51-B2E5-55D6751028A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E161</xm:sqref>
        </x14:conditionalFormatting>
        <x14:conditionalFormatting xmlns:xm="http://schemas.microsoft.com/office/excel/2006/main">
          <x14:cfRule type="dataBar" id="{F1678F8C-FF22-4B77-85B2-AEE14D559AF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E161</xm:sqref>
        </x14:conditionalFormatting>
        <x14:conditionalFormatting xmlns:xm="http://schemas.microsoft.com/office/excel/2006/main">
          <x14:cfRule type="dataBar" id="{6513A199-837D-4DF2-B019-C3292EE3B77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E162</xm:sqref>
        </x14:conditionalFormatting>
        <x14:conditionalFormatting xmlns:xm="http://schemas.microsoft.com/office/excel/2006/main">
          <x14:cfRule type="dataBar" id="{DBA8456C-5368-49FD-9444-207EF2627D4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E162</xm:sqref>
        </x14:conditionalFormatting>
        <x14:conditionalFormatting xmlns:xm="http://schemas.microsoft.com/office/excel/2006/main">
          <x14:cfRule type="dataBar" id="{A880C66E-4B54-4155-97EF-3B90968A88B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E163</xm:sqref>
        </x14:conditionalFormatting>
        <x14:conditionalFormatting xmlns:xm="http://schemas.microsoft.com/office/excel/2006/main">
          <x14:cfRule type="dataBar" id="{19A0AD7C-24DC-40C2-97DB-7EC52B88A77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E163</xm:sqref>
        </x14:conditionalFormatting>
        <x14:conditionalFormatting xmlns:xm="http://schemas.microsoft.com/office/excel/2006/main">
          <x14:cfRule type="dataBar" id="{5D486D00-94C5-4EEA-9DC2-6B7C06626C7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E164</xm:sqref>
        </x14:conditionalFormatting>
        <x14:conditionalFormatting xmlns:xm="http://schemas.microsoft.com/office/excel/2006/main">
          <x14:cfRule type="dataBar" id="{FD3D554E-15FB-407B-8833-85C6E79EA9D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E164</xm:sqref>
        </x14:conditionalFormatting>
        <x14:conditionalFormatting xmlns:xm="http://schemas.microsoft.com/office/excel/2006/main">
          <x14:cfRule type="dataBar" id="{F1DDF2A9-481E-4204-AFB8-CFDC5FBD8F4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K161</xm:sqref>
        </x14:conditionalFormatting>
        <x14:conditionalFormatting xmlns:xm="http://schemas.microsoft.com/office/excel/2006/main">
          <x14:cfRule type="dataBar" id="{0B182346-B9A8-4449-9FF6-286CEA56EAD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K161</xm:sqref>
        </x14:conditionalFormatting>
        <x14:conditionalFormatting xmlns:xm="http://schemas.microsoft.com/office/excel/2006/main">
          <x14:cfRule type="dataBar" id="{3908A537-4437-46E9-A4D0-042DB223A90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K162</xm:sqref>
        </x14:conditionalFormatting>
        <x14:conditionalFormatting xmlns:xm="http://schemas.microsoft.com/office/excel/2006/main">
          <x14:cfRule type="dataBar" id="{D27157B9-180B-4CAE-8AD5-A6A66183376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K162</xm:sqref>
        </x14:conditionalFormatting>
        <x14:conditionalFormatting xmlns:xm="http://schemas.microsoft.com/office/excel/2006/main">
          <x14:cfRule type="dataBar" id="{FB4C8098-B214-4FCB-BE0C-F057EE6D5B5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K163</xm:sqref>
        </x14:conditionalFormatting>
        <x14:conditionalFormatting xmlns:xm="http://schemas.microsoft.com/office/excel/2006/main">
          <x14:cfRule type="dataBar" id="{7BF4AEDB-D4E9-4DF8-BB2A-79A8A44A642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K163</xm:sqref>
        </x14:conditionalFormatting>
        <x14:conditionalFormatting xmlns:xm="http://schemas.microsoft.com/office/excel/2006/main">
          <x14:cfRule type="dataBar" id="{019E0E52-D2C0-4CAC-8973-364FED2F3AF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K164</xm:sqref>
        </x14:conditionalFormatting>
        <x14:conditionalFormatting xmlns:xm="http://schemas.microsoft.com/office/excel/2006/main">
          <x14:cfRule type="dataBar" id="{7C04C32F-C8FD-4849-B9ED-81F64256DB6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K164</xm:sqref>
        </x14:conditionalFormatting>
        <x14:conditionalFormatting xmlns:xm="http://schemas.microsoft.com/office/excel/2006/main">
          <x14:cfRule type="dataBar" id="{894A8BA8-B3D9-411C-BD3F-55F58BB3BDC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K160</xm:sqref>
        </x14:conditionalFormatting>
        <x14:conditionalFormatting xmlns:xm="http://schemas.microsoft.com/office/excel/2006/main">
          <x14:cfRule type="dataBar" id="{47CEB162-9E3E-4651-A0D8-762903257A7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K160</xm:sqref>
        </x14:conditionalFormatting>
        <x14:conditionalFormatting xmlns:xm="http://schemas.microsoft.com/office/excel/2006/main">
          <x14:cfRule type="dataBar" id="{ADE1D245-A494-4FB6-8312-3224DD6931B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K161</xm:sqref>
        </x14:conditionalFormatting>
        <x14:conditionalFormatting xmlns:xm="http://schemas.microsoft.com/office/excel/2006/main">
          <x14:cfRule type="dataBar" id="{5F9F62A6-CFEF-41AE-A3A9-29F45A49C51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K161</xm:sqref>
        </x14:conditionalFormatting>
        <x14:conditionalFormatting xmlns:xm="http://schemas.microsoft.com/office/excel/2006/main">
          <x14:cfRule type="dataBar" id="{C9B9A578-2D8B-48B9-AB91-DA3DD7D44DB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K162</xm:sqref>
        </x14:conditionalFormatting>
        <x14:conditionalFormatting xmlns:xm="http://schemas.microsoft.com/office/excel/2006/main">
          <x14:cfRule type="dataBar" id="{B18F8939-070F-4713-9096-8B8C694F525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K162</xm:sqref>
        </x14:conditionalFormatting>
        <x14:conditionalFormatting xmlns:xm="http://schemas.microsoft.com/office/excel/2006/main">
          <x14:cfRule type="dataBar" id="{9FA08FB2-26A1-44C3-AF49-7A107636671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K163</xm:sqref>
        </x14:conditionalFormatting>
        <x14:conditionalFormatting xmlns:xm="http://schemas.microsoft.com/office/excel/2006/main">
          <x14:cfRule type="dataBar" id="{B7E1CFFB-8EAB-4BC0-AC63-B338C780FF1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K163</xm:sqref>
        </x14:conditionalFormatting>
        <x14:conditionalFormatting xmlns:xm="http://schemas.microsoft.com/office/excel/2006/main">
          <x14:cfRule type="dataBar" id="{749A4586-3175-4407-907C-73CF5B45393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K164</xm:sqref>
        </x14:conditionalFormatting>
        <x14:conditionalFormatting xmlns:xm="http://schemas.microsoft.com/office/excel/2006/main">
          <x14:cfRule type="dataBar" id="{F85FF456-56A9-4693-BACD-B3B168CAA91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K164</xm:sqref>
        </x14:conditionalFormatting>
        <x14:conditionalFormatting xmlns:xm="http://schemas.microsoft.com/office/excel/2006/main">
          <x14:cfRule type="dataBar" id="{5D5D0EFA-B747-47C3-AADE-1D457B343AA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K161</xm:sqref>
        </x14:conditionalFormatting>
        <x14:conditionalFormatting xmlns:xm="http://schemas.microsoft.com/office/excel/2006/main">
          <x14:cfRule type="dataBar" id="{C171DC22-35A9-4B88-B5BB-BA0AB853F9D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K161</xm:sqref>
        </x14:conditionalFormatting>
        <x14:conditionalFormatting xmlns:xm="http://schemas.microsoft.com/office/excel/2006/main">
          <x14:cfRule type="dataBar" id="{A5306666-1E81-43D8-A59D-D85AB7040D1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K162</xm:sqref>
        </x14:conditionalFormatting>
        <x14:conditionalFormatting xmlns:xm="http://schemas.microsoft.com/office/excel/2006/main">
          <x14:cfRule type="dataBar" id="{3230119A-8290-4C0C-B716-CF1E8A67E11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K162</xm:sqref>
        </x14:conditionalFormatting>
        <x14:conditionalFormatting xmlns:xm="http://schemas.microsoft.com/office/excel/2006/main">
          <x14:cfRule type="dataBar" id="{06C4033B-DFCB-4620-B9CF-F2E96134957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K163</xm:sqref>
        </x14:conditionalFormatting>
        <x14:conditionalFormatting xmlns:xm="http://schemas.microsoft.com/office/excel/2006/main">
          <x14:cfRule type="dataBar" id="{1E0BCB56-6023-485E-8726-1D1000754E2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K163</xm:sqref>
        </x14:conditionalFormatting>
        <x14:conditionalFormatting xmlns:xm="http://schemas.microsoft.com/office/excel/2006/main">
          <x14:cfRule type="dataBar" id="{049581C9-CC70-4886-9A01-CDB52D4B20E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K164</xm:sqref>
        </x14:conditionalFormatting>
        <x14:conditionalFormatting xmlns:xm="http://schemas.microsoft.com/office/excel/2006/main">
          <x14:cfRule type="dataBar" id="{14A2A8AC-0548-44F7-81A5-88CA41AB412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K164</xm:sqref>
        </x14:conditionalFormatting>
        <x14:conditionalFormatting xmlns:xm="http://schemas.microsoft.com/office/excel/2006/main">
          <x14:cfRule type="dataBar" id="{5116F291-D7F7-4C23-8B16-96206870C7E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K160</xm:sqref>
        </x14:conditionalFormatting>
        <x14:conditionalFormatting xmlns:xm="http://schemas.microsoft.com/office/excel/2006/main">
          <x14:cfRule type="dataBar" id="{3138B690-AB19-4826-8CBA-2BCB6AA2060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K160</xm:sqref>
        </x14:conditionalFormatting>
        <x14:conditionalFormatting xmlns:xm="http://schemas.microsoft.com/office/excel/2006/main">
          <x14:cfRule type="dataBar" id="{6F87C4BA-F793-4FF6-99C7-6204032D055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K161</xm:sqref>
        </x14:conditionalFormatting>
        <x14:conditionalFormatting xmlns:xm="http://schemas.microsoft.com/office/excel/2006/main">
          <x14:cfRule type="dataBar" id="{6A404A92-C427-4AF1-9159-5FB658986B3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K161</xm:sqref>
        </x14:conditionalFormatting>
        <x14:conditionalFormatting xmlns:xm="http://schemas.microsoft.com/office/excel/2006/main">
          <x14:cfRule type="dataBar" id="{0CFFC48D-350B-4543-83E1-B8577781BC0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K162</xm:sqref>
        </x14:conditionalFormatting>
        <x14:conditionalFormatting xmlns:xm="http://schemas.microsoft.com/office/excel/2006/main">
          <x14:cfRule type="dataBar" id="{183395C9-CF12-4E2A-B08C-A426A82531C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K162</xm:sqref>
        </x14:conditionalFormatting>
        <x14:conditionalFormatting xmlns:xm="http://schemas.microsoft.com/office/excel/2006/main">
          <x14:cfRule type="dataBar" id="{FFB7CA25-5D1D-412D-95BF-B14AEFF6709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K163</xm:sqref>
        </x14:conditionalFormatting>
        <x14:conditionalFormatting xmlns:xm="http://schemas.microsoft.com/office/excel/2006/main">
          <x14:cfRule type="dataBar" id="{E4DF09AF-02A8-4F83-9790-AF154FFFF69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K163</xm:sqref>
        </x14:conditionalFormatting>
        <x14:conditionalFormatting xmlns:xm="http://schemas.microsoft.com/office/excel/2006/main">
          <x14:cfRule type="dataBar" id="{BA6EDCD1-1F56-46C1-BA61-D0591D5F57D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K164</xm:sqref>
        </x14:conditionalFormatting>
        <x14:conditionalFormatting xmlns:xm="http://schemas.microsoft.com/office/excel/2006/main">
          <x14:cfRule type="dataBar" id="{4986AC65-2F56-411B-96F1-B0D9D6FF2EE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K164</xm:sqref>
        </x14:conditionalFormatting>
        <x14:conditionalFormatting xmlns:xm="http://schemas.microsoft.com/office/excel/2006/main">
          <x14:cfRule type="dataBar" id="{15F5B86C-AD83-440A-8A47-9CFBE1930E7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H161</xm:sqref>
        </x14:conditionalFormatting>
        <x14:conditionalFormatting xmlns:xm="http://schemas.microsoft.com/office/excel/2006/main">
          <x14:cfRule type="dataBar" id="{924FA241-7778-495F-8CD9-73D091C9173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H161</xm:sqref>
        </x14:conditionalFormatting>
        <x14:conditionalFormatting xmlns:xm="http://schemas.microsoft.com/office/excel/2006/main">
          <x14:cfRule type="dataBar" id="{D4BFBB25-4F02-4389-9353-05430360A8B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H162</xm:sqref>
        </x14:conditionalFormatting>
        <x14:conditionalFormatting xmlns:xm="http://schemas.microsoft.com/office/excel/2006/main">
          <x14:cfRule type="dataBar" id="{2A7303E0-A7DD-4D18-B64F-D971FFE73FF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H162</xm:sqref>
        </x14:conditionalFormatting>
        <x14:conditionalFormatting xmlns:xm="http://schemas.microsoft.com/office/excel/2006/main">
          <x14:cfRule type="dataBar" id="{CDB76F6E-FECD-454B-A9D4-1FE4ACBAA26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H163</xm:sqref>
        </x14:conditionalFormatting>
        <x14:conditionalFormatting xmlns:xm="http://schemas.microsoft.com/office/excel/2006/main">
          <x14:cfRule type="dataBar" id="{A23AB2FE-A2C8-4D60-9CE9-5F639073416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H163</xm:sqref>
        </x14:conditionalFormatting>
        <x14:conditionalFormatting xmlns:xm="http://schemas.microsoft.com/office/excel/2006/main">
          <x14:cfRule type="dataBar" id="{835076EC-B116-45F8-90FB-AA2C96B2D57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H164</xm:sqref>
        </x14:conditionalFormatting>
        <x14:conditionalFormatting xmlns:xm="http://schemas.microsoft.com/office/excel/2006/main">
          <x14:cfRule type="dataBar" id="{776497AD-0481-41F3-A03C-40F3682C63B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H164</xm:sqref>
        </x14:conditionalFormatting>
        <x14:conditionalFormatting xmlns:xm="http://schemas.microsoft.com/office/excel/2006/main">
          <x14:cfRule type="dataBar" id="{979888CA-0E6F-41C9-B9A0-B6E763B1FE9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H160</xm:sqref>
        </x14:conditionalFormatting>
        <x14:conditionalFormatting xmlns:xm="http://schemas.microsoft.com/office/excel/2006/main">
          <x14:cfRule type="dataBar" id="{ED969DEF-9F5E-43F2-89CF-EA58AC9BB0E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H160</xm:sqref>
        </x14:conditionalFormatting>
        <x14:conditionalFormatting xmlns:xm="http://schemas.microsoft.com/office/excel/2006/main">
          <x14:cfRule type="dataBar" id="{98981FBB-9D7D-4E5A-8127-DF4070E4CEB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N161</xm:sqref>
        </x14:conditionalFormatting>
        <x14:conditionalFormatting xmlns:xm="http://schemas.microsoft.com/office/excel/2006/main">
          <x14:cfRule type="dataBar" id="{C40E3F24-71AC-48E8-A88F-1DC5C2781BB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N161</xm:sqref>
        </x14:conditionalFormatting>
        <x14:conditionalFormatting xmlns:xm="http://schemas.microsoft.com/office/excel/2006/main">
          <x14:cfRule type="dataBar" id="{5937D08A-15AA-4B93-A38E-9CF911E76DA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N162</xm:sqref>
        </x14:conditionalFormatting>
        <x14:conditionalFormatting xmlns:xm="http://schemas.microsoft.com/office/excel/2006/main">
          <x14:cfRule type="dataBar" id="{1875F251-FA89-410C-B27E-84EDF6A20E5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N162</xm:sqref>
        </x14:conditionalFormatting>
        <x14:conditionalFormatting xmlns:xm="http://schemas.microsoft.com/office/excel/2006/main">
          <x14:cfRule type="dataBar" id="{3ADDDCAB-FD51-4094-8BD4-7EB4EB2B4FA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N163</xm:sqref>
        </x14:conditionalFormatting>
        <x14:conditionalFormatting xmlns:xm="http://schemas.microsoft.com/office/excel/2006/main">
          <x14:cfRule type="dataBar" id="{1FFFD63B-7B20-4000-B4DC-B6187291892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N163</xm:sqref>
        </x14:conditionalFormatting>
        <x14:conditionalFormatting xmlns:xm="http://schemas.microsoft.com/office/excel/2006/main">
          <x14:cfRule type="dataBar" id="{3B2BC766-A1EA-4853-A1C9-D191E18716D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N164</xm:sqref>
        </x14:conditionalFormatting>
        <x14:conditionalFormatting xmlns:xm="http://schemas.microsoft.com/office/excel/2006/main">
          <x14:cfRule type="dataBar" id="{6BBF446F-37E8-4C65-ACF5-5A248FDF4C3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N164</xm:sqref>
        </x14:conditionalFormatting>
        <x14:conditionalFormatting xmlns:xm="http://schemas.microsoft.com/office/excel/2006/main">
          <x14:cfRule type="dataBar" id="{93B14B04-B096-4F4E-9FB0-45A0A48F217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N160</xm:sqref>
        </x14:conditionalFormatting>
        <x14:conditionalFormatting xmlns:xm="http://schemas.microsoft.com/office/excel/2006/main">
          <x14:cfRule type="dataBar" id="{35B073F5-14A7-4987-9187-5F39A90441A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N160</xm:sqref>
        </x14:conditionalFormatting>
        <x14:conditionalFormatting xmlns:xm="http://schemas.microsoft.com/office/excel/2006/main">
          <x14:cfRule type="dataBar" id="{1C1CE0D5-BDAC-41F0-AA2D-6A807E7B7B3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E178:E183</xm:sqref>
        </x14:conditionalFormatting>
        <x14:conditionalFormatting xmlns:xm="http://schemas.microsoft.com/office/excel/2006/main">
          <x14:cfRule type="dataBar" id="{FD52C956-1C13-4C80-BA94-5EC3BC7D1AA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E178:E183</xm:sqref>
        </x14:conditionalFormatting>
        <x14:conditionalFormatting xmlns:xm="http://schemas.microsoft.com/office/excel/2006/main">
          <x14:cfRule type="dataBar" id="{9FEBD8E7-3316-4961-80D0-155AA3E3CAF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E179</xm:sqref>
        </x14:conditionalFormatting>
        <x14:conditionalFormatting xmlns:xm="http://schemas.microsoft.com/office/excel/2006/main">
          <x14:cfRule type="dataBar" id="{8F724F61-96F6-421B-AA3C-FA61F3313D6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E179</xm:sqref>
        </x14:conditionalFormatting>
        <x14:conditionalFormatting xmlns:xm="http://schemas.microsoft.com/office/excel/2006/main">
          <x14:cfRule type="dataBar" id="{98F17891-FE95-493D-98C5-5CBD39C3E09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E180</xm:sqref>
        </x14:conditionalFormatting>
        <x14:conditionalFormatting xmlns:xm="http://schemas.microsoft.com/office/excel/2006/main">
          <x14:cfRule type="dataBar" id="{8909C563-557D-4284-9273-81B2B8FA2CA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E180</xm:sqref>
        </x14:conditionalFormatting>
        <x14:conditionalFormatting xmlns:xm="http://schemas.microsoft.com/office/excel/2006/main">
          <x14:cfRule type="dataBar" id="{F524C494-87A2-42B7-BD74-74E6FCC7EF7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E181</xm:sqref>
        </x14:conditionalFormatting>
        <x14:conditionalFormatting xmlns:xm="http://schemas.microsoft.com/office/excel/2006/main">
          <x14:cfRule type="dataBar" id="{07299132-49DE-4153-9AAB-24C34A2E2C3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E181</xm:sqref>
        </x14:conditionalFormatting>
        <x14:conditionalFormatting xmlns:xm="http://schemas.microsoft.com/office/excel/2006/main">
          <x14:cfRule type="dataBar" id="{2392861C-90C1-4C6D-9645-756A9E702F0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E182</xm:sqref>
        </x14:conditionalFormatting>
        <x14:conditionalFormatting xmlns:xm="http://schemas.microsoft.com/office/excel/2006/main">
          <x14:cfRule type="dataBar" id="{D6EBB96F-737B-4839-A4E3-F4A6F85AD7D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E182</xm:sqref>
        </x14:conditionalFormatting>
        <x14:conditionalFormatting xmlns:xm="http://schemas.microsoft.com/office/excel/2006/main">
          <x14:cfRule type="dataBar" id="{529B9C46-2431-4DE4-9BB1-86C09CA30BE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E183</xm:sqref>
        </x14:conditionalFormatting>
        <x14:conditionalFormatting xmlns:xm="http://schemas.microsoft.com/office/excel/2006/main">
          <x14:cfRule type="dataBar" id="{CBE8548D-496C-452D-A0EF-DC5E018E1CE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E183</xm:sqref>
        </x14:conditionalFormatting>
        <x14:conditionalFormatting xmlns:xm="http://schemas.microsoft.com/office/excel/2006/main">
          <x14:cfRule type="dataBar" id="{4992483E-CF3D-4A91-A3BC-90EA990C6E8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E177</xm:sqref>
        </x14:conditionalFormatting>
        <x14:conditionalFormatting xmlns:xm="http://schemas.microsoft.com/office/excel/2006/main">
          <x14:cfRule type="dataBar" id="{A4643AC3-C03E-4438-9DE8-B730576153B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E177</xm:sqref>
        </x14:conditionalFormatting>
        <x14:conditionalFormatting xmlns:xm="http://schemas.microsoft.com/office/excel/2006/main">
          <x14:cfRule type="dataBar" id="{CE2D6D88-9E49-4B38-BB5A-74E05D49C88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70649211-D725-4FEC-A0E7-B9E91CADFD4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E177:E183</xm:sqref>
        </x14:conditionalFormatting>
        <x14:conditionalFormatting xmlns:xm="http://schemas.microsoft.com/office/excel/2006/main">
          <x14:cfRule type="dataBar" id="{DBF62697-B2B2-457A-B57D-849802877AD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E177</xm:sqref>
        </x14:conditionalFormatting>
        <x14:conditionalFormatting xmlns:xm="http://schemas.microsoft.com/office/excel/2006/main">
          <x14:cfRule type="dataBar" id="{BB23019C-6E38-418D-805E-56336878776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E177</xm:sqref>
        </x14:conditionalFormatting>
        <x14:conditionalFormatting xmlns:xm="http://schemas.microsoft.com/office/excel/2006/main">
          <x14:cfRule type="dataBar" id="{A4024268-77A6-4DA6-BBBC-D3A688B3E86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K178:K183</xm:sqref>
        </x14:conditionalFormatting>
        <x14:conditionalFormatting xmlns:xm="http://schemas.microsoft.com/office/excel/2006/main">
          <x14:cfRule type="dataBar" id="{857294A4-7A72-41DD-9929-6E01BD6BE93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K178:K183</xm:sqref>
        </x14:conditionalFormatting>
        <x14:conditionalFormatting xmlns:xm="http://schemas.microsoft.com/office/excel/2006/main">
          <x14:cfRule type="dataBar" id="{BFAF8B47-EA1E-4E44-87E5-C3D5F30AD4A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K179</xm:sqref>
        </x14:conditionalFormatting>
        <x14:conditionalFormatting xmlns:xm="http://schemas.microsoft.com/office/excel/2006/main">
          <x14:cfRule type="dataBar" id="{C58EFEA7-9782-418F-AF6D-82255144B87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K179</xm:sqref>
        </x14:conditionalFormatting>
        <x14:conditionalFormatting xmlns:xm="http://schemas.microsoft.com/office/excel/2006/main">
          <x14:cfRule type="dataBar" id="{5AC34D75-F24C-4253-AB81-B50DADF3DAB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K180</xm:sqref>
        </x14:conditionalFormatting>
        <x14:conditionalFormatting xmlns:xm="http://schemas.microsoft.com/office/excel/2006/main">
          <x14:cfRule type="dataBar" id="{A4E17853-6EA8-4CBA-B944-303958E0B93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K180</xm:sqref>
        </x14:conditionalFormatting>
        <x14:conditionalFormatting xmlns:xm="http://schemas.microsoft.com/office/excel/2006/main">
          <x14:cfRule type="dataBar" id="{A61633DB-FD88-4919-BE3F-7E51288B22A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K181</xm:sqref>
        </x14:conditionalFormatting>
        <x14:conditionalFormatting xmlns:xm="http://schemas.microsoft.com/office/excel/2006/main">
          <x14:cfRule type="dataBar" id="{308E6A02-7250-41C3-8CBF-B9762B4B4F2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K181</xm:sqref>
        </x14:conditionalFormatting>
        <x14:conditionalFormatting xmlns:xm="http://schemas.microsoft.com/office/excel/2006/main">
          <x14:cfRule type="dataBar" id="{5FD6EF3B-0526-471B-8377-FBC41FE9E00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K182</xm:sqref>
        </x14:conditionalFormatting>
        <x14:conditionalFormatting xmlns:xm="http://schemas.microsoft.com/office/excel/2006/main">
          <x14:cfRule type="dataBar" id="{3EE39DF3-9E42-48FF-987D-2950612C921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K182</xm:sqref>
        </x14:conditionalFormatting>
        <x14:conditionalFormatting xmlns:xm="http://schemas.microsoft.com/office/excel/2006/main">
          <x14:cfRule type="dataBar" id="{C13F6EC7-46B6-4D56-9712-EB9C2AE09BA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K183</xm:sqref>
        </x14:conditionalFormatting>
        <x14:conditionalFormatting xmlns:xm="http://schemas.microsoft.com/office/excel/2006/main">
          <x14:cfRule type="dataBar" id="{FAC6C39E-2A21-4448-8CE5-AD559DCF3F4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K183</xm:sqref>
        </x14:conditionalFormatting>
        <x14:conditionalFormatting xmlns:xm="http://schemas.microsoft.com/office/excel/2006/main">
          <x14:cfRule type="dataBar" id="{9E5DA160-0861-4F78-9B9E-C8CE34FCA8E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K177</xm:sqref>
        </x14:conditionalFormatting>
        <x14:conditionalFormatting xmlns:xm="http://schemas.microsoft.com/office/excel/2006/main">
          <x14:cfRule type="dataBar" id="{C733C026-A1C7-440F-914A-E67B2DFE5FF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K177</xm:sqref>
        </x14:conditionalFormatting>
        <x14:conditionalFormatting xmlns:xm="http://schemas.microsoft.com/office/excel/2006/main">
          <x14:cfRule type="dataBar" id="{8318766C-C40A-4C97-AECC-9749428D785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A6404E6B-529B-4D6F-A8D5-7AF7A1FCD49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K177:K183</xm:sqref>
        </x14:conditionalFormatting>
        <x14:conditionalFormatting xmlns:xm="http://schemas.microsoft.com/office/excel/2006/main">
          <x14:cfRule type="dataBar" id="{2578D51D-BD8A-49B3-A1EE-9967A72BFDA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K177</xm:sqref>
        </x14:conditionalFormatting>
        <x14:conditionalFormatting xmlns:xm="http://schemas.microsoft.com/office/excel/2006/main">
          <x14:cfRule type="dataBar" id="{BFCB6278-07C1-4A1C-B9B9-36B2B2DDBEC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K177</xm:sqref>
        </x14:conditionalFormatting>
        <x14:conditionalFormatting xmlns:xm="http://schemas.microsoft.com/office/excel/2006/main">
          <x14:cfRule type="dataBar" id="{C88CEDE4-0726-44D5-9333-6E09D9E742F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CC498A44-2EF0-4D6E-A036-941D38C91DF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1AFDB383-766E-4144-8C85-914E34D27AD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E177:E183</xm:sqref>
        </x14:conditionalFormatting>
        <x14:conditionalFormatting xmlns:xm="http://schemas.microsoft.com/office/excel/2006/main">
          <x14:cfRule type="dataBar" id="{237D0630-D781-4D0B-9F79-FE64D9209A82}">
            <x14:dataBar minLength="0" maxLength="100" gradient="0" axisPosition="middle">
              <x14:cfvo type="autoMin"/>
              <x14:cfvo type="autoMax"/>
              <x14:negativeFillColor rgb="FFFF0000"/>
              <x14:axisColor rgb="FF000000"/>
            </x14:dataBar>
          </x14:cfRule>
          <x14:cfRule type="dataBar" id="{51ADD92F-66F0-4298-8081-DF9F25B78AC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H177:H183 N177:N183</xm:sqref>
        </x14:conditionalFormatting>
        <x14:conditionalFormatting xmlns:xm="http://schemas.microsoft.com/office/excel/2006/main">
          <x14:cfRule type="dataBar" id="{AE7BB8E7-952C-453A-A9FF-C7545AD99E6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H178:H183</xm:sqref>
        </x14:conditionalFormatting>
        <x14:conditionalFormatting xmlns:xm="http://schemas.microsoft.com/office/excel/2006/main">
          <x14:cfRule type="dataBar" id="{83BD1E46-28B9-4C8D-9D39-C476E737249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H178:H183</xm:sqref>
        </x14:conditionalFormatting>
        <x14:conditionalFormatting xmlns:xm="http://schemas.microsoft.com/office/excel/2006/main">
          <x14:cfRule type="dataBar" id="{456F5323-230C-4B9A-BD4F-DD016596D3C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H179</xm:sqref>
        </x14:conditionalFormatting>
        <x14:conditionalFormatting xmlns:xm="http://schemas.microsoft.com/office/excel/2006/main">
          <x14:cfRule type="dataBar" id="{D46AFC3E-97AA-4048-98DF-6BD7143D3FC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H179</xm:sqref>
        </x14:conditionalFormatting>
        <x14:conditionalFormatting xmlns:xm="http://schemas.microsoft.com/office/excel/2006/main">
          <x14:cfRule type="dataBar" id="{41178A87-C449-4567-922F-82F127FC143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H180</xm:sqref>
        </x14:conditionalFormatting>
        <x14:conditionalFormatting xmlns:xm="http://schemas.microsoft.com/office/excel/2006/main">
          <x14:cfRule type="dataBar" id="{FFADBEC8-3F3E-49D3-B348-8850818D54E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H180</xm:sqref>
        </x14:conditionalFormatting>
        <x14:conditionalFormatting xmlns:xm="http://schemas.microsoft.com/office/excel/2006/main">
          <x14:cfRule type="dataBar" id="{083BE00D-5473-468F-A3AF-2B561377B8C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H181</xm:sqref>
        </x14:conditionalFormatting>
        <x14:conditionalFormatting xmlns:xm="http://schemas.microsoft.com/office/excel/2006/main">
          <x14:cfRule type="dataBar" id="{30487C77-292B-4C19-9475-58C3C083936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H181</xm:sqref>
        </x14:conditionalFormatting>
        <x14:conditionalFormatting xmlns:xm="http://schemas.microsoft.com/office/excel/2006/main">
          <x14:cfRule type="dataBar" id="{DECFAFA9-BAB9-43CF-B5FA-52DA4A19A3A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H182</xm:sqref>
        </x14:conditionalFormatting>
        <x14:conditionalFormatting xmlns:xm="http://schemas.microsoft.com/office/excel/2006/main">
          <x14:cfRule type="dataBar" id="{256A404F-485F-455E-98A5-ABBB5C6727A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H182</xm:sqref>
        </x14:conditionalFormatting>
        <x14:conditionalFormatting xmlns:xm="http://schemas.microsoft.com/office/excel/2006/main">
          <x14:cfRule type="dataBar" id="{51638C21-C22B-4405-A11D-D0FD0AFDDD4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H183</xm:sqref>
        </x14:conditionalFormatting>
        <x14:conditionalFormatting xmlns:xm="http://schemas.microsoft.com/office/excel/2006/main">
          <x14:cfRule type="dataBar" id="{A640A071-B87C-4A7C-B272-0E595437FB1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H183</xm:sqref>
        </x14:conditionalFormatting>
        <x14:conditionalFormatting xmlns:xm="http://schemas.microsoft.com/office/excel/2006/main">
          <x14:cfRule type="dataBar" id="{1BE397F5-0A03-42D6-BA06-6173DDD9BC9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H177</xm:sqref>
        </x14:conditionalFormatting>
        <x14:conditionalFormatting xmlns:xm="http://schemas.microsoft.com/office/excel/2006/main">
          <x14:cfRule type="dataBar" id="{DBADD9FC-5B9E-4BB2-B2F2-1BDB3C67DE0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H177</xm:sqref>
        </x14:conditionalFormatting>
        <x14:conditionalFormatting xmlns:xm="http://schemas.microsoft.com/office/excel/2006/main">
          <x14:cfRule type="dataBar" id="{8540C50B-73CD-4241-920B-8E313383BC3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79C9521D-F723-4527-A97A-17682EC4B39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H177:H183</xm:sqref>
        </x14:conditionalFormatting>
        <x14:conditionalFormatting xmlns:xm="http://schemas.microsoft.com/office/excel/2006/main">
          <x14:cfRule type="dataBar" id="{5F3F7734-3883-4F2F-9339-BF2C6E458AE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N178:N183</xm:sqref>
        </x14:conditionalFormatting>
        <x14:conditionalFormatting xmlns:xm="http://schemas.microsoft.com/office/excel/2006/main">
          <x14:cfRule type="dataBar" id="{1C761672-1A8F-43C2-A109-DAE4587C6EE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N178:N183</xm:sqref>
        </x14:conditionalFormatting>
        <x14:conditionalFormatting xmlns:xm="http://schemas.microsoft.com/office/excel/2006/main">
          <x14:cfRule type="dataBar" id="{9408323D-E576-4FD8-9573-842323BD548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N179</xm:sqref>
        </x14:conditionalFormatting>
        <x14:conditionalFormatting xmlns:xm="http://schemas.microsoft.com/office/excel/2006/main">
          <x14:cfRule type="dataBar" id="{DCE52678-4631-4EAB-8524-2BF672B4D88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N179</xm:sqref>
        </x14:conditionalFormatting>
        <x14:conditionalFormatting xmlns:xm="http://schemas.microsoft.com/office/excel/2006/main">
          <x14:cfRule type="dataBar" id="{A3F56630-A7C5-4F61-BDCE-413BB78DBF1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N180</xm:sqref>
        </x14:conditionalFormatting>
        <x14:conditionalFormatting xmlns:xm="http://schemas.microsoft.com/office/excel/2006/main">
          <x14:cfRule type="dataBar" id="{0EE3AF6F-6413-4C81-A374-E8C65238742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N180</xm:sqref>
        </x14:conditionalFormatting>
        <x14:conditionalFormatting xmlns:xm="http://schemas.microsoft.com/office/excel/2006/main">
          <x14:cfRule type="dataBar" id="{13982B71-9C38-426D-8780-E01AFF5F692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N181</xm:sqref>
        </x14:conditionalFormatting>
        <x14:conditionalFormatting xmlns:xm="http://schemas.microsoft.com/office/excel/2006/main">
          <x14:cfRule type="dataBar" id="{AFABA9B9-BEA8-471F-8049-1E01BA1BA20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N181</xm:sqref>
        </x14:conditionalFormatting>
        <x14:conditionalFormatting xmlns:xm="http://schemas.microsoft.com/office/excel/2006/main">
          <x14:cfRule type="dataBar" id="{D09CED3E-7568-415B-8627-907A1BAA82C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N182</xm:sqref>
        </x14:conditionalFormatting>
        <x14:conditionalFormatting xmlns:xm="http://schemas.microsoft.com/office/excel/2006/main">
          <x14:cfRule type="dataBar" id="{050DB895-1064-4D0B-B5B3-7DC1C31664E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N182</xm:sqref>
        </x14:conditionalFormatting>
        <x14:conditionalFormatting xmlns:xm="http://schemas.microsoft.com/office/excel/2006/main">
          <x14:cfRule type="dataBar" id="{B98EE5C9-2B0F-4C09-A09A-85E47BC3F4C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N183</xm:sqref>
        </x14:conditionalFormatting>
        <x14:conditionalFormatting xmlns:xm="http://schemas.microsoft.com/office/excel/2006/main">
          <x14:cfRule type="dataBar" id="{FFC301CE-BA81-4519-88D6-741244040B6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N183</xm:sqref>
        </x14:conditionalFormatting>
        <x14:conditionalFormatting xmlns:xm="http://schemas.microsoft.com/office/excel/2006/main">
          <x14:cfRule type="dataBar" id="{D1DE8E3E-37A7-424B-B4C5-5026396B37F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N177</xm:sqref>
        </x14:conditionalFormatting>
        <x14:conditionalFormatting xmlns:xm="http://schemas.microsoft.com/office/excel/2006/main">
          <x14:cfRule type="dataBar" id="{7F013690-A401-414C-87E8-A93A5CD67F8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N177</xm:sqref>
        </x14:conditionalFormatting>
        <x14:conditionalFormatting xmlns:xm="http://schemas.microsoft.com/office/excel/2006/main">
          <x14:cfRule type="dataBar" id="{39FA40FB-BA3E-485E-8982-42BDFBA6A1B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B555F89B-29D8-43F6-B7E1-DE75D000C93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N177:N183</xm:sqref>
        </x14:conditionalFormatting>
        <x14:conditionalFormatting xmlns:xm="http://schemas.microsoft.com/office/excel/2006/main">
          <x14:cfRule type="dataBar" id="{8B2D7883-354F-4462-ABF0-1871D398B1E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Q178:Q183</xm:sqref>
        </x14:conditionalFormatting>
        <x14:conditionalFormatting xmlns:xm="http://schemas.microsoft.com/office/excel/2006/main">
          <x14:cfRule type="dataBar" id="{A735274E-5432-42DB-80B3-321BD58DB03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Q178:Q183</xm:sqref>
        </x14:conditionalFormatting>
        <x14:conditionalFormatting xmlns:xm="http://schemas.microsoft.com/office/excel/2006/main">
          <x14:cfRule type="dataBar" id="{09D96337-CEC2-4CB1-8F28-FDC73199A6B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Q179</xm:sqref>
        </x14:conditionalFormatting>
        <x14:conditionalFormatting xmlns:xm="http://schemas.microsoft.com/office/excel/2006/main">
          <x14:cfRule type="dataBar" id="{E906468A-13D3-40C1-AE7E-B65261DAE10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Q179</xm:sqref>
        </x14:conditionalFormatting>
        <x14:conditionalFormatting xmlns:xm="http://schemas.microsoft.com/office/excel/2006/main">
          <x14:cfRule type="dataBar" id="{A922713E-D10B-4083-A07C-A99EF8E4065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Q180</xm:sqref>
        </x14:conditionalFormatting>
        <x14:conditionalFormatting xmlns:xm="http://schemas.microsoft.com/office/excel/2006/main">
          <x14:cfRule type="dataBar" id="{B36239CD-1BB0-40B5-A71B-875AFD88B25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Q180</xm:sqref>
        </x14:conditionalFormatting>
        <x14:conditionalFormatting xmlns:xm="http://schemas.microsoft.com/office/excel/2006/main">
          <x14:cfRule type="dataBar" id="{2DC68D27-DC07-4111-8B1F-83FF695474B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Q181</xm:sqref>
        </x14:conditionalFormatting>
        <x14:conditionalFormatting xmlns:xm="http://schemas.microsoft.com/office/excel/2006/main">
          <x14:cfRule type="dataBar" id="{C43AC6B1-BCDB-42BF-9A83-C9D96656020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Q181</xm:sqref>
        </x14:conditionalFormatting>
        <x14:conditionalFormatting xmlns:xm="http://schemas.microsoft.com/office/excel/2006/main">
          <x14:cfRule type="dataBar" id="{09A4AD65-9AEF-4D41-9D36-1D57D381501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Q182</xm:sqref>
        </x14:conditionalFormatting>
        <x14:conditionalFormatting xmlns:xm="http://schemas.microsoft.com/office/excel/2006/main">
          <x14:cfRule type="dataBar" id="{875F74BE-35B8-4C8C-AEA8-73232DD0E52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Q182</xm:sqref>
        </x14:conditionalFormatting>
        <x14:conditionalFormatting xmlns:xm="http://schemas.microsoft.com/office/excel/2006/main">
          <x14:cfRule type="dataBar" id="{DDAA6CCA-5CF7-466B-9166-D4FF1FDDFBE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Q183</xm:sqref>
        </x14:conditionalFormatting>
        <x14:conditionalFormatting xmlns:xm="http://schemas.microsoft.com/office/excel/2006/main">
          <x14:cfRule type="dataBar" id="{324C7E0F-A9CE-486E-A173-849104214BC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Q183</xm:sqref>
        </x14:conditionalFormatting>
        <x14:conditionalFormatting xmlns:xm="http://schemas.microsoft.com/office/excel/2006/main">
          <x14:cfRule type="dataBar" id="{87FDBF33-1D90-4D0A-B563-1814F48141B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Q177</xm:sqref>
        </x14:conditionalFormatting>
        <x14:conditionalFormatting xmlns:xm="http://schemas.microsoft.com/office/excel/2006/main">
          <x14:cfRule type="dataBar" id="{78E35FE5-91AB-409C-A56E-1E0F9658D71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Q177</xm:sqref>
        </x14:conditionalFormatting>
        <x14:conditionalFormatting xmlns:xm="http://schemas.microsoft.com/office/excel/2006/main">
          <x14:cfRule type="dataBar" id="{952E558F-1D7E-4703-BDB2-592D683B24C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C2694B94-717B-45B5-A31A-AFFAEF7E775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Q177:Q183</xm:sqref>
        </x14:conditionalFormatting>
        <x14:conditionalFormatting xmlns:xm="http://schemas.microsoft.com/office/excel/2006/main">
          <x14:cfRule type="dataBar" id="{4D2DFF2B-CAF5-4982-9BEC-292F8E5CFDF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5EC77191-D671-494F-85C9-C1ED1A9F483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Q177:Q183</xm:sqref>
        </x14:conditionalFormatting>
        <x14:conditionalFormatting xmlns:xm="http://schemas.microsoft.com/office/excel/2006/main">
          <x14:cfRule type="dataBar" id="{FDF1899E-B2E7-47A9-A8C1-39976873BF0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697A668D-DA6B-44E9-9F2C-8AD8FD44CEB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E177:E183 K177:K183 Q177:Q183</xm:sqref>
        </x14:conditionalFormatting>
        <x14:conditionalFormatting xmlns:xm="http://schemas.microsoft.com/office/excel/2006/main">
          <x14:cfRule type="dataBar" id="{D7ABAADB-54E7-4E5A-B8AA-E75FD3991E4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E165:E169</xm:sqref>
        </x14:conditionalFormatting>
        <x14:conditionalFormatting xmlns:xm="http://schemas.microsoft.com/office/excel/2006/main">
          <x14:cfRule type="dataBar" id="{5F74A6C4-E264-4685-A847-8DB448C9409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E165:E169</xm:sqref>
        </x14:conditionalFormatting>
        <x14:conditionalFormatting xmlns:xm="http://schemas.microsoft.com/office/excel/2006/main">
          <x14:cfRule type="dataBar" id="{645EAA68-BA27-49E8-AA8E-F9BFD79BC19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E160:E169</xm:sqref>
        </x14:conditionalFormatting>
        <x14:conditionalFormatting xmlns:xm="http://schemas.microsoft.com/office/excel/2006/main">
          <x14:cfRule type="dataBar" id="{63E6DC29-5DD3-4EAB-9B42-83E22FEC019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E160:E169</xm:sqref>
        </x14:conditionalFormatting>
        <x14:conditionalFormatting xmlns:xm="http://schemas.microsoft.com/office/excel/2006/main">
          <x14:cfRule type="dataBar" id="{1D46122F-83A9-47C3-A2FC-66408440D00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K165:K169</xm:sqref>
        </x14:conditionalFormatting>
        <x14:conditionalFormatting xmlns:xm="http://schemas.microsoft.com/office/excel/2006/main">
          <x14:cfRule type="dataBar" id="{4B950F0F-804D-4A87-A9CF-902FCAF127F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K165:K169</xm:sqref>
        </x14:conditionalFormatting>
        <x14:conditionalFormatting xmlns:xm="http://schemas.microsoft.com/office/excel/2006/main">
          <x14:cfRule type="dataBar" id="{6A31B9E6-3237-44BF-9B6C-5F793EF6E79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1A5CF4A1-AB01-4BE3-A479-309862DCAF6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E160:E169</xm:sqref>
        </x14:conditionalFormatting>
        <x14:conditionalFormatting xmlns:xm="http://schemas.microsoft.com/office/excel/2006/main">
          <x14:cfRule type="dataBar" id="{23AB2E61-09F9-4D34-BDC9-5030ED6909D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68970B4F-B702-4DC0-82D2-2829A299C8C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K160:K169</xm:sqref>
        </x14:conditionalFormatting>
        <x14:conditionalFormatting xmlns:xm="http://schemas.microsoft.com/office/excel/2006/main">
          <x14:cfRule type="dataBar" id="{3E806326-5BF6-4D11-9887-1C899072DA9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BE839DBC-1951-4071-AA74-AE057ED1AEC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H160:H169 K160:K169</xm:sqref>
        </x14:conditionalFormatting>
        <x14:conditionalFormatting xmlns:xm="http://schemas.microsoft.com/office/excel/2006/main">
          <x14:cfRule type="dataBar" id="{E90DC53F-B55B-4099-9B76-B76FB6F4B04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K160:K169</xm:sqref>
        </x14:conditionalFormatting>
        <x14:conditionalFormatting xmlns:xm="http://schemas.microsoft.com/office/excel/2006/main">
          <x14:cfRule type="dataBar" id="{9CAB2935-EDD1-46AD-8D19-C9CBA0095CB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K160:K169</xm:sqref>
        </x14:conditionalFormatting>
        <x14:conditionalFormatting xmlns:xm="http://schemas.microsoft.com/office/excel/2006/main">
          <x14:cfRule type="dataBar" id="{D2945391-DF52-4859-B34F-F48FC3D35FE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F6D7E503-B68D-4C59-BC4A-CEE07E3CF9F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7C5A321F-971D-4C80-A187-9E473A12BB3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E160:E169</xm:sqref>
        </x14:conditionalFormatting>
        <x14:conditionalFormatting xmlns:xm="http://schemas.microsoft.com/office/excel/2006/main">
          <x14:cfRule type="dataBar" id="{7621DC89-5B0D-4478-A5B5-5F6246ABFB9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56A0AD63-60BB-4B6B-804E-1F62168F233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H160:H169 N160:N169</xm:sqref>
        </x14:conditionalFormatting>
        <x14:conditionalFormatting xmlns:xm="http://schemas.microsoft.com/office/excel/2006/main">
          <x14:cfRule type="dataBar" id="{FD3534B5-4AED-4DDD-A4F9-CDE2B79019E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H165:H169</xm:sqref>
        </x14:conditionalFormatting>
        <x14:conditionalFormatting xmlns:xm="http://schemas.microsoft.com/office/excel/2006/main">
          <x14:cfRule type="dataBar" id="{72810DE8-B1FF-4EEE-A465-17E94BA527C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H165:H169</xm:sqref>
        </x14:conditionalFormatting>
        <x14:conditionalFormatting xmlns:xm="http://schemas.microsoft.com/office/excel/2006/main">
          <x14:cfRule type="dataBar" id="{03B713F2-F811-4AA8-9B67-0690A6B6976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F117A468-8C09-4766-8871-F8185098C0D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H160:H169</xm:sqref>
        </x14:conditionalFormatting>
        <x14:conditionalFormatting xmlns:xm="http://schemas.microsoft.com/office/excel/2006/main">
          <x14:cfRule type="dataBar" id="{7E55B19A-A91F-448B-9925-7DBB1C7B735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H160:H169</xm:sqref>
        </x14:conditionalFormatting>
        <x14:conditionalFormatting xmlns:xm="http://schemas.microsoft.com/office/excel/2006/main">
          <x14:cfRule type="dataBar" id="{42996BC6-04DE-40B0-B8EB-883D46020A5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H160:H169</xm:sqref>
        </x14:conditionalFormatting>
        <x14:conditionalFormatting xmlns:xm="http://schemas.microsoft.com/office/excel/2006/main">
          <x14:cfRule type="dataBar" id="{84A8FEB4-D8E7-437C-BE8A-D35DB93E35A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N165:N169</xm:sqref>
        </x14:conditionalFormatting>
        <x14:conditionalFormatting xmlns:xm="http://schemas.microsoft.com/office/excel/2006/main">
          <x14:cfRule type="dataBar" id="{7E99D7F8-21C7-4F71-9159-604C357DDE8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N165:N169</xm:sqref>
        </x14:conditionalFormatting>
        <x14:conditionalFormatting xmlns:xm="http://schemas.microsoft.com/office/excel/2006/main">
          <x14:cfRule type="dataBar" id="{B45AD8E4-67C0-4D89-8BB6-83E889C4A46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6D506B46-AC3C-4373-A276-5F975BFD6CB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N160:N169</xm:sqref>
        </x14:conditionalFormatting>
        <x14:conditionalFormatting xmlns:xm="http://schemas.microsoft.com/office/excel/2006/main">
          <x14:cfRule type="dataBar" id="{D902C7B8-E354-4403-B34E-B2A431CED3B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D7337B4B-6C41-46E1-A172-0FC819667A2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E160:E169 H160:H169 K160:K169 N160:N169</xm:sqref>
        </x14:conditionalFormatting>
        <x14:conditionalFormatting xmlns:xm="http://schemas.microsoft.com/office/excel/2006/main">
          <x14:cfRule type="dataBar" id="{19C6F501-0D3C-4433-8AA5-B8274845365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N160:N169</xm:sqref>
        </x14:conditionalFormatting>
        <x14:conditionalFormatting xmlns:xm="http://schemas.microsoft.com/office/excel/2006/main">
          <x14:cfRule type="dataBar" id="{76C93B7E-A7FD-4840-9E34-8FBAFCD6926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N160:N169</xm:sqref>
        </x14:conditionalFormatting>
        <x14:conditionalFormatting xmlns:xm="http://schemas.microsoft.com/office/excel/2006/main">
          <x14:cfRule type="dataBar" id="{48C825A7-CDD0-4C29-B935-53228531BCF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Q169</xm:sqref>
        </x14:conditionalFormatting>
        <x14:conditionalFormatting xmlns:xm="http://schemas.microsoft.com/office/excel/2006/main">
          <x14:cfRule type="dataBar" id="{D95A5AEA-2ADD-45B5-A232-B277900FE01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Q169</xm:sqref>
        </x14:conditionalFormatting>
        <x14:conditionalFormatting xmlns:xm="http://schemas.microsoft.com/office/excel/2006/main">
          <x14:cfRule type="dataBar" id="{CBFC76E5-70AC-4D9E-9AF3-4CBE4371E50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68E75844-333C-4CE2-91C7-C88CE601120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Q169</xm:sqref>
        </x14:conditionalFormatting>
        <x14:conditionalFormatting xmlns:xm="http://schemas.microsoft.com/office/excel/2006/main">
          <x14:cfRule type="dataBar" id="{7F36B186-DF07-4B25-B3EA-5CB1C001765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Q169</xm:sqref>
        </x14:conditionalFormatting>
        <x14:conditionalFormatting xmlns:xm="http://schemas.microsoft.com/office/excel/2006/main">
          <x14:cfRule type="dataBar" id="{F773E838-24AB-42C9-8409-B6CA4FF8CD8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Q169</xm:sqref>
        </x14:conditionalFormatting>
        <x14:conditionalFormatting xmlns:xm="http://schemas.microsoft.com/office/excel/2006/main">
          <x14:cfRule type="dataBar" id="{A0B8AE45-BF97-4A63-9042-B7315A70CB2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90802F59-D5F0-42F9-BBD7-B7A9AB0C251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Q169</xm:sqref>
        </x14:conditionalFormatting>
        <x14:conditionalFormatting xmlns:xm="http://schemas.microsoft.com/office/excel/2006/main">
          <x14:cfRule type="dataBar" id="{12A3CD4F-86B0-47B4-A450-818567CD8F8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14498A09-827F-4063-B1B9-1001D4B98E0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E160:E169 K160:K169 Q169</xm:sqref>
        </x14:conditionalFormatting>
        <x14:conditionalFormatting xmlns:xm="http://schemas.microsoft.com/office/excel/2006/main">
          <x14:cfRule type="dataBar" id="{FDD856CF-1718-4141-A20F-84E1BBAC8E2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O129:O132</xm:sqref>
        </x14:conditionalFormatting>
        <x14:conditionalFormatting xmlns:xm="http://schemas.microsoft.com/office/excel/2006/main">
          <x14:cfRule type="dataBar" id="{7077032B-A085-4F8C-8A6A-E282EB0971D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O129:O132</xm:sqref>
        </x14:conditionalFormatting>
        <x14:conditionalFormatting xmlns:xm="http://schemas.microsoft.com/office/excel/2006/main">
          <x14:cfRule type="dataBar" id="{0682D2D0-FCB3-40C5-BA99-9B8108D2586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O129:O132</xm:sqref>
        </x14:conditionalFormatting>
        <x14:conditionalFormatting xmlns:xm="http://schemas.microsoft.com/office/excel/2006/main">
          <x14:cfRule type="dataBar" id="{EE57C2BB-5417-46C4-960E-AB34022B397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O129:O132</xm:sqref>
        </x14:conditionalFormatting>
        <x14:conditionalFormatting xmlns:xm="http://schemas.microsoft.com/office/excel/2006/main">
          <x14:cfRule type="dataBar" id="{484764A2-DF93-4E58-80E0-22683AEB0ED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21862B26-9C4D-47BB-95AA-6442B3E70A7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O129:O132</xm:sqref>
        </x14:conditionalFormatting>
        <x14:conditionalFormatting xmlns:xm="http://schemas.microsoft.com/office/excel/2006/main">
          <x14:cfRule type="dataBar" id="{C23D3A5E-2546-4B40-96D0-867EC594B86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O129:O132</xm:sqref>
        </x14:conditionalFormatting>
        <x14:conditionalFormatting xmlns:xm="http://schemas.microsoft.com/office/excel/2006/main">
          <x14:cfRule type="dataBar" id="{860E6058-6E8E-4F8C-B518-4D26B1163AA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48EE1354-B69F-4110-A990-CCBFF8C8986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O129:O132</xm:sqref>
        </x14:conditionalFormatting>
        <x14:conditionalFormatting xmlns:xm="http://schemas.microsoft.com/office/excel/2006/main">
          <x14:cfRule type="dataBar" id="{AA89093C-8215-4276-82B1-1A90BC4BFD0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O129:O132</xm:sqref>
        </x14:conditionalFormatting>
        <x14:conditionalFormatting xmlns:xm="http://schemas.microsoft.com/office/excel/2006/main">
          <x14:cfRule type="dataBar" id="{277D058E-CDDD-45D9-BB31-B2382409C65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35AF8028-9E23-4C12-8D5F-1290BB97A9F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R129:R132</xm:sqref>
        </x14:conditionalFormatting>
        <x14:conditionalFormatting xmlns:xm="http://schemas.microsoft.com/office/excel/2006/main">
          <x14:cfRule type="dataBar" id="{4AA2AB17-A49E-4E15-BF69-7D0C6E85211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R129:R132</xm:sqref>
        </x14:conditionalFormatting>
        <x14:conditionalFormatting xmlns:xm="http://schemas.microsoft.com/office/excel/2006/main">
          <x14:cfRule type="dataBar" id="{9D2E3A27-01E8-4B0A-9642-3ED67F04DA5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0CEFA3D4-92A9-4DCA-886C-98175A09052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R129:R132</xm:sqref>
        </x14:conditionalFormatting>
        <x14:conditionalFormatting xmlns:xm="http://schemas.microsoft.com/office/excel/2006/main">
          <x14:cfRule type="dataBar" id="{806F9B19-1C8F-4CF1-9AED-2DB3AFBC05B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F47CF16B-D287-4DF3-A95E-2524A2A33AD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R129:R132</xm:sqref>
        </x14:conditionalFormatting>
        <x14:conditionalFormatting xmlns:xm="http://schemas.microsoft.com/office/excel/2006/main">
          <x14:cfRule type="dataBar" id="{27E627DA-298D-46C0-86FE-ACFA3E35DE5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938C800C-DB22-43D1-BD17-9B8DAE2F6F8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R129:R132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V190"/>
  <sheetViews>
    <sheetView showGridLines="0" workbookViewId="0">
      <selection activeCell="U22" sqref="U22"/>
    </sheetView>
  </sheetViews>
  <sheetFormatPr baseColWidth="10" defaultColWidth="11.5703125" defaultRowHeight="14.25" x14ac:dyDescent="0.2"/>
  <cols>
    <col min="1" max="1" width="22.42578125" style="30" customWidth="1"/>
    <col min="2" max="2" width="40" style="30" customWidth="1"/>
    <col min="3" max="3" width="14.42578125" style="30" customWidth="1"/>
    <col min="4" max="4" width="13.7109375" style="30" customWidth="1"/>
    <col min="5" max="5" width="0.5703125" style="30" customWidth="1"/>
    <col min="6" max="6" width="14.42578125" style="30" customWidth="1"/>
    <col min="7" max="7" width="14.85546875" style="30" customWidth="1"/>
    <col min="8" max="8" width="0.7109375" style="30" customWidth="1"/>
    <col min="9" max="9" width="15.28515625" style="30" customWidth="1"/>
    <col min="10" max="10" width="15" style="30" customWidth="1"/>
    <col min="11" max="11" width="1.28515625" style="30" customWidth="1"/>
    <col min="12" max="12" width="12.85546875" style="30" customWidth="1"/>
    <col min="13" max="13" width="12.42578125" style="30" customWidth="1"/>
    <col min="14" max="14" width="1.5703125" style="30" customWidth="1"/>
    <col min="15" max="15" width="20.42578125" style="30" customWidth="1"/>
    <col min="16" max="16" width="27.140625" style="30" customWidth="1"/>
    <col min="17" max="17" width="2.42578125" style="30" customWidth="1"/>
    <col min="18" max="18" width="11.5703125" style="30"/>
    <col min="19" max="19" width="13.85546875" style="30" customWidth="1"/>
    <col min="20" max="16384" width="11.5703125" style="30"/>
  </cols>
  <sheetData>
    <row r="4" spans="1:22" ht="14.25" customHeight="1" x14ac:dyDescent="0.2">
      <c r="A4" s="169" t="s">
        <v>193</v>
      </c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</row>
    <row r="5" spans="1:22" ht="14.25" customHeight="1" x14ac:dyDescent="0.2">
      <c r="A5" s="169"/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69"/>
      <c r="O5" s="169"/>
      <c r="P5" s="169"/>
    </row>
    <row r="6" spans="1:22" x14ac:dyDescent="0.2">
      <c r="A6" s="214" t="s">
        <v>192</v>
      </c>
      <c r="B6" s="214"/>
      <c r="C6" s="214"/>
      <c r="D6" s="214"/>
      <c r="E6" s="214"/>
      <c r="F6" s="214"/>
      <c r="G6" s="214"/>
      <c r="H6" s="214"/>
      <c r="I6" s="214"/>
      <c r="J6" s="214"/>
      <c r="K6" s="214"/>
      <c r="L6" s="214"/>
      <c r="M6" s="214"/>
      <c r="N6" s="214"/>
      <c r="O6" s="214"/>
      <c r="P6" s="214"/>
    </row>
    <row r="7" spans="1:22" x14ac:dyDescent="0.2">
      <c r="A7" s="40" t="s">
        <v>58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</row>
    <row r="8" spans="1:22" x14ac:dyDescent="0.2">
      <c r="A8" s="41" t="s">
        <v>57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</row>
    <row r="9" spans="1:22" ht="15.75" customHeight="1" thickBot="1" x14ac:dyDescent="0.25">
      <c r="A9" s="154" t="s">
        <v>55</v>
      </c>
      <c r="B9" s="155" t="s">
        <v>54</v>
      </c>
      <c r="C9" s="213" t="s">
        <v>62</v>
      </c>
      <c r="D9" s="213"/>
      <c r="E9" s="213"/>
      <c r="F9" s="213"/>
      <c r="G9" s="213"/>
      <c r="H9" s="213" t="s">
        <v>63</v>
      </c>
      <c r="I9" s="213"/>
      <c r="J9" s="213"/>
      <c r="K9" s="213"/>
      <c r="L9" s="213"/>
      <c r="M9" s="213"/>
      <c r="N9" s="156"/>
      <c r="O9" s="213" t="s">
        <v>127</v>
      </c>
      <c r="P9" s="213"/>
      <c r="R9" s="31" t="s">
        <v>28</v>
      </c>
    </row>
    <row r="10" spans="1:22" ht="16.5" customHeight="1" thickBot="1" x14ac:dyDescent="0.25">
      <c r="A10" s="150"/>
      <c r="B10" s="151"/>
      <c r="C10" s="174" t="s">
        <v>191</v>
      </c>
      <c r="D10" s="174"/>
      <c r="E10" s="149"/>
      <c r="F10" s="174" t="s">
        <v>190</v>
      </c>
      <c r="G10" s="174"/>
      <c r="H10" s="149"/>
      <c r="I10" s="174" t="s">
        <v>191</v>
      </c>
      <c r="J10" s="174"/>
      <c r="K10" s="184" t="s">
        <v>190</v>
      </c>
      <c r="L10" s="184"/>
      <c r="M10" s="184"/>
      <c r="N10" s="149"/>
      <c r="O10" s="152" t="s">
        <v>191</v>
      </c>
      <c r="P10" s="152" t="s">
        <v>187</v>
      </c>
      <c r="V10" s="122" t="s">
        <v>59</v>
      </c>
    </row>
    <row r="11" spans="1:22" ht="15" customHeight="1" x14ac:dyDescent="0.2">
      <c r="A11" s="153" t="s">
        <v>3</v>
      </c>
      <c r="B11" s="46" t="s">
        <v>51</v>
      </c>
      <c r="C11" s="217">
        <v>5.9</v>
      </c>
      <c r="D11" s="217"/>
      <c r="E11" s="110"/>
      <c r="F11" s="217">
        <v>14.2</v>
      </c>
      <c r="G11" s="217"/>
      <c r="H11" s="110"/>
      <c r="I11" s="217">
        <v>12</v>
      </c>
      <c r="J11" s="217"/>
      <c r="K11" s="110"/>
      <c r="L11" s="217">
        <v>9.3978099989465047</v>
      </c>
      <c r="M11" s="217"/>
      <c r="N11" s="110"/>
      <c r="O11" s="110" t="s">
        <v>132</v>
      </c>
      <c r="P11" s="110" t="s">
        <v>132</v>
      </c>
      <c r="V11" s="122" t="s">
        <v>77</v>
      </c>
    </row>
    <row r="12" spans="1:22" ht="15.75" customHeight="1" x14ac:dyDescent="0.2">
      <c r="A12" s="48" t="s">
        <v>5</v>
      </c>
      <c r="B12" s="46" t="s">
        <v>6</v>
      </c>
      <c r="C12" s="215">
        <v>9.6999999999999993</v>
      </c>
      <c r="D12" s="215"/>
      <c r="E12" s="110"/>
      <c r="F12" s="215">
        <v>2.5</v>
      </c>
      <c r="G12" s="215"/>
      <c r="H12" s="110"/>
      <c r="I12" s="110"/>
      <c r="J12" s="110"/>
      <c r="K12" s="110"/>
      <c r="L12" s="215"/>
      <c r="M12" s="215"/>
      <c r="N12" s="110"/>
      <c r="O12" s="110" t="s">
        <v>132</v>
      </c>
      <c r="P12" s="110" t="s">
        <v>132</v>
      </c>
      <c r="V12" s="122" t="s">
        <v>78</v>
      </c>
    </row>
    <row r="13" spans="1:22" ht="15" customHeight="1" x14ac:dyDescent="0.2">
      <c r="A13" s="153" t="s">
        <v>7</v>
      </c>
      <c r="B13" s="46" t="s">
        <v>8</v>
      </c>
      <c r="C13" s="215">
        <v>14.7</v>
      </c>
      <c r="D13" s="215"/>
      <c r="E13" s="110"/>
      <c r="F13" s="215">
        <v>7.8</v>
      </c>
      <c r="G13" s="215"/>
      <c r="H13" s="110"/>
      <c r="I13" s="215">
        <v>1.7</v>
      </c>
      <c r="J13" s="215"/>
      <c r="K13" s="110"/>
      <c r="L13" s="215">
        <v>39.411547464262902</v>
      </c>
      <c r="M13" s="215"/>
      <c r="N13" s="110"/>
      <c r="O13" s="110" t="s">
        <v>132</v>
      </c>
      <c r="P13" s="110" t="s">
        <v>132</v>
      </c>
      <c r="V13" s="122" t="s">
        <v>79</v>
      </c>
    </row>
    <row r="14" spans="1:22" ht="15" customHeight="1" x14ac:dyDescent="0.2">
      <c r="A14" s="48" t="s">
        <v>9</v>
      </c>
      <c r="B14" s="46" t="s">
        <v>10</v>
      </c>
      <c r="C14" s="215">
        <v>11.3</v>
      </c>
      <c r="D14" s="215"/>
      <c r="E14" s="110"/>
      <c r="F14" s="215">
        <v>3.6</v>
      </c>
      <c r="G14" s="215"/>
      <c r="H14" s="110"/>
      <c r="I14" s="215">
        <v>13.1</v>
      </c>
      <c r="J14" s="215">
        <v>13.1</v>
      </c>
      <c r="K14" s="110"/>
      <c r="L14" s="215">
        <v>1.9413623442503942</v>
      </c>
      <c r="M14" s="215"/>
      <c r="N14" s="110"/>
      <c r="O14" s="110" t="s">
        <v>132</v>
      </c>
      <c r="P14" s="110" t="s">
        <v>132</v>
      </c>
      <c r="V14" s="122" t="s">
        <v>93</v>
      </c>
    </row>
    <row r="15" spans="1:22" ht="15" customHeight="1" x14ac:dyDescent="0.2">
      <c r="A15" s="153" t="s">
        <v>11</v>
      </c>
      <c r="B15" s="46" t="s">
        <v>12</v>
      </c>
      <c r="C15" s="215">
        <v>1.9</v>
      </c>
      <c r="D15" s="215"/>
      <c r="E15" s="110"/>
      <c r="F15" s="215">
        <v>18.3</v>
      </c>
      <c r="G15" s="215"/>
      <c r="H15" s="110"/>
      <c r="I15" s="215">
        <v>2.6</v>
      </c>
      <c r="J15" s="215">
        <v>2.6</v>
      </c>
      <c r="K15" s="110"/>
      <c r="L15" s="215">
        <v>14.890864658727962</v>
      </c>
      <c r="M15" s="215"/>
      <c r="N15" s="110"/>
      <c r="O15" s="110" t="s">
        <v>132</v>
      </c>
      <c r="P15" s="110" t="s">
        <v>132</v>
      </c>
      <c r="V15" s="122" t="s">
        <v>126</v>
      </c>
    </row>
    <row r="16" spans="1:22" ht="15" customHeight="1" x14ac:dyDescent="0.2">
      <c r="A16" s="48" t="s">
        <v>13</v>
      </c>
      <c r="B16" s="46" t="s">
        <v>14</v>
      </c>
      <c r="C16" s="215">
        <v>0.24</v>
      </c>
      <c r="D16" s="215"/>
      <c r="E16" s="110"/>
      <c r="F16" s="215">
        <v>0.2</v>
      </c>
      <c r="G16" s="215"/>
      <c r="H16" s="110"/>
      <c r="I16" s="215">
        <v>4</v>
      </c>
      <c r="J16" s="215">
        <v>4</v>
      </c>
      <c r="K16" s="110"/>
      <c r="L16" s="215">
        <v>7.457138115548573</v>
      </c>
      <c r="M16" s="215"/>
      <c r="N16" s="110"/>
      <c r="O16" s="110" t="s">
        <v>132</v>
      </c>
      <c r="P16" s="110" t="s">
        <v>132</v>
      </c>
      <c r="V16" s="122" t="s">
        <v>137</v>
      </c>
    </row>
    <row r="17" spans="1:22" ht="15" customHeight="1" x14ac:dyDescent="0.2">
      <c r="A17" s="153" t="s">
        <v>15</v>
      </c>
      <c r="B17" s="46" t="s">
        <v>16</v>
      </c>
      <c r="C17" s="215">
        <v>2.4</v>
      </c>
      <c r="D17" s="215"/>
      <c r="E17" s="110"/>
      <c r="F17" s="215">
        <v>17.8</v>
      </c>
      <c r="G17" s="215"/>
      <c r="H17" s="110"/>
      <c r="I17" s="215">
        <v>20.7</v>
      </c>
      <c r="J17" s="215">
        <v>20.7</v>
      </c>
      <c r="K17" s="110"/>
      <c r="L17" s="215">
        <v>10.753136002172239</v>
      </c>
      <c r="M17" s="215"/>
      <c r="N17" s="110"/>
      <c r="O17" s="110">
        <v>32.482411615886257</v>
      </c>
      <c r="P17" s="110">
        <v>6.0293607030342855</v>
      </c>
      <c r="V17" s="122" t="s">
        <v>148</v>
      </c>
    </row>
    <row r="18" spans="1:22" ht="15" customHeight="1" x14ac:dyDescent="0.2">
      <c r="A18" s="48" t="s">
        <v>17</v>
      </c>
      <c r="B18" s="46" t="s">
        <v>18</v>
      </c>
      <c r="C18" s="215">
        <v>0.9</v>
      </c>
      <c r="D18" s="215"/>
      <c r="E18" s="110"/>
      <c r="F18" s="215">
        <v>4.5</v>
      </c>
      <c r="G18" s="215"/>
      <c r="H18" s="110"/>
      <c r="I18" s="215">
        <v>4.7</v>
      </c>
      <c r="J18" s="215">
        <v>4.7</v>
      </c>
      <c r="K18" s="110"/>
      <c r="L18" s="215">
        <v>12.934541901126842</v>
      </c>
      <c r="M18" s="215"/>
      <c r="N18" s="110"/>
      <c r="O18" s="110" t="s">
        <v>132</v>
      </c>
      <c r="P18" s="110" t="s">
        <v>132</v>
      </c>
      <c r="V18" s="122" t="s">
        <v>161</v>
      </c>
    </row>
    <row r="19" spans="1:22" ht="15" customHeight="1" x14ac:dyDescent="0.2">
      <c r="A19" s="153" t="s">
        <v>19</v>
      </c>
      <c r="B19" s="46" t="s">
        <v>20</v>
      </c>
      <c r="C19" s="215">
        <v>6.9</v>
      </c>
      <c r="D19" s="215"/>
      <c r="E19" s="110"/>
      <c r="F19" s="215">
        <v>11.5</v>
      </c>
      <c r="G19" s="215"/>
      <c r="H19" s="110"/>
      <c r="I19" s="215">
        <v>33.700000000000003</v>
      </c>
      <c r="J19" s="215">
        <v>33.700000000000003</v>
      </c>
      <c r="K19" s="110"/>
      <c r="L19" s="215">
        <v>13.560478906276499</v>
      </c>
      <c r="M19" s="215"/>
      <c r="N19" s="110"/>
      <c r="O19" s="110" t="s">
        <v>132</v>
      </c>
      <c r="P19" s="110" t="s">
        <v>132</v>
      </c>
      <c r="V19" s="122" t="s">
        <v>180</v>
      </c>
    </row>
    <row r="20" spans="1:22" ht="15" customHeight="1" x14ac:dyDescent="0.2">
      <c r="A20" s="48" t="s">
        <v>21</v>
      </c>
      <c r="B20" s="46" t="s">
        <v>22</v>
      </c>
      <c r="C20" s="215">
        <v>26.9</v>
      </c>
      <c r="D20" s="215"/>
      <c r="E20" s="110"/>
      <c r="F20" s="215">
        <v>10</v>
      </c>
      <c r="G20" s="215"/>
      <c r="H20" s="110"/>
      <c r="I20" s="215">
        <v>6.8</v>
      </c>
      <c r="J20" s="215">
        <v>6.8</v>
      </c>
      <c r="K20" s="110"/>
      <c r="L20" s="215">
        <v>11.323434723967383</v>
      </c>
      <c r="M20" s="215"/>
      <c r="N20" s="110"/>
      <c r="O20" s="110">
        <v>67.517588384113736</v>
      </c>
      <c r="P20" s="110">
        <v>13.26146193360524</v>
      </c>
    </row>
    <row r="21" spans="1:22" ht="15" customHeight="1" x14ac:dyDescent="0.2">
      <c r="A21" s="153" t="s">
        <v>23</v>
      </c>
      <c r="B21" s="46" t="s">
        <v>50</v>
      </c>
      <c r="C21" s="216">
        <v>19.2</v>
      </c>
      <c r="D21" s="216"/>
      <c r="E21" s="110"/>
      <c r="F21" s="215">
        <v>7.1</v>
      </c>
      <c r="G21" s="215"/>
      <c r="H21" s="110"/>
      <c r="I21" s="216">
        <v>0.7</v>
      </c>
      <c r="J21" s="216"/>
      <c r="K21" s="110"/>
      <c r="L21" s="215">
        <v>-35.174181730693135</v>
      </c>
      <c r="M21" s="215"/>
      <c r="N21" s="110"/>
      <c r="O21" s="110" t="s">
        <v>132</v>
      </c>
      <c r="P21" s="110" t="s">
        <v>132</v>
      </c>
    </row>
    <row r="22" spans="1:22" ht="15.75" customHeight="1" thickBot="1" x14ac:dyDescent="0.25">
      <c r="A22" s="143" t="s">
        <v>25</v>
      </c>
      <c r="B22" s="144"/>
      <c r="C22" s="144"/>
      <c r="D22" s="144">
        <v>100</v>
      </c>
      <c r="E22" s="144"/>
      <c r="F22" s="211">
        <v>8.1801576363641146</v>
      </c>
      <c r="G22" s="211"/>
      <c r="H22" s="146"/>
      <c r="I22" s="212">
        <v>100</v>
      </c>
      <c r="J22" s="212"/>
      <c r="K22" s="145"/>
      <c r="L22" s="211">
        <v>10.227365719964885</v>
      </c>
      <c r="M22" s="211"/>
      <c r="N22" s="145"/>
      <c r="O22" s="147">
        <v>100</v>
      </c>
      <c r="P22" s="148">
        <v>10.806460768900441</v>
      </c>
    </row>
    <row r="25" spans="1:22" x14ac:dyDescent="0.2">
      <c r="A25" s="1" t="s">
        <v>59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</row>
    <row r="26" spans="1:22" x14ac:dyDescent="0.2">
      <c r="A26" s="40" t="s">
        <v>58</v>
      </c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</row>
    <row r="27" spans="1:22" x14ac:dyDescent="0.2">
      <c r="A27" s="41" t="s">
        <v>57</v>
      </c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O27" s="31" t="s">
        <v>28</v>
      </c>
    </row>
    <row r="29" spans="1:22" ht="15" x14ac:dyDescent="0.25">
      <c r="A29" s="70"/>
      <c r="B29" s="71" t="s">
        <v>61</v>
      </c>
      <c r="C29" s="70"/>
      <c r="D29" s="179">
        <v>0.36899999999999999</v>
      </c>
      <c r="E29" s="179"/>
      <c r="F29" s="179"/>
      <c r="G29" s="70"/>
      <c r="H29" s="70"/>
      <c r="I29" s="70"/>
      <c r="J29" s="179">
        <v>0.63100000000000001</v>
      </c>
      <c r="K29" s="179"/>
      <c r="L29" s="179"/>
      <c r="M29" s="70"/>
    </row>
    <row r="30" spans="1:22" ht="15.75" customHeight="1" thickBot="1" x14ac:dyDescent="0.25">
      <c r="A30" s="180" t="s">
        <v>55</v>
      </c>
      <c r="B30" s="180" t="s">
        <v>54</v>
      </c>
      <c r="C30" s="182" t="s">
        <v>62</v>
      </c>
      <c r="D30" s="182"/>
      <c r="E30" s="182"/>
      <c r="F30" s="182"/>
      <c r="G30" s="182"/>
      <c r="H30" s="127"/>
      <c r="I30" s="182" t="s">
        <v>63</v>
      </c>
      <c r="J30" s="182"/>
      <c r="K30" s="182"/>
      <c r="L30" s="182"/>
      <c r="M30" s="182"/>
    </row>
    <row r="31" spans="1:22" ht="15.75" customHeight="1" thickBot="1" x14ac:dyDescent="0.25">
      <c r="A31" s="181"/>
      <c r="B31" s="181"/>
      <c r="C31" s="174" t="s">
        <v>64</v>
      </c>
      <c r="D31" s="174"/>
      <c r="E31" s="124"/>
      <c r="F31" s="174" t="s">
        <v>187</v>
      </c>
      <c r="G31" s="174"/>
      <c r="H31" s="124"/>
      <c r="I31" s="174" t="s">
        <v>64</v>
      </c>
      <c r="J31" s="174"/>
      <c r="K31" s="124"/>
      <c r="L31" s="174" t="s">
        <v>187</v>
      </c>
      <c r="M31" s="174"/>
    </row>
    <row r="32" spans="1:22" ht="45" x14ac:dyDescent="0.25">
      <c r="A32" s="74" t="s">
        <v>65</v>
      </c>
      <c r="B32" s="65" t="s">
        <v>66</v>
      </c>
      <c r="C32" s="200">
        <v>72.3</v>
      </c>
      <c r="D32" s="200"/>
      <c r="E32" s="75"/>
      <c r="F32" s="200">
        <v>5.3</v>
      </c>
      <c r="G32" s="200"/>
      <c r="H32" s="75"/>
      <c r="I32" s="200">
        <v>97.9</v>
      </c>
      <c r="J32" s="200"/>
      <c r="K32" s="75"/>
      <c r="L32" s="200">
        <v>9.8000000000000007</v>
      </c>
      <c r="M32" s="200"/>
    </row>
    <row r="33" spans="1:14" ht="15" x14ac:dyDescent="0.25">
      <c r="A33" s="74" t="s">
        <v>67</v>
      </c>
      <c r="B33" s="66" t="s">
        <v>68</v>
      </c>
      <c r="C33" s="175">
        <v>6.8</v>
      </c>
      <c r="D33" s="175"/>
      <c r="E33" s="75"/>
      <c r="F33" s="175">
        <v>33</v>
      </c>
      <c r="G33" s="175"/>
      <c r="H33" s="75"/>
      <c r="I33" s="175"/>
      <c r="J33" s="175"/>
      <c r="K33" s="75"/>
      <c r="L33" s="175"/>
      <c r="M33" s="175"/>
      <c r="N33" s="134"/>
    </row>
    <row r="34" spans="1:14" ht="30" x14ac:dyDescent="0.25">
      <c r="A34" s="74" t="s">
        <v>69</v>
      </c>
      <c r="B34" s="65" t="s">
        <v>70</v>
      </c>
      <c r="C34" s="175">
        <v>2.7</v>
      </c>
      <c r="D34" s="175"/>
      <c r="E34" s="75"/>
      <c r="F34" s="175">
        <v>10.5</v>
      </c>
      <c r="G34" s="175"/>
      <c r="H34" s="75"/>
      <c r="I34" s="175">
        <v>0.2</v>
      </c>
      <c r="J34" s="175"/>
      <c r="K34" s="75"/>
      <c r="L34" s="175">
        <v>-65.8</v>
      </c>
      <c r="M34" s="175"/>
    </row>
    <row r="35" spans="1:14" ht="15.75" thickBot="1" x14ac:dyDescent="0.3">
      <c r="A35" s="76" t="s">
        <v>71</v>
      </c>
      <c r="B35" s="77" t="s">
        <v>72</v>
      </c>
      <c r="C35" s="176">
        <v>18.2</v>
      </c>
      <c r="D35" s="176"/>
      <c r="E35" s="78"/>
      <c r="F35" s="176">
        <v>5</v>
      </c>
      <c r="G35" s="176"/>
      <c r="H35" s="78"/>
      <c r="I35" s="176">
        <v>1.9</v>
      </c>
      <c r="J35" s="176"/>
      <c r="K35" s="78"/>
      <c r="L35" s="176">
        <v>17.2</v>
      </c>
      <c r="M35" s="176"/>
    </row>
    <row r="40" spans="1:14" x14ac:dyDescent="0.2">
      <c r="A40" s="1" t="s">
        <v>77</v>
      </c>
      <c r="B40" s="2"/>
      <c r="C40" s="2"/>
      <c r="D40" s="2"/>
      <c r="E40" s="2"/>
      <c r="F40" s="2"/>
      <c r="G40" s="3"/>
    </row>
    <row r="41" spans="1:14" x14ac:dyDescent="0.2">
      <c r="A41" s="40" t="s">
        <v>58</v>
      </c>
      <c r="B41" s="42"/>
      <c r="C41" s="42"/>
      <c r="D41" s="42"/>
      <c r="E41" s="42"/>
      <c r="F41" s="42"/>
      <c r="G41" s="44"/>
    </row>
    <row r="42" spans="1:14" x14ac:dyDescent="0.2">
      <c r="A42" s="40" t="s">
        <v>57</v>
      </c>
      <c r="B42" s="42"/>
      <c r="C42" s="42"/>
      <c r="D42" s="42"/>
      <c r="E42" s="42"/>
      <c r="F42" s="42"/>
      <c r="G42" s="44"/>
      <c r="I42" s="31" t="s">
        <v>28</v>
      </c>
    </row>
    <row r="43" spans="1:14" x14ac:dyDescent="0.2">
      <c r="A43" s="35"/>
      <c r="B43" s="35"/>
      <c r="C43" s="35"/>
      <c r="D43" s="35"/>
      <c r="E43" s="35"/>
      <c r="F43" s="35"/>
      <c r="G43" s="35"/>
    </row>
    <row r="44" spans="1:14" ht="15" x14ac:dyDescent="0.25">
      <c r="A44" s="70"/>
      <c r="B44" s="71" t="s">
        <v>61</v>
      </c>
      <c r="C44" s="70"/>
      <c r="D44" s="185">
        <v>1</v>
      </c>
      <c r="E44" s="185"/>
      <c r="F44" s="185"/>
      <c r="G44" s="70"/>
    </row>
    <row r="45" spans="1:14" ht="15.75" thickBot="1" x14ac:dyDescent="0.25">
      <c r="A45" s="180" t="s">
        <v>55</v>
      </c>
      <c r="B45" s="186" t="s">
        <v>54</v>
      </c>
      <c r="C45" s="187" t="s">
        <v>62</v>
      </c>
      <c r="D45" s="187"/>
      <c r="E45" s="188"/>
      <c r="F45" s="187"/>
      <c r="G45" s="187"/>
    </row>
    <row r="46" spans="1:14" ht="15.75" customHeight="1" thickBot="1" x14ac:dyDescent="0.25">
      <c r="A46" s="181"/>
      <c r="B46" s="181"/>
      <c r="C46" s="184" t="s">
        <v>64</v>
      </c>
      <c r="D46" s="184"/>
      <c r="E46" s="68"/>
      <c r="F46" s="174" t="s">
        <v>187</v>
      </c>
      <c r="G46" s="174"/>
    </row>
    <row r="47" spans="1:14" ht="15" x14ac:dyDescent="0.25">
      <c r="A47" s="80" t="s">
        <v>73</v>
      </c>
      <c r="B47" s="65" t="s">
        <v>74</v>
      </c>
      <c r="C47" s="191">
        <v>93.1</v>
      </c>
      <c r="D47" s="191"/>
      <c r="E47" s="81"/>
      <c r="F47" s="192">
        <v>2.2315810664241997</v>
      </c>
      <c r="G47" s="192"/>
    </row>
    <row r="48" spans="1:14" ht="15.75" thickBot="1" x14ac:dyDescent="0.3">
      <c r="A48" s="82" t="s">
        <v>75</v>
      </c>
      <c r="B48" s="77" t="s">
        <v>76</v>
      </c>
      <c r="C48" s="193">
        <v>6.9</v>
      </c>
      <c r="D48" s="193"/>
      <c r="E48" s="82"/>
      <c r="F48" s="193">
        <v>6.1</v>
      </c>
      <c r="G48" s="193"/>
    </row>
    <row r="53" spans="1:15" x14ac:dyDescent="0.2">
      <c r="A53" s="1" t="s">
        <v>78</v>
      </c>
      <c r="B53" s="2"/>
      <c r="C53" s="2"/>
      <c r="D53" s="2"/>
      <c r="E53" s="2"/>
      <c r="F53" s="2"/>
      <c r="G53" s="3"/>
    </row>
    <row r="54" spans="1:15" x14ac:dyDescent="0.2">
      <c r="A54" s="40" t="s">
        <v>58</v>
      </c>
      <c r="B54" s="42"/>
      <c r="C54" s="42"/>
      <c r="D54" s="42"/>
      <c r="E54" s="42"/>
      <c r="F54" s="42"/>
      <c r="G54" s="44"/>
    </row>
    <row r="55" spans="1:15" x14ac:dyDescent="0.2">
      <c r="A55" s="41" t="s">
        <v>57</v>
      </c>
      <c r="B55" s="43"/>
      <c r="C55" s="43"/>
      <c r="D55" s="43"/>
      <c r="E55" s="43"/>
      <c r="F55" s="43"/>
      <c r="G55" s="45"/>
      <c r="I55" s="31" t="s">
        <v>28</v>
      </c>
    </row>
    <row r="57" spans="1:15" ht="15" x14ac:dyDescent="0.25">
      <c r="A57" s="70"/>
      <c r="B57" s="71" t="s">
        <v>61</v>
      </c>
      <c r="C57" s="132"/>
      <c r="D57" s="179">
        <v>0.91200000000000003</v>
      </c>
      <c r="E57" s="179"/>
      <c r="F57" s="179"/>
      <c r="G57" s="132"/>
      <c r="H57" s="132"/>
      <c r="I57" s="132"/>
      <c r="J57" s="179">
        <v>8.7999999999999995E-2</v>
      </c>
      <c r="K57" s="179"/>
      <c r="L57" s="179"/>
      <c r="M57" s="132"/>
    </row>
    <row r="58" spans="1:15" ht="15.75" thickBot="1" x14ac:dyDescent="0.25">
      <c r="A58" s="186" t="s">
        <v>55</v>
      </c>
      <c r="B58" s="186" t="s">
        <v>54</v>
      </c>
      <c r="C58" s="189" t="s">
        <v>62</v>
      </c>
      <c r="D58" s="189"/>
      <c r="E58" s="190"/>
      <c r="F58" s="189"/>
      <c r="G58" s="189"/>
      <c r="H58" s="133"/>
      <c r="I58" s="189" t="s">
        <v>63</v>
      </c>
      <c r="J58" s="189"/>
      <c r="K58" s="190"/>
      <c r="L58" s="189"/>
      <c r="M58" s="189"/>
    </row>
    <row r="59" spans="1:15" ht="15.75" customHeight="1" thickBot="1" x14ac:dyDescent="0.25">
      <c r="A59" s="181"/>
      <c r="B59" s="181"/>
      <c r="C59" s="184" t="s">
        <v>64</v>
      </c>
      <c r="D59" s="184"/>
      <c r="E59" s="124"/>
      <c r="F59" s="174" t="s">
        <v>187</v>
      </c>
      <c r="G59" s="174"/>
      <c r="H59" s="124"/>
      <c r="I59" s="184" t="s">
        <v>64</v>
      </c>
      <c r="J59" s="184"/>
      <c r="K59" s="124"/>
      <c r="L59" s="174" t="s">
        <v>187</v>
      </c>
      <c r="M59" s="174"/>
    </row>
    <row r="60" spans="1:15" ht="15" x14ac:dyDescent="0.25">
      <c r="A60" s="80" t="s">
        <v>102</v>
      </c>
      <c r="B60" s="65" t="s">
        <v>103</v>
      </c>
      <c r="C60" s="192">
        <v>42.9</v>
      </c>
      <c r="D60" s="192"/>
      <c r="E60" s="80"/>
      <c r="F60" s="192">
        <v>4.2</v>
      </c>
      <c r="G60" s="192"/>
      <c r="H60" s="75"/>
      <c r="I60" s="192">
        <v>83.905973382605382</v>
      </c>
      <c r="J60" s="192"/>
      <c r="K60" s="75"/>
      <c r="L60" s="192">
        <v>53</v>
      </c>
      <c r="M60" s="192"/>
    </row>
    <row r="61" spans="1:15" ht="15" x14ac:dyDescent="0.25">
      <c r="A61" s="80" t="s">
        <v>104</v>
      </c>
      <c r="B61" s="66" t="s">
        <v>105</v>
      </c>
      <c r="C61" s="192">
        <v>0.18572277248766006</v>
      </c>
      <c r="D61" s="192"/>
      <c r="E61" s="80"/>
      <c r="F61" s="192">
        <v>13.1</v>
      </c>
      <c r="G61" s="192"/>
      <c r="H61" s="75"/>
      <c r="I61" s="192">
        <v>6.5037860569149082</v>
      </c>
      <c r="J61" s="192"/>
      <c r="K61" s="75"/>
      <c r="L61" s="192">
        <v>-25</v>
      </c>
      <c r="M61" s="192"/>
    </row>
    <row r="62" spans="1:15" ht="15" x14ac:dyDescent="0.25">
      <c r="A62" s="80" t="s">
        <v>106</v>
      </c>
      <c r="B62" s="65" t="s">
        <v>107</v>
      </c>
      <c r="C62" s="192">
        <v>40.200000000000003</v>
      </c>
      <c r="D62" s="192"/>
      <c r="E62" s="80"/>
      <c r="F62" s="192">
        <v>8.6999999999999993</v>
      </c>
      <c r="G62" s="192"/>
      <c r="H62" s="75"/>
      <c r="I62" s="192">
        <v>5.9007456671888114</v>
      </c>
      <c r="J62" s="192"/>
      <c r="K62" s="75"/>
      <c r="L62" s="192">
        <v>27.5</v>
      </c>
      <c r="M62" s="192"/>
    </row>
    <row r="63" spans="1:15" ht="15" x14ac:dyDescent="0.25">
      <c r="A63" s="80" t="s">
        <v>108</v>
      </c>
      <c r="B63" s="65" t="s">
        <v>109</v>
      </c>
      <c r="C63" s="192">
        <v>10.1</v>
      </c>
      <c r="D63" s="192"/>
      <c r="E63" s="80"/>
      <c r="F63" s="192">
        <v>31.1</v>
      </c>
      <c r="G63" s="192"/>
      <c r="H63" s="75"/>
      <c r="I63" s="192">
        <v>3.6895168778586553</v>
      </c>
      <c r="J63" s="192"/>
      <c r="K63" s="75"/>
      <c r="L63" s="192">
        <v>0</v>
      </c>
      <c r="M63" s="192"/>
    </row>
    <row r="64" spans="1:15" ht="15.75" thickBot="1" x14ac:dyDescent="0.3">
      <c r="A64" s="82" t="s">
        <v>110</v>
      </c>
      <c r="B64" s="76" t="s">
        <v>111</v>
      </c>
      <c r="C64" s="193">
        <v>6.6</v>
      </c>
      <c r="D64" s="193"/>
      <c r="E64" s="82"/>
      <c r="F64" s="193">
        <v>15.2</v>
      </c>
      <c r="G64" s="193"/>
      <c r="H64" s="78"/>
      <c r="I64" s="193"/>
      <c r="J64" s="193"/>
      <c r="K64" s="78"/>
      <c r="L64" s="193"/>
      <c r="M64" s="193"/>
      <c r="O64" s="134"/>
    </row>
    <row r="69" spans="1:13" x14ac:dyDescent="0.2">
      <c r="A69" s="1" t="s">
        <v>79</v>
      </c>
      <c r="B69" s="2"/>
      <c r="C69" s="2"/>
      <c r="D69" s="2"/>
      <c r="E69" s="2"/>
      <c r="F69" s="2"/>
      <c r="G69" s="3"/>
    </row>
    <row r="70" spans="1:13" x14ac:dyDescent="0.2">
      <c r="A70" s="40" t="s">
        <v>58</v>
      </c>
      <c r="B70" s="42"/>
      <c r="C70" s="42"/>
      <c r="D70" s="42"/>
      <c r="E70" s="42"/>
      <c r="F70" s="42"/>
      <c r="G70" s="44"/>
    </row>
    <row r="71" spans="1:13" x14ac:dyDescent="0.2">
      <c r="A71" s="41" t="s">
        <v>57</v>
      </c>
      <c r="B71" s="43"/>
      <c r="C71" s="43"/>
      <c r="D71" s="43"/>
      <c r="E71" s="43"/>
      <c r="F71" s="43"/>
      <c r="G71" s="45"/>
      <c r="I71" s="31" t="s">
        <v>28</v>
      </c>
    </row>
    <row r="73" spans="1:13" ht="15" x14ac:dyDescent="0.25">
      <c r="A73" s="70" t="s">
        <v>0</v>
      </c>
      <c r="B73" s="71" t="s">
        <v>61</v>
      </c>
      <c r="C73" s="70"/>
      <c r="D73" s="179">
        <v>0.50700000000000001</v>
      </c>
      <c r="E73" s="179"/>
      <c r="F73" s="179"/>
      <c r="G73" s="70"/>
      <c r="H73" s="70"/>
      <c r="I73" s="70"/>
      <c r="J73" s="179">
        <v>0.49299999999999999</v>
      </c>
      <c r="K73" s="179"/>
      <c r="L73" s="179"/>
      <c r="M73" s="70"/>
    </row>
    <row r="74" spans="1:13" ht="15.75" thickBot="1" x14ac:dyDescent="0.25">
      <c r="A74" s="186" t="s">
        <v>55</v>
      </c>
      <c r="B74" s="186" t="s">
        <v>54</v>
      </c>
      <c r="C74" s="187" t="s">
        <v>62</v>
      </c>
      <c r="D74" s="187"/>
      <c r="E74" s="188"/>
      <c r="F74" s="187"/>
      <c r="G74" s="187"/>
      <c r="H74" s="126"/>
      <c r="I74" s="187" t="s">
        <v>63</v>
      </c>
      <c r="J74" s="187"/>
      <c r="K74" s="188"/>
      <c r="L74" s="187"/>
      <c r="M74" s="187"/>
    </row>
    <row r="75" spans="1:13" ht="15.75" customHeight="1" thickBot="1" x14ac:dyDescent="0.25">
      <c r="A75" s="181"/>
      <c r="B75" s="181"/>
      <c r="C75" s="184" t="s">
        <v>64</v>
      </c>
      <c r="D75" s="184"/>
      <c r="E75" s="124"/>
      <c r="F75" s="174" t="s">
        <v>187</v>
      </c>
      <c r="G75" s="174"/>
      <c r="H75" s="124"/>
      <c r="I75" s="184" t="s">
        <v>64</v>
      </c>
      <c r="J75" s="184"/>
      <c r="K75" s="124"/>
      <c r="L75" s="174" t="s">
        <v>187</v>
      </c>
      <c r="M75" s="174"/>
    </row>
    <row r="76" spans="1:13" ht="30" x14ac:dyDescent="0.2">
      <c r="A76" s="86" t="s">
        <v>112</v>
      </c>
      <c r="B76" s="87" t="s">
        <v>113</v>
      </c>
      <c r="C76" s="200">
        <v>8.1</v>
      </c>
      <c r="D76" s="200"/>
      <c r="E76" s="138"/>
      <c r="F76" s="218">
        <v>6.1</v>
      </c>
      <c r="G76" s="218"/>
      <c r="H76" s="86"/>
      <c r="I76" s="218">
        <v>8.9660658144746694</v>
      </c>
      <c r="J76" s="218"/>
      <c r="K76" s="86"/>
      <c r="L76" s="175">
        <v>2.1998328844998705</v>
      </c>
      <c r="M76" s="175"/>
    </row>
    <row r="77" spans="1:13" ht="15" x14ac:dyDescent="0.25">
      <c r="A77" s="74" t="s">
        <v>114</v>
      </c>
      <c r="B77" s="66" t="s">
        <v>115</v>
      </c>
      <c r="C77" s="192">
        <v>33.6</v>
      </c>
      <c r="D77" s="192"/>
      <c r="E77" s="80"/>
      <c r="F77" s="192">
        <v>3.4</v>
      </c>
      <c r="G77" s="192"/>
      <c r="H77" s="80"/>
      <c r="I77" s="192">
        <v>6.2789239048204051</v>
      </c>
      <c r="J77" s="192"/>
      <c r="K77" s="80"/>
      <c r="L77" s="192">
        <v>3.7217331519100485</v>
      </c>
      <c r="M77" s="192"/>
    </row>
    <row r="78" spans="1:13" ht="15" x14ac:dyDescent="0.25">
      <c r="A78" s="74" t="s">
        <v>116</v>
      </c>
      <c r="B78" s="66" t="s">
        <v>117</v>
      </c>
      <c r="C78" s="192">
        <v>8.6</v>
      </c>
      <c r="D78" s="192"/>
      <c r="E78" s="80"/>
      <c r="F78" s="192">
        <v>22.5</v>
      </c>
      <c r="G78" s="192"/>
      <c r="H78" s="80"/>
      <c r="I78" s="192">
        <v>3.0948656856333669</v>
      </c>
      <c r="J78" s="192"/>
      <c r="K78" s="80"/>
      <c r="L78" s="192">
        <v>0.50299206555635823</v>
      </c>
      <c r="M78" s="192"/>
    </row>
    <row r="79" spans="1:13" ht="15" x14ac:dyDescent="0.25">
      <c r="A79" s="74" t="s">
        <v>118</v>
      </c>
      <c r="B79" s="66" t="s">
        <v>119</v>
      </c>
      <c r="C79" s="192">
        <v>2.2999999999999998</v>
      </c>
      <c r="D79" s="192"/>
      <c r="E79" s="80"/>
      <c r="F79" s="192">
        <v>-40.200000000000003</v>
      </c>
      <c r="G79" s="192"/>
      <c r="H79" s="80"/>
      <c r="I79" s="192"/>
      <c r="J79" s="192"/>
      <c r="K79" s="80"/>
      <c r="L79" s="192"/>
      <c r="M79" s="192"/>
    </row>
    <row r="80" spans="1:13" ht="15" x14ac:dyDescent="0.25">
      <c r="A80" s="74" t="s">
        <v>120</v>
      </c>
      <c r="B80" s="66" t="s">
        <v>121</v>
      </c>
      <c r="C80" s="192">
        <v>42.4</v>
      </c>
      <c r="D80" s="192"/>
      <c r="E80" s="80"/>
      <c r="F80" s="192">
        <v>6.7</v>
      </c>
      <c r="G80" s="192"/>
      <c r="H80" s="80"/>
      <c r="I80" s="192">
        <v>78.7</v>
      </c>
      <c r="J80" s="192"/>
      <c r="K80" s="80"/>
      <c r="L80" s="192">
        <v>1.605944142661792</v>
      </c>
      <c r="M80" s="192"/>
    </row>
    <row r="81" spans="1:13" ht="15" x14ac:dyDescent="0.25">
      <c r="A81" s="74" t="s">
        <v>122</v>
      </c>
      <c r="B81" s="65" t="s">
        <v>123</v>
      </c>
      <c r="C81" s="192">
        <v>4.5</v>
      </c>
      <c r="D81" s="192"/>
      <c r="E81" s="80"/>
      <c r="F81" s="192">
        <v>3.4</v>
      </c>
      <c r="G81" s="192"/>
      <c r="H81" s="80"/>
      <c r="I81" s="192"/>
      <c r="J81" s="192"/>
      <c r="K81" s="80"/>
      <c r="L81" s="192"/>
      <c r="M81" s="192"/>
    </row>
    <row r="82" spans="1:13" ht="15.75" thickBot="1" x14ac:dyDescent="0.3">
      <c r="A82" s="76" t="s">
        <v>124</v>
      </c>
      <c r="B82" s="77" t="s">
        <v>125</v>
      </c>
      <c r="C82" s="193">
        <v>0.5</v>
      </c>
      <c r="D82" s="193"/>
      <c r="E82" s="82"/>
      <c r="F82" s="193">
        <v>2.7713308798660972</v>
      </c>
      <c r="G82" s="193"/>
      <c r="H82" s="82"/>
      <c r="I82" s="193">
        <v>2.8743629480858712</v>
      </c>
      <c r="J82" s="193"/>
      <c r="K82" s="82"/>
      <c r="L82" s="193">
        <v>8.5070789539079001</v>
      </c>
      <c r="M82" s="193"/>
    </row>
    <row r="87" spans="1:13" x14ac:dyDescent="0.2">
      <c r="A87" s="1" t="s">
        <v>93</v>
      </c>
      <c r="B87" s="2"/>
      <c r="C87" s="2"/>
      <c r="D87" s="2"/>
      <c r="E87" s="2"/>
      <c r="F87" s="2"/>
      <c r="G87" s="3"/>
    </row>
    <row r="88" spans="1:13" x14ac:dyDescent="0.2">
      <c r="A88" s="40" t="s">
        <v>58</v>
      </c>
      <c r="B88" s="42"/>
      <c r="C88" s="42"/>
      <c r="D88" s="42"/>
      <c r="E88" s="42"/>
      <c r="F88" s="42"/>
      <c r="G88" s="44"/>
    </row>
    <row r="89" spans="1:13" x14ac:dyDescent="0.2">
      <c r="A89" s="41" t="s">
        <v>57</v>
      </c>
      <c r="B89" s="43"/>
      <c r="C89" s="43"/>
      <c r="D89" s="43"/>
      <c r="E89" s="43"/>
      <c r="F89" s="43"/>
      <c r="G89" s="45"/>
      <c r="I89" s="31" t="s">
        <v>28</v>
      </c>
    </row>
    <row r="91" spans="1:13" ht="15" x14ac:dyDescent="0.25">
      <c r="A91" s="70"/>
      <c r="B91" s="71" t="s">
        <v>61</v>
      </c>
      <c r="C91" s="70"/>
      <c r="D91" s="179">
        <v>0.45800000000000002</v>
      </c>
      <c r="E91" s="179"/>
      <c r="F91" s="179"/>
      <c r="G91" s="70"/>
      <c r="H91" s="70"/>
      <c r="I91" s="70"/>
      <c r="J91" s="179">
        <v>0.54200000000000004</v>
      </c>
      <c r="K91" s="179"/>
      <c r="L91" s="179"/>
      <c r="M91" s="70"/>
    </row>
    <row r="92" spans="1:13" ht="15.75" thickBot="1" x14ac:dyDescent="0.25">
      <c r="A92" s="186" t="s">
        <v>55</v>
      </c>
      <c r="B92" s="186" t="s">
        <v>54</v>
      </c>
      <c r="C92" s="187" t="s">
        <v>62</v>
      </c>
      <c r="D92" s="187"/>
      <c r="E92" s="188"/>
      <c r="F92" s="187"/>
      <c r="G92" s="187"/>
      <c r="H92" s="126"/>
      <c r="I92" s="187" t="s">
        <v>63</v>
      </c>
      <c r="J92" s="187"/>
      <c r="K92" s="188"/>
      <c r="L92" s="187"/>
      <c r="M92" s="187"/>
    </row>
    <row r="93" spans="1:13" ht="15.75" customHeight="1" thickBot="1" x14ac:dyDescent="0.25">
      <c r="A93" s="181"/>
      <c r="B93" s="181"/>
      <c r="C93" s="184" t="s">
        <v>64</v>
      </c>
      <c r="D93" s="184"/>
      <c r="E93" s="124"/>
      <c r="F93" s="174" t="s">
        <v>187</v>
      </c>
      <c r="G93" s="174"/>
      <c r="H93" s="124"/>
      <c r="I93" s="184" t="s">
        <v>64</v>
      </c>
      <c r="J93" s="184"/>
      <c r="K93" s="124"/>
      <c r="L93" s="174" t="s">
        <v>187</v>
      </c>
      <c r="M93" s="174"/>
    </row>
    <row r="94" spans="1:13" ht="15" x14ac:dyDescent="0.25">
      <c r="A94" s="74" t="s">
        <v>80</v>
      </c>
      <c r="B94" s="65" t="s">
        <v>81</v>
      </c>
      <c r="C94" s="175">
        <v>0.8</v>
      </c>
      <c r="D94" s="175"/>
      <c r="E94" s="80"/>
      <c r="F94" s="175">
        <v>-43.5</v>
      </c>
      <c r="G94" s="175"/>
      <c r="H94" s="80"/>
      <c r="I94" s="175">
        <v>7.8</v>
      </c>
      <c r="J94" s="175"/>
      <c r="K94" s="80"/>
      <c r="L94" s="175">
        <v>-27.188265158646622</v>
      </c>
      <c r="M94" s="175"/>
    </row>
    <row r="95" spans="1:13" ht="15" x14ac:dyDescent="0.25">
      <c r="A95" s="74" t="s">
        <v>82</v>
      </c>
      <c r="B95" s="66" t="s">
        <v>83</v>
      </c>
      <c r="C95" s="175">
        <v>13.5</v>
      </c>
      <c r="D95" s="175"/>
      <c r="E95" s="80"/>
      <c r="F95" s="175">
        <v>373.2</v>
      </c>
      <c r="G95" s="175"/>
      <c r="H95" s="80"/>
      <c r="I95" s="175">
        <v>28.9</v>
      </c>
      <c r="J95" s="175"/>
      <c r="K95" s="80"/>
      <c r="L95" s="175">
        <v>-21.5</v>
      </c>
      <c r="M95" s="175"/>
    </row>
    <row r="96" spans="1:13" ht="15" x14ac:dyDescent="0.25">
      <c r="A96" s="74" t="s">
        <v>84</v>
      </c>
      <c r="B96" s="66" t="s">
        <v>85</v>
      </c>
      <c r="C96" s="175">
        <v>18.600000000000001</v>
      </c>
      <c r="D96" s="175"/>
      <c r="E96" s="80"/>
      <c r="F96" s="175">
        <v>-2.2000000000000002</v>
      </c>
      <c r="G96" s="175"/>
      <c r="H96" s="80"/>
      <c r="I96" s="175">
        <v>29.5</v>
      </c>
      <c r="J96" s="175"/>
      <c r="K96" s="80"/>
      <c r="L96" s="175">
        <v>187.8</v>
      </c>
      <c r="M96" s="175"/>
    </row>
    <row r="97" spans="1:13" ht="30" x14ac:dyDescent="0.25">
      <c r="A97" s="74" t="s">
        <v>86</v>
      </c>
      <c r="B97" s="66" t="s">
        <v>87</v>
      </c>
      <c r="C97" s="175">
        <v>13.4</v>
      </c>
      <c r="D97" s="175"/>
      <c r="E97" s="80"/>
      <c r="F97" s="175">
        <v>-16.899999999999999</v>
      </c>
      <c r="G97" s="175"/>
      <c r="H97" s="80"/>
      <c r="I97" s="175">
        <v>20</v>
      </c>
      <c r="J97" s="175"/>
      <c r="K97" s="80"/>
      <c r="L97" s="175">
        <v>0.2</v>
      </c>
      <c r="M97" s="175"/>
    </row>
    <row r="98" spans="1:13" ht="30" x14ac:dyDescent="0.25">
      <c r="A98" s="74" t="s">
        <v>88</v>
      </c>
      <c r="B98" s="66" t="s">
        <v>89</v>
      </c>
      <c r="C98" s="175">
        <v>1.1000000000000001</v>
      </c>
      <c r="D98" s="175"/>
      <c r="E98" s="80"/>
      <c r="F98" s="175">
        <v>-19.26668379794376</v>
      </c>
      <c r="G98" s="175"/>
      <c r="H98" s="80"/>
      <c r="I98" s="175">
        <v>0.6</v>
      </c>
      <c r="J98" s="175"/>
      <c r="K98" s="80"/>
      <c r="L98" s="175">
        <v>166.3</v>
      </c>
      <c r="M98" s="175"/>
    </row>
    <row r="99" spans="1:13" ht="30.75" thickBot="1" x14ac:dyDescent="0.3">
      <c r="A99" s="76" t="s">
        <v>91</v>
      </c>
      <c r="B99" s="77" t="s">
        <v>92</v>
      </c>
      <c r="C99" s="176">
        <v>52.6</v>
      </c>
      <c r="D99" s="176"/>
      <c r="E99" s="82"/>
      <c r="F99" s="176">
        <v>48.4</v>
      </c>
      <c r="G99" s="176"/>
      <c r="H99" s="82"/>
      <c r="I99" s="176">
        <v>13.2</v>
      </c>
      <c r="J99" s="176"/>
      <c r="K99" s="82"/>
      <c r="L99" s="176">
        <v>45.3</v>
      </c>
      <c r="M99" s="176"/>
    </row>
    <row r="104" spans="1:13" x14ac:dyDescent="0.2">
      <c r="A104" s="1" t="s">
        <v>126</v>
      </c>
      <c r="B104" s="2"/>
      <c r="C104" s="2"/>
      <c r="D104" s="2"/>
      <c r="E104" s="2"/>
      <c r="F104" s="2"/>
      <c r="G104" s="3"/>
    </row>
    <row r="105" spans="1:13" x14ac:dyDescent="0.2">
      <c r="A105" s="40" t="s">
        <v>58</v>
      </c>
      <c r="B105" s="42"/>
      <c r="C105" s="42"/>
      <c r="D105" s="42"/>
      <c r="E105" s="42"/>
      <c r="F105" s="42"/>
      <c r="G105" s="44"/>
    </row>
    <row r="106" spans="1:13" x14ac:dyDescent="0.2">
      <c r="A106" s="41" t="s">
        <v>57</v>
      </c>
      <c r="B106" s="43"/>
      <c r="C106" s="43"/>
      <c r="D106" s="43"/>
      <c r="E106" s="43"/>
      <c r="F106" s="43"/>
      <c r="G106" s="45"/>
      <c r="I106" s="31" t="s">
        <v>28</v>
      </c>
    </row>
    <row r="108" spans="1:13" ht="15" x14ac:dyDescent="0.25">
      <c r="A108" s="70"/>
      <c r="B108" s="71" t="s">
        <v>61</v>
      </c>
      <c r="C108" s="70"/>
      <c r="D108" s="197">
        <v>6.3E-2</v>
      </c>
      <c r="E108" s="197"/>
      <c r="F108" s="197"/>
      <c r="G108" s="135"/>
      <c r="H108" s="135"/>
      <c r="I108" s="135"/>
      <c r="J108" s="197">
        <v>0.93700000000000006</v>
      </c>
      <c r="K108" s="197"/>
      <c r="L108" s="197"/>
      <c r="M108" s="70"/>
    </row>
    <row r="109" spans="1:13" ht="15.75" thickBot="1" x14ac:dyDescent="0.25">
      <c r="A109" s="180" t="s">
        <v>55</v>
      </c>
      <c r="B109" s="180" t="s">
        <v>54</v>
      </c>
      <c r="C109" s="182" t="s">
        <v>62</v>
      </c>
      <c r="D109" s="182"/>
      <c r="E109" s="183"/>
      <c r="F109" s="182"/>
      <c r="G109" s="182"/>
      <c r="H109" s="127"/>
      <c r="I109" s="182" t="s">
        <v>63</v>
      </c>
      <c r="J109" s="182"/>
      <c r="K109" s="183"/>
      <c r="L109" s="182"/>
      <c r="M109" s="182"/>
    </row>
    <row r="110" spans="1:13" ht="15.75" customHeight="1" thickBot="1" x14ac:dyDescent="0.25">
      <c r="A110" s="186"/>
      <c r="B110" s="186"/>
      <c r="C110" s="198" t="s">
        <v>64</v>
      </c>
      <c r="D110" s="198"/>
      <c r="E110" s="68"/>
      <c r="F110" s="174" t="s">
        <v>187</v>
      </c>
      <c r="G110" s="174"/>
      <c r="H110" s="68"/>
      <c r="I110" s="198" t="s">
        <v>64</v>
      </c>
      <c r="J110" s="198"/>
      <c r="K110" s="68"/>
      <c r="L110" s="174" t="s">
        <v>187</v>
      </c>
      <c r="M110" s="174"/>
    </row>
    <row r="111" spans="1:13" ht="15" x14ac:dyDescent="0.25">
      <c r="A111" s="83" t="s">
        <v>94</v>
      </c>
      <c r="B111" s="84" t="s">
        <v>95</v>
      </c>
      <c r="C111" s="194">
        <v>0.7</v>
      </c>
      <c r="D111" s="194"/>
      <c r="E111" s="85"/>
      <c r="F111" s="194">
        <v>-37.498244600038674</v>
      </c>
      <c r="G111" s="194"/>
      <c r="H111" s="85"/>
      <c r="I111" s="194">
        <v>33.9</v>
      </c>
      <c r="J111" s="194"/>
      <c r="K111" s="85"/>
      <c r="L111" s="194">
        <v>5.8684765252847608</v>
      </c>
      <c r="M111" s="194"/>
    </row>
    <row r="112" spans="1:13" ht="15" x14ac:dyDescent="0.25">
      <c r="A112" s="74" t="s">
        <v>96</v>
      </c>
      <c r="B112" s="65" t="s">
        <v>97</v>
      </c>
      <c r="C112" s="192">
        <v>95.1</v>
      </c>
      <c r="D112" s="192"/>
      <c r="E112" s="75"/>
      <c r="F112" s="192">
        <v>9.8000000000000007</v>
      </c>
      <c r="G112" s="192"/>
      <c r="H112" s="75"/>
      <c r="I112" s="192">
        <v>44.5</v>
      </c>
      <c r="J112" s="192"/>
      <c r="K112" s="75"/>
      <c r="L112" s="192">
        <v>7.9073913413092471</v>
      </c>
      <c r="M112" s="192"/>
    </row>
    <row r="113" spans="1:20" ht="15" x14ac:dyDescent="0.25">
      <c r="A113" s="74" t="s">
        <v>98</v>
      </c>
      <c r="B113" s="66" t="s">
        <v>99</v>
      </c>
      <c r="C113" s="192"/>
      <c r="D113" s="192"/>
      <c r="E113" s="75"/>
      <c r="F113" s="192"/>
      <c r="G113" s="192"/>
      <c r="H113" s="75"/>
      <c r="I113" s="192">
        <v>21.7</v>
      </c>
      <c r="J113" s="192"/>
      <c r="K113" s="75"/>
      <c r="L113" s="192">
        <v>9.0787385154025646</v>
      </c>
      <c r="M113" s="192"/>
    </row>
    <row r="114" spans="1:20" ht="30.75" thickBot="1" x14ac:dyDescent="0.3">
      <c r="A114" s="76" t="s">
        <v>100</v>
      </c>
      <c r="B114" s="77" t="s">
        <v>101</v>
      </c>
      <c r="C114" s="193">
        <v>4.2</v>
      </c>
      <c r="D114" s="193"/>
      <c r="E114" s="78"/>
      <c r="F114" s="193">
        <v>8.5</v>
      </c>
      <c r="G114" s="193"/>
      <c r="H114" s="78"/>
      <c r="I114" s="193"/>
      <c r="J114" s="193"/>
      <c r="K114" s="78"/>
      <c r="L114" s="193"/>
      <c r="M114" s="193"/>
    </row>
    <row r="119" spans="1:20" x14ac:dyDescent="0.2">
      <c r="A119" s="1" t="s">
        <v>137</v>
      </c>
      <c r="B119" s="2"/>
      <c r="C119" s="2"/>
      <c r="D119" s="2"/>
      <c r="E119" s="2"/>
      <c r="F119" s="2"/>
      <c r="G119" s="3"/>
    </row>
    <row r="120" spans="1:20" x14ac:dyDescent="0.2">
      <c r="A120" s="40" t="s">
        <v>58</v>
      </c>
      <c r="B120" s="42"/>
      <c r="C120" s="42"/>
      <c r="D120" s="42"/>
      <c r="E120" s="42"/>
      <c r="F120" s="42"/>
      <c r="G120" s="44"/>
    </row>
    <row r="121" spans="1:20" x14ac:dyDescent="0.2">
      <c r="A121" s="41" t="s">
        <v>57</v>
      </c>
      <c r="B121" s="43"/>
      <c r="C121" s="43"/>
      <c r="D121" s="43"/>
      <c r="E121" s="43"/>
      <c r="F121" s="43"/>
      <c r="G121" s="45"/>
      <c r="I121" s="31" t="s">
        <v>28</v>
      </c>
    </row>
    <row r="123" spans="1:20" ht="15" x14ac:dyDescent="0.25">
      <c r="A123" s="90"/>
      <c r="B123" s="71" t="s">
        <v>61</v>
      </c>
      <c r="C123" s="70"/>
      <c r="D123" s="179">
        <v>6.8000000000000005E-2</v>
      </c>
      <c r="E123" s="179"/>
      <c r="F123" s="179"/>
      <c r="G123" s="70"/>
      <c r="H123" s="70"/>
      <c r="I123" s="70"/>
      <c r="J123" s="179">
        <v>0.49</v>
      </c>
      <c r="K123" s="179"/>
      <c r="L123" s="179"/>
      <c r="M123" s="70"/>
      <c r="N123" s="70"/>
      <c r="O123" s="70"/>
      <c r="P123" s="70"/>
      <c r="Q123" s="179">
        <v>0.442</v>
      </c>
      <c r="R123" s="179"/>
      <c r="S123" s="179"/>
      <c r="T123" s="70"/>
    </row>
    <row r="124" spans="1:20" ht="15.75" thickBot="1" x14ac:dyDescent="0.25">
      <c r="A124" s="180" t="s">
        <v>55</v>
      </c>
      <c r="B124" s="180" t="s">
        <v>54</v>
      </c>
      <c r="C124" s="182" t="s">
        <v>62</v>
      </c>
      <c r="D124" s="182"/>
      <c r="E124" s="183"/>
      <c r="F124" s="182"/>
      <c r="G124" s="182"/>
      <c r="H124" s="127"/>
      <c r="I124" s="182" t="s">
        <v>63</v>
      </c>
      <c r="J124" s="182"/>
      <c r="K124" s="183"/>
      <c r="L124" s="182"/>
      <c r="M124" s="182"/>
      <c r="N124" s="127"/>
      <c r="O124" s="127"/>
      <c r="P124" s="182" t="s">
        <v>127</v>
      </c>
      <c r="Q124" s="182"/>
      <c r="R124" s="183"/>
      <c r="S124" s="182"/>
      <c r="T124" s="182"/>
    </row>
    <row r="125" spans="1:20" ht="15.75" customHeight="1" thickBot="1" x14ac:dyDescent="0.25">
      <c r="A125" s="201"/>
      <c r="B125" s="201"/>
      <c r="C125" s="199" t="s">
        <v>64</v>
      </c>
      <c r="D125" s="199"/>
      <c r="E125" s="91"/>
      <c r="F125" s="174" t="s">
        <v>187</v>
      </c>
      <c r="G125" s="174"/>
      <c r="H125" s="91"/>
      <c r="I125" s="199" t="s">
        <v>64</v>
      </c>
      <c r="J125" s="199"/>
      <c r="K125" s="91"/>
      <c r="L125" s="174" t="s">
        <v>187</v>
      </c>
      <c r="M125" s="174"/>
      <c r="N125" s="91"/>
      <c r="O125" s="91"/>
      <c r="P125" s="199" t="s">
        <v>64</v>
      </c>
      <c r="Q125" s="199"/>
      <c r="R125" s="91"/>
      <c r="S125" s="174" t="s">
        <v>187</v>
      </c>
      <c r="T125" s="174"/>
    </row>
    <row r="126" spans="1:20" ht="30" x14ac:dyDescent="0.25">
      <c r="A126" s="83" t="s">
        <v>128</v>
      </c>
      <c r="B126" s="84" t="s">
        <v>129</v>
      </c>
      <c r="C126" s="200">
        <v>92.6</v>
      </c>
      <c r="D126" s="200"/>
      <c r="E126" s="85"/>
      <c r="F126" s="200">
        <v>2</v>
      </c>
      <c r="G126" s="200"/>
      <c r="H126" s="85"/>
      <c r="I126" s="200">
        <v>90.7</v>
      </c>
      <c r="J126" s="200"/>
      <c r="K126" s="85"/>
      <c r="L126" s="200">
        <v>12.4</v>
      </c>
      <c r="M126" s="200"/>
      <c r="N126" s="85"/>
      <c r="O126" s="85"/>
      <c r="P126" s="200">
        <v>100</v>
      </c>
      <c r="Q126" s="200"/>
      <c r="R126" s="85"/>
      <c r="S126" s="200">
        <v>6.0293607390196442</v>
      </c>
      <c r="T126" s="200"/>
    </row>
    <row r="127" spans="1:20" ht="15" x14ac:dyDescent="0.25">
      <c r="A127" s="74" t="s">
        <v>130</v>
      </c>
      <c r="B127" s="65" t="s">
        <v>131</v>
      </c>
      <c r="C127" s="175">
        <v>3.3</v>
      </c>
      <c r="D127" s="175"/>
      <c r="E127" s="75"/>
      <c r="F127" s="175">
        <v>-24.3</v>
      </c>
      <c r="G127" s="175"/>
      <c r="H127" s="75"/>
      <c r="I127" s="175">
        <v>7.660219884084249</v>
      </c>
      <c r="J127" s="175"/>
      <c r="K127" s="75"/>
      <c r="L127" s="175">
        <v>10.457255121631123</v>
      </c>
      <c r="M127" s="175"/>
      <c r="N127" s="75"/>
      <c r="O127" s="75"/>
      <c r="P127" s="175" t="s">
        <v>132</v>
      </c>
      <c r="Q127" s="175"/>
      <c r="R127" s="75"/>
      <c r="S127" s="175" t="s">
        <v>132</v>
      </c>
      <c r="T127" s="175"/>
    </row>
    <row r="128" spans="1:20" ht="30" x14ac:dyDescent="0.25">
      <c r="A128" s="74" t="s">
        <v>133</v>
      </c>
      <c r="B128" s="66" t="s">
        <v>134</v>
      </c>
      <c r="C128" s="175">
        <v>0.9</v>
      </c>
      <c r="D128" s="175"/>
      <c r="E128" s="75"/>
      <c r="F128" s="175">
        <v>39.9</v>
      </c>
      <c r="G128" s="175"/>
      <c r="H128" s="75"/>
      <c r="I128" s="175">
        <v>0.27699273764730037</v>
      </c>
      <c r="J128" s="175"/>
      <c r="K128" s="75"/>
      <c r="L128" s="175">
        <v>-33.550442557287461</v>
      </c>
      <c r="M128" s="175"/>
      <c r="N128" s="75"/>
      <c r="O128" s="75"/>
      <c r="P128" s="175" t="s">
        <v>132</v>
      </c>
      <c r="Q128" s="175"/>
      <c r="R128" s="75"/>
      <c r="S128" s="175" t="s">
        <v>132</v>
      </c>
      <c r="T128" s="175"/>
    </row>
    <row r="129" spans="1:20" ht="15.75" thickBot="1" x14ac:dyDescent="0.3">
      <c r="A129" s="76" t="s">
        <v>135</v>
      </c>
      <c r="B129" s="77" t="s">
        <v>136</v>
      </c>
      <c r="C129" s="176">
        <v>3.2</v>
      </c>
      <c r="D129" s="176"/>
      <c r="E129" s="78"/>
      <c r="F129" s="176">
        <v>8.6999999999999993</v>
      </c>
      <c r="G129" s="176"/>
      <c r="H129" s="78"/>
      <c r="I129" s="176">
        <v>1.290561631152864</v>
      </c>
      <c r="J129" s="176"/>
      <c r="K129" s="78"/>
      <c r="L129" s="176">
        <v>-39.811297297539177</v>
      </c>
      <c r="M129" s="176"/>
      <c r="N129" s="78"/>
      <c r="O129" s="78"/>
      <c r="P129" s="176" t="s">
        <v>132</v>
      </c>
      <c r="Q129" s="176"/>
      <c r="R129" s="78"/>
      <c r="S129" s="176" t="s">
        <v>132</v>
      </c>
      <c r="T129" s="176"/>
    </row>
    <row r="134" spans="1:20" x14ac:dyDescent="0.2">
      <c r="A134" s="1" t="s">
        <v>148</v>
      </c>
      <c r="B134" s="2"/>
      <c r="C134" s="2"/>
      <c r="D134" s="2"/>
      <c r="E134" s="2"/>
      <c r="F134" s="2"/>
      <c r="G134" s="3"/>
    </row>
    <row r="135" spans="1:20" x14ac:dyDescent="0.2">
      <c r="A135" s="40" t="s">
        <v>58</v>
      </c>
      <c r="B135" s="42"/>
      <c r="C135" s="42"/>
      <c r="D135" s="42"/>
      <c r="E135" s="42"/>
      <c r="F135" s="42"/>
      <c r="G135" s="44"/>
    </row>
    <row r="136" spans="1:20" x14ac:dyDescent="0.2">
      <c r="A136" s="41" t="s">
        <v>57</v>
      </c>
      <c r="B136" s="43"/>
      <c r="C136" s="43"/>
      <c r="D136" s="43"/>
      <c r="E136" s="43"/>
      <c r="F136" s="43"/>
      <c r="G136" s="45"/>
      <c r="I136" s="31" t="s">
        <v>28</v>
      </c>
    </row>
    <row r="138" spans="1:20" ht="15" x14ac:dyDescent="0.25">
      <c r="A138" s="70"/>
      <c r="B138" s="71" t="s">
        <v>61</v>
      </c>
      <c r="C138" s="70"/>
      <c r="D138" s="179">
        <v>0.184</v>
      </c>
      <c r="E138" s="179"/>
      <c r="F138" s="179"/>
      <c r="G138" s="70"/>
      <c r="H138" s="70"/>
      <c r="I138" s="70"/>
      <c r="J138" s="179">
        <v>0.81599999999999995</v>
      </c>
      <c r="K138" s="179"/>
      <c r="L138" s="179"/>
      <c r="M138" s="70"/>
    </row>
    <row r="139" spans="1:20" ht="15.75" customHeight="1" thickBot="1" x14ac:dyDescent="0.25">
      <c r="A139" s="180" t="s">
        <v>55</v>
      </c>
      <c r="B139" s="180" t="s">
        <v>54</v>
      </c>
      <c r="C139" s="182" t="s">
        <v>62</v>
      </c>
      <c r="D139" s="182"/>
      <c r="E139" s="183"/>
      <c r="F139" s="182"/>
      <c r="G139" s="182"/>
      <c r="H139" s="127"/>
      <c r="I139" s="182" t="s">
        <v>63</v>
      </c>
      <c r="J139" s="182"/>
      <c r="K139" s="183"/>
      <c r="L139" s="182"/>
      <c r="M139" s="182"/>
    </row>
    <row r="140" spans="1:20" ht="15.75" customHeight="1" thickBot="1" x14ac:dyDescent="0.25">
      <c r="A140" s="201"/>
      <c r="B140" s="201"/>
      <c r="C140" s="199" t="s">
        <v>64</v>
      </c>
      <c r="D140" s="199"/>
      <c r="E140" s="91"/>
      <c r="F140" s="174" t="s">
        <v>187</v>
      </c>
      <c r="G140" s="174"/>
      <c r="H140" s="91"/>
      <c r="I140" s="199" t="s">
        <v>64</v>
      </c>
      <c r="J140" s="199"/>
      <c r="K140" s="91"/>
      <c r="L140" s="174" t="s">
        <v>187</v>
      </c>
      <c r="M140" s="174"/>
    </row>
    <row r="141" spans="1:20" ht="15" x14ac:dyDescent="0.25">
      <c r="A141" s="83" t="s">
        <v>138</v>
      </c>
      <c r="B141" s="84" t="s">
        <v>139</v>
      </c>
      <c r="C141" s="200">
        <v>29</v>
      </c>
      <c r="D141" s="200"/>
      <c r="E141" s="85"/>
      <c r="F141" s="200">
        <v>3.9</v>
      </c>
      <c r="G141" s="200"/>
      <c r="H141" s="85"/>
      <c r="I141" s="200">
        <v>72.599999999999994</v>
      </c>
      <c r="J141" s="200"/>
      <c r="K141" s="85"/>
      <c r="L141" s="200">
        <v>14</v>
      </c>
      <c r="M141" s="200"/>
    </row>
    <row r="142" spans="1:20" ht="30" x14ac:dyDescent="0.25">
      <c r="A142" s="74" t="s">
        <v>140</v>
      </c>
      <c r="B142" s="66" t="s">
        <v>141</v>
      </c>
      <c r="C142" s="175">
        <v>46.3</v>
      </c>
      <c r="D142" s="175"/>
      <c r="E142" s="75"/>
      <c r="F142" s="175">
        <v>4.3</v>
      </c>
      <c r="G142" s="175"/>
      <c r="H142" s="75"/>
      <c r="I142" s="175">
        <v>25</v>
      </c>
      <c r="J142" s="175"/>
      <c r="K142" s="75"/>
      <c r="L142" s="175">
        <v>12.037422673967795</v>
      </c>
      <c r="M142" s="175"/>
    </row>
    <row r="143" spans="1:20" ht="15" x14ac:dyDescent="0.25">
      <c r="A143" s="74" t="s">
        <v>142</v>
      </c>
      <c r="B143" s="66" t="s">
        <v>143</v>
      </c>
      <c r="C143" s="175">
        <v>11.5</v>
      </c>
      <c r="D143" s="175"/>
      <c r="E143" s="75"/>
      <c r="F143" s="175">
        <v>3</v>
      </c>
      <c r="G143" s="175"/>
      <c r="H143" s="75"/>
      <c r="I143" s="175"/>
      <c r="J143" s="175"/>
      <c r="K143" s="75"/>
      <c r="L143" s="175"/>
      <c r="M143" s="175"/>
    </row>
    <row r="144" spans="1:20" ht="30" x14ac:dyDescent="0.25">
      <c r="A144" s="74" t="s">
        <v>144</v>
      </c>
      <c r="B144" s="66" t="s">
        <v>145</v>
      </c>
      <c r="C144" s="175">
        <v>0.18004884939138122</v>
      </c>
      <c r="D144" s="175"/>
      <c r="E144" s="75"/>
      <c r="F144" s="175">
        <v>-2.3994610622222483</v>
      </c>
      <c r="G144" s="175"/>
      <c r="H144" s="75"/>
      <c r="I144" s="175">
        <v>2.2999999999999998</v>
      </c>
      <c r="J144" s="175"/>
      <c r="K144" s="75"/>
      <c r="L144" s="175">
        <v>-6.3460874795698743</v>
      </c>
      <c r="M144" s="175"/>
    </row>
    <row r="145" spans="1:19" ht="30.75" thickBot="1" x14ac:dyDescent="0.3">
      <c r="A145" s="76" t="s">
        <v>146</v>
      </c>
      <c r="B145" s="77" t="s">
        <v>147</v>
      </c>
      <c r="C145" s="176">
        <v>13</v>
      </c>
      <c r="D145" s="176"/>
      <c r="E145" s="78"/>
      <c r="F145" s="176">
        <v>4.4000000000000004</v>
      </c>
      <c r="G145" s="176"/>
      <c r="H145" s="78"/>
      <c r="I145" s="219">
        <v>0.1</v>
      </c>
      <c r="J145" s="219"/>
      <c r="K145" s="78"/>
      <c r="L145" s="176">
        <v>0.4</v>
      </c>
      <c r="M145" s="176"/>
    </row>
    <row r="146" spans="1:19" ht="15" x14ac:dyDescent="0.25">
      <c r="A146" s="74"/>
      <c r="B146" s="65"/>
      <c r="C146" s="125"/>
      <c r="D146" s="125"/>
      <c r="E146" s="75"/>
      <c r="F146" s="125"/>
      <c r="G146" s="125"/>
      <c r="H146" s="75"/>
      <c r="I146" s="125"/>
      <c r="J146" s="125"/>
      <c r="K146" s="75"/>
      <c r="L146" s="125"/>
      <c r="M146" s="125"/>
    </row>
    <row r="147" spans="1:19" ht="15" x14ac:dyDescent="0.25">
      <c r="A147" s="74"/>
      <c r="B147" s="65"/>
      <c r="C147" s="125"/>
      <c r="D147" s="125"/>
      <c r="E147" s="75"/>
      <c r="F147" s="125"/>
      <c r="G147" s="125"/>
      <c r="H147" s="75"/>
      <c r="I147" s="125"/>
      <c r="J147" s="125"/>
      <c r="K147" s="75"/>
      <c r="L147" s="125"/>
      <c r="M147" s="125"/>
      <c r="N147" s="75"/>
      <c r="O147" s="125"/>
      <c r="P147" s="125"/>
      <c r="Q147" s="75"/>
      <c r="R147" s="125"/>
      <c r="S147" s="125"/>
    </row>
    <row r="148" spans="1:19" ht="15" x14ac:dyDescent="0.25">
      <c r="A148" s="74"/>
      <c r="B148" s="65"/>
      <c r="C148" s="125"/>
      <c r="D148" s="125"/>
      <c r="E148" s="75"/>
      <c r="F148" s="125"/>
      <c r="G148" s="125"/>
      <c r="H148" s="75"/>
      <c r="I148" s="125"/>
      <c r="J148" s="125"/>
      <c r="K148" s="75"/>
      <c r="L148" s="125"/>
      <c r="M148" s="125"/>
      <c r="N148" s="75"/>
      <c r="O148" s="125"/>
      <c r="P148" s="125"/>
      <c r="Q148" s="75"/>
      <c r="R148" s="125"/>
      <c r="S148" s="125"/>
    </row>
    <row r="150" spans="1:19" x14ac:dyDescent="0.2">
      <c r="A150" s="1" t="s">
        <v>161</v>
      </c>
      <c r="B150" s="2"/>
      <c r="C150" s="2"/>
      <c r="D150" s="2"/>
      <c r="E150" s="2"/>
      <c r="F150" s="2"/>
      <c r="G150" s="3"/>
    </row>
    <row r="151" spans="1:19" x14ac:dyDescent="0.2">
      <c r="A151" s="40" t="s">
        <v>58</v>
      </c>
      <c r="B151" s="42"/>
      <c r="C151" s="42"/>
      <c r="D151" s="42"/>
      <c r="E151" s="42"/>
      <c r="F151" s="42"/>
      <c r="G151" s="44"/>
    </row>
    <row r="152" spans="1:19" x14ac:dyDescent="0.2">
      <c r="A152" s="41" t="s">
        <v>57</v>
      </c>
      <c r="B152" s="43"/>
      <c r="C152" s="43"/>
      <c r="D152" s="43"/>
      <c r="E152" s="43"/>
      <c r="F152" s="43"/>
      <c r="G152" s="45"/>
      <c r="I152" s="31" t="s">
        <v>28</v>
      </c>
    </row>
    <row r="154" spans="1:19" ht="15" x14ac:dyDescent="0.25">
      <c r="A154" s="70"/>
      <c r="B154" s="71" t="s">
        <v>61</v>
      </c>
      <c r="C154" s="70"/>
      <c r="D154" s="179">
        <v>0.19600000000000001</v>
      </c>
      <c r="E154" s="179"/>
      <c r="F154" s="179"/>
      <c r="G154" s="70"/>
      <c r="H154" s="70"/>
      <c r="I154" s="70"/>
      <c r="J154" s="179">
        <v>0.80400000000000005</v>
      </c>
      <c r="K154" s="179"/>
      <c r="L154" s="179"/>
      <c r="M154" s="70"/>
      <c r="N154" s="70"/>
    </row>
    <row r="155" spans="1:19" ht="15.75" thickBot="1" x14ac:dyDescent="0.25">
      <c r="A155" s="186" t="s">
        <v>55</v>
      </c>
      <c r="B155" s="186" t="s">
        <v>54</v>
      </c>
      <c r="C155" s="202" t="s">
        <v>62</v>
      </c>
      <c r="D155" s="202"/>
      <c r="E155" s="203"/>
      <c r="F155" s="202"/>
      <c r="G155" s="202"/>
      <c r="H155" s="128"/>
      <c r="I155" s="202" t="s">
        <v>63</v>
      </c>
      <c r="J155" s="202"/>
      <c r="K155" s="203"/>
      <c r="L155" s="202"/>
      <c r="M155" s="202"/>
      <c r="N155" s="128"/>
    </row>
    <row r="156" spans="1:19" ht="15.75" customHeight="1" thickBot="1" x14ac:dyDescent="0.25">
      <c r="A156" s="186"/>
      <c r="B156" s="186"/>
      <c r="C156" s="204" t="s">
        <v>64</v>
      </c>
      <c r="D156" s="204"/>
      <c r="E156" s="93"/>
      <c r="F156" s="174" t="s">
        <v>187</v>
      </c>
      <c r="G156" s="174"/>
      <c r="H156" s="93"/>
      <c r="I156" s="204" t="s">
        <v>64</v>
      </c>
      <c r="J156" s="204"/>
      <c r="K156" s="93"/>
      <c r="L156" s="174" t="s">
        <v>187</v>
      </c>
      <c r="M156" s="174"/>
      <c r="N156" s="93"/>
    </row>
    <row r="157" spans="1:19" ht="15" x14ac:dyDescent="0.25">
      <c r="A157" s="94" t="s">
        <v>149</v>
      </c>
      <c r="B157" s="95" t="s">
        <v>150</v>
      </c>
      <c r="C157" s="207">
        <v>62.8</v>
      </c>
      <c r="D157" s="207"/>
      <c r="E157" s="96"/>
      <c r="F157" s="207">
        <v>-0.4</v>
      </c>
      <c r="G157" s="207"/>
      <c r="H157" s="96"/>
      <c r="I157" s="207">
        <v>81.640539805511452</v>
      </c>
      <c r="J157" s="207"/>
      <c r="K157" s="96"/>
      <c r="L157" s="207">
        <v>15.121556378211523</v>
      </c>
      <c r="M157" s="207"/>
      <c r="N157" s="96"/>
      <c r="O157" s="139"/>
    </row>
    <row r="158" spans="1:19" ht="15" x14ac:dyDescent="0.25">
      <c r="A158" s="97" t="s">
        <v>151</v>
      </c>
      <c r="B158" s="98" t="s">
        <v>152</v>
      </c>
      <c r="C158" s="206">
        <v>11.1</v>
      </c>
      <c r="D158" s="206"/>
      <c r="E158" s="130"/>
      <c r="F158" s="206">
        <v>15.9</v>
      </c>
      <c r="G158" s="206"/>
      <c r="H158" s="130"/>
      <c r="I158" s="206"/>
      <c r="J158" s="206"/>
      <c r="K158" s="130"/>
      <c r="L158" s="206"/>
      <c r="M158" s="206"/>
      <c r="N158" s="130"/>
      <c r="O158" s="139"/>
    </row>
    <row r="159" spans="1:19" ht="15" x14ac:dyDescent="0.25">
      <c r="A159" s="97" t="s">
        <v>153</v>
      </c>
      <c r="B159" s="98" t="s">
        <v>154</v>
      </c>
      <c r="C159" s="206">
        <v>20</v>
      </c>
      <c r="D159" s="206"/>
      <c r="E159" s="130"/>
      <c r="F159" s="206">
        <v>7</v>
      </c>
      <c r="G159" s="206"/>
      <c r="H159" s="130"/>
      <c r="I159" s="206">
        <v>9.3680305625449023</v>
      </c>
      <c r="J159" s="206"/>
      <c r="K159" s="130"/>
      <c r="L159" s="206">
        <v>7.6087594353087091</v>
      </c>
      <c r="M159" s="206"/>
      <c r="N159" s="130"/>
      <c r="O159" s="139"/>
    </row>
    <row r="160" spans="1:19" ht="30" x14ac:dyDescent="0.25">
      <c r="A160" s="97" t="s">
        <v>155</v>
      </c>
      <c r="B160" s="98" t="s">
        <v>156</v>
      </c>
      <c r="C160" s="210">
        <v>0.1</v>
      </c>
      <c r="D160" s="210"/>
      <c r="E160" s="130"/>
      <c r="F160" s="210">
        <v>1.8</v>
      </c>
      <c r="G160" s="210"/>
      <c r="H160" s="130"/>
      <c r="I160" s="210">
        <v>0.83902458917477274</v>
      </c>
      <c r="J160" s="210"/>
      <c r="K160" s="137"/>
      <c r="L160" s="210">
        <v>4.3656485810354209</v>
      </c>
      <c r="M160" s="210"/>
      <c r="N160" s="130"/>
      <c r="O160" s="139"/>
    </row>
    <row r="161" spans="1:22" ht="15" x14ac:dyDescent="0.25">
      <c r="A161" s="97" t="s">
        <v>157</v>
      </c>
      <c r="B161" s="98" t="s">
        <v>158</v>
      </c>
      <c r="C161" s="210">
        <v>0.5</v>
      </c>
      <c r="D161" s="210"/>
      <c r="E161" s="130"/>
      <c r="F161" s="206">
        <v>-12</v>
      </c>
      <c r="G161" s="206"/>
      <c r="H161" s="130"/>
      <c r="I161" s="206">
        <v>7.1635296921206102</v>
      </c>
      <c r="J161" s="206"/>
      <c r="K161" s="130"/>
      <c r="L161" s="206">
        <v>7.1062793190863074</v>
      </c>
      <c r="M161" s="206"/>
      <c r="N161" s="130"/>
      <c r="O161" s="139"/>
    </row>
    <row r="162" spans="1:22" ht="15.75" thickBot="1" x14ac:dyDescent="0.3">
      <c r="A162" s="100" t="s">
        <v>159</v>
      </c>
      <c r="B162" s="101" t="s">
        <v>160</v>
      </c>
      <c r="C162" s="208">
        <v>5.5</v>
      </c>
      <c r="D162" s="208"/>
      <c r="E162" s="102"/>
      <c r="F162" s="208">
        <v>-11.8</v>
      </c>
      <c r="G162" s="208"/>
      <c r="H162" s="102"/>
      <c r="I162" s="208">
        <v>0.98887575301744923</v>
      </c>
      <c r="J162" s="208"/>
      <c r="K162" s="102"/>
      <c r="L162" s="208">
        <v>4.7339399127816497</v>
      </c>
      <c r="M162" s="208"/>
      <c r="N162" s="102"/>
    </row>
    <row r="163" spans="1:22" ht="15" x14ac:dyDescent="0.25">
      <c r="A163" s="97"/>
      <c r="B163" s="98"/>
      <c r="C163" s="129"/>
      <c r="D163" s="129"/>
      <c r="E163" s="130"/>
      <c r="F163" s="129"/>
      <c r="G163" s="129"/>
      <c r="H163" s="130"/>
      <c r="I163" s="129"/>
      <c r="J163" s="129"/>
      <c r="K163" s="130"/>
      <c r="L163" s="129"/>
      <c r="M163" s="129"/>
      <c r="N163" s="130"/>
    </row>
    <row r="164" spans="1:22" ht="15" x14ac:dyDescent="0.25">
      <c r="A164" s="97"/>
      <c r="B164" s="98"/>
      <c r="C164" s="129"/>
      <c r="D164" s="129"/>
      <c r="E164" s="130"/>
      <c r="F164" s="129"/>
      <c r="G164" s="129"/>
      <c r="H164" s="130"/>
      <c r="I164" s="129"/>
      <c r="J164" s="129"/>
      <c r="K164" s="130"/>
      <c r="L164" s="129"/>
      <c r="M164" s="129"/>
      <c r="N164" s="130"/>
    </row>
    <row r="165" spans="1:22" ht="15" x14ac:dyDescent="0.25">
      <c r="A165" s="97"/>
      <c r="B165" s="98"/>
      <c r="C165" s="129"/>
      <c r="D165" s="129"/>
      <c r="E165" s="130"/>
      <c r="F165" s="129"/>
      <c r="G165" s="129"/>
      <c r="H165" s="130"/>
      <c r="I165" s="129"/>
      <c r="J165" s="129"/>
      <c r="K165" s="130"/>
      <c r="L165" s="129"/>
      <c r="M165" s="129"/>
      <c r="N165" s="130"/>
    </row>
    <row r="166" spans="1:22" ht="15" x14ac:dyDescent="0.25">
      <c r="A166" s="97"/>
      <c r="B166" s="98"/>
      <c r="C166" s="129"/>
      <c r="D166" s="129"/>
      <c r="E166" s="130"/>
      <c r="F166" s="129"/>
      <c r="G166" s="129"/>
      <c r="H166" s="130"/>
      <c r="I166" s="129"/>
      <c r="J166" s="129"/>
      <c r="K166" s="130"/>
      <c r="L166" s="129"/>
      <c r="M166" s="129"/>
      <c r="N166" s="130"/>
      <c r="O166" s="129"/>
      <c r="P166" s="129"/>
      <c r="Q166" s="130"/>
      <c r="R166" s="129"/>
      <c r="S166" s="129"/>
    </row>
    <row r="167" spans="1:22" x14ac:dyDescent="0.2">
      <c r="A167" s="1" t="s">
        <v>180</v>
      </c>
      <c r="B167" s="2"/>
      <c r="C167" s="2"/>
      <c r="D167" s="2"/>
      <c r="E167" s="2"/>
      <c r="F167" s="2"/>
      <c r="G167" s="3"/>
    </row>
    <row r="168" spans="1:22" x14ac:dyDescent="0.2">
      <c r="A168" s="40" t="s">
        <v>58</v>
      </c>
      <c r="B168" s="42"/>
      <c r="C168" s="42"/>
      <c r="D168" s="42"/>
      <c r="E168" s="42"/>
      <c r="F168" s="42"/>
      <c r="G168" s="44"/>
    </row>
    <row r="169" spans="1:22" x14ac:dyDescent="0.2">
      <c r="A169" s="41" t="s">
        <v>57</v>
      </c>
      <c r="B169" s="43"/>
      <c r="C169" s="43"/>
      <c r="D169" s="43"/>
      <c r="E169" s="43"/>
      <c r="F169" s="43"/>
      <c r="G169" s="45"/>
      <c r="I169" s="31" t="s">
        <v>28</v>
      </c>
    </row>
    <row r="171" spans="1:22" ht="15" x14ac:dyDescent="0.25">
      <c r="A171" s="70"/>
      <c r="B171" s="71" t="s">
        <v>61</v>
      </c>
      <c r="C171" s="70"/>
      <c r="D171" s="179">
        <v>0.41199999999999998</v>
      </c>
      <c r="E171" s="179"/>
      <c r="F171" s="179"/>
      <c r="G171" s="70" t="s">
        <v>0</v>
      </c>
      <c r="H171" s="70"/>
      <c r="I171" s="70"/>
      <c r="J171" s="179">
        <v>8.6999999999999994E-2</v>
      </c>
      <c r="K171" s="179"/>
      <c r="L171" s="179"/>
      <c r="M171" s="70"/>
      <c r="N171" s="70"/>
      <c r="O171" s="70"/>
      <c r="P171" s="179">
        <v>0.5</v>
      </c>
      <c r="Q171" s="179"/>
      <c r="R171" s="179"/>
      <c r="S171" s="70"/>
    </row>
    <row r="172" spans="1:22" ht="15.75" thickBot="1" x14ac:dyDescent="0.25">
      <c r="A172" s="186" t="s">
        <v>55</v>
      </c>
      <c r="B172" s="186" t="s">
        <v>54</v>
      </c>
      <c r="C172" s="187" t="s">
        <v>62</v>
      </c>
      <c r="D172" s="187"/>
      <c r="E172" s="188"/>
      <c r="F172" s="187"/>
      <c r="G172" s="187"/>
      <c r="H172" s="126"/>
      <c r="I172" s="187" t="s">
        <v>63</v>
      </c>
      <c r="J172" s="187"/>
      <c r="K172" s="188"/>
      <c r="L172" s="187"/>
      <c r="M172" s="187"/>
      <c r="N172" s="126"/>
      <c r="O172" s="187" t="s">
        <v>127</v>
      </c>
      <c r="P172" s="187"/>
      <c r="Q172" s="188"/>
      <c r="R172" s="187"/>
      <c r="S172" s="187"/>
    </row>
    <row r="173" spans="1:22" ht="15.75" customHeight="1" thickBot="1" x14ac:dyDescent="0.25">
      <c r="A173" s="201"/>
      <c r="B173" s="201"/>
      <c r="C173" s="199" t="s">
        <v>64</v>
      </c>
      <c r="D173" s="199"/>
      <c r="E173" s="91"/>
      <c r="F173" s="174" t="s">
        <v>187</v>
      </c>
      <c r="G173" s="174"/>
      <c r="H173" s="91"/>
      <c r="I173" s="199" t="s">
        <v>64</v>
      </c>
      <c r="J173" s="199"/>
      <c r="K173" s="91"/>
      <c r="L173" s="174" t="s">
        <v>187</v>
      </c>
      <c r="M173" s="174"/>
      <c r="N173" s="91"/>
      <c r="O173" s="199" t="s">
        <v>64</v>
      </c>
      <c r="P173" s="199"/>
      <c r="Q173" s="91"/>
      <c r="R173" s="174" t="s">
        <v>187</v>
      </c>
      <c r="S173" s="174"/>
    </row>
    <row r="174" spans="1:22" ht="15" x14ac:dyDescent="0.25">
      <c r="A174" s="83" t="s">
        <v>162</v>
      </c>
      <c r="B174" s="84" t="s">
        <v>163</v>
      </c>
      <c r="C174" s="194"/>
      <c r="D174" s="194"/>
      <c r="E174" s="85"/>
      <c r="F174" s="194"/>
      <c r="G174" s="194"/>
      <c r="H174" s="85"/>
      <c r="I174" s="194">
        <v>1.0605155667074864</v>
      </c>
      <c r="J174" s="194"/>
      <c r="K174" s="85"/>
      <c r="L174" s="194">
        <v>34.138604299305385</v>
      </c>
      <c r="M174" s="194"/>
      <c r="N174" s="85"/>
      <c r="O174" s="194"/>
      <c r="P174" s="194"/>
      <c r="Q174" s="85"/>
      <c r="R174" s="194"/>
      <c r="S174" s="194"/>
      <c r="U174" s="140"/>
      <c r="V174" s="140"/>
    </row>
    <row r="175" spans="1:22" ht="15" x14ac:dyDescent="0.25">
      <c r="A175" s="74" t="s">
        <v>164</v>
      </c>
      <c r="B175" s="66" t="s">
        <v>165</v>
      </c>
      <c r="C175" s="192">
        <v>64.7</v>
      </c>
      <c r="D175" s="192"/>
      <c r="E175" s="75"/>
      <c r="F175" s="192">
        <v>16</v>
      </c>
      <c r="G175" s="192"/>
      <c r="H175" s="75"/>
      <c r="I175" s="192">
        <v>18.211053984665138</v>
      </c>
      <c r="J175" s="192"/>
      <c r="K175" s="75"/>
      <c r="L175" s="192">
        <v>8.2858695620941045</v>
      </c>
      <c r="M175" s="192"/>
      <c r="N175" s="75"/>
      <c r="O175" s="192">
        <v>100</v>
      </c>
      <c r="P175" s="192"/>
      <c r="Q175" s="75"/>
      <c r="R175" s="192">
        <v>13.3</v>
      </c>
      <c r="S175" s="192"/>
      <c r="U175" s="140"/>
      <c r="V175" s="140"/>
    </row>
    <row r="176" spans="1:22" ht="15" x14ac:dyDescent="0.25">
      <c r="A176" s="74" t="s">
        <v>166</v>
      </c>
      <c r="B176" s="66" t="s">
        <v>167</v>
      </c>
      <c r="C176" s="192">
        <v>11.1</v>
      </c>
      <c r="D176" s="192"/>
      <c r="E176" s="75"/>
      <c r="F176" s="192">
        <v>8.8000000000000007</v>
      </c>
      <c r="G176" s="192"/>
      <c r="H176" s="75"/>
      <c r="I176" s="192">
        <v>24.478334315094759</v>
      </c>
      <c r="J176" s="192"/>
      <c r="K176" s="75"/>
      <c r="L176" s="192">
        <v>0.70962721447295851</v>
      </c>
      <c r="M176" s="192"/>
      <c r="N176" s="75"/>
      <c r="O176" s="192"/>
      <c r="P176" s="192"/>
      <c r="Q176" s="75"/>
      <c r="R176" s="192"/>
      <c r="S176" s="192"/>
      <c r="U176" s="140"/>
      <c r="V176" s="140"/>
    </row>
    <row r="177" spans="1:22" ht="15" x14ac:dyDescent="0.25">
      <c r="A177" s="74" t="s">
        <v>168</v>
      </c>
      <c r="B177" s="66" t="s">
        <v>169</v>
      </c>
      <c r="C177" s="192"/>
      <c r="D177" s="192"/>
      <c r="E177" s="75"/>
      <c r="F177" s="192"/>
      <c r="G177" s="192"/>
      <c r="H177" s="75"/>
      <c r="I177" s="192"/>
      <c r="J177" s="192"/>
      <c r="K177" s="75"/>
      <c r="L177" s="192"/>
      <c r="M177" s="192"/>
      <c r="N177" s="75"/>
      <c r="O177" s="192"/>
      <c r="P177" s="192"/>
      <c r="Q177" s="75"/>
      <c r="R177" s="192"/>
      <c r="S177" s="192"/>
      <c r="U177" s="140"/>
      <c r="V177" s="140"/>
    </row>
    <row r="178" spans="1:22" ht="15" x14ac:dyDescent="0.25">
      <c r="A178" s="74" t="s">
        <v>170</v>
      </c>
      <c r="B178" s="65" t="s">
        <v>171</v>
      </c>
      <c r="C178" s="192">
        <v>3</v>
      </c>
      <c r="D178" s="192"/>
      <c r="E178" s="75"/>
      <c r="F178" s="192">
        <v>2.8</v>
      </c>
      <c r="G178" s="192"/>
      <c r="H178" s="75"/>
      <c r="I178" s="192">
        <v>15.004459408730728</v>
      </c>
      <c r="J178" s="192"/>
      <c r="K178" s="75"/>
      <c r="L178" s="192">
        <v>7.2928494744663359</v>
      </c>
      <c r="M178" s="192"/>
      <c r="N178" s="75"/>
      <c r="O178" s="192"/>
      <c r="P178" s="192"/>
      <c r="Q178" s="75"/>
      <c r="R178" s="192"/>
      <c r="S178" s="192"/>
      <c r="U178" s="140"/>
      <c r="V178" s="140"/>
    </row>
    <row r="179" spans="1:22" ht="30" x14ac:dyDescent="0.25">
      <c r="A179" s="74" t="s">
        <v>172</v>
      </c>
      <c r="B179" s="65" t="s">
        <v>173</v>
      </c>
      <c r="C179" s="175">
        <v>17.399999999999999</v>
      </c>
      <c r="D179" s="175"/>
      <c r="E179" s="58"/>
      <c r="F179" s="175">
        <v>25</v>
      </c>
      <c r="G179" s="175"/>
      <c r="H179" s="58"/>
      <c r="I179" s="175">
        <v>33.542424618295009</v>
      </c>
      <c r="J179" s="175"/>
      <c r="K179" s="58"/>
      <c r="L179" s="175">
        <v>24.597507563248435</v>
      </c>
      <c r="M179" s="175"/>
      <c r="N179" s="75"/>
      <c r="O179" s="192"/>
      <c r="P179" s="192"/>
      <c r="Q179" s="75"/>
      <c r="R179" s="192"/>
      <c r="S179" s="192"/>
      <c r="V179" s="140"/>
    </row>
    <row r="180" spans="1:22" ht="15.75" thickBot="1" x14ac:dyDescent="0.3">
      <c r="A180" s="76" t="s">
        <v>174</v>
      </c>
      <c r="B180" s="77" t="s">
        <v>175</v>
      </c>
      <c r="C180" s="193">
        <v>3.8</v>
      </c>
      <c r="D180" s="193"/>
      <c r="E180" s="78"/>
      <c r="F180" s="193">
        <v>2</v>
      </c>
      <c r="G180" s="193"/>
      <c r="H180" s="78"/>
      <c r="I180" s="193">
        <v>7.7032121065068679</v>
      </c>
      <c r="J180" s="193"/>
      <c r="K180" s="78"/>
      <c r="L180" s="193">
        <v>9.9029867402391254</v>
      </c>
      <c r="M180" s="193"/>
      <c r="N180" s="78"/>
      <c r="O180" s="193"/>
      <c r="P180" s="193"/>
      <c r="Q180" s="78"/>
      <c r="R180" s="193"/>
      <c r="S180" s="193"/>
    </row>
    <row r="184" spans="1:22" x14ac:dyDescent="0.2">
      <c r="A184" s="4" t="s">
        <v>29</v>
      </c>
      <c r="B184" s="5"/>
      <c r="C184" s="5"/>
      <c r="D184" s="33"/>
      <c r="E184" s="33"/>
      <c r="F184" s="34"/>
    </row>
    <row r="185" spans="1:22" x14ac:dyDescent="0.2">
      <c r="A185" s="6" t="s">
        <v>33</v>
      </c>
      <c r="B185" s="10"/>
      <c r="C185" s="10"/>
      <c r="D185" s="35"/>
      <c r="E185" s="35"/>
      <c r="F185" s="36"/>
    </row>
    <row r="186" spans="1:22" x14ac:dyDescent="0.2">
      <c r="A186" s="6" t="s">
        <v>176</v>
      </c>
      <c r="B186" s="10"/>
      <c r="C186" s="10"/>
      <c r="D186" s="35"/>
      <c r="E186" s="35"/>
      <c r="F186" s="36"/>
    </row>
    <row r="187" spans="1:22" x14ac:dyDescent="0.2">
      <c r="A187" s="6" t="s">
        <v>177</v>
      </c>
      <c r="B187" s="10"/>
      <c r="C187" s="10"/>
      <c r="D187" s="35"/>
      <c r="E187" s="35"/>
      <c r="F187" s="36"/>
    </row>
    <row r="188" spans="1:22" x14ac:dyDescent="0.2">
      <c r="A188" s="6" t="s">
        <v>185</v>
      </c>
      <c r="B188" s="7"/>
      <c r="C188" s="7"/>
      <c r="D188" s="35"/>
      <c r="E188" s="35"/>
      <c r="F188" s="36"/>
    </row>
    <row r="189" spans="1:22" x14ac:dyDescent="0.2">
      <c r="A189" s="6" t="s">
        <v>186</v>
      </c>
      <c r="B189" s="7"/>
      <c r="C189" s="7"/>
      <c r="D189" s="35"/>
      <c r="E189" s="35"/>
      <c r="F189" s="36"/>
    </row>
    <row r="190" spans="1:22" x14ac:dyDescent="0.2">
      <c r="A190" s="8" t="s">
        <v>189</v>
      </c>
      <c r="B190" s="9"/>
      <c r="C190" s="9"/>
      <c r="D190" s="37"/>
      <c r="E190" s="37"/>
      <c r="F190" s="38"/>
    </row>
  </sheetData>
  <mergeCells count="377">
    <mergeCell ref="C180:D180"/>
    <mergeCell ref="F180:G180"/>
    <mergeCell ref="I180:J180"/>
    <mergeCell ref="L180:M180"/>
    <mergeCell ref="O180:P180"/>
    <mergeCell ref="R180:S180"/>
    <mergeCell ref="C179:D179"/>
    <mergeCell ref="F179:G179"/>
    <mergeCell ref="I179:J179"/>
    <mergeCell ref="L179:M179"/>
    <mergeCell ref="O179:P179"/>
    <mergeCell ref="R179:S179"/>
    <mergeCell ref="C178:D178"/>
    <mergeCell ref="F178:G178"/>
    <mergeCell ref="I178:J178"/>
    <mergeCell ref="L178:M178"/>
    <mergeCell ref="O178:P178"/>
    <mergeCell ref="R178:S178"/>
    <mergeCell ref="C177:D177"/>
    <mergeCell ref="F177:G177"/>
    <mergeCell ref="I177:J177"/>
    <mergeCell ref="L177:M177"/>
    <mergeCell ref="O177:P177"/>
    <mergeCell ref="R177:S177"/>
    <mergeCell ref="C174:D174"/>
    <mergeCell ref="F174:G174"/>
    <mergeCell ref="I174:J174"/>
    <mergeCell ref="L174:M174"/>
    <mergeCell ref="O174:P174"/>
    <mergeCell ref="R174:S174"/>
    <mergeCell ref="C176:D176"/>
    <mergeCell ref="F176:G176"/>
    <mergeCell ref="I176:J176"/>
    <mergeCell ref="L176:M176"/>
    <mergeCell ref="O176:P176"/>
    <mergeCell ref="R176:S176"/>
    <mergeCell ref="C175:D175"/>
    <mergeCell ref="F175:G175"/>
    <mergeCell ref="I175:J175"/>
    <mergeCell ref="L175:M175"/>
    <mergeCell ref="O175:P175"/>
    <mergeCell ref="R175:S175"/>
    <mergeCell ref="D171:F171"/>
    <mergeCell ref="J171:L171"/>
    <mergeCell ref="P171:R171"/>
    <mergeCell ref="A172:A173"/>
    <mergeCell ref="B172:B173"/>
    <mergeCell ref="C172:G172"/>
    <mergeCell ref="I172:M172"/>
    <mergeCell ref="O172:S172"/>
    <mergeCell ref="C173:D173"/>
    <mergeCell ref="F173:G173"/>
    <mergeCell ref="I173:J173"/>
    <mergeCell ref="L173:M173"/>
    <mergeCell ref="O173:P173"/>
    <mergeCell ref="R173:S173"/>
    <mergeCell ref="C161:D161"/>
    <mergeCell ref="F161:G161"/>
    <mergeCell ref="I161:J161"/>
    <mergeCell ref="L161:M161"/>
    <mergeCell ref="C162:D162"/>
    <mergeCell ref="F162:G162"/>
    <mergeCell ref="I162:J162"/>
    <mergeCell ref="L162:M162"/>
    <mergeCell ref="C159:D159"/>
    <mergeCell ref="F159:G159"/>
    <mergeCell ref="I159:J159"/>
    <mergeCell ref="L159:M159"/>
    <mergeCell ref="C160:D160"/>
    <mergeCell ref="F160:G160"/>
    <mergeCell ref="I160:J160"/>
    <mergeCell ref="L160:M160"/>
    <mergeCell ref="C157:D157"/>
    <mergeCell ref="F157:G157"/>
    <mergeCell ref="I157:J157"/>
    <mergeCell ref="L157:M157"/>
    <mergeCell ref="C158:D158"/>
    <mergeCell ref="F158:G158"/>
    <mergeCell ref="I158:J158"/>
    <mergeCell ref="L158:M158"/>
    <mergeCell ref="A155:A156"/>
    <mergeCell ref="B155:B156"/>
    <mergeCell ref="C155:G155"/>
    <mergeCell ref="I155:M155"/>
    <mergeCell ref="C156:D156"/>
    <mergeCell ref="F156:G156"/>
    <mergeCell ref="I156:J156"/>
    <mergeCell ref="L156:M156"/>
    <mergeCell ref="C145:D145"/>
    <mergeCell ref="F145:G145"/>
    <mergeCell ref="I145:J145"/>
    <mergeCell ref="L145:M145"/>
    <mergeCell ref="D154:F154"/>
    <mergeCell ref="J154:L154"/>
    <mergeCell ref="C143:D143"/>
    <mergeCell ref="F143:G143"/>
    <mergeCell ref="I143:J143"/>
    <mergeCell ref="L143:M143"/>
    <mergeCell ref="C144:D144"/>
    <mergeCell ref="F144:G144"/>
    <mergeCell ref="I144:J144"/>
    <mergeCell ref="L144:M144"/>
    <mergeCell ref="C141:D141"/>
    <mergeCell ref="F141:G141"/>
    <mergeCell ref="I141:J141"/>
    <mergeCell ref="L141:M141"/>
    <mergeCell ref="C142:D142"/>
    <mergeCell ref="F142:G142"/>
    <mergeCell ref="I142:J142"/>
    <mergeCell ref="L142:M142"/>
    <mergeCell ref="D138:F138"/>
    <mergeCell ref="J138:L138"/>
    <mergeCell ref="A139:A140"/>
    <mergeCell ref="B139:B140"/>
    <mergeCell ref="C139:G139"/>
    <mergeCell ref="I139:M139"/>
    <mergeCell ref="C140:D140"/>
    <mergeCell ref="F140:G140"/>
    <mergeCell ref="I140:J140"/>
    <mergeCell ref="L140:M140"/>
    <mergeCell ref="C129:D129"/>
    <mergeCell ref="F129:G129"/>
    <mergeCell ref="I129:J129"/>
    <mergeCell ref="L129:M129"/>
    <mergeCell ref="C126:D126"/>
    <mergeCell ref="F126:G126"/>
    <mergeCell ref="I126:J126"/>
    <mergeCell ref="L126:M126"/>
    <mergeCell ref="P126:Q126"/>
    <mergeCell ref="S126:T126"/>
    <mergeCell ref="P129:Q129"/>
    <mergeCell ref="S129:T129"/>
    <mergeCell ref="C128:D128"/>
    <mergeCell ref="F128:G128"/>
    <mergeCell ref="I128:J128"/>
    <mergeCell ref="L128:M128"/>
    <mergeCell ref="P128:Q128"/>
    <mergeCell ref="S128:T128"/>
    <mergeCell ref="C127:D127"/>
    <mergeCell ref="F127:G127"/>
    <mergeCell ref="I127:J127"/>
    <mergeCell ref="L127:M127"/>
    <mergeCell ref="P127:Q127"/>
    <mergeCell ref="S127:T127"/>
    <mergeCell ref="D123:F123"/>
    <mergeCell ref="J123:L123"/>
    <mergeCell ref="Q123:S123"/>
    <mergeCell ref="A124:A125"/>
    <mergeCell ref="B124:B125"/>
    <mergeCell ref="C124:G124"/>
    <mergeCell ref="I124:M124"/>
    <mergeCell ref="P124:T124"/>
    <mergeCell ref="C125:D125"/>
    <mergeCell ref="F125:G125"/>
    <mergeCell ref="I125:J125"/>
    <mergeCell ref="L125:M125"/>
    <mergeCell ref="P125:Q125"/>
    <mergeCell ref="S125:T125"/>
    <mergeCell ref="C113:D113"/>
    <mergeCell ref="F113:G113"/>
    <mergeCell ref="I113:J113"/>
    <mergeCell ref="L113:M113"/>
    <mergeCell ref="C114:D114"/>
    <mergeCell ref="F114:G114"/>
    <mergeCell ref="I114:J114"/>
    <mergeCell ref="L114:M114"/>
    <mergeCell ref="C111:D111"/>
    <mergeCell ref="F111:G111"/>
    <mergeCell ref="I111:J111"/>
    <mergeCell ref="L111:M111"/>
    <mergeCell ref="C112:D112"/>
    <mergeCell ref="F112:G112"/>
    <mergeCell ref="I112:J112"/>
    <mergeCell ref="L112:M112"/>
    <mergeCell ref="D108:F108"/>
    <mergeCell ref="J108:L108"/>
    <mergeCell ref="A109:A110"/>
    <mergeCell ref="B109:B110"/>
    <mergeCell ref="C109:G109"/>
    <mergeCell ref="I109:M109"/>
    <mergeCell ref="C110:D110"/>
    <mergeCell ref="F110:G110"/>
    <mergeCell ref="I110:J110"/>
    <mergeCell ref="L110:M110"/>
    <mergeCell ref="C98:D98"/>
    <mergeCell ref="F98:G98"/>
    <mergeCell ref="I98:J98"/>
    <mergeCell ref="L98:M98"/>
    <mergeCell ref="C99:D99"/>
    <mergeCell ref="F99:G99"/>
    <mergeCell ref="I99:J99"/>
    <mergeCell ref="L99:M99"/>
    <mergeCell ref="C96:D96"/>
    <mergeCell ref="F96:G96"/>
    <mergeCell ref="I96:J96"/>
    <mergeCell ref="L96:M96"/>
    <mergeCell ref="C97:D97"/>
    <mergeCell ref="F97:G97"/>
    <mergeCell ref="I97:J97"/>
    <mergeCell ref="L97:M97"/>
    <mergeCell ref="C94:D94"/>
    <mergeCell ref="F94:G94"/>
    <mergeCell ref="I94:J94"/>
    <mergeCell ref="L94:M94"/>
    <mergeCell ref="C95:D95"/>
    <mergeCell ref="F95:G95"/>
    <mergeCell ref="I95:J95"/>
    <mergeCell ref="L95:M95"/>
    <mergeCell ref="A92:A93"/>
    <mergeCell ref="B92:B93"/>
    <mergeCell ref="C92:G92"/>
    <mergeCell ref="I92:M92"/>
    <mergeCell ref="C93:D93"/>
    <mergeCell ref="F93:G93"/>
    <mergeCell ref="I93:J93"/>
    <mergeCell ref="L93:M93"/>
    <mergeCell ref="C82:D82"/>
    <mergeCell ref="F82:G82"/>
    <mergeCell ref="I82:J82"/>
    <mergeCell ref="L82:M82"/>
    <mergeCell ref="D91:F91"/>
    <mergeCell ref="J91:L91"/>
    <mergeCell ref="C80:D80"/>
    <mergeCell ref="F80:G80"/>
    <mergeCell ref="I80:J80"/>
    <mergeCell ref="L80:M80"/>
    <mergeCell ref="C81:D81"/>
    <mergeCell ref="F81:G81"/>
    <mergeCell ref="I81:J81"/>
    <mergeCell ref="L81:M81"/>
    <mergeCell ref="C78:D78"/>
    <mergeCell ref="F78:G78"/>
    <mergeCell ref="I78:J78"/>
    <mergeCell ref="L78:M78"/>
    <mergeCell ref="C79:D79"/>
    <mergeCell ref="F79:G79"/>
    <mergeCell ref="I79:J79"/>
    <mergeCell ref="L79:M79"/>
    <mergeCell ref="C76:D76"/>
    <mergeCell ref="F76:G76"/>
    <mergeCell ref="I76:J76"/>
    <mergeCell ref="L76:M76"/>
    <mergeCell ref="C77:D77"/>
    <mergeCell ref="F77:G77"/>
    <mergeCell ref="I77:J77"/>
    <mergeCell ref="L77:M77"/>
    <mergeCell ref="A74:A75"/>
    <mergeCell ref="B74:B75"/>
    <mergeCell ref="C74:G74"/>
    <mergeCell ref="I74:M74"/>
    <mergeCell ref="C75:D75"/>
    <mergeCell ref="F75:G75"/>
    <mergeCell ref="I75:J75"/>
    <mergeCell ref="L75:M75"/>
    <mergeCell ref="C64:D64"/>
    <mergeCell ref="F64:G64"/>
    <mergeCell ref="I64:J64"/>
    <mergeCell ref="L64:M64"/>
    <mergeCell ref="D73:F73"/>
    <mergeCell ref="J73:L73"/>
    <mergeCell ref="C62:D62"/>
    <mergeCell ref="F62:G62"/>
    <mergeCell ref="I62:J62"/>
    <mergeCell ref="L62:M62"/>
    <mergeCell ref="C63:D63"/>
    <mergeCell ref="F63:G63"/>
    <mergeCell ref="I63:J63"/>
    <mergeCell ref="L63:M63"/>
    <mergeCell ref="C60:D60"/>
    <mergeCell ref="F60:G60"/>
    <mergeCell ref="I60:J60"/>
    <mergeCell ref="L60:M60"/>
    <mergeCell ref="C61:D61"/>
    <mergeCell ref="F61:G61"/>
    <mergeCell ref="I61:J61"/>
    <mergeCell ref="L61:M61"/>
    <mergeCell ref="I58:M58"/>
    <mergeCell ref="C59:D59"/>
    <mergeCell ref="F59:G59"/>
    <mergeCell ref="I59:J59"/>
    <mergeCell ref="L59:M59"/>
    <mergeCell ref="C47:D47"/>
    <mergeCell ref="F47:G47"/>
    <mergeCell ref="C48:D48"/>
    <mergeCell ref="F48:G48"/>
    <mergeCell ref="D57:F57"/>
    <mergeCell ref="J57:L57"/>
    <mergeCell ref="D44:F44"/>
    <mergeCell ref="A45:A46"/>
    <mergeCell ref="B45:B46"/>
    <mergeCell ref="C45:G45"/>
    <mergeCell ref="C46:D46"/>
    <mergeCell ref="F46:G46"/>
    <mergeCell ref="A58:A59"/>
    <mergeCell ref="B58:B59"/>
    <mergeCell ref="C58:G58"/>
    <mergeCell ref="L34:M34"/>
    <mergeCell ref="C35:D35"/>
    <mergeCell ref="F35:G35"/>
    <mergeCell ref="I35:J35"/>
    <mergeCell ref="L35:M35"/>
    <mergeCell ref="C32:D32"/>
    <mergeCell ref="F32:G32"/>
    <mergeCell ref="I32:J32"/>
    <mergeCell ref="L32:M32"/>
    <mergeCell ref="C33:D33"/>
    <mergeCell ref="F33:G33"/>
    <mergeCell ref="I33:J33"/>
    <mergeCell ref="L33:M33"/>
    <mergeCell ref="I34:J34"/>
    <mergeCell ref="F34:G34"/>
    <mergeCell ref="C34:D34"/>
    <mergeCell ref="J29:L29"/>
    <mergeCell ref="A30:A31"/>
    <mergeCell ref="B30:B31"/>
    <mergeCell ref="C30:G30"/>
    <mergeCell ref="I30:M30"/>
    <mergeCell ref="C31:D31"/>
    <mergeCell ref="F31:G31"/>
    <mergeCell ref="I31:J31"/>
    <mergeCell ref="L31:M31"/>
    <mergeCell ref="D29:F29"/>
    <mergeCell ref="F10:G10"/>
    <mergeCell ref="C9:G9"/>
    <mergeCell ref="F11:G11"/>
    <mergeCell ref="F12:G12"/>
    <mergeCell ref="F13:G13"/>
    <mergeCell ref="F15:G15"/>
    <mergeCell ref="F17:G17"/>
    <mergeCell ref="F19:G19"/>
    <mergeCell ref="F21:G21"/>
    <mergeCell ref="F14:G14"/>
    <mergeCell ref="F16:G16"/>
    <mergeCell ref="F18:G18"/>
    <mergeCell ref="F20:G20"/>
    <mergeCell ref="C10:D10"/>
    <mergeCell ref="C11:D11"/>
    <mergeCell ref="C12:D12"/>
    <mergeCell ref="C13:D13"/>
    <mergeCell ref="C15:D15"/>
    <mergeCell ref="C14:D14"/>
    <mergeCell ref="C16:D16"/>
    <mergeCell ref="C18:D18"/>
    <mergeCell ref="I11:J11"/>
    <mergeCell ref="I13:J13"/>
    <mergeCell ref="I14:J14"/>
    <mergeCell ref="I15:J15"/>
    <mergeCell ref="I17:J17"/>
    <mergeCell ref="I16:J16"/>
    <mergeCell ref="C20:D20"/>
    <mergeCell ref="C21:D21"/>
    <mergeCell ref="C19:D19"/>
    <mergeCell ref="C17:D17"/>
    <mergeCell ref="L22:M22"/>
    <mergeCell ref="F22:G22"/>
    <mergeCell ref="I22:J22"/>
    <mergeCell ref="H9:M9"/>
    <mergeCell ref="O9:P9"/>
    <mergeCell ref="A6:P6"/>
    <mergeCell ref="A4:P5"/>
    <mergeCell ref="I18:J18"/>
    <mergeCell ref="I19:J19"/>
    <mergeCell ref="I20:J20"/>
    <mergeCell ref="I21:J21"/>
    <mergeCell ref="I10:J10"/>
    <mergeCell ref="K10:M10"/>
    <mergeCell ref="L11:M11"/>
    <mergeCell ref="L12:M12"/>
    <mergeCell ref="L13:M13"/>
    <mergeCell ref="L14:M14"/>
    <mergeCell ref="L15:M15"/>
    <mergeCell ref="L16:M16"/>
    <mergeCell ref="L17:M17"/>
    <mergeCell ref="L18:M18"/>
    <mergeCell ref="L19:M19"/>
    <mergeCell ref="L20:M20"/>
    <mergeCell ref="L21:M21"/>
  </mergeCells>
  <conditionalFormatting sqref="E32:E35">
    <cfRule type="dataBar" priority="425">
      <dataBar showValue="0">
        <cfvo type="min"/>
        <cfvo type="max"/>
        <color theme="4"/>
      </dataBar>
      <extLst>
        <ext xmlns:x14="http://schemas.microsoft.com/office/spreadsheetml/2009/9/main" uri="{B025F937-C7B1-47D3-B67F-A62EFF666E3E}">
          <x14:id>{6221F549-70D9-4BF4-8B21-49232F65EE8B}</x14:id>
        </ext>
      </extLst>
    </cfRule>
    <cfRule type="dataBar" priority="426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{7AD6446F-D9F0-4133-9652-56FE997C8D4F}</x14:id>
        </ext>
      </extLst>
    </cfRule>
    <cfRule type="dataBar" priority="427">
      <dataBar>
        <cfvo type="min"/>
        <cfvo type="max"/>
        <color theme="4"/>
      </dataBar>
      <extLst>
        <ext xmlns:x14="http://schemas.microsoft.com/office/spreadsheetml/2009/9/main" uri="{B025F937-C7B1-47D3-B67F-A62EFF666E3E}">
          <x14:id>{2CFD885A-9A8C-4158-A323-8216AB3FC4A1}</x14:id>
        </ext>
      </extLst>
    </cfRule>
  </conditionalFormatting>
  <conditionalFormatting sqref="E32:E35 K32:K35">
    <cfRule type="dataBar" priority="428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{A202E6DC-7015-4AE8-8DDE-5239D05D7ECA}</x14:id>
        </ext>
      </extLst>
    </cfRule>
    <cfRule type="dataBar" priority="42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{C3AFC1CF-1504-481D-961A-206BF6BA7A8F}</x14:id>
        </ext>
      </extLst>
    </cfRule>
  </conditionalFormatting>
  <conditionalFormatting sqref="K32:K35">
    <cfRule type="dataBar" priority="430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{55E6B436-457B-408D-A9CF-958744889252}</x14:id>
        </ext>
      </extLst>
    </cfRule>
    <cfRule type="dataBar" priority="43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{F9309DE8-A31D-4E8D-9441-D6FFDE353BFF}</x14:id>
        </ext>
      </extLst>
    </cfRule>
  </conditionalFormatting>
  <conditionalFormatting sqref="E32:E35">
    <cfRule type="dataBar" priority="432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{90B4CBFD-5A48-4CD9-9E87-432C2DCC1AE4}</x14:id>
        </ext>
      </extLst>
    </cfRule>
    <cfRule type="dataBar" priority="43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{58DA173A-99BE-4387-ADE8-E4D53EC5D845}</x14:id>
        </ext>
      </extLst>
    </cfRule>
  </conditionalFormatting>
  <conditionalFormatting sqref="E32:E35">
    <cfRule type="dataBar" priority="434">
      <dataBar showValue="0">
        <cfvo type="min"/>
        <cfvo type="max"/>
        <color rgb="FFC00000"/>
      </dataBar>
      <extLst>
        <ext xmlns:x14="http://schemas.microsoft.com/office/spreadsheetml/2009/9/main" uri="{B025F937-C7B1-47D3-B67F-A62EFF666E3E}">
          <x14:id>{C9BC636D-F769-403D-A726-0DB6DFE67D78}</x14:id>
        </ext>
      </extLst>
    </cfRule>
    <cfRule type="dataBar" priority="435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{E1615835-5B69-4B0C-9DBB-B545FDAF1C8C}</x14:id>
        </ext>
      </extLst>
    </cfRule>
    <cfRule type="dataBar" priority="436">
      <dataBar>
        <cfvo type="min"/>
        <cfvo type="max"/>
        <color rgb="FFC00000"/>
      </dataBar>
      <extLst>
        <ext xmlns:x14="http://schemas.microsoft.com/office/spreadsheetml/2009/9/main" uri="{B025F937-C7B1-47D3-B67F-A62EFF666E3E}">
          <x14:id>{390787DE-F650-494A-997A-C39FC14C46F8}</x14:id>
        </ext>
      </extLst>
    </cfRule>
  </conditionalFormatting>
  <conditionalFormatting sqref="H32:H35">
    <cfRule type="dataBar" priority="437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{CEBB9507-C1DF-4260-BAD3-A9E5AB18BD59}</x14:id>
        </ext>
      </extLst>
    </cfRule>
  </conditionalFormatting>
  <conditionalFormatting sqref="H32:H35">
    <cfRule type="dataBar" priority="438">
      <dataBar showValue="0">
        <cfvo type="min"/>
        <cfvo type="max"/>
        <color rgb="FFFFB628"/>
      </dataBar>
      <extLst>
        <ext xmlns:x14="http://schemas.microsoft.com/office/spreadsheetml/2009/9/main" uri="{B025F937-C7B1-47D3-B67F-A62EFF666E3E}">
          <x14:id>{592DF363-B923-4E62-992D-F39FDC61254D}</x14:id>
        </ext>
      </extLst>
    </cfRule>
  </conditionalFormatting>
  <conditionalFormatting sqref="E47:E48">
    <cfRule type="dataBar" priority="420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{319D3492-D069-4452-9579-7CABE5D38C42}</x14:id>
        </ext>
      </extLst>
    </cfRule>
    <cfRule type="dataBar" priority="42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{E814454A-BDF1-4D9B-BA3E-8F3DB5551623}</x14:id>
        </ext>
      </extLst>
    </cfRule>
  </conditionalFormatting>
  <conditionalFormatting sqref="E47:E48">
    <cfRule type="dataBar" priority="417">
      <dataBar showValue="0">
        <cfvo type="min"/>
        <cfvo type="max"/>
        <color theme="4"/>
      </dataBar>
      <extLst>
        <ext xmlns:x14="http://schemas.microsoft.com/office/spreadsheetml/2009/9/main" uri="{B025F937-C7B1-47D3-B67F-A62EFF666E3E}">
          <x14:id>{6C6813F7-9F43-4C32-90DD-95ABEB507729}</x14:id>
        </ext>
      </extLst>
    </cfRule>
    <cfRule type="dataBar" priority="418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{3F491BAA-1D43-4D02-AF0F-0581144EC3D6}</x14:id>
        </ext>
      </extLst>
    </cfRule>
    <cfRule type="dataBar" priority="419">
      <dataBar>
        <cfvo type="min"/>
        <cfvo type="max"/>
        <color theme="4"/>
      </dataBar>
      <extLst>
        <ext xmlns:x14="http://schemas.microsoft.com/office/spreadsheetml/2009/9/main" uri="{B025F937-C7B1-47D3-B67F-A62EFF666E3E}">
          <x14:id>{EB739CCD-61FB-48FC-B06D-152A3D17764D}</x14:id>
        </ext>
      </extLst>
    </cfRule>
  </conditionalFormatting>
  <conditionalFormatting sqref="E47:E48">
    <cfRule type="dataBar" priority="422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{FC9F7B5A-8037-4E9C-85B2-73BEAAB2BD6A}</x14:id>
        </ext>
      </extLst>
    </cfRule>
  </conditionalFormatting>
  <conditionalFormatting sqref="E48">
    <cfRule type="dataBar" priority="423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{B21C3334-1A00-48E0-A8D0-1810F02105EC}</x14:id>
        </ext>
      </extLst>
    </cfRule>
    <cfRule type="dataBar" priority="42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{891DAD60-486D-4184-8C17-E58EFE03C3CC}</x14:id>
        </ext>
      </extLst>
    </cfRule>
  </conditionalFormatting>
  <conditionalFormatting sqref="E60:E64">
    <cfRule type="dataBar" priority="41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{53618F05-ED1B-404A-86B5-18951F39AC6F}</x14:id>
        </ext>
      </extLst>
    </cfRule>
  </conditionalFormatting>
  <conditionalFormatting sqref="K60:K64">
    <cfRule type="dataBar" priority="409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{5E63F2A9-9A75-4BFC-B35F-35363224BFF3}</x14:id>
        </ext>
      </extLst>
    </cfRule>
    <cfRule type="dataBar" priority="41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{C40233D3-A801-4965-9071-F9E39E0B40A4}</x14:id>
        </ext>
      </extLst>
    </cfRule>
  </conditionalFormatting>
  <conditionalFormatting sqref="E60:E64">
    <cfRule type="dataBar" priority="406">
      <dataBar showValue="0">
        <cfvo type="min"/>
        <cfvo type="max"/>
        <color theme="4"/>
      </dataBar>
      <extLst>
        <ext xmlns:x14="http://schemas.microsoft.com/office/spreadsheetml/2009/9/main" uri="{B025F937-C7B1-47D3-B67F-A62EFF666E3E}">
          <x14:id>{A45341BC-E546-4B86-A20A-806DF2A82B3D}</x14:id>
        </ext>
      </extLst>
    </cfRule>
    <cfRule type="dataBar" priority="407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{A0A2E402-A18C-45A6-8F42-A8695183536F}</x14:id>
        </ext>
      </extLst>
    </cfRule>
    <cfRule type="dataBar" priority="408">
      <dataBar>
        <cfvo type="min"/>
        <cfvo type="max"/>
        <color theme="4"/>
      </dataBar>
      <extLst>
        <ext xmlns:x14="http://schemas.microsoft.com/office/spreadsheetml/2009/9/main" uri="{B025F937-C7B1-47D3-B67F-A62EFF666E3E}">
          <x14:id>{23EA2BAB-BFDC-4331-A2C7-2AE28DC7D577}</x14:id>
        </ext>
      </extLst>
    </cfRule>
  </conditionalFormatting>
  <conditionalFormatting sqref="H60:H64">
    <cfRule type="dataBar" priority="412">
      <dataBar showValue="0">
        <cfvo type="min"/>
        <cfvo type="max"/>
        <color rgb="FFFFB628"/>
      </dataBar>
      <extLst>
        <ext xmlns:x14="http://schemas.microsoft.com/office/spreadsheetml/2009/9/main" uri="{B025F937-C7B1-47D3-B67F-A62EFF666E3E}">
          <x14:id>{5D18896C-1CC3-48D9-8C66-B078A0A647F4}</x14:id>
        </ext>
      </extLst>
    </cfRule>
    <cfRule type="dataBar" priority="413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{F087CE45-7497-4487-A029-36428A2F76CD}</x14:id>
        </ext>
      </extLst>
    </cfRule>
  </conditionalFormatting>
  <conditionalFormatting sqref="E60:E64 H60:H64">
    <cfRule type="dataBar" priority="414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{47538245-A6ED-4195-954A-2DBB42EAD972}</x14:id>
        </ext>
      </extLst>
    </cfRule>
  </conditionalFormatting>
  <conditionalFormatting sqref="E60:E64 K60:K64">
    <cfRule type="dataBar" priority="415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{9656BCD8-4927-4822-AAFA-492FFBAEF557}</x14:id>
        </ext>
      </extLst>
    </cfRule>
    <cfRule type="dataBar" priority="41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{326E31E7-3AF6-45C9-8322-9A1622FF9C16}</x14:id>
        </ext>
      </extLst>
    </cfRule>
  </conditionalFormatting>
  <conditionalFormatting sqref="E77">
    <cfRule type="dataBar" priority="38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{C7AFDAA3-8E9F-4B1C-9D3C-1039B0DAB656}</x14:id>
        </ext>
      </extLst>
    </cfRule>
  </conditionalFormatting>
  <conditionalFormatting sqref="E77">
    <cfRule type="dataBar" priority="386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{8E164072-A3E6-4E18-893F-A7D75BC324DC}</x14:id>
        </ext>
      </extLst>
    </cfRule>
  </conditionalFormatting>
  <conditionalFormatting sqref="E78">
    <cfRule type="dataBar" priority="38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{05A96014-5DF3-48A3-9D28-75B305FEC3BC}</x14:id>
        </ext>
      </extLst>
    </cfRule>
  </conditionalFormatting>
  <conditionalFormatting sqref="E78">
    <cfRule type="dataBar" priority="384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{BF2795B8-28BD-4350-B339-4F5F00222000}</x14:id>
        </ext>
      </extLst>
    </cfRule>
  </conditionalFormatting>
  <conditionalFormatting sqref="E79">
    <cfRule type="dataBar" priority="38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{4967162B-6B6F-4FC5-BCD9-BF465A04E0B1}</x14:id>
        </ext>
      </extLst>
    </cfRule>
  </conditionalFormatting>
  <conditionalFormatting sqref="E79">
    <cfRule type="dataBar" priority="382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{DAA60FE6-966D-438F-8C87-184B9EDFC162}</x14:id>
        </ext>
      </extLst>
    </cfRule>
  </conditionalFormatting>
  <conditionalFormatting sqref="E80">
    <cfRule type="dataBar" priority="38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{E5B03872-B778-45AB-8958-166E6A20E9CA}</x14:id>
        </ext>
      </extLst>
    </cfRule>
  </conditionalFormatting>
  <conditionalFormatting sqref="E80">
    <cfRule type="dataBar" priority="380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{5F6A8A84-61B7-4BCC-B524-C857F76E5F0C}</x14:id>
        </ext>
      </extLst>
    </cfRule>
  </conditionalFormatting>
  <conditionalFormatting sqref="E81">
    <cfRule type="dataBar" priority="37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{687D8052-DFB8-4ACC-8512-35808A7AD6A9}</x14:id>
        </ext>
      </extLst>
    </cfRule>
  </conditionalFormatting>
  <conditionalFormatting sqref="E81">
    <cfRule type="dataBar" priority="378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{14013DAE-D77A-4CED-B314-9E909488C2FA}</x14:id>
        </ext>
      </extLst>
    </cfRule>
  </conditionalFormatting>
  <conditionalFormatting sqref="E82">
    <cfRule type="dataBar" priority="37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{74D2B44F-C356-499A-92FA-3527DECC9D93}</x14:id>
        </ext>
      </extLst>
    </cfRule>
  </conditionalFormatting>
  <conditionalFormatting sqref="E82">
    <cfRule type="dataBar" priority="376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{A24DB849-ECEB-430A-B4CA-37FEC10877BD}</x14:id>
        </ext>
      </extLst>
    </cfRule>
  </conditionalFormatting>
  <conditionalFormatting sqref="E77:E82">
    <cfRule type="dataBar" priority="374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{C3D09489-B35A-4DD1-A1AE-FCE389544B8E}</x14:id>
        </ext>
      </extLst>
    </cfRule>
    <cfRule type="dataBar" priority="37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{8EA9FFFF-F39C-4B7F-AABF-148F952D6CB2}</x14:id>
        </ext>
      </extLst>
    </cfRule>
  </conditionalFormatting>
  <conditionalFormatting sqref="K77">
    <cfRule type="dataBar" priority="37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{C0DA033D-4E58-44AF-92C5-9677743E4627}</x14:id>
        </ext>
      </extLst>
    </cfRule>
  </conditionalFormatting>
  <conditionalFormatting sqref="K77">
    <cfRule type="dataBar" priority="372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{F3B53B7B-AFCF-4AAD-9F4B-E27F381C0243}</x14:id>
        </ext>
      </extLst>
    </cfRule>
  </conditionalFormatting>
  <conditionalFormatting sqref="K78">
    <cfRule type="dataBar" priority="37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{FC54EE8D-BED7-4EED-85E4-66CEDD541EA0}</x14:id>
        </ext>
      </extLst>
    </cfRule>
  </conditionalFormatting>
  <conditionalFormatting sqref="K78">
    <cfRule type="dataBar" priority="370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{298B859D-F861-4F01-91F0-5272C0AB7743}</x14:id>
        </ext>
      </extLst>
    </cfRule>
  </conditionalFormatting>
  <conditionalFormatting sqref="K79">
    <cfRule type="dataBar" priority="36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{B5C2772B-BBBB-4275-B7F8-1A85F06B38BD}</x14:id>
        </ext>
      </extLst>
    </cfRule>
  </conditionalFormatting>
  <conditionalFormatting sqref="K79">
    <cfRule type="dataBar" priority="368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{391F4A7C-7D13-49CA-8817-27AC9FE6D42C}</x14:id>
        </ext>
      </extLst>
    </cfRule>
  </conditionalFormatting>
  <conditionalFormatting sqref="K80">
    <cfRule type="dataBar" priority="36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{6847D460-37B4-4E33-B8C9-F589D4B2D393}</x14:id>
        </ext>
      </extLst>
    </cfRule>
  </conditionalFormatting>
  <conditionalFormatting sqref="K80">
    <cfRule type="dataBar" priority="366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{25CC9820-98BA-4DCF-9AD1-FDCB133AD682}</x14:id>
        </ext>
      </extLst>
    </cfRule>
  </conditionalFormatting>
  <conditionalFormatting sqref="K81">
    <cfRule type="dataBar" priority="36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{528C8EDE-9363-4481-9F4D-B2FD2A0250CB}</x14:id>
        </ext>
      </extLst>
    </cfRule>
  </conditionalFormatting>
  <conditionalFormatting sqref="K81">
    <cfRule type="dataBar" priority="364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{969A6E7A-CA64-4717-94F7-8CE67C63CBCA}</x14:id>
        </ext>
      </extLst>
    </cfRule>
  </conditionalFormatting>
  <conditionalFormatting sqref="K82">
    <cfRule type="dataBar" priority="36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{D16BC1BA-EBD6-42B6-BA4F-4E6118584758}</x14:id>
        </ext>
      </extLst>
    </cfRule>
  </conditionalFormatting>
  <conditionalFormatting sqref="K82">
    <cfRule type="dataBar" priority="362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{A34E7DE7-F86F-42A0-8162-07D45D79FD81}</x14:id>
        </ext>
      </extLst>
    </cfRule>
  </conditionalFormatting>
  <conditionalFormatting sqref="K76">
    <cfRule type="dataBar" priority="36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{451B4664-74BD-43F0-9063-0B458687B630}</x14:id>
        </ext>
      </extLst>
    </cfRule>
  </conditionalFormatting>
  <conditionalFormatting sqref="K76">
    <cfRule type="dataBar" priority="360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{B71271F7-897C-445F-8F0B-08CFCE7F732F}</x14:id>
        </ext>
      </extLst>
    </cfRule>
  </conditionalFormatting>
  <conditionalFormatting sqref="K76:K82">
    <cfRule type="dataBar" priority="358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{27855B96-7884-43F5-B465-F7E1EA4E09E8}</x14:id>
        </ext>
      </extLst>
    </cfRule>
    <cfRule type="dataBar" priority="35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{63E792A0-A935-46B2-9AEF-1AE23F17406F}</x14:id>
        </ext>
      </extLst>
    </cfRule>
  </conditionalFormatting>
  <conditionalFormatting sqref="E77:E82">
    <cfRule type="dataBar" priority="355">
      <dataBar showValue="0">
        <cfvo type="min"/>
        <cfvo type="max"/>
        <color theme="4"/>
      </dataBar>
      <extLst>
        <ext xmlns:x14="http://schemas.microsoft.com/office/spreadsheetml/2009/9/main" uri="{B025F937-C7B1-47D3-B67F-A62EFF666E3E}">
          <x14:id>{80E4EBDD-D5BD-4123-AA9F-1A45410F03E8}</x14:id>
        </ext>
      </extLst>
    </cfRule>
    <cfRule type="dataBar" priority="356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{C6B1703B-8273-43DE-B93E-8B9C7E68C13F}</x14:id>
        </ext>
      </extLst>
    </cfRule>
    <cfRule type="dataBar" priority="357">
      <dataBar>
        <cfvo type="min"/>
        <cfvo type="max"/>
        <color theme="4"/>
      </dataBar>
      <extLst>
        <ext xmlns:x14="http://schemas.microsoft.com/office/spreadsheetml/2009/9/main" uri="{B025F937-C7B1-47D3-B67F-A62EFF666E3E}">
          <x14:id>{6F2DEF0B-2A5D-440C-98CF-EDEBA9D18451}</x14:id>
        </ext>
      </extLst>
    </cfRule>
  </conditionalFormatting>
  <conditionalFormatting sqref="H77">
    <cfRule type="dataBar" priority="388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{E52F5F82-F993-456C-A6C0-A40BA37BF950}</x14:id>
        </ext>
      </extLst>
    </cfRule>
  </conditionalFormatting>
  <conditionalFormatting sqref="H77">
    <cfRule type="dataBar" priority="389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{F08FC644-0D0A-4ADE-8512-C02CEC4D528C}</x14:id>
        </ext>
      </extLst>
    </cfRule>
  </conditionalFormatting>
  <conditionalFormatting sqref="H78">
    <cfRule type="dataBar" priority="39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{E5D06C24-DBE1-438A-BF53-755E63D1F105}</x14:id>
        </ext>
      </extLst>
    </cfRule>
  </conditionalFormatting>
  <conditionalFormatting sqref="H78">
    <cfRule type="dataBar" priority="391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{BC589066-D4DA-4FD7-81A6-8F75D90CCEDA}</x14:id>
        </ext>
      </extLst>
    </cfRule>
  </conditionalFormatting>
  <conditionalFormatting sqref="H79">
    <cfRule type="dataBar" priority="39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{847FCFB5-CC20-4330-A6DC-F71E809FE367}</x14:id>
        </ext>
      </extLst>
    </cfRule>
  </conditionalFormatting>
  <conditionalFormatting sqref="H79">
    <cfRule type="dataBar" priority="393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{32B98F27-66FF-4F1D-91BD-A741D78011D3}</x14:id>
        </ext>
      </extLst>
    </cfRule>
  </conditionalFormatting>
  <conditionalFormatting sqref="H80">
    <cfRule type="dataBar" priority="39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{7D55B343-84C8-4283-9BFB-3789D10CD0AF}</x14:id>
        </ext>
      </extLst>
    </cfRule>
  </conditionalFormatting>
  <conditionalFormatting sqref="H80">
    <cfRule type="dataBar" priority="395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{2EBCE43E-037A-4A7B-83F7-7D9508849BC0}</x14:id>
        </ext>
      </extLst>
    </cfRule>
  </conditionalFormatting>
  <conditionalFormatting sqref="H81">
    <cfRule type="dataBar" priority="39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{3F2D01B0-6370-4203-B854-7009A3E428DF}</x14:id>
        </ext>
      </extLst>
    </cfRule>
  </conditionalFormatting>
  <conditionalFormatting sqref="H81">
    <cfRule type="dataBar" priority="397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{D9BE4761-BB83-46DB-B530-06834050ABD2}</x14:id>
        </ext>
      </extLst>
    </cfRule>
  </conditionalFormatting>
  <conditionalFormatting sqref="H82">
    <cfRule type="dataBar" priority="39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{F36C3A56-E79D-4CEC-86F2-160DFB71D4C0}</x14:id>
        </ext>
      </extLst>
    </cfRule>
  </conditionalFormatting>
  <conditionalFormatting sqref="H82">
    <cfRule type="dataBar" priority="399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{837A2E00-115E-4AB8-92CA-B49C0CE87C14}</x14:id>
        </ext>
      </extLst>
    </cfRule>
  </conditionalFormatting>
  <conditionalFormatting sqref="H76">
    <cfRule type="dataBar" priority="40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{9373E5AB-B430-4A15-8F89-2FF9EA249A9C}</x14:id>
        </ext>
      </extLst>
    </cfRule>
  </conditionalFormatting>
  <conditionalFormatting sqref="H76">
    <cfRule type="dataBar" priority="401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{FC88B7F3-819A-4D23-9D8C-248353E6DDBC}</x14:id>
        </ext>
      </extLst>
    </cfRule>
  </conditionalFormatting>
  <conditionalFormatting sqref="H76:H82">
    <cfRule type="dataBar" priority="402">
      <dataBar showValue="0">
        <cfvo type="min"/>
        <cfvo type="max"/>
        <color rgb="FFFFB628"/>
      </dataBar>
      <extLst>
        <ext xmlns:x14="http://schemas.microsoft.com/office/spreadsheetml/2009/9/main" uri="{B025F937-C7B1-47D3-B67F-A62EFF666E3E}">
          <x14:id>{00D1C6EC-DC34-4E7F-A599-6C8783D1ED67}</x14:id>
        </ext>
      </extLst>
    </cfRule>
    <cfRule type="dataBar" priority="40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{9DEB07C2-89CB-48B9-A5A1-D1F0872B12F7}</x14:id>
        </ext>
      </extLst>
    </cfRule>
  </conditionalFormatting>
  <conditionalFormatting sqref="E77:E82 K76:K82">
    <cfRule type="dataBar" priority="404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{0FA5CD6A-D639-40BE-9692-E30C555E0C50}</x14:id>
        </ext>
      </extLst>
    </cfRule>
    <cfRule type="dataBar" priority="40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{82E89F14-E2EE-43F4-9273-475C83BFAF61}</x14:id>
        </ext>
      </extLst>
    </cfRule>
  </conditionalFormatting>
  <conditionalFormatting sqref="E95">
    <cfRule type="dataBar" priority="33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{9CF96485-359C-4783-B14C-91515F295215}</x14:id>
        </ext>
      </extLst>
    </cfRule>
  </conditionalFormatting>
  <conditionalFormatting sqref="E95">
    <cfRule type="dataBar" priority="330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{958EF1C0-3B82-4CA6-8D7F-CD0C5590593E}</x14:id>
        </ext>
      </extLst>
    </cfRule>
  </conditionalFormatting>
  <conditionalFormatting sqref="E96">
    <cfRule type="dataBar" priority="32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{6E6D14EE-AF16-4632-B97C-5AC60302DD22}</x14:id>
        </ext>
      </extLst>
    </cfRule>
  </conditionalFormatting>
  <conditionalFormatting sqref="E96">
    <cfRule type="dataBar" priority="328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{D0B63315-ADAC-4EB2-A967-5F0A97770444}</x14:id>
        </ext>
      </extLst>
    </cfRule>
  </conditionalFormatting>
  <conditionalFormatting sqref="E97">
    <cfRule type="dataBar" priority="32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{1BE91198-333F-4C10-837D-DF70FD55AEBA}</x14:id>
        </ext>
      </extLst>
    </cfRule>
  </conditionalFormatting>
  <conditionalFormatting sqref="E97">
    <cfRule type="dataBar" priority="326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{1AC7DE98-2FF6-4483-BD8A-6E3C329DAF19}</x14:id>
        </ext>
      </extLst>
    </cfRule>
  </conditionalFormatting>
  <conditionalFormatting sqref="E98">
    <cfRule type="dataBar" priority="32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{B6069C86-28C4-4400-885E-0C2F4EAA190D}</x14:id>
        </ext>
      </extLst>
    </cfRule>
  </conditionalFormatting>
  <conditionalFormatting sqref="E98">
    <cfRule type="dataBar" priority="324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{A315CF14-D114-4827-8496-5E5DB83F8C65}</x14:id>
        </ext>
      </extLst>
    </cfRule>
  </conditionalFormatting>
  <conditionalFormatting sqref="E99">
    <cfRule type="dataBar" priority="32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{526AD3A3-4994-4ABD-B3F1-9995F1DA05EE}</x14:id>
        </ext>
      </extLst>
    </cfRule>
  </conditionalFormatting>
  <conditionalFormatting sqref="E99">
    <cfRule type="dataBar" priority="322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{3A43B4C8-410F-4EEE-930C-5585CB54543C}</x14:id>
        </ext>
      </extLst>
    </cfRule>
  </conditionalFormatting>
  <conditionalFormatting sqref="E94">
    <cfRule type="dataBar" priority="32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{95CE51BA-9E4D-4178-86DA-7B2EFBC98B4C}</x14:id>
        </ext>
      </extLst>
    </cfRule>
  </conditionalFormatting>
  <conditionalFormatting sqref="E94">
    <cfRule type="dataBar" priority="320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{3A9639A6-FC74-4524-A1CD-FA8E10A67C8A}</x14:id>
        </ext>
      </extLst>
    </cfRule>
  </conditionalFormatting>
  <conditionalFormatting sqref="K95">
    <cfRule type="dataBar" priority="31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{A0B55F78-B150-40F8-B991-2B1EE014C1D3}</x14:id>
        </ext>
      </extLst>
    </cfRule>
  </conditionalFormatting>
  <conditionalFormatting sqref="K95">
    <cfRule type="dataBar" priority="318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{FFED62FB-88A2-44DD-BBC5-05A166423F78}</x14:id>
        </ext>
      </extLst>
    </cfRule>
  </conditionalFormatting>
  <conditionalFormatting sqref="K96">
    <cfRule type="dataBar" priority="31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{6BC7854B-F8D7-438E-AB86-ECFA62DFB450}</x14:id>
        </ext>
      </extLst>
    </cfRule>
  </conditionalFormatting>
  <conditionalFormatting sqref="K96">
    <cfRule type="dataBar" priority="316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{7E68AB8D-4E55-43FF-849D-CDD61A3E211E}</x14:id>
        </ext>
      </extLst>
    </cfRule>
  </conditionalFormatting>
  <conditionalFormatting sqref="K97">
    <cfRule type="dataBar" priority="31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{82FEB3FC-885C-4850-9F89-2AC2E15B603D}</x14:id>
        </ext>
      </extLst>
    </cfRule>
  </conditionalFormatting>
  <conditionalFormatting sqref="K97">
    <cfRule type="dataBar" priority="314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{D68172BC-E32A-4DEA-A87A-FE1E30F09946}</x14:id>
        </ext>
      </extLst>
    </cfRule>
  </conditionalFormatting>
  <conditionalFormatting sqref="K98">
    <cfRule type="dataBar" priority="31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{F787D304-F194-46AB-9F51-2E09C004E559}</x14:id>
        </ext>
      </extLst>
    </cfRule>
  </conditionalFormatting>
  <conditionalFormatting sqref="K98">
    <cfRule type="dataBar" priority="312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{27190185-DE87-48AC-8DCC-6CBEA7D6E7CE}</x14:id>
        </ext>
      </extLst>
    </cfRule>
  </conditionalFormatting>
  <conditionalFormatting sqref="K99">
    <cfRule type="dataBar" priority="31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{AC7BA6D1-E38F-48A1-B83D-E7C1C4004780}</x14:id>
        </ext>
      </extLst>
    </cfRule>
  </conditionalFormatting>
  <conditionalFormatting sqref="K99">
    <cfRule type="dataBar" priority="310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{77A52B95-290E-4B17-8EB5-5C55DA55B8C0}</x14:id>
        </ext>
      </extLst>
    </cfRule>
  </conditionalFormatting>
  <conditionalFormatting sqref="K94">
    <cfRule type="dataBar" priority="30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{0EACC09F-6811-4A07-BBEF-B1102C859306}</x14:id>
        </ext>
      </extLst>
    </cfRule>
  </conditionalFormatting>
  <conditionalFormatting sqref="K94">
    <cfRule type="dataBar" priority="308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{5FEB37FB-3EA6-4145-96F8-8F1FC6671358}</x14:id>
        </ext>
      </extLst>
    </cfRule>
  </conditionalFormatting>
  <conditionalFormatting sqref="E94:E99">
    <cfRule type="dataBar" priority="307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{1ED233E3-923B-48BD-9EB8-DBF4ACF8E7C5}</x14:id>
        </ext>
      </extLst>
    </cfRule>
    <cfRule type="dataBar" priority="33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{6E33C0FC-4BC0-4B22-9E3A-F2E3362BFB7D}</x14:id>
        </ext>
      </extLst>
    </cfRule>
  </conditionalFormatting>
  <conditionalFormatting sqref="K94:K99">
    <cfRule type="dataBar" priority="333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{B9C66CF1-C5D9-4025-BA82-F1F9C0721B82}</x14:id>
        </ext>
      </extLst>
    </cfRule>
    <cfRule type="dataBar" priority="33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{5959D8EA-C670-437B-9769-FFAE984D4E49}</x14:id>
        </ext>
      </extLst>
    </cfRule>
  </conditionalFormatting>
  <conditionalFormatting sqref="H94:H99 K94:K99">
    <cfRule type="dataBar" priority="305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{187F7A1E-5E19-4E7F-B9BA-9F322E7A594F}</x14:id>
        </ext>
      </extLst>
    </cfRule>
    <cfRule type="dataBar" priority="30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{AAD10050-D5D4-4280-8940-C1EDE697FC8B}</x14:id>
        </ext>
      </extLst>
    </cfRule>
  </conditionalFormatting>
  <conditionalFormatting sqref="E94:E99">
    <cfRule type="dataBar" priority="302">
      <dataBar showValue="0">
        <cfvo type="min"/>
        <cfvo type="max"/>
        <color theme="4"/>
      </dataBar>
      <extLst>
        <ext xmlns:x14="http://schemas.microsoft.com/office/spreadsheetml/2009/9/main" uri="{B025F937-C7B1-47D3-B67F-A62EFF666E3E}">
          <x14:id>{200EE2A8-ADE1-4EBF-9D28-1DD4FB854834}</x14:id>
        </ext>
      </extLst>
    </cfRule>
    <cfRule type="dataBar" priority="303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{EFAB8E8E-F7A6-4C6A-9625-CF8DE63580A6}</x14:id>
        </ext>
      </extLst>
    </cfRule>
    <cfRule type="dataBar" priority="304">
      <dataBar>
        <cfvo type="min"/>
        <cfvo type="max"/>
        <color theme="4"/>
      </dataBar>
      <extLst>
        <ext xmlns:x14="http://schemas.microsoft.com/office/spreadsheetml/2009/9/main" uri="{B025F937-C7B1-47D3-B67F-A62EFF666E3E}">
          <x14:id>{6E3903F8-ECF6-4C80-8442-FBAF055F900B}</x14:id>
        </ext>
      </extLst>
    </cfRule>
  </conditionalFormatting>
  <conditionalFormatting sqref="H95">
    <cfRule type="dataBar" priority="33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{46A7AB6E-97B0-47F5-A2A1-83C8F440E96E}</x14:id>
        </ext>
      </extLst>
    </cfRule>
  </conditionalFormatting>
  <conditionalFormatting sqref="H95">
    <cfRule type="dataBar" priority="336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{645980DE-492E-47E5-899E-834E433FA51E}</x14:id>
        </ext>
      </extLst>
    </cfRule>
  </conditionalFormatting>
  <conditionalFormatting sqref="H96">
    <cfRule type="dataBar" priority="33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{E4AE6836-312A-4ED1-9AAE-AB4DE1928882}</x14:id>
        </ext>
      </extLst>
    </cfRule>
  </conditionalFormatting>
  <conditionalFormatting sqref="H96">
    <cfRule type="dataBar" priority="338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{DD2FD47C-89C2-40B2-937D-1857813F5480}</x14:id>
        </ext>
      </extLst>
    </cfRule>
  </conditionalFormatting>
  <conditionalFormatting sqref="H97">
    <cfRule type="dataBar" priority="33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{6A1D2F04-80AF-41CA-B991-0AAD1E65A25E}</x14:id>
        </ext>
      </extLst>
    </cfRule>
  </conditionalFormatting>
  <conditionalFormatting sqref="H97">
    <cfRule type="dataBar" priority="340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{04C72D1A-AE84-48B6-BF2F-BB9F944D66A1}</x14:id>
        </ext>
      </extLst>
    </cfRule>
  </conditionalFormatting>
  <conditionalFormatting sqref="H98">
    <cfRule type="dataBar" priority="34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{4D8A1228-CE20-4B34-BF58-56247C0A8CBA}</x14:id>
        </ext>
      </extLst>
    </cfRule>
  </conditionalFormatting>
  <conditionalFormatting sqref="H98">
    <cfRule type="dataBar" priority="342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{D224DC88-A775-4555-B65E-054F6567192B}</x14:id>
        </ext>
      </extLst>
    </cfRule>
  </conditionalFormatting>
  <conditionalFormatting sqref="H99">
    <cfRule type="dataBar" priority="34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{C86F01FE-D8E9-4E0E-BD65-7FE7768B0E94}</x14:id>
        </ext>
      </extLst>
    </cfRule>
  </conditionalFormatting>
  <conditionalFormatting sqref="H99">
    <cfRule type="dataBar" priority="344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{91D5AB67-2049-414F-929D-1623DFFF597F}</x14:id>
        </ext>
      </extLst>
    </cfRule>
  </conditionalFormatting>
  <conditionalFormatting sqref="H94">
    <cfRule type="dataBar" priority="34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{71F1BA8C-4BFF-434A-AD3D-C55786B6444F}</x14:id>
        </ext>
      </extLst>
    </cfRule>
  </conditionalFormatting>
  <conditionalFormatting sqref="H94">
    <cfRule type="dataBar" priority="346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{F22C34F8-5578-49C0-B390-5A408C72B5CE}</x14:id>
        </ext>
      </extLst>
    </cfRule>
  </conditionalFormatting>
  <conditionalFormatting sqref="H94:H99">
    <cfRule type="dataBar" priority="347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{8385B933-D657-4EA0-BB47-32060E850F4E}</x14:id>
        </ext>
      </extLst>
    </cfRule>
    <cfRule type="dataBar" priority="34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{D0815E18-3D42-4C9C-99AF-3EABC5BBA49B}</x14:id>
        </ext>
      </extLst>
    </cfRule>
  </conditionalFormatting>
  <conditionalFormatting sqref="H94:H99 E94:E99 K94:K99">
    <cfRule type="dataBar" priority="349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{97EBA4B3-7C28-4EFF-AF79-FC2B8DE14B7E}</x14:id>
        </ext>
      </extLst>
    </cfRule>
    <cfRule type="dataBar" priority="35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{513AE855-0C0B-4635-9D67-A474492D80E2}</x14:id>
        </ext>
      </extLst>
    </cfRule>
  </conditionalFormatting>
  <conditionalFormatting sqref="H94:H99">
    <cfRule type="dataBar" priority="351">
      <dataBar showValue="0">
        <cfvo type="min"/>
        <cfvo type="max"/>
        <color rgb="FFFFB628"/>
      </dataBar>
      <extLst>
        <ext xmlns:x14="http://schemas.microsoft.com/office/spreadsheetml/2009/9/main" uri="{B025F937-C7B1-47D3-B67F-A62EFF666E3E}">
          <x14:id>{6837B032-826C-46F8-B91B-2B1580A482C5}</x14:id>
        </ext>
      </extLst>
    </cfRule>
    <cfRule type="dataBar" priority="352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{440B4145-8998-4A83-ADBA-DFB6F9F3EDDC}</x14:id>
        </ext>
      </extLst>
    </cfRule>
  </conditionalFormatting>
  <conditionalFormatting sqref="E94:E99 K94:K99">
    <cfRule type="dataBar" priority="353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{938273EF-D313-4C63-A345-079EB892653B}</x14:id>
        </ext>
      </extLst>
    </cfRule>
    <cfRule type="dataBar" priority="35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{C8CD4763-B7C1-4123-9CF6-B3287644F9F6}</x14:id>
        </ext>
      </extLst>
    </cfRule>
  </conditionalFormatting>
  <conditionalFormatting sqref="E111:E114">
    <cfRule type="dataBar" priority="291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{01B45A2B-C053-4729-898A-7C217A29AFF3}</x14:id>
        </ext>
      </extLst>
    </cfRule>
    <cfRule type="dataBar" priority="29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{27CA33E0-0D72-49BA-B81B-B546965C4FBD}</x14:id>
        </ext>
      </extLst>
    </cfRule>
  </conditionalFormatting>
  <conditionalFormatting sqref="E111:E114">
    <cfRule type="dataBar" priority="293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{F30DD55A-6206-4236-AA9F-64BF36CBDA76}</x14:id>
        </ext>
      </extLst>
    </cfRule>
  </conditionalFormatting>
  <conditionalFormatting sqref="K111:K114">
    <cfRule type="dataBar" priority="288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{BBEE8FD6-C970-4CB3-B6DA-4FF80312AFA4}</x14:id>
        </ext>
      </extLst>
    </cfRule>
    <cfRule type="dataBar" priority="28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{10818B6C-4A79-436E-9DC2-015B1EB2B0FD}</x14:id>
        </ext>
      </extLst>
    </cfRule>
  </conditionalFormatting>
  <conditionalFormatting sqref="K111:K114">
    <cfRule type="dataBar" priority="290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{4E34E103-9D33-4C27-88B0-3E1AD82FE142}</x14:id>
        </ext>
      </extLst>
    </cfRule>
  </conditionalFormatting>
  <conditionalFormatting sqref="K111:K114">
    <cfRule type="dataBar" priority="286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{BC295DA0-5BF3-4F95-BD0A-C8F910555214}</x14:id>
        </ext>
      </extLst>
    </cfRule>
    <cfRule type="dataBar" priority="28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{30102B4A-029F-464A-95CD-077E1C335D28}</x14:id>
        </ext>
      </extLst>
    </cfRule>
  </conditionalFormatting>
  <conditionalFormatting sqref="E111:E114">
    <cfRule type="dataBar" priority="283">
      <dataBar showValue="0">
        <cfvo type="min"/>
        <cfvo type="max"/>
        <color theme="4"/>
      </dataBar>
      <extLst>
        <ext xmlns:x14="http://schemas.microsoft.com/office/spreadsheetml/2009/9/main" uri="{B025F937-C7B1-47D3-B67F-A62EFF666E3E}">
          <x14:id>{3D0493B5-AADB-4138-A7C6-6533447E4B94}</x14:id>
        </ext>
      </extLst>
    </cfRule>
    <cfRule type="dataBar" priority="284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{7E1E7469-917A-44CB-9818-E7B23CEE626D}</x14:id>
        </ext>
      </extLst>
    </cfRule>
    <cfRule type="dataBar" priority="285">
      <dataBar>
        <cfvo type="min"/>
        <cfvo type="max"/>
        <color theme="4"/>
      </dataBar>
      <extLst>
        <ext xmlns:x14="http://schemas.microsoft.com/office/spreadsheetml/2009/9/main" uri="{B025F937-C7B1-47D3-B67F-A62EFF666E3E}">
          <x14:id>{1ED7F9BA-1AFF-4A95-A955-4B2288054C9D}</x14:id>
        </ext>
      </extLst>
    </cfRule>
  </conditionalFormatting>
  <conditionalFormatting sqref="H111:H114">
    <cfRule type="dataBar" priority="294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{B9E8870F-E642-4A36-84EC-230A2257753D}</x14:id>
        </ext>
      </extLst>
    </cfRule>
    <cfRule type="dataBar" priority="295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{E4BFBF16-FCC3-4E6B-930F-3BA27C7B570B}</x14:id>
        </ext>
      </extLst>
    </cfRule>
  </conditionalFormatting>
  <conditionalFormatting sqref="K111:K114">
    <cfRule type="dataBar" priority="296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{BF28B8C1-B17C-432C-9DAA-5721740C303E}</x14:id>
        </ext>
      </extLst>
    </cfRule>
    <cfRule type="dataBar" priority="29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{6C24A262-338A-4894-BDEC-EC29B28D8AC4}</x14:id>
        </ext>
      </extLst>
    </cfRule>
  </conditionalFormatting>
  <conditionalFormatting sqref="H111:H114">
    <cfRule type="dataBar" priority="298">
      <dataBar showValue="0">
        <cfvo type="min"/>
        <cfvo type="max"/>
        <color rgb="FFFFB628"/>
      </dataBar>
      <extLst>
        <ext xmlns:x14="http://schemas.microsoft.com/office/spreadsheetml/2009/9/main" uri="{B025F937-C7B1-47D3-B67F-A62EFF666E3E}">
          <x14:id>{CABFC486-0FD1-4F18-857C-143FDE07C012}</x14:id>
        </ext>
      </extLst>
    </cfRule>
    <cfRule type="dataBar" priority="299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{1F80E65D-13E0-4C70-9500-8B69BD585111}</x14:id>
        </ext>
      </extLst>
    </cfRule>
  </conditionalFormatting>
  <conditionalFormatting sqref="E111:E114 K111:K114">
    <cfRule type="dataBar" priority="300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{E46A4283-04EA-471C-8DF0-EE48BDE9A8A0}</x14:id>
        </ext>
      </extLst>
    </cfRule>
    <cfRule type="dataBar" priority="30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{8E80E274-93DC-4306-A39E-72F3DA59A2D8}</x14:id>
        </ext>
      </extLst>
    </cfRule>
  </conditionalFormatting>
  <conditionalFormatting sqref="E126:E129">
    <cfRule type="dataBar" priority="267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{01374675-3CEF-4DD3-B538-164323300E3A}</x14:id>
        </ext>
      </extLst>
    </cfRule>
    <cfRule type="dataBar" priority="26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{09484D14-F342-4889-85AB-0C375FD88B5F}</x14:id>
        </ext>
      </extLst>
    </cfRule>
  </conditionalFormatting>
  <conditionalFormatting sqref="K126:K129">
    <cfRule type="dataBar" priority="260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{273AD294-58A8-4874-97AC-ABD80B521E6B}</x14:id>
        </ext>
      </extLst>
    </cfRule>
    <cfRule type="dataBar" priority="26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{40A7D07C-3320-4085-A7A3-D5B304E0AA5D}</x14:id>
        </ext>
      </extLst>
    </cfRule>
  </conditionalFormatting>
  <conditionalFormatting sqref="K126:K129">
    <cfRule type="dataBar" priority="266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{5FFD7DAE-EB36-4B29-841C-C06D22EF99DE}</x14:id>
        </ext>
      </extLst>
    </cfRule>
  </conditionalFormatting>
  <conditionalFormatting sqref="K126:K129">
    <cfRule type="dataBar" priority="263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{8F247B6F-16D1-4941-9859-191ADF35A3F3}</x14:id>
        </ext>
      </extLst>
    </cfRule>
    <cfRule type="dataBar" priority="26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{7C326E99-AEAB-4580-ADAE-2A6AAB210E18}</x14:id>
        </ext>
      </extLst>
    </cfRule>
  </conditionalFormatting>
  <conditionalFormatting sqref="K126:K129">
    <cfRule type="dataBar" priority="261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{18382625-6416-4846-99C6-2DD892D2A148}</x14:id>
        </ext>
      </extLst>
    </cfRule>
    <cfRule type="dataBar" priority="26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{F29F7B8F-2EC2-4820-B215-0E510E7442CD}</x14:id>
        </ext>
      </extLst>
    </cfRule>
  </conditionalFormatting>
  <conditionalFormatting sqref="E126:E129">
    <cfRule type="dataBar" priority="257">
      <dataBar showValue="0">
        <cfvo type="min"/>
        <cfvo type="max"/>
        <color theme="4"/>
      </dataBar>
      <extLst>
        <ext xmlns:x14="http://schemas.microsoft.com/office/spreadsheetml/2009/9/main" uri="{B025F937-C7B1-47D3-B67F-A62EFF666E3E}">
          <x14:id>{4698163D-AF3C-4FCF-ABC9-02258236A4D6}</x14:id>
        </ext>
      </extLst>
    </cfRule>
    <cfRule type="dataBar" priority="258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{435DCE62-820E-4EA8-A856-D5941D881FF1}</x14:id>
        </ext>
      </extLst>
    </cfRule>
    <cfRule type="dataBar" priority="259">
      <dataBar>
        <cfvo type="min"/>
        <cfvo type="max"/>
        <color theme="4"/>
      </dataBar>
      <extLst>
        <ext xmlns:x14="http://schemas.microsoft.com/office/spreadsheetml/2009/9/main" uri="{B025F937-C7B1-47D3-B67F-A62EFF666E3E}">
          <x14:id>{EF04FD08-A9BC-4A83-AA1D-305500538331}</x14:id>
        </ext>
      </extLst>
    </cfRule>
  </conditionalFormatting>
  <conditionalFormatting sqref="N126:N129 H126:H129">
    <cfRule type="dataBar" priority="256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{8200F402-D41E-4209-882F-4504ABFF4ED4}</x14:id>
        </ext>
      </extLst>
    </cfRule>
  </conditionalFormatting>
  <conditionalFormatting sqref="N126:N129 H126:H129">
    <cfRule type="dataBar" priority="255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{9AEC2036-E368-4CF5-959B-307C52F42000}</x14:id>
        </ext>
      </extLst>
    </cfRule>
  </conditionalFormatting>
  <conditionalFormatting sqref="N126:N129">
    <cfRule type="dataBar" priority="254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{3E77763C-F980-4072-9624-3F6A37B3E44D}</x14:id>
        </ext>
      </extLst>
    </cfRule>
  </conditionalFormatting>
  <conditionalFormatting sqref="N126:N129">
    <cfRule type="dataBar" priority="253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{018070D7-D5AC-45F4-AFAC-D5849F5C7E5F}</x14:id>
        </ext>
      </extLst>
    </cfRule>
  </conditionalFormatting>
  <conditionalFormatting sqref="H126:H129">
    <cfRule type="dataBar" priority="269">
      <dataBar showValue="0">
        <cfvo type="min"/>
        <cfvo type="max"/>
        <color rgb="FFFFB628"/>
      </dataBar>
      <extLst>
        <ext xmlns:x14="http://schemas.microsoft.com/office/spreadsheetml/2009/9/main" uri="{B025F937-C7B1-47D3-B67F-A62EFF666E3E}">
          <x14:id>{D5CC906F-EBA9-40DC-B7BC-65C8B7138C06}</x14:id>
        </ext>
      </extLst>
    </cfRule>
    <cfRule type="dataBar" priority="27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{5F12F299-C258-4160-80F9-01C6B2B28C87}</x14:id>
        </ext>
      </extLst>
    </cfRule>
  </conditionalFormatting>
  <conditionalFormatting sqref="H126:H129 E126:E129">
    <cfRule type="dataBar" priority="271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{415C8CFB-922C-4044-8F59-D697497FB6E5}</x14:id>
        </ext>
      </extLst>
    </cfRule>
  </conditionalFormatting>
  <conditionalFormatting sqref="H126:H129">
    <cfRule type="dataBar" priority="272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{C426110F-9E2F-495F-8E54-39A593FC1B6B}</x14:id>
        </ext>
      </extLst>
    </cfRule>
    <cfRule type="dataBar" priority="27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{FDA78ABC-2CED-4134-9EB3-DDEBFA6A54DB}</x14:id>
        </ext>
      </extLst>
    </cfRule>
  </conditionalFormatting>
  <conditionalFormatting sqref="H126:H129">
    <cfRule type="dataBar" priority="274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{D1A4E1A4-0AE5-4AED-A406-C7F5408CE5A7}</x14:id>
        </ext>
      </extLst>
    </cfRule>
  </conditionalFormatting>
  <conditionalFormatting sqref="N126:N129">
    <cfRule type="dataBar" priority="275">
      <dataBar showValue="0">
        <cfvo type="min"/>
        <cfvo type="max"/>
        <color rgb="FFFFB628"/>
      </dataBar>
      <extLst>
        <ext xmlns:x14="http://schemas.microsoft.com/office/spreadsheetml/2009/9/main" uri="{B025F937-C7B1-47D3-B67F-A62EFF666E3E}">
          <x14:id>{34CF429D-3F46-4279-B065-618DD9906EB0}</x14:id>
        </ext>
      </extLst>
    </cfRule>
    <cfRule type="dataBar" priority="27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{25093BE8-5CBF-4B07-BAB0-A9FD177EB226}</x14:id>
        </ext>
      </extLst>
    </cfRule>
  </conditionalFormatting>
  <conditionalFormatting sqref="N126:N129">
    <cfRule type="dataBar" priority="277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{EC4B2F35-BC0B-455D-8B9F-DF3D54FD1BBD}</x14:id>
        </ext>
      </extLst>
    </cfRule>
  </conditionalFormatting>
  <conditionalFormatting sqref="N126:N129">
    <cfRule type="dataBar" priority="278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{6AA4DD33-E9E9-491E-8D8A-4369E012D27F}</x14:id>
        </ext>
      </extLst>
    </cfRule>
    <cfRule type="dataBar" priority="27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{44D94604-A116-46DE-A7E8-DD428F8F675E}</x14:id>
        </ext>
      </extLst>
    </cfRule>
  </conditionalFormatting>
  <conditionalFormatting sqref="N126:N129">
    <cfRule type="dataBar" priority="280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{8A04DF3A-683F-4E26-9320-988EC68354EE}</x14:id>
        </ext>
      </extLst>
    </cfRule>
  </conditionalFormatting>
  <conditionalFormatting sqref="E126:E129 K126:K129">
    <cfRule type="dataBar" priority="281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{A833BD13-9328-427C-9677-E5A395F8C7F9}</x14:id>
        </ext>
      </extLst>
    </cfRule>
    <cfRule type="dataBar" priority="28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{FA951B60-8E73-4CAD-AEBE-7FA1CE8C50BA}</x14:id>
        </ext>
      </extLst>
    </cfRule>
  </conditionalFormatting>
  <conditionalFormatting sqref="E142">
    <cfRule type="dataBar" priority="21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{96354712-C222-430A-9EE0-0F5919E27825}</x14:id>
        </ext>
      </extLst>
    </cfRule>
  </conditionalFormatting>
  <conditionalFormatting sqref="E142">
    <cfRule type="dataBar" priority="218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{28FFD9A3-F0F2-4507-9B6E-C95479DC5707}</x14:id>
        </ext>
      </extLst>
    </cfRule>
  </conditionalFormatting>
  <conditionalFormatting sqref="E143">
    <cfRule type="dataBar" priority="21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{DAFDC898-5C61-4C46-AC09-FCCA5A7C68A1}</x14:id>
        </ext>
      </extLst>
    </cfRule>
  </conditionalFormatting>
  <conditionalFormatting sqref="E143">
    <cfRule type="dataBar" priority="216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{141B253A-3FA4-4F24-B3CB-5F325A6F4EF7}</x14:id>
        </ext>
      </extLst>
    </cfRule>
  </conditionalFormatting>
  <conditionalFormatting sqref="E145:E148">
    <cfRule type="dataBar" priority="21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{4CB84D8C-FE43-4F12-B425-E27A8F7DBC3D}</x14:id>
        </ext>
      </extLst>
    </cfRule>
  </conditionalFormatting>
  <conditionalFormatting sqref="E145:E148">
    <cfRule type="dataBar" priority="214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{1855860E-31F6-47D2-B0D5-CD3CD60BA616}</x14:id>
        </ext>
      </extLst>
    </cfRule>
  </conditionalFormatting>
  <conditionalFormatting sqref="E141:E148">
    <cfRule type="dataBar" priority="21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{E89C36C9-F2FC-49DD-BBA2-B127A515C178}</x14:id>
        </ext>
      </extLst>
    </cfRule>
  </conditionalFormatting>
  <conditionalFormatting sqref="E141:E148">
    <cfRule type="dataBar" priority="212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{34DCA936-CCE2-4FC6-9AE1-E7C385CB775D}</x14:id>
        </ext>
      </extLst>
    </cfRule>
  </conditionalFormatting>
  <conditionalFormatting sqref="K142">
    <cfRule type="dataBar" priority="21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{7C48E852-A4B9-4A24-BC74-1C3BCC1102A6}</x14:id>
        </ext>
      </extLst>
    </cfRule>
  </conditionalFormatting>
  <conditionalFormatting sqref="K142">
    <cfRule type="dataBar" priority="210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{7D5D5578-040B-484D-A9A4-01D301A52E9B}</x14:id>
        </ext>
      </extLst>
    </cfRule>
  </conditionalFormatting>
  <conditionalFormatting sqref="K143">
    <cfRule type="dataBar" priority="20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{C61BD6FE-C6F4-431E-BA46-B35FBE4B8BBB}</x14:id>
        </ext>
      </extLst>
    </cfRule>
  </conditionalFormatting>
  <conditionalFormatting sqref="K143">
    <cfRule type="dataBar" priority="208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{B2A35517-8734-4BB1-BF90-0DD23C0CB457}</x14:id>
        </ext>
      </extLst>
    </cfRule>
  </conditionalFormatting>
  <conditionalFormatting sqref="K145:K148">
    <cfRule type="dataBar" priority="20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{75AF374A-195E-49FD-AA6E-B0FFA0D01714}</x14:id>
        </ext>
      </extLst>
    </cfRule>
  </conditionalFormatting>
  <conditionalFormatting sqref="K145:K148">
    <cfRule type="dataBar" priority="206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{A4E61F48-16C6-48AA-BFF5-E0BD15A10E07}</x14:id>
        </ext>
      </extLst>
    </cfRule>
  </conditionalFormatting>
  <conditionalFormatting sqref="K141">
    <cfRule type="dataBar" priority="20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{25442C10-7CA7-4B7A-87F3-25EE0F2EDC95}</x14:id>
        </ext>
      </extLst>
    </cfRule>
  </conditionalFormatting>
  <conditionalFormatting sqref="K141">
    <cfRule type="dataBar" priority="204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{7A897DD1-E482-4E62-B50C-8DDC827E6EEA}</x14:id>
        </ext>
      </extLst>
    </cfRule>
  </conditionalFormatting>
  <conditionalFormatting sqref="E144">
    <cfRule type="dataBar" priority="22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{2075CB86-1483-4C12-BB3B-9C18C17B5B1E}</x14:id>
        </ext>
      </extLst>
    </cfRule>
  </conditionalFormatting>
  <conditionalFormatting sqref="E144">
    <cfRule type="dataBar" priority="221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{390127E3-C790-48D9-9300-AF5C91E775C7}</x14:id>
        </ext>
      </extLst>
    </cfRule>
  </conditionalFormatting>
  <conditionalFormatting sqref="K144">
    <cfRule type="dataBar" priority="22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{A2160046-5542-4A62-BC70-CAA496C96ADB}</x14:id>
        </ext>
      </extLst>
    </cfRule>
  </conditionalFormatting>
  <conditionalFormatting sqref="K144">
    <cfRule type="dataBar" priority="223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{35ED7165-73DB-4387-811D-54335F406B40}</x14:id>
        </ext>
      </extLst>
    </cfRule>
  </conditionalFormatting>
  <conditionalFormatting sqref="E141:E148">
    <cfRule type="dataBar" priority="203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{0978B3E2-841B-4DAD-9C2B-B9620BF57544}</x14:id>
        </ext>
      </extLst>
    </cfRule>
    <cfRule type="dataBar" priority="22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{146DDD9F-5194-423C-9772-223971052781}</x14:id>
        </ext>
      </extLst>
    </cfRule>
  </conditionalFormatting>
  <conditionalFormatting sqref="K141:K148">
    <cfRule type="dataBar" priority="225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{18BDD975-17AE-40E3-ACFE-D29311856F3A}</x14:id>
        </ext>
      </extLst>
    </cfRule>
    <cfRule type="dataBar" priority="22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{C749513C-07F5-47CB-A300-3D04E76D9AA8}</x14:id>
        </ext>
      </extLst>
    </cfRule>
  </conditionalFormatting>
  <conditionalFormatting sqref="H141:H148 K141:K148">
    <cfRule type="dataBar" priority="227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{C4D332DC-560A-4F5A-BCE1-D4332C7E5FB3}</x14:id>
        </ext>
      </extLst>
    </cfRule>
    <cfRule type="dataBar" priority="22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{A411AE95-4A09-4F98-B11B-036ED89023FD}</x14:id>
        </ext>
      </extLst>
    </cfRule>
  </conditionalFormatting>
  <conditionalFormatting sqref="K142">
    <cfRule type="dataBar" priority="19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{AF7E9383-F98A-449B-80C6-394AE6DF0E16}</x14:id>
        </ext>
      </extLst>
    </cfRule>
  </conditionalFormatting>
  <conditionalFormatting sqref="K142">
    <cfRule type="dataBar" priority="198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{2F15182D-E0B4-4B0D-BE16-909861D0E542}</x14:id>
        </ext>
      </extLst>
    </cfRule>
  </conditionalFormatting>
  <conditionalFormatting sqref="K143">
    <cfRule type="dataBar" priority="19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{E711B4C5-5AE3-4CB2-AA98-733924AC7812}</x14:id>
        </ext>
      </extLst>
    </cfRule>
  </conditionalFormatting>
  <conditionalFormatting sqref="K143">
    <cfRule type="dataBar" priority="196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{4B07BFE1-4CFE-42EF-BC6E-911B18432D1F}</x14:id>
        </ext>
      </extLst>
    </cfRule>
  </conditionalFormatting>
  <conditionalFormatting sqref="K145:K148">
    <cfRule type="dataBar" priority="19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{AC51138E-6940-4AF5-BB6E-D2DA9E7FAA81}</x14:id>
        </ext>
      </extLst>
    </cfRule>
  </conditionalFormatting>
  <conditionalFormatting sqref="K145:K148">
    <cfRule type="dataBar" priority="194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{3E6DC9A9-F92A-4A01-A3F9-2A74B1650B05}</x14:id>
        </ext>
      </extLst>
    </cfRule>
  </conditionalFormatting>
  <conditionalFormatting sqref="K141:K148">
    <cfRule type="dataBar" priority="19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{047499BA-80C6-4253-9B30-E27B9C642B2E}</x14:id>
        </ext>
      </extLst>
    </cfRule>
  </conditionalFormatting>
  <conditionalFormatting sqref="K141:K148">
    <cfRule type="dataBar" priority="192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{401FC2AF-9389-409B-B717-EE7C798E2FE9}</x14:id>
        </ext>
      </extLst>
    </cfRule>
  </conditionalFormatting>
  <conditionalFormatting sqref="K144">
    <cfRule type="dataBar" priority="20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{0B2B6FA9-A515-4EA0-8C65-617151D7334A}</x14:id>
        </ext>
      </extLst>
    </cfRule>
  </conditionalFormatting>
  <conditionalFormatting sqref="K144">
    <cfRule type="dataBar" priority="201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{42F197A7-5AAA-4771-BE75-BB6AB77575FA}</x14:id>
        </ext>
      </extLst>
    </cfRule>
  </conditionalFormatting>
  <conditionalFormatting sqref="K141:K148">
    <cfRule type="dataBar" priority="191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{DCD42877-4AE8-43DE-A8B9-011A6112ADDB}</x14:id>
        </ext>
      </extLst>
    </cfRule>
    <cfRule type="dataBar" priority="20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{73812C61-E18F-4B4B-9DA8-8FA0C3260832}</x14:id>
        </ext>
      </extLst>
    </cfRule>
  </conditionalFormatting>
  <conditionalFormatting sqref="E141:E148">
    <cfRule type="dataBar" priority="188">
      <dataBar showValue="0">
        <cfvo type="min"/>
        <cfvo type="max"/>
        <color theme="4"/>
      </dataBar>
      <extLst>
        <ext xmlns:x14="http://schemas.microsoft.com/office/spreadsheetml/2009/9/main" uri="{B025F937-C7B1-47D3-B67F-A62EFF666E3E}">
          <x14:id>{E3BA3E09-A5C4-488D-A3DE-2C4C9AE7C8B7}</x14:id>
        </ext>
      </extLst>
    </cfRule>
    <cfRule type="dataBar" priority="189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{0A00E5A0-9ADE-420E-9F5A-4F5E38123435}</x14:id>
        </ext>
      </extLst>
    </cfRule>
    <cfRule type="dataBar" priority="190">
      <dataBar>
        <cfvo type="min"/>
        <cfvo type="max"/>
        <color theme="4"/>
      </dataBar>
      <extLst>
        <ext xmlns:x14="http://schemas.microsoft.com/office/spreadsheetml/2009/9/main" uri="{B025F937-C7B1-47D3-B67F-A62EFF666E3E}">
          <x14:id>{4FA18D91-C49E-449F-B012-831FBD824B30}</x14:id>
        </ext>
      </extLst>
    </cfRule>
  </conditionalFormatting>
  <conditionalFormatting sqref="H141:H148 N147:N148">
    <cfRule type="dataBar" priority="186">
      <dataBar showValue="0">
        <cfvo type="min"/>
        <cfvo type="max"/>
        <color rgb="FFFFB628"/>
      </dataBar>
      <extLst>
        <ext xmlns:x14="http://schemas.microsoft.com/office/spreadsheetml/2009/9/main" uri="{B025F937-C7B1-47D3-B67F-A62EFF666E3E}">
          <x14:id>{0A0BC3A6-D417-4103-A67B-88241A3377DE}</x14:id>
        </ext>
      </extLst>
    </cfRule>
    <cfRule type="dataBar" priority="187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{1A3442F4-D83A-4672-B52C-C61CCC04FA71}</x14:id>
        </ext>
      </extLst>
    </cfRule>
  </conditionalFormatting>
  <conditionalFormatting sqref="H142">
    <cfRule type="dataBar" priority="22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{AAC8D35A-351A-49EB-84F1-3A6058167F61}</x14:id>
        </ext>
      </extLst>
    </cfRule>
  </conditionalFormatting>
  <conditionalFormatting sqref="H142">
    <cfRule type="dataBar" priority="230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{21DB11F3-04F3-4650-A350-7FF402C5F81D}</x14:id>
        </ext>
      </extLst>
    </cfRule>
  </conditionalFormatting>
  <conditionalFormatting sqref="H143">
    <cfRule type="dataBar" priority="23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{364AACB4-510A-4E25-854C-E00EE3FA3DB8}</x14:id>
        </ext>
      </extLst>
    </cfRule>
  </conditionalFormatting>
  <conditionalFormatting sqref="H143">
    <cfRule type="dataBar" priority="232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{53319AC8-AC0E-4962-88A2-0D0B5A126094}</x14:id>
        </ext>
      </extLst>
    </cfRule>
  </conditionalFormatting>
  <conditionalFormatting sqref="H145:H148">
    <cfRule type="dataBar" priority="23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{74798AB7-623D-4B44-9D36-FF8EF27141C3}</x14:id>
        </ext>
      </extLst>
    </cfRule>
  </conditionalFormatting>
  <conditionalFormatting sqref="H145:H148">
    <cfRule type="dataBar" priority="234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{8DDB9886-8BA1-45F6-8EDF-A0CFD3FCBD29}</x14:id>
        </ext>
      </extLst>
    </cfRule>
  </conditionalFormatting>
  <conditionalFormatting sqref="H141">
    <cfRule type="dataBar" priority="23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{0493C0F4-3CAA-4C38-833B-8F6052A3DC6B}</x14:id>
        </ext>
      </extLst>
    </cfRule>
  </conditionalFormatting>
  <conditionalFormatting sqref="H141">
    <cfRule type="dataBar" priority="236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{1DBD57D7-B1A2-495D-BCB5-9BC10D5A6BD2}</x14:id>
        </ext>
      </extLst>
    </cfRule>
  </conditionalFormatting>
  <conditionalFormatting sqref="H144">
    <cfRule type="dataBar" priority="23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{9D5424B6-824F-409A-BD97-C93A638E6001}</x14:id>
        </ext>
      </extLst>
    </cfRule>
  </conditionalFormatting>
  <conditionalFormatting sqref="H144">
    <cfRule type="dataBar" priority="238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{8B3CFAD3-77EC-4809-8591-CAFA25B7B94A}</x14:id>
        </ext>
      </extLst>
    </cfRule>
  </conditionalFormatting>
  <conditionalFormatting sqref="H141:H148">
    <cfRule type="dataBar" priority="239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{C05F5A5C-C321-4F06-9BAB-669E816A3784}</x14:id>
        </ext>
      </extLst>
    </cfRule>
    <cfRule type="dataBar" priority="24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{75819CF1-D259-4128-AC50-A849803921F6}</x14:id>
        </ext>
      </extLst>
    </cfRule>
  </conditionalFormatting>
  <conditionalFormatting sqref="H141:H148">
    <cfRule type="dataBar" priority="24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{2EBC76EE-0ED0-45CB-92FE-E14F7A5D6440}</x14:id>
        </ext>
      </extLst>
    </cfRule>
  </conditionalFormatting>
  <conditionalFormatting sqref="H141:H148">
    <cfRule type="dataBar" priority="242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{D81357E8-B178-488F-BAA7-66F85E21C7DB}</x14:id>
        </ext>
      </extLst>
    </cfRule>
  </conditionalFormatting>
  <conditionalFormatting sqref="N147:N148">
    <cfRule type="dataBar" priority="24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{90A32211-646D-403B-B3D1-71F2948B1717}</x14:id>
        </ext>
      </extLst>
    </cfRule>
  </conditionalFormatting>
  <conditionalFormatting sqref="N147:N148">
    <cfRule type="dataBar" priority="244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{8E4264D9-4DA1-42E9-AAD9-41A9A4A26A6C}</x14:id>
        </ext>
      </extLst>
    </cfRule>
  </conditionalFormatting>
  <conditionalFormatting sqref="N147:N148">
    <cfRule type="dataBar" priority="245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{C42141A4-01F1-4223-AAB8-4A0BA434823D}</x14:id>
        </ext>
      </extLst>
    </cfRule>
    <cfRule type="dataBar" priority="24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{AE6AF0B7-0BEF-4CEC-AB5A-232998A30D43}</x14:id>
        </ext>
      </extLst>
    </cfRule>
  </conditionalFormatting>
  <conditionalFormatting sqref="E141:E148 H141:H148 K141:K148 N147:N148">
    <cfRule type="dataBar" priority="247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{08FC24FD-CA4E-49A1-8E90-5A010D734A1B}</x14:id>
        </ext>
      </extLst>
    </cfRule>
    <cfRule type="dataBar" priority="24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{6F0D6A52-7703-4C1E-BDB7-622A5B3A8655}</x14:id>
        </ext>
      </extLst>
    </cfRule>
  </conditionalFormatting>
  <conditionalFormatting sqref="N147:N148">
    <cfRule type="dataBar" priority="24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{AAC9793E-4F05-4972-A962-9BCF7DB8B7F0}</x14:id>
        </ext>
      </extLst>
    </cfRule>
  </conditionalFormatting>
  <conditionalFormatting sqref="N147:N148">
    <cfRule type="dataBar" priority="250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{A6A38344-741F-4361-89FD-31E882A5D71E}</x14:id>
        </ext>
      </extLst>
    </cfRule>
  </conditionalFormatting>
  <conditionalFormatting sqref="E141:E148 K141:K148">
    <cfRule type="dataBar" priority="251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{40A6A520-D375-4CD2-8105-CC8532D7421F}</x14:id>
        </ext>
      </extLst>
    </cfRule>
    <cfRule type="dataBar" priority="25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{3CD763EC-614C-4010-8B27-C0BBFA6B603E}</x14:id>
        </ext>
      </extLst>
    </cfRule>
  </conditionalFormatting>
  <conditionalFormatting sqref="Q147:Q148">
    <cfRule type="dataBar" priority="177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{19721F76-11BB-4C76-A6F5-E316DD36777C}</x14:id>
        </ext>
      </extLst>
    </cfRule>
    <cfRule type="dataBar" priority="17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{07E77FF8-F243-40D1-A60F-092BF962610D}</x14:id>
        </ext>
      </extLst>
    </cfRule>
  </conditionalFormatting>
  <conditionalFormatting sqref="Q147:Q148">
    <cfRule type="dataBar" priority="179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{714412B1-F58B-4249-A606-0027F1D6B2E0}</x14:id>
        </ext>
      </extLst>
    </cfRule>
  </conditionalFormatting>
  <conditionalFormatting sqref="Q147:Q148">
    <cfRule type="dataBar" priority="180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{40BD1720-2F7F-4B5B-BD43-E88E3B50FC8D}</x14:id>
        </ext>
      </extLst>
    </cfRule>
    <cfRule type="dataBar" priority="18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{391DE8B0-B27A-4CFC-B371-E620FB5E2901}</x14:id>
        </ext>
      </extLst>
    </cfRule>
  </conditionalFormatting>
  <conditionalFormatting sqref="Q147:Q148">
    <cfRule type="dataBar" priority="182">
      <dataBar showValue="0">
        <cfvo type="min"/>
        <cfvo type="max"/>
        <color rgb="FFFFC000"/>
      </dataBar>
      <extLst>
        <ext xmlns:x14="http://schemas.microsoft.com/office/spreadsheetml/2009/9/main" uri="{B025F937-C7B1-47D3-B67F-A62EFF666E3E}">
          <x14:id>{301D65B4-1621-4C42-9975-6ED7187AF35E}</x14:id>
        </ext>
      </extLst>
    </cfRule>
    <cfRule type="dataBar" priority="183">
      <dataBar>
        <cfvo type="min"/>
        <cfvo type="max"/>
        <color rgb="FFFFC000"/>
      </dataBar>
      <extLst>
        <ext xmlns:x14="http://schemas.microsoft.com/office/spreadsheetml/2009/9/main" uri="{B025F937-C7B1-47D3-B67F-A62EFF666E3E}">
          <x14:id>{10F51FE3-2F70-44F8-8213-CE030FD2BC18}</x14:id>
        </ext>
      </extLst>
    </cfRule>
  </conditionalFormatting>
  <conditionalFormatting sqref="Q147:Q148">
    <cfRule type="dataBar" priority="184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{0341DD5F-1546-45E6-A62E-C9304B9A9CC6}</x14:id>
        </ext>
      </extLst>
    </cfRule>
    <cfRule type="dataBar" priority="18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{38B05146-F167-4D5C-8320-1BFFE641DBD8}</x14:id>
        </ext>
      </extLst>
    </cfRule>
  </conditionalFormatting>
  <conditionalFormatting sqref="E158">
    <cfRule type="dataBar" priority="15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{6FA625A5-769C-480F-BD4B-AFDE9A717EBA}</x14:id>
        </ext>
      </extLst>
    </cfRule>
  </conditionalFormatting>
  <conditionalFormatting sqref="E158">
    <cfRule type="dataBar" priority="155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{01510F40-44AB-41D7-A463-C0B4070E461A}</x14:id>
        </ext>
      </extLst>
    </cfRule>
  </conditionalFormatting>
  <conditionalFormatting sqref="E159">
    <cfRule type="dataBar" priority="15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{FD83430F-E657-464D-A241-0815749A0240}</x14:id>
        </ext>
      </extLst>
    </cfRule>
  </conditionalFormatting>
  <conditionalFormatting sqref="E159">
    <cfRule type="dataBar" priority="153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{5B0F03CD-731C-41BB-B51F-BA10627B612E}</x14:id>
        </ext>
      </extLst>
    </cfRule>
  </conditionalFormatting>
  <conditionalFormatting sqref="E160">
    <cfRule type="dataBar" priority="15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{EC884F00-DBD6-4D7D-95A7-E6AC8675CC75}</x14:id>
        </ext>
      </extLst>
    </cfRule>
  </conditionalFormatting>
  <conditionalFormatting sqref="E160">
    <cfRule type="dataBar" priority="151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{F068A705-8CC5-48DC-AEEB-45C2AF37AB0C}</x14:id>
        </ext>
      </extLst>
    </cfRule>
  </conditionalFormatting>
  <conditionalFormatting sqref="E161">
    <cfRule type="dataBar" priority="15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{943B410A-41C0-4ABE-BE77-DCFA073F5F90}</x14:id>
        </ext>
      </extLst>
    </cfRule>
  </conditionalFormatting>
  <conditionalFormatting sqref="E161">
    <cfRule type="dataBar" priority="149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{AF6F382D-73BD-4357-BE9F-45194BF7692C}</x14:id>
        </ext>
      </extLst>
    </cfRule>
  </conditionalFormatting>
  <conditionalFormatting sqref="K158">
    <cfRule type="dataBar" priority="14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{DAFD2D83-E7A4-4808-9A0A-06745D759663}</x14:id>
        </ext>
      </extLst>
    </cfRule>
  </conditionalFormatting>
  <conditionalFormatting sqref="K158">
    <cfRule type="dataBar" priority="147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{C15CA4DC-8FDE-4347-9EA4-EB83EFA65577}</x14:id>
        </ext>
      </extLst>
    </cfRule>
  </conditionalFormatting>
  <conditionalFormatting sqref="K159">
    <cfRule type="dataBar" priority="14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{3F7B8681-DA01-4764-B76C-C5A71D9B676E}</x14:id>
        </ext>
      </extLst>
    </cfRule>
  </conditionalFormatting>
  <conditionalFormatting sqref="K159">
    <cfRule type="dataBar" priority="145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{BF972C3C-783B-4C60-91AA-C16ACF92C173}</x14:id>
        </ext>
      </extLst>
    </cfRule>
  </conditionalFormatting>
  <conditionalFormatting sqref="K160">
    <cfRule type="dataBar" priority="14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{4855C7F6-5ADF-493F-8440-E69CC30297B1}</x14:id>
        </ext>
      </extLst>
    </cfRule>
  </conditionalFormatting>
  <conditionalFormatting sqref="K160">
    <cfRule type="dataBar" priority="143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{18186CFD-99A1-4289-A419-8722DF771DC1}</x14:id>
        </ext>
      </extLst>
    </cfRule>
  </conditionalFormatting>
  <conditionalFormatting sqref="K161">
    <cfRule type="dataBar" priority="14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{B229D7B9-C156-4183-8A9A-BB84188435B0}</x14:id>
        </ext>
      </extLst>
    </cfRule>
  </conditionalFormatting>
  <conditionalFormatting sqref="K161">
    <cfRule type="dataBar" priority="141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{ED3B3388-E6E7-4628-B4BF-67E9B4789D6C}</x14:id>
        </ext>
      </extLst>
    </cfRule>
  </conditionalFormatting>
  <conditionalFormatting sqref="K157">
    <cfRule type="dataBar" priority="14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{C8700CE9-3865-4F99-9F87-B58E865B12DC}</x14:id>
        </ext>
      </extLst>
    </cfRule>
  </conditionalFormatting>
  <conditionalFormatting sqref="K157">
    <cfRule type="dataBar" priority="139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{E0B22E36-A040-430C-B0DB-EF7E449E54D9}</x14:id>
        </ext>
      </extLst>
    </cfRule>
  </conditionalFormatting>
  <conditionalFormatting sqref="K158">
    <cfRule type="dataBar" priority="13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{6ED4A68A-8C14-4234-8252-3E68BB47B02C}</x14:id>
        </ext>
      </extLst>
    </cfRule>
  </conditionalFormatting>
  <conditionalFormatting sqref="K158">
    <cfRule type="dataBar" priority="137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{2A538C36-1240-49B5-87DA-273C6D108403}</x14:id>
        </ext>
      </extLst>
    </cfRule>
  </conditionalFormatting>
  <conditionalFormatting sqref="K159">
    <cfRule type="dataBar" priority="13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{07D18A1E-5FA2-442C-8AC1-7236B7E5B1FD}</x14:id>
        </ext>
      </extLst>
    </cfRule>
  </conditionalFormatting>
  <conditionalFormatting sqref="K159">
    <cfRule type="dataBar" priority="135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{8B487F95-5B8C-4A08-AEE9-E65002E979E1}</x14:id>
        </ext>
      </extLst>
    </cfRule>
  </conditionalFormatting>
  <conditionalFormatting sqref="K160">
    <cfRule type="dataBar" priority="13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{5A179DAA-336E-47A8-9324-92198FE8EF19}</x14:id>
        </ext>
      </extLst>
    </cfRule>
  </conditionalFormatting>
  <conditionalFormatting sqref="K160">
    <cfRule type="dataBar" priority="133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{9A9B5BFF-A347-49E5-B7AD-96D444FA2EB5}</x14:id>
        </ext>
      </extLst>
    </cfRule>
  </conditionalFormatting>
  <conditionalFormatting sqref="K161">
    <cfRule type="dataBar" priority="13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{42D37C46-6BE5-45D1-8D73-9979ABFA369F}</x14:id>
        </ext>
      </extLst>
    </cfRule>
  </conditionalFormatting>
  <conditionalFormatting sqref="K161">
    <cfRule type="dataBar" priority="131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{5133BAEB-FAB7-47DA-A8B2-A98D1A3333B0}</x14:id>
        </ext>
      </extLst>
    </cfRule>
  </conditionalFormatting>
  <conditionalFormatting sqref="K158">
    <cfRule type="dataBar" priority="13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{420BA084-EA26-40AF-8856-F24196320BF3}</x14:id>
        </ext>
      </extLst>
    </cfRule>
  </conditionalFormatting>
  <conditionalFormatting sqref="K158">
    <cfRule type="dataBar" priority="129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{C646CC9E-BCF7-4D7C-9811-1C38BD956B03}</x14:id>
        </ext>
      </extLst>
    </cfRule>
  </conditionalFormatting>
  <conditionalFormatting sqref="K159">
    <cfRule type="dataBar" priority="12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{73419536-B528-48A9-AB4E-A6F6F0EB6243}</x14:id>
        </ext>
      </extLst>
    </cfRule>
  </conditionalFormatting>
  <conditionalFormatting sqref="K159">
    <cfRule type="dataBar" priority="127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{43022224-C896-4D7B-8006-0B8E8171ACAD}</x14:id>
        </ext>
      </extLst>
    </cfRule>
  </conditionalFormatting>
  <conditionalFormatting sqref="K160">
    <cfRule type="dataBar" priority="12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{63436EF1-6E05-4ADA-B61C-1CBA67DAA339}</x14:id>
        </ext>
      </extLst>
    </cfRule>
  </conditionalFormatting>
  <conditionalFormatting sqref="K160">
    <cfRule type="dataBar" priority="125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{126936C6-6542-49B5-9F4D-3185A47A9750}</x14:id>
        </ext>
      </extLst>
    </cfRule>
  </conditionalFormatting>
  <conditionalFormatting sqref="K161">
    <cfRule type="dataBar" priority="12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{877453C3-A5AB-4E21-B870-07C537C92DF8}</x14:id>
        </ext>
      </extLst>
    </cfRule>
  </conditionalFormatting>
  <conditionalFormatting sqref="K161">
    <cfRule type="dataBar" priority="123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{CD3B6BFE-78A5-4384-B8B7-36953D9404DD}</x14:id>
        </ext>
      </extLst>
    </cfRule>
  </conditionalFormatting>
  <conditionalFormatting sqref="K157">
    <cfRule type="dataBar" priority="12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{EB984612-9D55-49A2-9177-67F85F979BF6}</x14:id>
        </ext>
      </extLst>
    </cfRule>
  </conditionalFormatting>
  <conditionalFormatting sqref="K157">
    <cfRule type="dataBar" priority="121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{B4CE34B7-78F4-4488-AEB5-CDF478596D56}</x14:id>
        </ext>
      </extLst>
    </cfRule>
  </conditionalFormatting>
  <conditionalFormatting sqref="K158">
    <cfRule type="dataBar" priority="12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{E19B4BB7-6CD1-4F37-9CCB-A923E9F2DE7C}</x14:id>
        </ext>
      </extLst>
    </cfRule>
  </conditionalFormatting>
  <conditionalFormatting sqref="K158">
    <cfRule type="dataBar" priority="119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{C1DF98E8-2824-44BC-AD7B-6E59C340663F}</x14:id>
        </ext>
      </extLst>
    </cfRule>
  </conditionalFormatting>
  <conditionalFormatting sqref="K159">
    <cfRule type="dataBar" priority="11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{40336529-F297-4991-AFE0-5B9D514DD275}</x14:id>
        </ext>
      </extLst>
    </cfRule>
  </conditionalFormatting>
  <conditionalFormatting sqref="K159">
    <cfRule type="dataBar" priority="117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{4B0E51A0-19FD-4E1A-8261-32A0956FFF92}</x14:id>
        </ext>
      </extLst>
    </cfRule>
  </conditionalFormatting>
  <conditionalFormatting sqref="K160">
    <cfRule type="dataBar" priority="11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{D1F1028A-5345-47D4-AF17-9F0BDFC95CCC}</x14:id>
        </ext>
      </extLst>
    </cfRule>
  </conditionalFormatting>
  <conditionalFormatting sqref="K160">
    <cfRule type="dataBar" priority="115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{A76630F7-4F18-4681-AC63-DA7992CA3C3C}</x14:id>
        </ext>
      </extLst>
    </cfRule>
  </conditionalFormatting>
  <conditionalFormatting sqref="K161">
    <cfRule type="dataBar" priority="11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{C1FF2F52-5094-49C1-A5A7-AE28D54EABF1}</x14:id>
        </ext>
      </extLst>
    </cfRule>
  </conditionalFormatting>
  <conditionalFormatting sqref="K161">
    <cfRule type="dataBar" priority="113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{4C863553-19B2-4119-B1E2-850D4C948938}</x14:id>
        </ext>
      </extLst>
    </cfRule>
  </conditionalFormatting>
  <conditionalFormatting sqref="H158">
    <cfRule type="dataBar" priority="15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{A407A386-A434-4232-8746-DDED1614F91F}</x14:id>
        </ext>
      </extLst>
    </cfRule>
  </conditionalFormatting>
  <conditionalFormatting sqref="H158">
    <cfRule type="dataBar" priority="158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{D33BD6AD-BDF3-4ED5-91E7-6B6D973A84D9}</x14:id>
        </ext>
      </extLst>
    </cfRule>
  </conditionalFormatting>
  <conditionalFormatting sqref="H159">
    <cfRule type="dataBar" priority="15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{85004147-B0E3-4761-AC7E-0918ACF47872}</x14:id>
        </ext>
      </extLst>
    </cfRule>
  </conditionalFormatting>
  <conditionalFormatting sqref="H159">
    <cfRule type="dataBar" priority="160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{77F174B3-1CC9-4D71-96A7-B0876D879BF7}</x14:id>
        </ext>
      </extLst>
    </cfRule>
  </conditionalFormatting>
  <conditionalFormatting sqref="H160">
    <cfRule type="dataBar" priority="16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{749C3BB5-8857-4B2B-9494-75E6AB82DAA3}</x14:id>
        </ext>
      </extLst>
    </cfRule>
  </conditionalFormatting>
  <conditionalFormatting sqref="H160">
    <cfRule type="dataBar" priority="162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{CA7D9D8D-00E2-4740-9C86-0FC5696C712B}</x14:id>
        </ext>
      </extLst>
    </cfRule>
  </conditionalFormatting>
  <conditionalFormatting sqref="H161">
    <cfRule type="dataBar" priority="16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{A2CC8A17-5FED-4090-885E-4C1534298414}</x14:id>
        </ext>
      </extLst>
    </cfRule>
  </conditionalFormatting>
  <conditionalFormatting sqref="H161">
    <cfRule type="dataBar" priority="164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{AE76AAE7-5DD5-45D3-8B4E-BCC8ECD5F449}</x14:id>
        </ext>
      </extLst>
    </cfRule>
  </conditionalFormatting>
  <conditionalFormatting sqref="H157">
    <cfRule type="dataBar" priority="16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{C443FCED-7D9C-4C42-85DD-2783DDB3C2E1}</x14:id>
        </ext>
      </extLst>
    </cfRule>
  </conditionalFormatting>
  <conditionalFormatting sqref="H157">
    <cfRule type="dataBar" priority="166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{06DA67C6-8DD6-481A-8BDC-A71C82F81CDD}</x14:id>
        </ext>
      </extLst>
    </cfRule>
  </conditionalFormatting>
  <conditionalFormatting sqref="N158">
    <cfRule type="dataBar" priority="16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{5482EDA0-C04C-444E-8CCB-DCB607B7621E}</x14:id>
        </ext>
      </extLst>
    </cfRule>
  </conditionalFormatting>
  <conditionalFormatting sqref="N158">
    <cfRule type="dataBar" priority="168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{24ADCB34-FD9E-4DAD-8BF7-1480940F956F}</x14:id>
        </ext>
      </extLst>
    </cfRule>
  </conditionalFormatting>
  <conditionalFormatting sqref="N159">
    <cfRule type="dataBar" priority="16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{C229FDED-CBA5-4B6D-8115-002C6836DDA4}</x14:id>
        </ext>
      </extLst>
    </cfRule>
  </conditionalFormatting>
  <conditionalFormatting sqref="N159">
    <cfRule type="dataBar" priority="170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{FDC288B5-D9D8-4E08-B2A2-B16E7B627E76}</x14:id>
        </ext>
      </extLst>
    </cfRule>
  </conditionalFormatting>
  <conditionalFormatting sqref="N160">
    <cfRule type="dataBar" priority="17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{0AB686B9-7978-4EB2-BBC5-BB84EF79FA5E}</x14:id>
        </ext>
      </extLst>
    </cfRule>
  </conditionalFormatting>
  <conditionalFormatting sqref="N160">
    <cfRule type="dataBar" priority="172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{43A489C1-C803-4869-8C5D-302CAA9158C8}</x14:id>
        </ext>
      </extLst>
    </cfRule>
  </conditionalFormatting>
  <conditionalFormatting sqref="N161">
    <cfRule type="dataBar" priority="17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{A546216B-F705-434A-9879-4D165E354662}</x14:id>
        </ext>
      </extLst>
    </cfRule>
  </conditionalFormatting>
  <conditionalFormatting sqref="N161">
    <cfRule type="dataBar" priority="174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{ED8D4253-D576-458E-846D-7EBF3B5F0624}</x14:id>
        </ext>
      </extLst>
    </cfRule>
  </conditionalFormatting>
  <conditionalFormatting sqref="N157">
    <cfRule type="dataBar" priority="17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{BF4C0B74-D2DE-44FA-8E39-5A4208249DCE}</x14:id>
        </ext>
      </extLst>
    </cfRule>
  </conditionalFormatting>
  <conditionalFormatting sqref="N157">
    <cfRule type="dataBar" priority="176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{C1F948E5-F312-46BC-8638-7B53F00657A9}</x14:id>
        </ext>
      </extLst>
    </cfRule>
  </conditionalFormatting>
  <conditionalFormatting sqref="E175:E180">
    <cfRule type="dataBar" priority="5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{B96C36B6-5AB2-4FC7-AF3E-D21A4BF9A2D4}</x14:id>
        </ext>
      </extLst>
    </cfRule>
  </conditionalFormatting>
  <conditionalFormatting sqref="E175:E180">
    <cfRule type="dataBar" priority="58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{CC0E8BA2-D76A-4C25-BFAB-4FC376CE29E4}</x14:id>
        </ext>
      </extLst>
    </cfRule>
  </conditionalFormatting>
  <conditionalFormatting sqref="E176">
    <cfRule type="dataBar" priority="5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{88779AD3-C730-4617-AE3D-E34F2D5028B1}</x14:id>
        </ext>
      </extLst>
    </cfRule>
  </conditionalFormatting>
  <conditionalFormatting sqref="E176">
    <cfRule type="dataBar" priority="56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{112AA108-7D81-4195-AE39-5D8A0A6D3322}</x14:id>
        </ext>
      </extLst>
    </cfRule>
  </conditionalFormatting>
  <conditionalFormatting sqref="E177">
    <cfRule type="dataBar" priority="5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{44DE11B8-0551-4E0C-B258-31754D1AADB0}</x14:id>
        </ext>
      </extLst>
    </cfRule>
  </conditionalFormatting>
  <conditionalFormatting sqref="E177">
    <cfRule type="dataBar" priority="54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{006CD014-AED7-44E8-9E5E-E0B3F868CE03}</x14:id>
        </ext>
      </extLst>
    </cfRule>
  </conditionalFormatting>
  <conditionalFormatting sqref="E178">
    <cfRule type="dataBar" priority="5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{9F2929D1-0829-4FB8-A3EA-1A908EAEC751}</x14:id>
        </ext>
      </extLst>
    </cfRule>
  </conditionalFormatting>
  <conditionalFormatting sqref="E178">
    <cfRule type="dataBar" priority="52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{211CDD70-52F4-4B38-94EB-C57275980BDE}</x14:id>
        </ext>
      </extLst>
    </cfRule>
  </conditionalFormatting>
  <conditionalFormatting sqref="E179">
    <cfRule type="dataBar" priority="5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{59785E15-71EF-481A-9413-13C8E01A157F}</x14:id>
        </ext>
      </extLst>
    </cfRule>
  </conditionalFormatting>
  <conditionalFormatting sqref="E179">
    <cfRule type="dataBar" priority="50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{BB227A61-A8C8-4E5D-ABF0-AB9599D18ADB}</x14:id>
        </ext>
      </extLst>
    </cfRule>
  </conditionalFormatting>
  <conditionalFormatting sqref="E180">
    <cfRule type="dataBar" priority="4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{BA7DA2B8-532B-4CFD-844F-BF79C73758B1}</x14:id>
        </ext>
      </extLst>
    </cfRule>
  </conditionalFormatting>
  <conditionalFormatting sqref="E180">
    <cfRule type="dataBar" priority="48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{BD979C3A-8424-41F9-92C2-77E19E0CE597}</x14:id>
        </ext>
      </extLst>
    </cfRule>
  </conditionalFormatting>
  <conditionalFormatting sqref="E174">
    <cfRule type="dataBar" priority="4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{035F7166-E26A-4286-8D46-4ADE2CB90306}</x14:id>
        </ext>
      </extLst>
    </cfRule>
  </conditionalFormatting>
  <conditionalFormatting sqref="E174">
    <cfRule type="dataBar" priority="46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{B0A41259-F5BC-4460-AE5B-A60DD5011541}</x14:id>
        </ext>
      </extLst>
    </cfRule>
  </conditionalFormatting>
  <conditionalFormatting sqref="E174:E180">
    <cfRule type="dataBar" priority="43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{DC3BBFBF-D87A-4C55-AFB7-5FB3E35D7088}</x14:id>
        </ext>
      </extLst>
    </cfRule>
    <cfRule type="dataBar" priority="6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{C0099EA1-6271-4C92-92BF-AE72EA212910}</x14:id>
        </ext>
      </extLst>
    </cfRule>
  </conditionalFormatting>
  <conditionalFormatting sqref="E174">
    <cfRule type="dataBar" priority="4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{EF593F89-BCA7-4299-99B3-711DAE13C2F0}</x14:id>
        </ext>
      </extLst>
    </cfRule>
  </conditionalFormatting>
  <conditionalFormatting sqref="E174">
    <cfRule type="dataBar" priority="44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{04C84199-4518-4AD1-BC59-4741F01B1D93}</x14:id>
        </ext>
      </extLst>
    </cfRule>
  </conditionalFormatting>
  <conditionalFormatting sqref="K175:K180">
    <cfRule type="dataBar" priority="4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{B0B432E3-D9CC-4E10-88C6-FFD7D8A64D9A}</x14:id>
        </ext>
      </extLst>
    </cfRule>
  </conditionalFormatting>
  <conditionalFormatting sqref="K175:K180">
    <cfRule type="dataBar" priority="40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{4C7246FD-A0E7-4CD4-9412-5A1A908181F4}</x14:id>
        </ext>
      </extLst>
    </cfRule>
  </conditionalFormatting>
  <conditionalFormatting sqref="K176">
    <cfRule type="dataBar" priority="3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{07CFCBDF-AF28-4898-A4F1-529E9119C128}</x14:id>
        </ext>
      </extLst>
    </cfRule>
  </conditionalFormatting>
  <conditionalFormatting sqref="K176">
    <cfRule type="dataBar" priority="38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{5C54EE2B-3938-493B-82F1-48F762C36807}</x14:id>
        </ext>
      </extLst>
    </cfRule>
  </conditionalFormatting>
  <conditionalFormatting sqref="K177">
    <cfRule type="dataBar" priority="3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{D501924B-4817-4029-8E7C-6AF02CEA70A1}</x14:id>
        </ext>
      </extLst>
    </cfRule>
  </conditionalFormatting>
  <conditionalFormatting sqref="K177">
    <cfRule type="dataBar" priority="36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{0053E901-0522-4957-AEC0-36109BC37E84}</x14:id>
        </ext>
      </extLst>
    </cfRule>
  </conditionalFormatting>
  <conditionalFormatting sqref="K178">
    <cfRule type="dataBar" priority="3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{F002B03E-46FE-4D96-9F6E-1F679C1DB97A}</x14:id>
        </ext>
      </extLst>
    </cfRule>
  </conditionalFormatting>
  <conditionalFormatting sqref="K178">
    <cfRule type="dataBar" priority="34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{66F2A7A1-1485-476F-BBBF-987973867DF2}</x14:id>
        </ext>
      </extLst>
    </cfRule>
  </conditionalFormatting>
  <conditionalFormatting sqref="K179">
    <cfRule type="dataBar" priority="3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{5B4D91DE-1F5C-4D2A-8678-70A3743BC4D3}</x14:id>
        </ext>
      </extLst>
    </cfRule>
  </conditionalFormatting>
  <conditionalFormatting sqref="K179">
    <cfRule type="dataBar" priority="32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{6B0B256C-17E9-411F-8EAD-66B366B36124}</x14:id>
        </ext>
      </extLst>
    </cfRule>
  </conditionalFormatting>
  <conditionalFormatting sqref="K180">
    <cfRule type="dataBar" priority="3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{848E76B4-3219-411E-BA8E-BBE7BB98A7DF}</x14:id>
        </ext>
      </extLst>
    </cfRule>
  </conditionalFormatting>
  <conditionalFormatting sqref="K180">
    <cfRule type="dataBar" priority="30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{55FF93EA-FF35-4103-9F10-38A8261F0DF9}</x14:id>
        </ext>
      </extLst>
    </cfRule>
  </conditionalFormatting>
  <conditionalFormatting sqref="K174">
    <cfRule type="dataBar" priority="2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{98B91828-B039-4093-8974-D3D334023A35}</x14:id>
        </ext>
      </extLst>
    </cfRule>
  </conditionalFormatting>
  <conditionalFormatting sqref="K174">
    <cfRule type="dataBar" priority="28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{DC9A7CF9-29CA-4E16-9E52-981648C40086}</x14:id>
        </ext>
      </extLst>
    </cfRule>
  </conditionalFormatting>
  <conditionalFormatting sqref="K174:K180">
    <cfRule type="dataBar" priority="25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{8CFBD713-B144-4115-84C6-84DA63A7FCDF}</x14:id>
        </ext>
      </extLst>
    </cfRule>
    <cfRule type="dataBar" priority="4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{8DFCB347-B6DA-4305-881E-36DA29BE0659}</x14:id>
        </ext>
      </extLst>
    </cfRule>
  </conditionalFormatting>
  <conditionalFormatting sqref="K174">
    <cfRule type="dataBar" priority="2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{7E87D650-7251-4E5E-B47F-C7A0F9C4A6B2}</x14:id>
        </ext>
      </extLst>
    </cfRule>
  </conditionalFormatting>
  <conditionalFormatting sqref="K174">
    <cfRule type="dataBar" priority="26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{8DFE71B5-37B1-4DE5-84E3-9BE62D934DA3}</x14:id>
        </ext>
      </extLst>
    </cfRule>
  </conditionalFormatting>
  <conditionalFormatting sqref="E174:E180">
    <cfRule type="dataBar" priority="22">
      <dataBar showValue="0">
        <cfvo type="min"/>
        <cfvo type="max"/>
        <color theme="4"/>
      </dataBar>
      <extLst>
        <ext xmlns:x14="http://schemas.microsoft.com/office/spreadsheetml/2009/9/main" uri="{B025F937-C7B1-47D3-B67F-A62EFF666E3E}">
          <x14:id>{95E7B9E2-95AA-40A4-AF48-44B3967C6981}</x14:id>
        </ext>
      </extLst>
    </cfRule>
    <cfRule type="dataBar" priority="23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{06372DA1-3A39-40EF-8905-BE82FBE2DBB3}</x14:id>
        </ext>
      </extLst>
    </cfRule>
    <cfRule type="dataBar" priority="24">
      <dataBar>
        <cfvo type="min"/>
        <cfvo type="max"/>
        <color theme="4"/>
      </dataBar>
      <extLst>
        <ext xmlns:x14="http://schemas.microsoft.com/office/spreadsheetml/2009/9/main" uri="{B025F937-C7B1-47D3-B67F-A62EFF666E3E}">
          <x14:id>{C7D61EFD-9E09-4A69-ACB2-E6B65C02B5F2}</x14:id>
        </ext>
      </extLst>
    </cfRule>
  </conditionalFormatting>
  <conditionalFormatting sqref="H174:H180 N174:N180">
    <cfRule type="dataBar" priority="20">
      <dataBar showValue="0">
        <cfvo type="min"/>
        <cfvo type="max"/>
        <color rgb="FFFFB628"/>
      </dataBar>
      <extLst>
        <ext xmlns:x14="http://schemas.microsoft.com/office/spreadsheetml/2009/9/main" uri="{B025F937-C7B1-47D3-B67F-A62EFF666E3E}">
          <x14:id>{E46B605E-B0FD-425C-9554-3F3193DB35C7}</x14:id>
        </ext>
      </extLst>
    </cfRule>
    <cfRule type="dataBar" priority="2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{C9CF2891-1395-4BDA-84FD-173DA00F5D02}</x14:id>
        </ext>
      </extLst>
    </cfRule>
  </conditionalFormatting>
  <conditionalFormatting sqref="H175:H180">
    <cfRule type="dataBar" priority="6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{A4B319E2-B5B9-4C52-908E-9C021FFDE066}</x14:id>
        </ext>
      </extLst>
    </cfRule>
  </conditionalFormatting>
  <conditionalFormatting sqref="H175:H180">
    <cfRule type="dataBar" priority="62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{35680420-6E97-4875-B8C0-C3E60A6F1A5F}</x14:id>
        </ext>
      </extLst>
    </cfRule>
  </conditionalFormatting>
  <conditionalFormatting sqref="H176">
    <cfRule type="dataBar" priority="6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{09E99A30-64F1-49C4-BD24-EB1DE192406F}</x14:id>
        </ext>
      </extLst>
    </cfRule>
  </conditionalFormatting>
  <conditionalFormatting sqref="H176">
    <cfRule type="dataBar" priority="64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{D18245FE-4211-4C9D-8290-437AC5C127E1}</x14:id>
        </ext>
      </extLst>
    </cfRule>
  </conditionalFormatting>
  <conditionalFormatting sqref="H177">
    <cfRule type="dataBar" priority="6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{1E262C89-14CB-42B0-ABAC-58EFCD02027E}</x14:id>
        </ext>
      </extLst>
    </cfRule>
  </conditionalFormatting>
  <conditionalFormatting sqref="H177">
    <cfRule type="dataBar" priority="66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{1264D872-DF89-4A39-91EF-2BCC634FFE62}</x14:id>
        </ext>
      </extLst>
    </cfRule>
  </conditionalFormatting>
  <conditionalFormatting sqref="H178">
    <cfRule type="dataBar" priority="6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{E499DB04-5A32-4CA2-94B3-8048EF7D3B75}</x14:id>
        </ext>
      </extLst>
    </cfRule>
  </conditionalFormatting>
  <conditionalFormatting sqref="H178">
    <cfRule type="dataBar" priority="68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{DEAEED24-AFD4-40F1-A889-1B6D1375138A}</x14:id>
        </ext>
      </extLst>
    </cfRule>
  </conditionalFormatting>
  <conditionalFormatting sqref="H179">
    <cfRule type="dataBar" priority="6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{5894945A-1316-447D-8020-250284B2DAD5}</x14:id>
        </ext>
      </extLst>
    </cfRule>
  </conditionalFormatting>
  <conditionalFormatting sqref="H179">
    <cfRule type="dataBar" priority="70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{927E6048-629F-4579-93B8-C8A0824CA362}</x14:id>
        </ext>
      </extLst>
    </cfRule>
  </conditionalFormatting>
  <conditionalFormatting sqref="H180">
    <cfRule type="dataBar" priority="7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{E9216E7C-7770-457A-A10A-9B4C7C323074}</x14:id>
        </ext>
      </extLst>
    </cfRule>
  </conditionalFormatting>
  <conditionalFormatting sqref="H180">
    <cfRule type="dataBar" priority="72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{700DC0B2-722D-4E11-855B-C3436BA722E0}</x14:id>
        </ext>
      </extLst>
    </cfRule>
  </conditionalFormatting>
  <conditionalFormatting sqref="H174">
    <cfRule type="dataBar" priority="7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{48BC5179-C344-4540-B392-EF57717FBD89}</x14:id>
        </ext>
      </extLst>
    </cfRule>
  </conditionalFormatting>
  <conditionalFormatting sqref="H174">
    <cfRule type="dataBar" priority="74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{1786C8D7-E08C-4D6D-8FE8-8B4991EC33D7}</x14:id>
        </ext>
      </extLst>
    </cfRule>
  </conditionalFormatting>
  <conditionalFormatting sqref="H174:H180">
    <cfRule type="dataBar" priority="75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{34719453-C7F8-4092-9C52-14D27B5F1990}</x14:id>
        </ext>
      </extLst>
    </cfRule>
    <cfRule type="dataBar" priority="7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{62094014-09C9-4007-90E3-45BF2E7C4601}</x14:id>
        </ext>
      </extLst>
    </cfRule>
  </conditionalFormatting>
  <conditionalFormatting sqref="N175:N180">
    <cfRule type="dataBar" priority="7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{10694CB6-B3E2-436A-845F-50D9903D5C1D}</x14:id>
        </ext>
      </extLst>
    </cfRule>
  </conditionalFormatting>
  <conditionalFormatting sqref="N175:N180">
    <cfRule type="dataBar" priority="78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{FB2C839D-FBC5-4F7F-9EA0-76E20256992D}</x14:id>
        </ext>
      </extLst>
    </cfRule>
  </conditionalFormatting>
  <conditionalFormatting sqref="N176">
    <cfRule type="dataBar" priority="7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{77474E08-4B4C-474C-B67C-7D612D2584BF}</x14:id>
        </ext>
      </extLst>
    </cfRule>
  </conditionalFormatting>
  <conditionalFormatting sqref="N176">
    <cfRule type="dataBar" priority="80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{56077D76-BBFB-4C8F-AA08-87256CF43DEA}</x14:id>
        </ext>
      </extLst>
    </cfRule>
  </conditionalFormatting>
  <conditionalFormatting sqref="N177">
    <cfRule type="dataBar" priority="8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{0E5696DA-C996-4848-9999-70D575AC5F64}</x14:id>
        </ext>
      </extLst>
    </cfRule>
  </conditionalFormatting>
  <conditionalFormatting sqref="N177">
    <cfRule type="dataBar" priority="82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{0AA6FB61-4FB1-4907-B5A8-C1BC17C12E5D}</x14:id>
        </ext>
      </extLst>
    </cfRule>
  </conditionalFormatting>
  <conditionalFormatting sqref="N178">
    <cfRule type="dataBar" priority="8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{1E529797-53BB-4B07-9BF5-C9661A7E9651}</x14:id>
        </ext>
      </extLst>
    </cfRule>
  </conditionalFormatting>
  <conditionalFormatting sqref="N178">
    <cfRule type="dataBar" priority="84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{7BF7C865-07D0-4F13-B4F3-DA56712E093A}</x14:id>
        </ext>
      </extLst>
    </cfRule>
  </conditionalFormatting>
  <conditionalFormatting sqref="N179">
    <cfRule type="dataBar" priority="8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{012F95B9-8415-4C68-BB1E-5EA3B497FCEF}</x14:id>
        </ext>
      </extLst>
    </cfRule>
  </conditionalFormatting>
  <conditionalFormatting sqref="N179">
    <cfRule type="dataBar" priority="86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{75D3F024-F99B-42F3-ACE6-FE8BC628E17C}</x14:id>
        </ext>
      </extLst>
    </cfRule>
  </conditionalFormatting>
  <conditionalFormatting sqref="N180">
    <cfRule type="dataBar" priority="8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{693D02D9-6802-438C-B051-DA04374DAE92}</x14:id>
        </ext>
      </extLst>
    </cfRule>
  </conditionalFormatting>
  <conditionalFormatting sqref="N180">
    <cfRule type="dataBar" priority="88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{D6D282C7-4AB2-4C7F-8A42-4DC15A696A98}</x14:id>
        </ext>
      </extLst>
    </cfRule>
  </conditionalFormatting>
  <conditionalFormatting sqref="N174">
    <cfRule type="dataBar" priority="8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{B48C036A-9832-4904-B244-3A7F59CAADC1}</x14:id>
        </ext>
      </extLst>
    </cfRule>
  </conditionalFormatting>
  <conditionalFormatting sqref="N174">
    <cfRule type="dataBar" priority="90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{677A6B94-CA6D-4F56-B910-1E414C399FAF}</x14:id>
        </ext>
      </extLst>
    </cfRule>
  </conditionalFormatting>
  <conditionalFormatting sqref="N174:N180">
    <cfRule type="dataBar" priority="91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{0D5044D2-C4D5-45CD-BDFC-3971271D3A21}</x14:id>
        </ext>
      </extLst>
    </cfRule>
    <cfRule type="dataBar" priority="9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{E14FC301-A9AC-4AEE-B09A-07D6166D9CC5}</x14:id>
        </ext>
      </extLst>
    </cfRule>
  </conditionalFormatting>
  <conditionalFormatting sqref="Q175:Q180">
    <cfRule type="dataBar" priority="9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{BE89DCEA-33A2-4624-A53F-F2E9853DD6A7}</x14:id>
        </ext>
      </extLst>
    </cfRule>
  </conditionalFormatting>
  <conditionalFormatting sqref="Q175:Q180">
    <cfRule type="dataBar" priority="94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{1C926192-7A09-4078-B541-1F5642DC8438}</x14:id>
        </ext>
      </extLst>
    </cfRule>
  </conditionalFormatting>
  <conditionalFormatting sqref="Q176">
    <cfRule type="dataBar" priority="9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{6D5A684C-638F-42E6-94D4-894FB8096BD1}</x14:id>
        </ext>
      </extLst>
    </cfRule>
  </conditionalFormatting>
  <conditionalFormatting sqref="Q176">
    <cfRule type="dataBar" priority="96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{E22EFB3A-DC98-449A-9C89-D62EAA9FCF2D}</x14:id>
        </ext>
      </extLst>
    </cfRule>
  </conditionalFormatting>
  <conditionalFormatting sqref="Q177">
    <cfRule type="dataBar" priority="9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{E343A84D-59DB-4A14-BB3F-F91C3422272C}</x14:id>
        </ext>
      </extLst>
    </cfRule>
  </conditionalFormatting>
  <conditionalFormatting sqref="Q177">
    <cfRule type="dataBar" priority="98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{1BCD5981-5438-4A97-AE3D-E4B3372FEAED}</x14:id>
        </ext>
      </extLst>
    </cfRule>
  </conditionalFormatting>
  <conditionalFormatting sqref="Q178">
    <cfRule type="dataBar" priority="9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{A1138364-195C-4CD1-AC1C-8306446655E0}</x14:id>
        </ext>
      </extLst>
    </cfRule>
  </conditionalFormatting>
  <conditionalFormatting sqref="Q178">
    <cfRule type="dataBar" priority="100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{09F09340-8328-4BC9-B959-53BACEC51BFC}</x14:id>
        </ext>
      </extLst>
    </cfRule>
  </conditionalFormatting>
  <conditionalFormatting sqref="Q179">
    <cfRule type="dataBar" priority="10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{0390BC89-E08F-4A86-9715-95F63EDD6127}</x14:id>
        </ext>
      </extLst>
    </cfRule>
  </conditionalFormatting>
  <conditionalFormatting sqref="Q179">
    <cfRule type="dataBar" priority="102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{675EFB80-6F8D-40E0-9C79-834E22EF31DB}</x14:id>
        </ext>
      </extLst>
    </cfRule>
  </conditionalFormatting>
  <conditionalFormatting sqref="Q180">
    <cfRule type="dataBar" priority="10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{D0A7F75B-119C-44B5-B3A5-A3486C85A0C1}</x14:id>
        </ext>
      </extLst>
    </cfRule>
  </conditionalFormatting>
  <conditionalFormatting sqref="Q180">
    <cfRule type="dataBar" priority="104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{EBA07839-A1A4-4047-8C06-8B51506DBDA1}</x14:id>
        </ext>
      </extLst>
    </cfRule>
  </conditionalFormatting>
  <conditionalFormatting sqref="Q174">
    <cfRule type="dataBar" priority="10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{6CE0C48D-8D05-4272-AD59-A4FD726D9EDF}</x14:id>
        </ext>
      </extLst>
    </cfRule>
  </conditionalFormatting>
  <conditionalFormatting sqref="Q174">
    <cfRule type="dataBar" priority="106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{5E726946-7BA9-475C-ACA2-4EF6D3DEB950}</x14:id>
        </ext>
      </extLst>
    </cfRule>
  </conditionalFormatting>
  <conditionalFormatting sqref="Q174:Q180">
    <cfRule type="dataBar" priority="107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{6AD92042-9BF3-4C37-B589-0A2136A7EF20}</x14:id>
        </ext>
      </extLst>
    </cfRule>
    <cfRule type="dataBar" priority="10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{EDEA32A0-C04E-4B74-9FFA-C29C47EF6984}</x14:id>
        </ext>
      </extLst>
    </cfRule>
  </conditionalFormatting>
  <conditionalFormatting sqref="Q174:Q180">
    <cfRule type="dataBar" priority="109">
      <dataBar showValue="0">
        <cfvo type="min"/>
        <cfvo type="max"/>
        <color rgb="FFFFC000"/>
      </dataBar>
      <extLst>
        <ext xmlns:x14="http://schemas.microsoft.com/office/spreadsheetml/2009/9/main" uri="{B025F937-C7B1-47D3-B67F-A62EFF666E3E}">
          <x14:id>{15452970-188D-41B4-8AFE-3F72F9A34E46}</x14:id>
        </ext>
      </extLst>
    </cfRule>
    <cfRule type="dataBar" priority="110">
      <dataBar>
        <cfvo type="min"/>
        <cfvo type="max"/>
        <color rgb="FFFFC000"/>
      </dataBar>
      <extLst>
        <ext xmlns:x14="http://schemas.microsoft.com/office/spreadsheetml/2009/9/main" uri="{B025F937-C7B1-47D3-B67F-A62EFF666E3E}">
          <x14:id>{8F7C012F-9306-40AB-9BEE-70875CBA16A7}</x14:id>
        </ext>
      </extLst>
    </cfRule>
  </conditionalFormatting>
  <conditionalFormatting sqref="E174:E180 K174:K180 Q174:Q180">
    <cfRule type="dataBar" priority="111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{B13B3CC2-7321-44EC-B4CE-BE0EFEA3CB06}</x14:id>
        </ext>
      </extLst>
    </cfRule>
    <cfRule type="dataBar" priority="11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{A58C4158-871E-4A80-9933-456FF97101F5}</x14:id>
        </ext>
      </extLst>
    </cfRule>
  </conditionalFormatting>
  <conditionalFormatting sqref="E162:E166">
    <cfRule type="dataBar" priority="44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{6D185ED6-5CDF-4670-B014-BC81661D8900}</x14:id>
        </ext>
      </extLst>
    </cfRule>
  </conditionalFormatting>
  <conditionalFormatting sqref="E162:E166">
    <cfRule type="dataBar" priority="441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{B9199F73-3243-4616-926D-5C9628F500B2}</x14:id>
        </ext>
      </extLst>
    </cfRule>
  </conditionalFormatting>
  <conditionalFormatting sqref="E157:E166">
    <cfRule type="dataBar" priority="44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{D68AF6AF-6BB0-49D9-A9E3-6F96B76FC20C}</x14:id>
        </ext>
      </extLst>
    </cfRule>
  </conditionalFormatting>
  <conditionalFormatting sqref="E157:E166">
    <cfRule type="dataBar" priority="443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{E6CA2034-2A3F-4CBF-966D-D1FBF8745E05}</x14:id>
        </ext>
      </extLst>
    </cfRule>
  </conditionalFormatting>
  <conditionalFormatting sqref="K162:K166">
    <cfRule type="dataBar" priority="44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{EAB3F767-990D-43A7-9D18-A78D13C6025D}</x14:id>
        </ext>
      </extLst>
    </cfRule>
  </conditionalFormatting>
  <conditionalFormatting sqref="K162:K166">
    <cfRule type="dataBar" priority="445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{6B0EB48A-5D89-491D-8E68-A477896BDC0B}</x14:id>
        </ext>
      </extLst>
    </cfRule>
  </conditionalFormatting>
  <conditionalFormatting sqref="E157:E166">
    <cfRule type="dataBar" priority="446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{2F2489CB-F991-4D72-BC9C-B557C07B78F6}</x14:id>
        </ext>
      </extLst>
    </cfRule>
    <cfRule type="dataBar" priority="44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{4480266E-B0BB-439F-9A56-0C5F4FFCD43F}</x14:id>
        </ext>
      </extLst>
    </cfRule>
  </conditionalFormatting>
  <conditionalFormatting sqref="K157:K166">
    <cfRule type="dataBar" priority="448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{B2BE30C4-608A-4AD2-9509-CCA3B2B07956}</x14:id>
        </ext>
      </extLst>
    </cfRule>
    <cfRule type="dataBar" priority="44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{D6E903F3-40AE-4973-9F6E-84098737FBA4}</x14:id>
        </ext>
      </extLst>
    </cfRule>
  </conditionalFormatting>
  <conditionalFormatting sqref="H157:H166 K157:K166">
    <cfRule type="dataBar" priority="450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{1F142DB4-2795-4365-B479-6CE11F69D3D0}</x14:id>
        </ext>
      </extLst>
    </cfRule>
    <cfRule type="dataBar" priority="45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{EA95BD30-4F4A-4F31-A9C5-03400F4B1CA8}</x14:id>
        </ext>
      </extLst>
    </cfRule>
  </conditionalFormatting>
  <conditionalFormatting sqref="K157:K166">
    <cfRule type="dataBar" priority="45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{4D2D09B4-93FC-46BC-BC73-3C1CD3C559F7}</x14:id>
        </ext>
      </extLst>
    </cfRule>
  </conditionalFormatting>
  <conditionalFormatting sqref="K157:K166">
    <cfRule type="dataBar" priority="453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{0DBE5D78-A750-4119-AAB5-386761FAD651}</x14:id>
        </ext>
      </extLst>
    </cfRule>
  </conditionalFormatting>
  <conditionalFormatting sqref="E157:E166">
    <cfRule type="dataBar" priority="454">
      <dataBar showValue="0">
        <cfvo type="min"/>
        <cfvo type="max"/>
        <color theme="4"/>
      </dataBar>
      <extLst>
        <ext xmlns:x14="http://schemas.microsoft.com/office/spreadsheetml/2009/9/main" uri="{B025F937-C7B1-47D3-B67F-A62EFF666E3E}">
          <x14:id>{E072F899-94CE-4879-938E-71FBEA761D90}</x14:id>
        </ext>
      </extLst>
    </cfRule>
    <cfRule type="dataBar" priority="455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{8B11923E-8676-4ED7-ADD0-43F21F345B57}</x14:id>
        </ext>
      </extLst>
    </cfRule>
    <cfRule type="dataBar" priority="456">
      <dataBar>
        <cfvo type="min"/>
        <cfvo type="max"/>
        <color theme="4"/>
      </dataBar>
      <extLst>
        <ext xmlns:x14="http://schemas.microsoft.com/office/spreadsheetml/2009/9/main" uri="{B025F937-C7B1-47D3-B67F-A62EFF666E3E}">
          <x14:id>{87C53E86-653E-4BCA-AFDB-7A7A17AFE433}</x14:id>
        </ext>
      </extLst>
    </cfRule>
  </conditionalFormatting>
  <conditionalFormatting sqref="H157:H166 N157:N166">
    <cfRule type="dataBar" priority="457">
      <dataBar showValue="0">
        <cfvo type="min"/>
        <cfvo type="max"/>
        <color rgb="FFFFB628"/>
      </dataBar>
      <extLst>
        <ext xmlns:x14="http://schemas.microsoft.com/office/spreadsheetml/2009/9/main" uri="{B025F937-C7B1-47D3-B67F-A62EFF666E3E}">
          <x14:id>{3DDEBDD1-6ECA-4F7E-9644-094444D83802}</x14:id>
        </ext>
      </extLst>
    </cfRule>
    <cfRule type="dataBar" priority="458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{4B9DB235-521F-4D5A-8BBE-4B4295F1C11F}</x14:id>
        </ext>
      </extLst>
    </cfRule>
  </conditionalFormatting>
  <conditionalFormatting sqref="H162:H166">
    <cfRule type="dataBar" priority="45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{1B123FC7-A03E-4AC4-A856-7536432B3A31}</x14:id>
        </ext>
      </extLst>
    </cfRule>
  </conditionalFormatting>
  <conditionalFormatting sqref="H162:H166">
    <cfRule type="dataBar" priority="460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{709C24CB-260E-44CD-9C75-97F143359ADB}</x14:id>
        </ext>
      </extLst>
    </cfRule>
  </conditionalFormatting>
  <conditionalFormatting sqref="H157:H166">
    <cfRule type="dataBar" priority="461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{D918F117-A13A-47C2-9FE6-509C69321605}</x14:id>
        </ext>
      </extLst>
    </cfRule>
    <cfRule type="dataBar" priority="46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{17B8AFB9-BC29-46BC-85B5-D98D9546A5D0}</x14:id>
        </ext>
      </extLst>
    </cfRule>
  </conditionalFormatting>
  <conditionalFormatting sqref="H157:H166">
    <cfRule type="dataBar" priority="46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{57CE4566-3277-44AB-B2A8-33CEE9C2EA20}</x14:id>
        </ext>
      </extLst>
    </cfRule>
  </conditionalFormatting>
  <conditionalFormatting sqref="H157:H166">
    <cfRule type="dataBar" priority="464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{F4A7ADF4-A74D-4259-82A2-4B3164DF1E59}</x14:id>
        </ext>
      </extLst>
    </cfRule>
  </conditionalFormatting>
  <conditionalFormatting sqref="N162:N166">
    <cfRule type="dataBar" priority="46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{782C7DC8-893B-4741-B806-AC0DF3D6D48B}</x14:id>
        </ext>
      </extLst>
    </cfRule>
  </conditionalFormatting>
  <conditionalFormatting sqref="N162:N166">
    <cfRule type="dataBar" priority="466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{38DE53BE-50E3-4C85-A14D-DFFC5FAA52C2}</x14:id>
        </ext>
      </extLst>
    </cfRule>
  </conditionalFormatting>
  <conditionalFormatting sqref="N157:N166">
    <cfRule type="dataBar" priority="467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{3E0FE020-7A19-4D82-B636-7EFE0B08999E}</x14:id>
        </ext>
      </extLst>
    </cfRule>
    <cfRule type="dataBar" priority="46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{B451AA1E-ADD5-44DF-BF0F-28FC30CB447E}</x14:id>
        </ext>
      </extLst>
    </cfRule>
  </conditionalFormatting>
  <conditionalFormatting sqref="E157:E166 H157:H166 K157:K166 N157:N166">
    <cfRule type="dataBar" priority="469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{10A2CECE-81E9-4706-91F0-548238843ADB}</x14:id>
        </ext>
      </extLst>
    </cfRule>
    <cfRule type="dataBar" priority="47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{80E545B7-B430-41FC-8C0A-89A43C2AB7B5}</x14:id>
        </ext>
      </extLst>
    </cfRule>
  </conditionalFormatting>
  <conditionalFormatting sqref="N157:N166">
    <cfRule type="dataBar" priority="47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{CDB787AF-FAA0-4AC6-8CEB-85B181E5DCBE}</x14:id>
        </ext>
      </extLst>
    </cfRule>
  </conditionalFormatting>
  <conditionalFormatting sqref="N157:N166">
    <cfRule type="dataBar" priority="472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{1E004DFE-B3AF-4A4A-9B81-88B92613B721}</x14:id>
        </ext>
      </extLst>
    </cfRule>
  </conditionalFormatting>
  <conditionalFormatting sqref="Q166">
    <cfRule type="dataBar" priority="47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{DFA3FB74-0628-4E57-A91F-238B72C1301D}</x14:id>
        </ext>
      </extLst>
    </cfRule>
  </conditionalFormatting>
  <conditionalFormatting sqref="Q166">
    <cfRule type="dataBar" priority="474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{0F328E5E-29F7-4E8D-ACE5-AA66F4CC166B}</x14:id>
        </ext>
      </extLst>
    </cfRule>
  </conditionalFormatting>
  <conditionalFormatting sqref="Q166">
    <cfRule type="dataBar" priority="475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{E823EA95-DF1F-4B04-899E-5A00B465F0B1}</x14:id>
        </ext>
      </extLst>
    </cfRule>
    <cfRule type="dataBar" priority="47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{D775B313-C035-448A-9601-46BDDCA3A460}</x14:id>
        </ext>
      </extLst>
    </cfRule>
  </conditionalFormatting>
  <conditionalFormatting sqref="Q166">
    <cfRule type="dataBar" priority="47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{6CC231FA-A721-4FA9-8481-68C3F6BBB62A}</x14:id>
        </ext>
      </extLst>
    </cfRule>
  </conditionalFormatting>
  <conditionalFormatting sqref="Q166">
    <cfRule type="dataBar" priority="478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{B9B74D23-B2B0-44C7-9D37-123C022E34EB}</x14:id>
        </ext>
      </extLst>
    </cfRule>
  </conditionalFormatting>
  <conditionalFormatting sqref="Q166">
    <cfRule type="dataBar" priority="479">
      <dataBar showValue="0">
        <cfvo type="min"/>
        <cfvo type="max"/>
        <color rgb="FFFFC000"/>
      </dataBar>
      <extLst>
        <ext xmlns:x14="http://schemas.microsoft.com/office/spreadsheetml/2009/9/main" uri="{B025F937-C7B1-47D3-B67F-A62EFF666E3E}">
          <x14:id>{1FCF66B8-D94E-4510-BE70-77F53C30B056}</x14:id>
        </ext>
      </extLst>
    </cfRule>
    <cfRule type="dataBar" priority="480">
      <dataBar>
        <cfvo type="min"/>
        <cfvo type="max"/>
        <color rgb="FFFFC000"/>
      </dataBar>
      <extLst>
        <ext xmlns:x14="http://schemas.microsoft.com/office/spreadsheetml/2009/9/main" uri="{B025F937-C7B1-47D3-B67F-A62EFF666E3E}">
          <x14:id>{0C2754F8-49F7-4FA4-B834-37C0B54143A5}</x14:id>
        </ext>
      </extLst>
    </cfRule>
  </conditionalFormatting>
  <conditionalFormatting sqref="E157:E166 K157:K166 Q166">
    <cfRule type="dataBar" priority="481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{F630BCD6-9D96-44BA-AC96-DECC36980BAA}</x14:id>
        </ext>
      </extLst>
    </cfRule>
    <cfRule type="dataBar" priority="48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{8C506755-7904-49BE-9A58-A07C47CE5238}</x14:id>
        </ext>
      </extLst>
    </cfRule>
  </conditionalFormatting>
  <conditionalFormatting sqref="O126:O129">
    <cfRule type="dataBar" priority="4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{CB384D24-11B0-4E42-9869-ABEB87BD21C5}</x14:id>
        </ext>
      </extLst>
    </cfRule>
  </conditionalFormatting>
  <conditionalFormatting sqref="O126:O129">
    <cfRule type="dataBar" priority="3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{0AE59CC4-3D2B-430F-9B7B-52D599345A8C}</x14:id>
        </ext>
      </extLst>
    </cfRule>
  </conditionalFormatting>
  <conditionalFormatting sqref="O126:O129">
    <cfRule type="dataBar" priority="2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{09FE19B5-3116-432A-8339-51CC191C7787}</x14:id>
        </ext>
      </extLst>
    </cfRule>
  </conditionalFormatting>
  <conditionalFormatting sqref="O126:O129">
    <cfRule type="dataBar" priority="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{05EAF7D0-2582-4A2A-881A-C3EDF3D6C2EC}</x14:id>
        </ext>
      </extLst>
    </cfRule>
  </conditionalFormatting>
  <conditionalFormatting sqref="O126:O129">
    <cfRule type="dataBar" priority="5">
      <dataBar showValue="0">
        <cfvo type="min"/>
        <cfvo type="max"/>
        <color rgb="FFFFB628"/>
      </dataBar>
      <extLst>
        <ext xmlns:x14="http://schemas.microsoft.com/office/spreadsheetml/2009/9/main" uri="{B025F937-C7B1-47D3-B67F-A62EFF666E3E}">
          <x14:id>{F448695F-46B0-43B5-9E38-428B85D724A8}</x14:id>
        </ext>
      </extLst>
    </cfRule>
    <cfRule type="dataBar" priority="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{2E7637DE-6032-4A53-B1A5-9B99618FBD5E}</x14:id>
        </ext>
      </extLst>
    </cfRule>
  </conditionalFormatting>
  <conditionalFormatting sqref="O126:O129">
    <cfRule type="dataBar" priority="7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{B54B7A9F-C90B-4DCF-9340-55F8FF951DBB}</x14:id>
        </ext>
      </extLst>
    </cfRule>
  </conditionalFormatting>
  <conditionalFormatting sqref="O126:O129">
    <cfRule type="dataBar" priority="8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{DFD8F4B4-9AF8-49D5-A06F-CAE57177F5A7}</x14:id>
        </ext>
      </extLst>
    </cfRule>
    <cfRule type="dataBar" priority="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{9211794E-E2E2-46BC-8A82-F7316C964086}</x14:id>
        </ext>
      </extLst>
    </cfRule>
  </conditionalFormatting>
  <conditionalFormatting sqref="O126:O129">
    <cfRule type="dataBar" priority="10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{CF878FAA-6070-43C8-B110-217795EB00A6}</x14:id>
        </ext>
      </extLst>
    </cfRule>
  </conditionalFormatting>
  <conditionalFormatting sqref="R126:R129">
    <cfRule type="dataBar" priority="11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{FECCE6F1-6247-4546-ABF4-7AF6E342D13C}</x14:id>
        </ext>
      </extLst>
    </cfRule>
    <cfRule type="dataBar" priority="1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{47A3D087-1217-4D53-9039-91B6E80C768C}</x14:id>
        </ext>
      </extLst>
    </cfRule>
  </conditionalFormatting>
  <conditionalFormatting sqref="R126:R129">
    <cfRule type="dataBar" priority="13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{9C364DF7-A47E-438C-BE20-6DDB57CDD717}</x14:id>
        </ext>
      </extLst>
    </cfRule>
  </conditionalFormatting>
  <conditionalFormatting sqref="R126:R129">
    <cfRule type="dataBar" priority="14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{038A3171-E799-4FA7-BA1C-7B022C6FE221}</x14:id>
        </ext>
      </extLst>
    </cfRule>
    <cfRule type="dataBar" priority="1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{FDF10577-499D-4147-9A04-DBBD3BC8E10D}</x14:id>
        </ext>
      </extLst>
    </cfRule>
  </conditionalFormatting>
  <conditionalFormatting sqref="R126:R129">
    <cfRule type="dataBar" priority="16">
      <dataBar showValue="0">
        <cfvo type="min"/>
        <cfvo type="max"/>
        <color rgb="FFFFC000"/>
      </dataBar>
      <extLst>
        <ext xmlns:x14="http://schemas.microsoft.com/office/spreadsheetml/2009/9/main" uri="{B025F937-C7B1-47D3-B67F-A62EFF666E3E}">
          <x14:id>{66D62D73-D97E-4092-A644-B8988E76FB3A}</x14:id>
        </ext>
      </extLst>
    </cfRule>
    <cfRule type="dataBar" priority="17">
      <dataBar>
        <cfvo type="min"/>
        <cfvo type="max"/>
        <color rgb="FFFFC000"/>
      </dataBar>
      <extLst>
        <ext xmlns:x14="http://schemas.microsoft.com/office/spreadsheetml/2009/9/main" uri="{B025F937-C7B1-47D3-B67F-A62EFF666E3E}">
          <x14:id>{B9E29786-15CD-4884-B87E-D7B10876553E}</x14:id>
        </ext>
      </extLst>
    </cfRule>
  </conditionalFormatting>
  <conditionalFormatting sqref="R126:R129">
    <cfRule type="dataBar" priority="18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{E688873E-BBE7-4A15-A8FB-D5ED5DDD77D8}</x14:id>
        </ext>
      </extLst>
    </cfRule>
    <cfRule type="dataBar" priority="1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{DD59D3FD-E0ED-4B9C-8109-AE0C5EDE85B4}</x14:id>
        </ext>
      </extLst>
    </cfRule>
  </conditionalFormatting>
  <conditionalFormatting sqref="H22">
    <cfRule type="dataBar" priority="541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{5E8CA944-A00A-4582-BF2C-7FF69AA77A14}</x14:id>
        </ext>
      </extLst>
    </cfRule>
  </conditionalFormatting>
  <hyperlinks>
    <hyperlink ref="R9" location="Indice!A1" display="Índice"/>
    <hyperlink ref="O27" location="Indice!A1" display="Índice"/>
    <hyperlink ref="I42" location="Indice!A1" display="Índice"/>
    <hyperlink ref="I55" location="Indice!A1" display="Índice"/>
    <hyperlink ref="I71" location="Indice!A1" display="Índice"/>
    <hyperlink ref="I89" location="Indice!A1" display="Índice"/>
    <hyperlink ref="I106" location="Indice!A1" display="Índice"/>
    <hyperlink ref="I121" location="Indice!A1" display="Índice"/>
    <hyperlink ref="I136" location="Indice!A1" display="Índice"/>
    <hyperlink ref="I152" location="Indice!A1" display="Índice"/>
    <hyperlink ref="I169" location="Indice!A1" display="Índice"/>
    <hyperlink ref="V10" location="Subsectores!A28" display="Gastos en administración pública general por subsector"/>
    <hyperlink ref="V11" location="Subsectores!A43" display="Gastos en Defensa por subsector "/>
    <hyperlink ref="V12" location="Subsectores!A56" display="Gastos en Orden público y seguridad por subsector"/>
    <hyperlink ref="V13" location="Subsectores!A72" display="Gasto en Asuntos económicos por subsector"/>
    <hyperlink ref="V14" location="Subsectores!A90" display="Gasto en Protección del medio ambiente, por subsector"/>
    <hyperlink ref="V15" location="Subsectores!A107" display="Gasto en Vivienda y Espacio Público por subsector"/>
    <hyperlink ref="V16" location="Subsectores!A122" display="Gasto en Salud por subsector"/>
    <hyperlink ref="V17" location="Subsectores!A137" display="Gasto en Actividades Recreativas, Cultura y Deporte por subsector"/>
    <hyperlink ref="V18" location="Subsectores!A153" display="Gasto en Educación, por subsector"/>
    <hyperlink ref="V19" location="Subsectores!A170" display="Gasto en Protección Social por subsector"/>
  </hyperlinks>
  <pageMargins left="0.7" right="0.7" top="0.75" bottom="0.75" header="0.3" footer="0.3"/>
  <pageSetup orientation="portrait" horizontalDpi="4294967294" verticalDpi="4294967294" r:id="rId1"/>
  <ignoredErrors>
    <ignoredError sqref="A11:A21" numberStoredAsText="1"/>
  </ignoredError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6221F549-70D9-4BF4-8B21-49232F65EE8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7AD6446F-D9F0-4133-9652-56FE997C8D4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2CFD885A-9A8C-4158-A323-8216AB3FC4A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E32:E35</xm:sqref>
        </x14:conditionalFormatting>
        <x14:conditionalFormatting xmlns:xm="http://schemas.microsoft.com/office/excel/2006/main">
          <x14:cfRule type="dataBar" id="{A202E6DC-7015-4AE8-8DDE-5239D05D7EC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C3AFC1CF-1504-481D-961A-206BF6BA7A8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E32:E35 K32:K35</xm:sqref>
        </x14:conditionalFormatting>
        <x14:conditionalFormatting xmlns:xm="http://schemas.microsoft.com/office/excel/2006/main">
          <x14:cfRule type="dataBar" id="{55E6B436-457B-408D-A9CF-95874488925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F9309DE8-A31D-4E8D-9441-D6FFDE353BF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K32:K35</xm:sqref>
        </x14:conditionalFormatting>
        <x14:conditionalFormatting xmlns:xm="http://schemas.microsoft.com/office/excel/2006/main">
          <x14:cfRule type="dataBar" id="{90B4CBFD-5A48-4CD9-9E87-432C2DCC1AE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58DA173A-99BE-4387-ADE8-E4D53EC5D84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E32:E35</xm:sqref>
        </x14:conditionalFormatting>
        <x14:conditionalFormatting xmlns:xm="http://schemas.microsoft.com/office/excel/2006/main">
          <x14:cfRule type="dataBar" id="{C9BC636D-F769-403D-A726-0DB6DFE67D7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E1615835-5B69-4B0C-9DBB-B545FDAF1C8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390787DE-F650-494A-997A-C39FC14C46F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E32:E35</xm:sqref>
        </x14:conditionalFormatting>
        <x14:conditionalFormatting xmlns:xm="http://schemas.microsoft.com/office/excel/2006/main">
          <x14:cfRule type="dataBar" id="{CEBB9507-C1DF-4260-BAD3-A9E5AB18BD5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H32:H35</xm:sqref>
        </x14:conditionalFormatting>
        <x14:conditionalFormatting xmlns:xm="http://schemas.microsoft.com/office/excel/2006/main">
          <x14:cfRule type="dataBar" id="{592DF363-B923-4E62-992D-F39FDC61254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H32:H35</xm:sqref>
        </x14:conditionalFormatting>
        <x14:conditionalFormatting xmlns:xm="http://schemas.microsoft.com/office/excel/2006/main">
          <x14:cfRule type="dataBar" id="{319D3492-D069-4452-9579-7CABE5D38C4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E814454A-BDF1-4D9B-BA3E-8F3DB555162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E47:E48</xm:sqref>
        </x14:conditionalFormatting>
        <x14:conditionalFormatting xmlns:xm="http://schemas.microsoft.com/office/excel/2006/main">
          <x14:cfRule type="dataBar" id="{6C6813F7-9F43-4C32-90DD-95ABEB50772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3F491BAA-1D43-4D02-AF0F-0581144EC3D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EB739CCD-61FB-48FC-B06D-152A3D17764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E47:E48</xm:sqref>
        </x14:conditionalFormatting>
        <x14:conditionalFormatting xmlns:xm="http://schemas.microsoft.com/office/excel/2006/main">
          <x14:cfRule type="dataBar" id="{FC9F7B5A-8037-4E9C-85B2-73BEAAB2BD6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E47:E48</xm:sqref>
        </x14:conditionalFormatting>
        <x14:conditionalFormatting xmlns:xm="http://schemas.microsoft.com/office/excel/2006/main">
          <x14:cfRule type="dataBar" id="{B21C3334-1A00-48E0-A8D0-1810F02105E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891DAD60-486D-4184-8C17-E58EFE03C3C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E48</xm:sqref>
        </x14:conditionalFormatting>
        <x14:conditionalFormatting xmlns:xm="http://schemas.microsoft.com/office/excel/2006/main">
          <x14:cfRule type="dataBar" id="{53618F05-ED1B-404A-86B5-18951F39AC6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E60:E64</xm:sqref>
        </x14:conditionalFormatting>
        <x14:conditionalFormatting xmlns:xm="http://schemas.microsoft.com/office/excel/2006/main">
          <x14:cfRule type="dataBar" id="{5E63F2A9-9A75-4BFC-B35F-35363224BFF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C40233D3-A801-4965-9071-F9E39E0B40A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K60:K64</xm:sqref>
        </x14:conditionalFormatting>
        <x14:conditionalFormatting xmlns:xm="http://schemas.microsoft.com/office/excel/2006/main">
          <x14:cfRule type="dataBar" id="{A45341BC-E546-4B86-A20A-806DF2A82B3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A0A2E402-A18C-45A6-8F42-A8695183536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23EA2BAB-BFDC-4331-A2C7-2AE28DC7D57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E60:E64</xm:sqref>
        </x14:conditionalFormatting>
        <x14:conditionalFormatting xmlns:xm="http://schemas.microsoft.com/office/excel/2006/main">
          <x14:cfRule type="dataBar" id="{5D18896C-1CC3-48D9-8C66-B078A0A647F4}">
            <x14:dataBar minLength="0" maxLength="100" gradient="0" axisPosition="middle">
              <x14:cfvo type="autoMin"/>
              <x14:cfvo type="autoMax"/>
              <x14:negativeFillColor rgb="FFFF0000"/>
              <x14:axisColor rgb="FF000000"/>
            </x14:dataBar>
          </x14:cfRule>
          <x14:cfRule type="dataBar" id="{F087CE45-7497-4487-A029-36428A2F76C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H60:H64</xm:sqref>
        </x14:conditionalFormatting>
        <x14:conditionalFormatting xmlns:xm="http://schemas.microsoft.com/office/excel/2006/main">
          <x14:cfRule type="dataBar" id="{47538245-A6ED-4195-954A-2DBB42EAD97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E60:E64 H60:H64</xm:sqref>
        </x14:conditionalFormatting>
        <x14:conditionalFormatting xmlns:xm="http://schemas.microsoft.com/office/excel/2006/main">
          <x14:cfRule type="dataBar" id="{9656BCD8-4927-4822-AAFA-492FFBAEF55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326E31E7-3AF6-45C9-8322-9A1622FF9C1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E60:E64 K60:K64</xm:sqref>
        </x14:conditionalFormatting>
        <x14:conditionalFormatting xmlns:xm="http://schemas.microsoft.com/office/excel/2006/main">
          <x14:cfRule type="dataBar" id="{C7AFDAA3-8E9F-4B1C-9D3C-1039B0DAB65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E77</xm:sqref>
        </x14:conditionalFormatting>
        <x14:conditionalFormatting xmlns:xm="http://schemas.microsoft.com/office/excel/2006/main">
          <x14:cfRule type="dataBar" id="{8E164072-A3E6-4E18-893F-A7D75BC324D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E77</xm:sqref>
        </x14:conditionalFormatting>
        <x14:conditionalFormatting xmlns:xm="http://schemas.microsoft.com/office/excel/2006/main">
          <x14:cfRule type="dataBar" id="{05A96014-5DF3-48A3-9D28-75B305FEC3B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E78</xm:sqref>
        </x14:conditionalFormatting>
        <x14:conditionalFormatting xmlns:xm="http://schemas.microsoft.com/office/excel/2006/main">
          <x14:cfRule type="dataBar" id="{BF2795B8-28BD-4350-B339-4F5F0022200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E78</xm:sqref>
        </x14:conditionalFormatting>
        <x14:conditionalFormatting xmlns:xm="http://schemas.microsoft.com/office/excel/2006/main">
          <x14:cfRule type="dataBar" id="{4967162B-6B6F-4FC5-BCD9-BF465A04E0B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E79</xm:sqref>
        </x14:conditionalFormatting>
        <x14:conditionalFormatting xmlns:xm="http://schemas.microsoft.com/office/excel/2006/main">
          <x14:cfRule type="dataBar" id="{DAA60FE6-966D-438F-8C87-184B9EDFC16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E79</xm:sqref>
        </x14:conditionalFormatting>
        <x14:conditionalFormatting xmlns:xm="http://schemas.microsoft.com/office/excel/2006/main">
          <x14:cfRule type="dataBar" id="{E5B03872-B778-45AB-8958-166E6A20E9C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E80</xm:sqref>
        </x14:conditionalFormatting>
        <x14:conditionalFormatting xmlns:xm="http://schemas.microsoft.com/office/excel/2006/main">
          <x14:cfRule type="dataBar" id="{5F6A8A84-61B7-4BCC-B524-C857F76E5F0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E80</xm:sqref>
        </x14:conditionalFormatting>
        <x14:conditionalFormatting xmlns:xm="http://schemas.microsoft.com/office/excel/2006/main">
          <x14:cfRule type="dataBar" id="{687D8052-DFB8-4ACC-8512-35808A7AD6A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E81</xm:sqref>
        </x14:conditionalFormatting>
        <x14:conditionalFormatting xmlns:xm="http://schemas.microsoft.com/office/excel/2006/main">
          <x14:cfRule type="dataBar" id="{14013DAE-D77A-4CED-B314-9E909488C2F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E81</xm:sqref>
        </x14:conditionalFormatting>
        <x14:conditionalFormatting xmlns:xm="http://schemas.microsoft.com/office/excel/2006/main">
          <x14:cfRule type="dataBar" id="{74D2B44F-C356-499A-92FA-3527DECC9D9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E82</xm:sqref>
        </x14:conditionalFormatting>
        <x14:conditionalFormatting xmlns:xm="http://schemas.microsoft.com/office/excel/2006/main">
          <x14:cfRule type="dataBar" id="{A24DB849-ECEB-430A-B4CA-37FEC10877B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E82</xm:sqref>
        </x14:conditionalFormatting>
        <x14:conditionalFormatting xmlns:xm="http://schemas.microsoft.com/office/excel/2006/main">
          <x14:cfRule type="dataBar" id="{C3D09489-B35A-4DD1-A1AE-FCE389544B8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8EA9FFFF-F39C-4B7F-AABF-148F952D6CB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E77:E82</xm:sqref>
        </x14:conditionalFormatting>
        <x14:conditionalFormatting xmlns:xm="http://schemas.microsoft.com/office/excel/2006/main">
          <x14:cfRule type="dataBar" id="{C0DA033D-4E58-44AF-92C5-9677743E462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K77</xm:sqref>
        </x14:conditionalFormatting>
        <x14:conditionalFormatting xmlns:xm="http://schemas.microsoft.com/office/excel/2006/main">
          <x14:cfRule type="dataBar" id="{F3B53B7B-AFCF-4AAD-9F4B-E27F381C024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K77</xm:sqref>
        </x14:conditionalFormatting>
        <x14:conditionalFormatting xmlns:xm="http://schemas.microsoft.com/office/excel/2006/main">
          <x14:cfRule type="dataBar" id="{FC54EE8D-BED7-4EED-85E4-66CEDD541EA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K78</xm:sqref>
        </x14:conditionalFormatting>
        <x14:conditionalFormatting xmlns:xm="http://schemas.microsoft.com/office/excel/2006/main">
          <x14:cfRule type="dataBar" id="{298B859D-F861-4F01-91F0-5272C0AB774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K78</xm:sqref>
        </x14:conditionalFormatting>
        <x14:conditionalFormatting xmlns:xm="http://schemas.microsoft.com/office/excel/2006/main">
          <x14:cfRule type="dataBar" id="{B5C2772B-BBBB-4275-B7F8-1A85F06B38B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K79</xm:sqref>
        </x14:conditionalFormatting>
        <x14:conditionalFormatting xmlns:xm="http://schemas.microsoft.com/office/excel/2006/main">
          <x14:cfRule type="dataBar" id="{391F4A7C-7D13-49CA-8817-27AC9FE6D42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K79</xm:sqref>
        </x14:conditionalFormatting>
        <x14:conditionalFormatting xmlns:xm="http://schemas.microsoft.com/office/excel/2006/main">
          <x14:cfRule type="dataBar" id="{6847D460-37B4-4E33-B8C9-F589D4B2D39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K80</xm:sqref>
        </x14:conditionalFormatting>
        <x14:conditionalFormatting xmlns:xm="http://schemas.microsoft.com/office/excel/2006/main">
          <x14:cfRule type="dataBar" id="{25CC9820-98BA-4DCF-9AD1-FDCB133AD68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K80</xm:sqref>
        </x14:conditionalFormatting>
        <x14:conditionalFormatting xmlns:xm="http://schemas.microsoft.com/office/excel/2006/main">
          <x14:cfRule type="dataBar" id="{528C8EDE-9363-4481-9F4D-B2FD2A0250C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K81</xm:sqref>
        </x14:conditionalFormatting>
        <x14:conditionalFormatting xmlns:xm="http://schemas.microsoft.com/office/excel/2006/main">
          <x14:cfRule type="dataBar" id="{969A6E7A-CA64-4717-94F7-8CE67C63CBC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K81</xm:sqref>
        </x14:conditionalFormatting>
        <x14:conditionalFormatting xmlns:xm="http://schemas.microsoft.com/office/excel/2006/main">
          <x14:cfRule type="dataBar" id="{D16BC1BA-EBD6-42B6-BA4F-4E611858475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K82</xm:sqref>
        </x14:conditionalFormatting>
        <x14:conditionalFormatting xmlns:xm="http://schemas.microsoft.com/office/excel/2006/main">
          <x14:cfRule type="dataBar" id="{A34E7DE7-F86F-42A0-8162-07D45D79FD8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K82</xm:sqref>
        </x14:conditionalFormatting>
        <x14:conditionalFormatting xmlns:xm="http://schemas.microsoft.com/office/excel/2006/main">
          <x14:cfRule type="dataBar" id="{451B4664-74BD-43F0-9063-0B458687B63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K76</xm:sqref>
        </x14:conditionalFormatting>
        <x14:conditionalFormatting xmlns:xm="http://schemas.microsoft.com/office/excel/2006/main">
          <x14:cfRule type="dataBar" id="{B71271F7-897C-445F-8F0B-08CFCE7F732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K76</xm:sqref>
        </x14:conditionalFormatting>
        <x14:conditionalFormatting xmlns:xm="http://schemas.microsoft.com/office/excel/2006/main">
          <x14:cfRule type="dataBar" id="{27855B96-7884-43F5-B465-F7E1EA4E09E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63E792A0-A935-46B2-9AEF-1AE23F17406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K76:K82</xm:sqref>
        </x14:conditionalFormatting>
        <x14:conditionalFormatting xmlns:xm="http://schemas.microsoft.com/office/excel/2006/main">
          <x14:cfRule type="dataBar" id="{80E4EBDD-D5BD-4123-AA9F-1A45410F03E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C6B1703B-8273-43DE-B93E-8B9C7E68C13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6F2DEF0B-2A5D-440C-98CF-EDEBA9D1845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E77:E82</xm:sqref>
        </x14:conditionalFormatting>
        <x14:conditionalFormatting xmlns:xm="http://schemas.microsoft.com/office/excel/2006/main">
          <x14:cfRule type="dataBar" id="{E52F5F82-F993-456C-A6C0-A40BA37BF95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H77</xm:sqref>
        </x14:conditionalFormatting>
        <x14:conditionalFormatting xmlns:xm="http://schemas.microsoft.com/office/excel/2006/main">
          <x14:cfRule type="dataBar" id="{F08FC644-0D0A-4ADE-8512-C02CEC4D528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H77</xm:sqref>
        </x14:conditionalFormatting>
        <x14:conditionalFormatting xmlns:xm="http://schemas.microsoft.com/office/excel/2006/main">
          <x14:cfRule type="dataBar" id="{E5D06C24-DBE1-438A-BF53-755E63D1F10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H78</xm:sqref>
        </x14:conditionalFormatting>
        <x14:conditionalFormatting xmlns:xm="http://schemas.microsoft.com/office/excel/2006/main">
          <x14:cfRule type="dataBar" id="{BC589066-D4DA-4FD7-81A6-8F75D90CCED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H78</xm:sqref>
        </x14:conditionalFormatting>
        <x14:conditionalFormatting xmlns:xm="http://schemas.microsoft.com/office/excel/2006/main">
          <x14:cfRule type="dataBar" id="{847FCFB5-CC20-4330-A6DC-F71E809FE36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H79</xm:sqref>
        </x14:conditionalFormatting>
        <x14:conditionalFormatting xmlns:xm="http://schemas.microsoft.com/office/excel/2006/main">
          <x14:cfRule type="dataBar" id="{32B98F27-66FF-4F1D-91BD-A741D78011D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H79</xm:sqref>
        </x14:conditionalFormatting>
        <x14:conditionalFormatting xmlns:xm="http://schemas.microsoft.com/office/excel/2006/main">
          <x14:cfRule type="dataBar" id="{7D55B343-84C8-4283-9BFB-3789D10CD0A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H80</xm:sqref>
        </x14:conditionalFormatting>
        <x14:conditionalFormatting xmlns:xm="http://schemas.microsoft.com/office/excel/2006/main">
          <x14:cfRule type="dataBar" id="{2EBCE43E-037A-4A7B-83F7-7D9508849BC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H80</xm:sqref>
        </x14:conditionalFormatting>
        <x14:conditionalFormatting xmlns:xm="http://schemas.microsoft.com/office/excel/2006/main">
          <x14:cfRule type="dataBar" id="{3F2D01B0-6370-4203-B854-7009A3E428D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H81</xm:sqref>
        </x14:conditionalFormatting>
        <x14:conditionalFormatting xmlns:xm="http://schemas.microsoft.com/office/excel/2006/main">
          <x14:cfRule type="dataBar" id="{D9BE4761-BB83-46DB-B530-06834050ABD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H81</xm:sqref>
        </x14:conditionalFormatting>
        <x14:conditionalFormatting xmlns:xm="http://schemas.microsoft.com/office/excel/2006/main">
          <x14:cfRule type="dataBar" id="{F36C3A56-E79D-4CEC-86F2-160DFB71D4C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H82</xm:sqref>
        </x14:conditionalFormatting>
        <x14:conditionalFormatting xmlns:xm="http://schemas.microsoft.com/office/excel/2006/main">
          <x14:cfRule type="dataBar" id="{837A2E00-115E-4AB8-92CA-B49C0CE87C1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H82</xm:sqref>
        </x14:conditionalFormatting>
        <x14:conditionalFormatting xmlns:xm="http://schemas.microsoft.com/office/excel/2006/main">
          <x14:cfRule type="dataBar" id="{9373E5AB-B430-4A15-8F89-2FF9EA249A9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H76</xm:sqref>
        </x14:conditionalFormatting>
        <x14:conditionalFormatting xmlns:xm="http://schemas.microsoft.com/office/excel/2006/main">
          <x14:cfRule type="dataBar" id="{FC88B7F3-819A-4D23-9D8C-248353E6DDB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H76</xm:sqref>
        </x14:conditionalFormatting>
        <x14:conditionalFormatting xmlns:xm="http://schemas.microsoft.com/office/excel/2006/main">
          <x14:cfRule type="dataBar" id="{00D1C6EC-DC34-4E7F-A599-6C8783D1ED6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9DEB07C2-89CB-48B9-A5A1-D1F0872B12F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H76:H82</xm:sqref>
        </x14:conditionalFormatting>
        <x14:conditionalFormatting xmlns:xm="http://schemas.microsoft.com/office/excel/2006/main">
          <x14:cfRule type="dataBar" id="{0FA5CD6A-D639-40BE-9692-E30C555E0C5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82E89F14-E2EE-43F4-9273-475C83BFAF6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E77:E82 K76:K82</xm:sqref>
        </x14:conditionalFormatting>
        <x14:conditionalFormatting xmlns:xm="http://schemas.microsoft.com/office/excel/2006/main">
          <x14:cfRule type="dataBar" id="{9CF96485-359C-4783-B14C-91515F29521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E95</xm:sqref>
        </x14:conditionalFormatting>
        <x14:conditionalFormatting xmlns:xm="http://schemas.microsoft.com/office/excel/2006/main">
          <x14:cfRule type="dataBar" id="{958EF1C0-3B82-4CA6-8D7F-CD0C5590593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E95</xm:sqref>
        </x14:conditionalFormatting>
        <x14:conditionalFormatting xmlns:xm="http://schemas.microsoft.com/office/excel/2006/main">
          <x14:cfRule type="dataBar" id="{6E6D14EE-AF16-4632-B97C-5AC60302DD2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E96</xm:sqref>
        </x14:conditionalFormatting>
        <x14:conditionalFormatting xmlns:xm="http://schemas.microsoft.com/office/excel/2006/main">
          <x14:cfRule type="dataBar" id="{D0B63315-ADAC-4EB2-A967-5F0A9777044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E96</xm:sqref>
        </x14:conditionalFormatting>
        <x14:conditionalFormatting xmlns:xm="http://schemas.microsoft.com/office/excel/2006/main">
          <x14:cfRule type="dataBar" id="{1BE91198-333F-4C10-837D-DF70FD55AEB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E97</xm:sqref>
        </x14:conditionalFormatting>
        <x14:conditionalFormatting xmlns:xm="http://schemas.microsoft.com/office/excel/2006/main">
          <x14:cfRule type="dataBar" id="{1AC7DE98-2FF6-4483-BD8A-6E3C329DAF1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E97</xm:sqref>
        </x14:conditionalFormatting>
        <x14:conditionalFormatting xmlns:xm="http://schemas.microsoft.com/office/excel/2006/main">
          <x14:cfRule type="dataBar" id="{B6069C86-28C4-4400-885E-0C2F4EAA190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E98</xm:sqref>
        </x14:conditionalFormatting>
        <x14:conditionalFormatting xmlns:xm="http://schemas.microsoft.com/office/excel/2006/main">
          <x14:cfRule type="dataBar" id="{A315CF14-D114-4827-8496-5E5DB83F8C6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E98</xm:sqref>
        </x14:conditionalFormatting>
        <x14:conditionalFormatting xmlns:xm="http://schemas.microsoft.com/office/excel/2006/main">
          <x14:cfRule type="dataBar" id="{526AD3A3-4994-4ABD-B3F1-9995F1DA05E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E99</xm:sqref>
        </x14:conditionalFormatting>
        <x14:conditionalFormatting xmlns:xm="http://schemas.microsoft.com/office/excel/2006/main">
          <x14:cfRule type="dataBar" id="{3A43B4C8-410F-4EEE-930C-5585CB54543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E99</xm:sqref>
        </x14:conditionalFormatting>
        <x14:conditionalFormatting xmlns:xm="http://schemas.microsoft.com/office/excel/2006/main">
          <x14:cfRule type="dataBar" id="{95CE51BA-9E4D-4178-86DA-7B2EFBC98B4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E94</xm:sqref>
        </x14:conditionalFormatting>
        <x14:conditionalFormatting xmlns:xm="http://schemas.microsoft.com/office/excel/2006/main">
          <x14:cfRule type="dataBar" id="{3A9639A6-FC74-4524-A1CD-FA8E10A67C8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E94</xm:sqref>
        </x14:conditionalFormatting>
        <x14:conditionalFormatting xmlns:xm="http://schemas.microsoft.com/office/excel/2006/main">
          <x14:cfRule type="dataBar" id="{A0B55F78-B150-40F8-B991-2B1EE014C1D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K95</xm:sqref>
        </x14:conditionalFormatting>
        <x14:conditionalFormatting xmlns:xm="http://schemas.microsoft.com/office/excel/2006/main">
          <x14:cfRule type="dataBar" id="{FFED62FB-88A2-44DD-BBC5-05A166423F7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K95</xm:sqref>
        </x14:conditionalFormatting>
        <x14:conditionalFormatting xmlns:xm="http://schemas.microsoft.com/office/excel/2006/main">
          <x14:cfRule type="dataBar" id="{6BC7854B-F8D7-438E-AB86-ECFA62DFB45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K96</xm:sqref>
        </x14:conditionalFormatting>
        <x14:conditionalFormatting xmlns:xm="http://schemas.microsoft.com/office/excel/2006/main">
          <x14:cfRule type="dataBar" id="{7E68AB8D-4E55-43FF-849D-CDD61A3E211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K96</xm:sqref>
        </x14:conditionalFormatting>
        <x14:conditionalFormatting xmlns:xm="http://schemas.microsoft.com/office/excel/2006/main">
          <x14:cfRule type="dataBar" id="{82FEB3FC-885C-4850-9F89-2AC2E15B603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K97</xm:sqref>
        </x14:conditionalFormatting>
        <x14:conditionalFormatting xmlns:xm="http://schemas.microsoft.com/office/excel/2006/main">
          <x14:cfRule type="dataBar" id="{D68172BC-E32A-4DEA-A87A-FE1E30F0994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K97</xm:sqref>
        </x14:conditionalFormatting>
        <x14:conditionalFormatting xmlns:xm="http://schemas.microsoft.com/office/excel/2006/main">
          <x14:cfRule type="dataBar" id="{F787D304-F194-46AB-9F51-2E09C004E55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K98</xm:sqref>
        </x14:conditionalFormatting>
        <x14:conditionalFormatting xmlns:xm="http://schemas.microsoft.com/office/excel/2006/main">
          <x14:cfRule type="dataBar" id="{27190185-DE87-48AC-8DCC-6CBEA7D6E7C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K98</xm:sqref>
        </x14:conditionalFormatting>
        <x14:conditionalFormatting xmlns:xm="http://schemas.microsoft.com/office/excel/2006/main">
          <x14:cfRule type="dataBar" id="{AC7BA6D1-E38F-48A1-B83D-E7C1C400478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K99</xm:sqref>
        </x14:conditionalFormatting>
        <x14:conditionalFormatting xmlns:xm="http://schemas.microsoft.com/office/excel/2006/main">
          <x14:cfRule type="dataBar" id="{77A52B95-290E-4B17-8EB5-5C55DA55B8C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K99</xm:sqref>
        </x14:conditionalFormatting>
        <x14:conditionalFormatting xmlns:xm="http://schemas.microsoft.com/office/excel/2006/main">
          <x14:cfRule type="dataBar" id="{0EACC09F-6811-4A07-BBEF-B1102C85930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K94</xm:sqref>
        </x14:conditionalFormatting>
        <x14:conditionalFormatting xmlns:xm="http://schemas.microsoft.com/office/excel/2006/main">
          <x14:cfRule type="dataBar" id="{5FEB37FB-3EA6-4145-96F8-8F1FC667135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K94</xm:sqref>
        </x14:conditionalFormatting>
        <x14:conditionalFormatting xmlns:xm="http://schemas.microsoft.com/office/excel/2006/main">
          <x14:cfRule type="dataBar" id="{1ED233E3-923B-48BD-9EB8-DBF4ACF8E7C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6E33C0FC-4BC0-4B22-9E3A-F2E3362BFB7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E94:E99</xm:sqref>
        </x14:conditionalFormatting>
        <x14:conditionalFormatting xmlns:xm="http://schemas.microsoft.com/office/excel/2006/main">
          <x14:cfRule type="dataBar" id="{B9C66CF1-C5D9-4025-BA82-F1F9C0721B8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5959D8EA-C670-437B-9769-FFAE984D4E4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K94:K99</xm:sqref>
        </x14:conditionalFormatting>
        <x14:conditionalFormatting xmlns:xm="http://schemas.microsoft.com/office/excel/2006/main">
          <x14:cfRule type="dataBar" id="{187F7A1E-5E19-4E7F-B9BA-9F322E7A594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AAD10050-D5D4-4280-8940-C1EDE697FC8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H94:H99 K94:K99</xm:sqref>
        </x14:conditionalFormatting>
        <x14:conditionalFormatting xmlns:xm="http://schemas.microsoft.com/office/excel/2006/main">
          <x14:cfRule type="dataBar" id="{200EE2A8-ADE1-4EBF-9D28-1DD4FB85483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EFAB8E8E-F7A6-4C6A-9625-CF8DE63580A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6E3903F8-ECF6-4C80-8442-FBAF055F900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E94:E99</xm:sqref>
        </x14:conditionalFormatting>
        <x14:conditionalFormatting xmlns:xm="http://schemas.microsoft.com/office/excel/2006/main">
          <x14:cfRule type="dataBar" id="{46A7AB6E-97B0-47F5-A2A1-83C8F440E96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H95</xm:sqref>
        </x14:conditionalFormatting>
        <x14:conditionalFormatting xmlns:xm="http://schemas.microsoft.com/office/excel/2006/main">
          <x14:cfRule type="dataBar" id="{645980DE-492E-47E5-899E-834E433FA51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H95</xm:sqref>
        </x14:conditionalFormatting>
        <x14:conditionalFormatting xmlns:xm="http://schemas.microsoft.com/office/excel/2006/main">
          <x14:cfRule type="dataBar" id="{E4AE6836-312A-4ED1-9AAE-AB4DE192888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H96</xm:sqref>
        </x14:conditionalFormatting>
        <x14:conditionalFormatting xmlns:xm="http://schemas.microsoft.com/office/excel/2006/main">
          <x14:cfRule type="dataBar" id="{DD2FD47C-89C2-40B2-937D-1857813F548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H96</xm:sqref>
        </x14:conditionalFormatting>
        <x14:conditionalFormatting xmlns:xm="http://schemas.microsoft.com/office/excel/2006/main">
          <x14:cfRule type="dataBar" id="{6A1D2F04-80AF-41CA-B991-0AAD1E65A25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H97</xm:sqref>
        </x14:conditionalFormatting>
        <x14:conditionalFormatting xmlns:xm="http://schemas.microsoft.com/office/excel/2006/main">
          <x14:cfRule type="dataBar" id="{04C72D1A-AE84-48B6-BF2F-BB9F944D66A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H97</xm:sqref>
        </x14:conditionalFormatting>
        <x14:conditionalFormatting xmlns:xm="http://schemas.microsoft.com/office/excel/2006/main">
          <x14:cfRule type="dataBar" id="{4D8A1228-CE20-4B34-BF58-56247C0A8CB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H98</xm:sqref>
        </x14:conditionalFormatting>
        <x14:conditionalFormatting xmlns:xm="http://schemas.microsoft.com/office/excel/2006/main">
          <x14:cfRule type="dataBar" id="{D224DC88-A775-4555-B65E-054F6567192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H98</xm:sqref>
        </x14:conditionalFormatting>
        <x14:conditionalFormatting xmlns:xm="http://schemas.microsoft.com/office/excel/2006/main">
          <x14:cfRule type="dataBar" id="{C86F01FE-D8E9-4E0E-BD65-7FE7768B0E9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H99</xm:sqref>
        </x14:conditionalFormatting>
        <x14:conditionalFormatting xmlns:xm="http://schemas.microsoft.com/office/excel/2006/main">
          <x14:cfRule type="dataBar" id="{91D5AB67-2049-414F-929D-1623DFFF597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H99</xm:sqref>
        </x14:conditionalFormatting>
        <x14:conditionalFormatting xmlns:xm="http://schemas.microsoft.com/office/excel/2006/main">
          <x14:cfRule type="dataBar" id="{71F1BA8C-4BFF-434A-AD3D-C55786B6444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H94</xm:sqref>
        </x14:conditionalFormatting>
        <x14:conditionalFormatting xmlns:xm="http://schemas.microsoft.com/office/excel/2006/main">
          <x14:cfRule type="dataBar" id="{F22C34F8-5578-49C0-B390-5A408C72B5C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H94</xm:sqref>
        </x14:conditionalFormatting>
        <x14:conditionalFormatting xmlns:xm="http://schemas.microsoft.com/office/excel/2006/main">
          <x14:cfRule type="dataBar" id="{8385B933-D657-4EA0-BB47-32060E850F4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D0815E18-3D42-4C9C-99AF-3EABC5BBA49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H94:H99</xm:sqref>
        </x14:conditionalFormatting>
        <x14:conditionalFormatting xmlns:xm="http://schemas.microsoft.com/office/excel/2006/main">
          <x14:cfRule type="dataBar" id="{97EBA4B3-7C28-4EFF-AF79-FC2B8DE14B7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513AE855-0C0B-4635-9D67-A474492D80E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H94:H99 E94:E99 K94:K99</xm:sqref>
        </x14:conditionalFormatting>
        <x14:conditionalFormatting xmlns:xm="http://schemas.microsoft.com/office/excel/2006/main">
          <x14:cfRule type="dataBar" id="{6837B032-826C-46F8-B91B-2B1580A482C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440B4145-8998-4A83-ADBA-DFB6F9F3EDD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H94:H99</xm:sqref>
        </x14:conditionalFormatting>
        <x14:conditionalFormatting xmlns:xm="http://schemas.microsoft.com/office/excel/2006/main">
          <x14:cfRule type="dataBar" id="{938273EF-D313-4C63-A345-079EB892653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C8CD4763-B7C1-4123-9CF6-B3287644F9F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E94:E99 K94:K99</xm:sqref>
        </x14:conditionalFormatting>
        <x14:conditionalFormatting xmlns:xm="http://schemas.microsoft.com/office/excel/2006/main">
          <x14:cfRule type="dataBar" id="{01B45A2B-C053-4729-898A-7C217A29AFF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27CA33E0-0D72-49BA-B81B-B546965C4FB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E111:E114</xm:sqref>
        </x14:conditionalFormatting>
        <x14:conditionalFormatting xmlns:xm="http://schemas.microsoft.com/office/excel/2006/main">
          <x14:cfRule type="dataBar" id="{F30DD55A-6206-4236-AA9F-64BF36CBDA7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E111:E114</xm:sqref>
        </x14:conditionalFormatting>
        <x14:conditionalFormatting xmlns:xm="http://schemas.microsoft.com/office/excel/2006/main">
          <x14:cfRule type="dataBar" id="{BBEE8FD6-C970-4CB3-B6DA-4FF80312AFA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10818B6C-4A79-436E-9DC2-015B1EB2B0F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K111:K114</xm:sqref>
        </x14:conditionalFormatting>
        <x14:conditionalFormatting xmlns:xm="http://schemas.microsoft.com/office/excel/2006/main">
          <x14:cfRule type="dataBar" id="{4E34E103-9D33-4C27-88B0-3E1AD82FE14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K111:K114</xm:sqref>
        </x14:conditionalFormatting>
        <x14:conditionalFormatting xmlns:xm="http://schemas.microsoft.com/office/excel/2006/main">
          <x14:cfRule type="dataBar" id="{BC295DA0-5BF3-4F95-BD0A-C8F91055521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30102B4A-029F-464A-95CD-077E1C335D2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K111:K114</xm:sqref>
        </x14:conditionalFormatting>
        <x14:conditionalFormatting xmlns:xm="http://schemas.microsoft.com/office/excel/2006/main">
          <x14:cfRule type="dataBar" id="{3D0493B5-AADB-4138-A7C6-6533447E4B9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7E1E7469-917A-44CB-9818-E7B23CEE626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1ED7F9BA-1AFF-4A95-A955-4B2288054C9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E111:E114</xm:sqref>
        </x14:conditionalFormatting>
        <x14:conditionalFormatting xmlns:xm="http://schemas.microsoft.com/office/excel/2006/main">
          <x14:cfRule type="dataBar" id="{B9E8870F-E642-4A36-84EC-230A2257753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E4BFBF16-FCC3-4E6B-930F-3BA27C7B570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H111:H114</xm:sqref>
        </x14:conditionalFormatting>
        <x14:conditionalFormatting xmlns:xm="http://schemas.microsoft.com/office/excel/2006/main">
          <x14:cfRule type="dataBar" id="{BF28B8C1-B17C-432C-9DAA-5721740C303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6C24A262-338A-4894-BDEC-EC29B28D8AC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K111:K114</xm:sqref>
        </x14:conditionalFormatting>
        <x14:conditionalFormatting xmlns:xm="http://schemas.microsoft.com/office/excel/2006/main">
          <x14:cfRule type="dataBar" id="{CABFC486-0FD1-4F18-857C-143FDE07C01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1F80E65D-13E0-4C70-9500-8B69BD58511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H111:H114</xm:sqref>
        </x14:conditionalFormatting>
        <x14:conditionalFormatting xmlns:xm="http://schemas.microsoft.com/office/excel/2006/main">
          <x14:cfRule type="dataBar" id="{E46A4283-04EA-471C-8DF0-EE48BDE9A8A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8E80E274-93DC-4306-A39E-72F3DA59A2D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E111:E114 K111:K114</xm:sqref>
        </x14:conditionalFormatting>
        <x14:conditionalFormatting xmlns:xm="http://schemas.microsoft.com/office/excel/2006/main">
          <x14:cfRule type="dataBar" id="{01374675-3CEF-4DD3-B538-164323300E3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09484D14-F342-4889-85AB-0C375FD88B5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E126:E129</xm:sqref>
        </x14:conditionalFormatting>
        <x14:conditionalFormatting xmlns:xm="http://schemas.microsoft.com/office/excel/2006/main">
          <x14:cfRule type="dataBar" id="{273AD294-58A8-4874-97AC-ABD80B521E6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40A7D07C-3320-4085-A7A3-D5B304E0AA5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K126:K129</xm:sqref>
        </x14:conditionalFormatting>
        <x14:conditionalFormatting xmlns:xm="http://schemas.microsoft.com/office/excel/2006/main">
          <x14:cfRule type="dataBar" id="{5FFD7DAE-EB36-4B29-841C-C06D22EF99D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K126:K129</xm:sqref>
        </x14:conditionalFormatting>
        <x14:conditionalFormatting xmlns:xm="http://schemas.microsoft.com/office/excel/2006/main">
          <x14:cfRule type="dataBar" id="{8F247B6F-16D1-4941-9859-191ADF35A3F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7C326E99-AEAB-4580-ADAE-2A6AAB210E1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K126:K129</xm:sqref>
        </x14:conditionalFormatting>
        <x14:conditionalFormatting xmlns:xm="http://schemas.microsoft.com/office/excel/2006/main">
          <x14:cfRule type="dataBar" id="{18382625-6416-4846-99C6-2DD892D2A14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F29F7B8F-2EC2-4820-B215-0E510E7442C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K126:K129</xm:sqref>
        </x14:conditionalFormatting>
        <x14:conditionalFormatting xmlns:xm="http://schemas.microsoft.com/office/excel/2006/main">
          <x14:cfRule type="dataBar" id="{4698163D-AF3C-4FCF-ABC9-02258236A4D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435DCE62-820E-4EA8-A856-D5941D881FF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EF04FD08-A9BC-4A83-AA1D-30550053833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E126:E129</xm:sqref>
        </x14:conditionalFormatting>
        <x14:conditionalFormatting xmlns:xm="http://schemas.microsoft.com/office/excel/2006/main">
          <x14:cfRule type="dataBar" id="{8200F402-D41E-4209-882F-4504ABFF4ED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N126:N129 H126:H129</xm:sqref>
        </x14:conditionalFormatting>
        <x14:conditionalFormatting xmlns:xm="http://schemas.microsoft.com/office/excel/2006/main">
          <x14:cfRule type="dataBar" id="{9AEC2036-E368-4CF5-959B-307C52F4200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N126:N129 H126:H129</xm:sqref>
        </x14:conditionalFormatting>
        <x14:conditionalFormatting xmlns:xm="http://schemas.microsoft.com/office/excel/2006/main">
          <x14:cfRule type="dataBar" id="{3E77763C-F980-4072-9624-3F6A37B3E44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N126:N129</xm:sqref>
        </x14:conditionalFormatting>
        <x14:conditionalFormatting xmlns:xm="http://schemas.microsoft.com/office/excel/2006/main">
          <x14:cfRule type="dataBar" id="{018070D7-D5AC-45F4-AFAC-D5849F5C7E5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N126:N129</xm:sqref>
        </x14:conditionalFormatting>
        <x14:conditionalFormatting xmlns:xm="http://schemas.microsoft.com/office/excel/2006/main">
          <x14:cfRule type="dataBar" id="{D5CC906F-EBA9-40DC-B7BC-65C8B7138C0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5F12F299-C258-4160-80F9-01C6B2B28C8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H126:H129</xm:sqref>
        </x14:conditionalFormatting>
        <x14:conditionalFormatting xmlns:xm="http://schemas.microsoft.com/office/excel/2006/main">
          <x14:cfRule type="dataBar" id="{415C8CFB-922C-4044-8F59-D697497FB6E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H126:H129 E126:E129</xm:sqref>
        </x14:conditionalFormatting>
        <x14:conditionalFormatting xmlns:xm="http://schemas.microsoft.com/office/excel/2006/main">
          <x14:cfRule type="dataBar" id="{C426110F-9E2F-495F-8E54-39A593FC1B6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FDA78ABC-2CED-4134-9EB3-DDEBFA6A54D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H126:H129</xm:sqref>
        </x14:conditionalFormatting>
        <x14:conditionalFormatting xmlns:xm="http://schemas.microsoft.com/office/excel/2006/main">
          <x14:cfRule type="dataBar" id="{D1A4E1A4-0AE5-4AED-A406-C7F5408CE5A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H126:H129</xm:sqref>
        </x14:conditionalFormatting>
        <x14:conditionalFormatting xmlns:xm="http://schemas.microsoft.com/office/excel/2006/main">
          <x14:cfRule type="dataBar" id="{34CF429D-3F46-4279-B065-618DD9906EB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25093BE8-5CBF-4B07-BAB0-A9FD177EB22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N126:N129</xm:sqref>
        </x14:conditionalFormatting>
        <x14:conditionalFormatting xmlns:xm="http://schemas.microsoft.com/office/excel/2006/main">
          <x14:cfRule type="dataBar" id="{EC4B2F35-BC0B-455D-8B9F-DF3D54FD1BB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N126:N129</xm:sqref>
        </x14:conditionalFormatting>
        <x14:conditionalFormatting xmlns:xm="http://schemas.microsoft.com/office/excel/2006/main">
          <x14:cfRule type="dataBar" id="{6AA4DD33-E9E9-491E-8D8A-4369E012D27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44D94604-A116-46DE-A7E8-DD428F8F675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N126:N129</xm:sqref>
        </x14:conditionalFormatting>
        <x14:conditionalFormatting xmlns:xm="http://schemas.microsoft.com/office/excel/2006/main">
          <x14:cfRule type="dataBar" id="{8A04DF3A-683F-4E26-9320-988EC68354E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N126:N129</xm:sqref>
        </x14:conditionalFormatting>
        <x14:conditionalFormatting xmlns:xm="http://schemas.microsoft.com/office/excel/2006/main">
          <x14:cfRule type="dataBar" id="{A833BD13-9328-427C-9677-E5A395F8C7F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FA951B60-8E73-4CAD-AEBE-7FA1CE8C50B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E126:E129 K126:K129</xm:sqref>
        </x14:conditionalFormatting>
        <x14:conditionalFormatting xmlns:xm="http://schemas.microsoft.com/office/excel/2006/main">
          <x14:cfRule type="dataBar" id="{96354712-C222-430A-9EE0-0F5919E2782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E142</xm:sqref>
        </x14:conditionalFormatting>
        <x14:conditionalFormatting xmlns:xm="http://schemas.microsoft.com/office/excel/2006/main">
          <x14:cfRule type="dataBar" id="{28FFD9A3-F0F2-4507-9B6E-C95479DC570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E142</xm:sqref>
        </x14:conditionalFormatting>
        <x14:conditionalFormatting xmlns:xm="http://schemas.microsoft.com/office/excel/2006/main">
          <x14:cfRule type="dataBar" id="{DAFDC898-5C61-4C46-AC09-FCCA5A7C68A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E143</xm:sqref>
        </x14:conditionalFormatting>
        <x14:conditionalFormatting xmlns:xm="http://schemas.microsoft.com/office/excel/2006/main">
          <x14:cfRule type="dataBar" id="{141B253A-3FA4-4F24-B3CB-5F325A6F4EF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E143</xm:sqref>
        </x14:conditionalFormatting>
        <x14:conditionalFormatting xmlns:xm="http://schemas.microsoft.com/office/excel/2006/main">
          <x14:cfRule type="dataBar" id="{4CB84D8C-FE43-4F12-B425-E27A8F7DBC3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E145:E148</xm:sqref>
        </x14:conditionalFormatting>
        <x14:conditionalFormatting xmlns:xm="http://schemas.microsoft.com/office/excel/2006/main">
          <x14:cfRule type="dataBar" id="{1855860E-31F6-47D2-B0D5-CD3CD60BA61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E145:E148</xm:sqref>
        </x14:conditionalFormatting>
        <x14:conditionalFormatting xmlns:xm="http://schemas.microsoft.com/office/excel/2006/main">
          <x14:cfRule type="dataBar" id="{E89C36C9-F2FC-49DD-BBA2-B127A515C17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E141:E148</xm:sqref>
        </x14:conditionalFormatting>
        <x14:conditionalFormatting xmlns:xm="http://schemas.microsoft.com/office/excel/2006/main">
          <x14:cfRule type="dataBar" id="{34DCA936-CCE2-4FC6-9AE1-E7C385CB775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E141:E148</xm:sqref>
        </x14:conditionalFormatting>
        <x14:conditionalFormatting xmlns:xm="http://schemas.microsoft.com/office/excel/2006/main">
          <x14:cfRule type="dataBar" id="{7C48E852-A4B9-4A24-BC74-1C3BCC1102A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K142</xm:sqref>
        </x14:conditionalFormatting>
        <x14:conditionalFormatting xmlns:xm="http://schemas.microsoft.com/office/excel/2006/main">
          <x14:cfRule type="dataBar" id="{7D5D5578-040B-484D-A9A4-01D301A52E9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K142</xm:sqref>
        </x14:conditionalFormatting>
        <x14:conditionalFormatting xmlns:xm="http://schemas.microsoft.com/office/excel/2006/main">
          <x14:cfRule type="dataBar" id="{C61BD6FE-C6F4-431E-BA46-B35FBE4B8BB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K143</xm:sqref>
        </x14:conditionalFormatting>
        <x14:conditionalFormatting xmlns:xm="http://schemas.microsoft.com/office/excel/2006/main">
          <x14:cfRule type="dataBar" id="{B2A35517-8734-4BB1-BF90-0DD23C0CB45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K143</xm:sqref>
        </x14:conditionalFormatting>
        <x14:conditionalFormatting xmlns:xm="http://schemas.microsoft.com/office/excel/2006/main">
          <x14:cfRule type="dataBar" id="{75AF374A-195E-49FD-AA6E-B0FFA0D0171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K145:K148</xm:sqref>
        </x14:conditionalFormatting>
        <x14:conditionalFormatting xmlns:xm="http://schemas.microsoft.com/office/excel/2006/main">
          <x14:cfRule type="dataBar" id="{A4E61F48-16C6-48AA-BFF5-E0BD15A10E0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K145:K148</xm:sqref>
        </x14:conditionalFormatting>
        <x14:conditionalFormatting xmlns:xm="http://schemas.microsoft.com/office/excel/2006/main">
          <x14:cfRule type="dataBar" id="{25442C10-7CA7-4B7A-87F3-25EE0F2EDC9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K141</xm:sqref>
        </x14:conditionalFormatting>
        <x14:conditionalFormatting xmlns:xm="http://schemas.microsoft.com/office/excel/2006/main">
          <x14:cfRule type="dataBar" id="{7A897DD1-E482-4E62-B50C-8DDC827E6EE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K141</xm:sqref>
        </x14:conditionalFormatting>
        <x14:conditionalFormatting xmlns:xm="http://schemas.microsoft.com/office/excel/2006/main">
          <x14:cfRule type="dataBar" id="{2075CB86-1483-4C12-BB3B-9C18C17B5B1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E144</xm:sqref>
        </x14:conditionalFormatting>
        <x14:conditionalFormatting xmlns:xm="http://schemas.microsoft.com/office/excel/2006/main">
          <x14:cfRule type="dataBar" id="{390127E3-C790-48D9-9300-AF5C91E775C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E144</xm:sqref>
        </x14:conditionalFormatting>
        <x14:conditionalFormatting xmlns:xm="http://schemas.microsoft.com/office/excel/2006/main">
          <x14:cfRule type="dataBar" id="{A2160046-5542-4A62-BC70-CAA496C96AD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K144</xm:sqref>
        </x14:conditionalFormatting>
        <x14:conditionalFormatting xmlns:xm="http://schemas.microsoft.com/office/excel/2006/main">
          <x14:cfRule type="dataBar" id="{35ED7165-73DB-4387-811D-54335F406B4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K144</xm:sqref>
        </x14:conditionalFormatting>
        <x14:conditionalFormatting xmlns:xm="http://schemas.microsoft.com/office/excel/2006/main">
          <x14:cfRule type="dataBar" id="{0978B3E2-841B-4DAD-9C2B-B9620BF5754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146DDD9F-5194-423C-9772-22397105278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E141:E148</xm:sqref>
        </x14:conditionalFormatting>
        <x14:conditionalFormatting xmlns:xm="http://schemas.microsoft.com/office/excel/2006/main">
          <x14:cfRule type="dataBar" id="{18BDD975-17AE-40E3-ACFE-D29311856F3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C749513C-07F5-47CB-A300-3D04E76D9AA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K141:K148</xm:sqref>
        </x14:conditionalFormatting>
        <x14:conditionalFormatting xmlns:xm="http://schemas.microsoft.com/office/excel/2006/main">
          <x14:cfRule type="dataBar" id="{C4D332DC-560A-4F5A-BCE1-D4332C7E5FB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A411AE95-4A09-4F98-B11B-036ED89023F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H141:H148 K141:K148</xm:sqref>
        </x14:conditionalFormatting>
        <x14:conditionalFormatting xmlns:xm="http://schemas.microsoft.com/office/excel/2006/main">
          <x14:cfRule type="dataBar" id="{AF7E9383-F98A-449B-80C6-394AE6DF0E1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K142</xm:sqref>
        </x14:conditionalFormatting>
        <x14:conditionalFormatting xmlns:xm="http://schemas.microsoft.com/office/excel/2006/main">
          <x14:cfRule type="dataBar" id="{2F15182D-E0B4-4B0D-BE16-909861D0E54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K142</xm:sqref>
        </x14:conditionalFormatting>
        <x14:conditionalFormatting xmlns:xm="http://schemas.microsoft.com/office/excel/2006/main">
          <x14:cfRule type="dataBar" id="{E711B4C5-5AE3-4CB2-AA98-733924AC781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K143</xm:sqref>
        </x14:conditionalFormatting>
        <x14:conditionalFormatting xmlns:xm="http://schemas.microsoft.com/office/excel/2006/main">
          <x14:cfRule type="dataBar" id="{4B07BFE1-4CFE-42EF-BC6E-911B18432D1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K143</xm:sqref>
        </x14:conditionalFormatting>
        <x14:conditionalFormatting xmlns:xm="http://schemas.microsoft.com/office/excel/2006/main">
          <x14:cfRule type="dataBar" id="{AC51138E-6940-4AF5-BB6E-D2DA9E7FAA8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K145:K148</xm:sqref>
        </x14:conditionalFormatting>
        <x14:conditionalFormatting xmlns:xm="http://schemas.microsoft.com/office/excel/2006/main">
          <x14:cfRule type="dataBar" id="{3E6DC9A9-F92A-4A01-A3F9-2A74B1650B0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K145:K148</xm:sqref>
        </x14:conditionalFormatting>
        <x14:conditionalFormatting xmlns:xm="http://schemas.microsoft.com/office/excel/2006/main">
          <x14:cfRule type="dataBar" id="{047499BA-80C6-4253-9B30-E27B9C642B2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K141:K148</xm:sqref>
        </x14:conditionalFormatting>
        <x14:conditionalFormatting xmlns:xm="http://schemas.microsoft.com/office/excel/2006/main">
          <x14:cfRule type="dataBar" id="{401FC2AF-9389-409B-B717-EE7C798E2FE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K141:K148</xm:sqref>
        </x14:conditionalFormatting>
        <x14:conditionalFormatting xmlns:xm="http://schemas.microsoft.com/office/excel/2006/main">
          <x14:cfRule type="dataBar" id="{0B2B6FA9-A515-4EA0-8C65-617151D7334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K144</xm:sqref>
        </x14:conditionalFormatting>
        <x14:conditionalFormatting xmlns:xm="http://schemas.microsoft.com/office/excel/2006/main">
          <x14:cfRule type="dataBar" id="{42F197A7-5AAA-4771-BE75-BB6AB77575F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K144</xm:sqref>
        </x14:conditionalFormatting>
        <x14:conditionalFormatting xmlns:xm="http://schemas.microsoft.com/office/excel/2006/main">
          <x14:cfRule type="dataBar" id="{DCD42877-4AE8-43DE-A8B9-011A6112ADD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73812C61-E18F-4B4B-9DA8-8FA0C326083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K141:K148</xm:sqref>
        </x14:conditionalFormatting>
        <x14:conditionalFormatting xmlns:xm="http://schemas.microsoft.com/office/excel/2006/main">
          <x14:cfRule type="dataBar" id="{E3BA3E09-A5C4-488D-A3DE-2C4C9AE7C8B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0A00E5A0-9ADE-420E-9F5A-4F5E3812343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4FA18D91-C49E-449F-B012-831FBD824B3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E141:E148</xm:sqref>
        </x14:conditionalFormatting>
        <x14:conditionalFormatting xmlns:xm="http://schemas.microsoft.com/office/excel/2006/main">
          <x14:cfRule type="dataBar" id="{0A0BC3A6-D417-4103-A67B-88241A3377D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1A3442F4-D83A-4672-B52C-C61CCC04FA7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H141:H148 N147:N148</xm:sqref>
        </x14:conditionalFormatting>
        <x14:conditionalFormatting xmlns:xm="http://schemas.microsoft.com/office/excel/2006/main">
          <x14:cfRule type="dataBar" id="{AAC8D35A-351A-49EB-84F1-3A6058167F6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H142</xm:sqref>
        </x14:conditionalFormatting>
        <x14:conditionalFormatting xmlns:xm="http://schemas.microsoft.com/office/excel/2006/main">
          <x14:cfRule type="dataBar" id="{21DB11F3-04F3-4650-A350-7FF402C5F81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H142</xm:sqref>
        </x14:conditionalFormatting>
        <x14:conditionalFormatting xmlns:xm="http://schemas.microsoft.com/office/excel/2006/main">
          <x14:cfRule type="dataBar" id="{364AACB4-510A-4E25-854C-E00EE3FA3DB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H143</xm:sqref>
        </x14:conditionalFormatting>
        <x14:conditionalFormatting xmlns:xm="http://schemas.microsoft.com/office/excel/2006/main">
          <x14:cfRule type="dataBar" id="{53319AC8-AC0E-4962-88A2-0D0B5A12609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H143</xm:sqref>
        </x14:conditionalFormatting>
        <x14:conditionalFormatting xmlns:xm="http://schemas.microsoft.com/office/excel/2006/main">
          <x14:cfRule type="dataBar" id="{74798AB7-623D-4B44-9D36-FF8EF27141C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H145:H148</xm:sqref>
        </x14:conditionalFormatting>
        <x14:conditionalFormatting xmlns:xm="http://schemas.microsoft.com/office/excel/2006/main">
          <x14:cfRule type="dataBar" id="{8DDB9886-8BA1-45F6-8EDF-A0CFD3FCBD2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H145:H148</xm:sqref>
        </x14:conditionalFormatting>
        <x14:conditionalFormatting xmlns:xm="http://schemas.microsoft.com/office/excel/2006/main">
          <x14:cfRule type="dataBar" id="{0493C0F4-3CAA-4C38-833B-8F6052A3DC6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H141</xm:sqref>
        </x14:conditionalFormatting>
        <x14:conditionalFormatting xmlns:xm="http://schemas.microsoft.com/office/excel/2006/main">
          <x14:cfRule type="dataBar" id="{1DBD57D7-B1A2-495D-BCB5-9BC10D5A6BD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H141</xm:sqref>
        </x14:conditionalFormatting>
        <x14:conditionalFormatting xmlns:xm="http://schemas.microsoft.com/office/excel/2006/main">
          <x14:cfRule type="dataBar" id="{9D5424B6-824F-409A-BD97-C93A638E600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H144</xm:sqref>
        </x14:conditionalFormatting>
        <x14:conditionalFormatting xmlns:xm="http://schemas.microsoft.com/office/excel/2006/main">
          <x14:cfRule type="dataBar" id="{8B3CFAD3-77EC-4809-8591-CAFA25B7B94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H144</xm:sqref>
        </x14:conditionalFormatting>
        <x14:conditionalFormatting xmlns:xm="http://schemas.microsoft.com/office/excel/2006/main">
          <x14:cfRule type="dataBar" id="{C05F5A5C-C321-4F06-9BAB-669E816A378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75819CF1-D259-4128-AC50-A849803921F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H141:H148</xm:sqref>
        </x14:conditionalFormatting>
        <x14:conditionalFormatting xmlns:xm="http://schemas.microsoft.com/office/excel/2006/main">
          <x14:cfRule type="dataBar" id="{2EBC76EE-0ED0-45CB-92FE-E14F7A5D644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H141:H148</xm:sqref>
        </x14:conditionalFormatting>
        <x14:conditionalFormatting xmlns:xm="http://schemas.microsoft.com/office/excel/2006/main">
          <x14:cfRule type="dataBar" id="{D81357E8-B178-488F-BAA7-66F85E21C7D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H141:H148</xm:sqref>
        </x14:conditionalFormatting>
        <x14:conditionalFormatting xmlns:xm="http://schemas.microsoft.com/office/excel/2006/main">
          <x14:cfRule type="dataBar" id="{90A32211-646D-403B-B3D1-71F2948B171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N147:N148</xm:sqref>
        </x14:conditionalFormatting>
        <x14:conditionalFormatting xmlns:xm="http://schemas.microsoft.com/office/excel/2006/main">
          <x14:cfRule type="dataBar" id="{8E4264D9-4DA1-42E9-AAD9-41A9A4A26A6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N147:N148</xm:sqref>
        </x14:conditionalFormatting>
        <x14:conditionalFormatting xmlns:xm="http://schemas.microsoft.com/office/excel/2006/main">
          <x14:cfRule type="dataBar" id="{C42141A4-01F1-4223-AAB8-4A0BA434823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AE6AF0B7-0BEF-4CEC-AB5A-232998A30D4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N147:N148</xm:sqref>
        </x14:conditionalFormatting>
        <x14:conditionalFormatting xmlns:xm="http://schemas.microsoft.com/office/excel/2006/main">
          <x14:cfRule type="dataBar" id="{08FC24FD-CA4E-49A1-8E90-5A010D734A1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6F0D6A52-7703-4C1E-BDB7-622A5B3A865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E141:E148 H141:H148 K141:K148 N147:N148</xm:sqref>
        </x14:conditionalFormatting>
        <x14:conditionalFormatting xmlns:xm="http://schemas.microsoft.com/office/excel/2006/main">
          <x14:cfRule type="dataBar" id="{AAC9793E-4F05-4972-A962-9BCF7DB8B7F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N147:N148</xm:sqref>
        </x14:conditionalFormatting>
        <x14:conditionalFormatting xmlns:xm="http://schemas.microsoft.com/office/excel/2006/main">
          <x14:cfRule type="dataBar" id="{A6A38344-741F-4361-89FD-31E882A5D71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N147:N148</xm:sqref>
        </x14:conditionalFormatting>
        <x14:conditionalFormatting xmlns:xm="http://schemas.microsoft.com/office/excel/2006/main">
          <x14:cfRule type="dataBar" id="{40A6A520-D375-4CD2-8105-CC8532D7421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3CD763EC-614C-4010-8B27-C0BBFA6B603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E141:E148 K141:K148</xm:sqref>
        </x14:conditionalFormatting>
        <x14:conditionalFormatting xmlns:xm="http://schemas.microsoft.com/office/excel/2006/main">
          <x14:cfRule type="dataBar" id="{19721F76-11BB-4C76-A6F5-E316DD36777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07E77FF8-F243-40D1-A60F-092BF962610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Q147:Q148</xm:sqref>
        </x14:conditionalFormatting>
        <x14:conditionalFormatting xmlns:xm="http://schemas.microsoft.com/office/excel/2006/main">
          <x14:cfRule type="dataBar" id="{714412B1-F58B-4249-A606-0027F1D6B2E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Q147:Q148</xm:sqref>
        </x14:conditionalFormatting>
        <x14:conditionalFormatting xmlns:xm="http://schemas.microsoft.com/office/excel/2006/main">
          <x14:cfRule type="dataBar" id="{40BD1720-2F7F-4B5B-BD43-E88E3B50FC8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391DE8B0-B27A-4CFC-B371-E620FB5E290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Q147:Q148</xm:sqref>
        </x14:conditionalFormatting>
        <x14:conditionalFormatting xmlns:xm="http://schemas.microsoft.com/office/excel/2006/main">
          <x14:cfRule type="dataBar" id="{301D65B4-1621-4C42-9975-6ED7187AF35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10F51FE3-2F70-44F8-8213-CE030FD2BC1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Q147:Q148</xm:sqref>
        </x14:conditionalFormatting>
        <x14:conditionalFormatting xmlns:xm="http://schemas.microsoft.com/office/excel/2006/main">
          <x14:cfRule type="dataBar" id="{0341DD5F-1546-45E6-A62E-C9304B9A9CC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38B05146-F167-4D5C-8320-1BFFE641DBD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Q147:Q148</xm:sqref>
        </x14:conditionalFormatting>
        <x14:conditionalFormatting xmlns:xm="http://schemas.microsoft.com/office/excel/2006/main">
          <x14:cfRule type="dataBar" id="{6FA625A5-769C-480F-BD4B-AFDE9A717EB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E158</xm:sqref>
        </x14:conditionalFormatting>
        <x14:conditionalFormatting xmlns:xm="http://schemas.microsoft.com/office/excel/2006/main">
          <x14:cfRule type="dataBar" id="{01510F40-44AB-41D7-A463-C0B4070E461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E158</xm:sqref>
        </x14:conditionalFormatting>
        <x14:conditionalFormatting xmlns:xm="http://schemas.microsoft.com/office/excel/2006/main">
          <x14:cfRule type="dataBar" id="{FD83430F-E657-464D-A241-0815749A024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E159</xm:sqref>
        </x14:conditionalFormatting>
        <x14:conditionalFormatting xmlns:xm="http://schemas.microsoft.com/office/excel/2006/main">
          <x14:cfRule type="dataBar" id="{5B0F03CD-731C-41BB-B51F-BA10627B612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E159</xm:sqref>
        </x14:conditionalFormatting>
        <x14:conditionalFormatting xmlns:xm="http://schemas.microsoft.com/office/excel/2006/main">
          <x14:cfRule type="dataBar" id="{EC884F00-DBD6-4D7D-95A7-E6AC8675CC7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E160</xm:sqref>
        </x14:conditionalFormatting>
        <x14:conditionalFormatting xmlns:xm="http://schemas.microsoft.com/office/excel/2006/main">
          <x14:cfRule type="dataBar" id="{F068A705-8CC5-48DC-AEEB-45C2AF37AB0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E160</xm:sqref>
        </x14:conditionalFormatting>
        <x14:conditionalFormatting xmlns:xm="http://schemas.microsoft.com/office/excel/2006/main">
          <x14:cfRule type="dataBar" id="{943B410A-41C0-4ABE-BE77-DCFA073F5F9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E161</xm:sqref>
        </x14:conditionalFormatting>
        <x14:conditionalFormatting xmlns:xm="http://schemas.microsoft.com/office/excel/2006/main">
          <x14:cfRule type="dataBar" id="{AF6F382D-73BD-4357-BE9F-45194BF7692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E161</xm:sqref>
        </x14:conditionalFormatting>
        <x14:conditionalFormatting xmlns:xm="http://schemas.microsoft.com/office/excel/2006/main">
          <x14:cfRule type="dataBar" id="{DAFD2D83-E7A4-4808-9A0A-06745D75966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K158</xm:sqref>
        </x14:conditionalFormatting>
        <x14:conditionalFormatting xmlns:xm="http://schemas.microsoft.com/office/excel/2006/main">
          <x14:cfRule type="dataBar" id="{C15CA4DC-8FDE-4347-9EA4-EB83EFA6557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K158</xm:sqref>
        </x14:conditionalFormatting>
        <x14:conditionalFormatting xmlns:xm="http://schemas.microsoft.com/office/excel/2006/main">
          <x14:cfRule type="dataBar" id="{3F7B8681-DA01-4764-B76C-C5A71D9B676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K159</xm:sqref>
        </x14:conditionalFormatting>
        <x14:conditionalFormatting xmlns:xm="http://schemas.microsoft.com/office/excel/2006/main">
          <x14:cfRule type="dataBar" id="{BF972C3C-783B-4C60-91AA-C16ACF92C17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K159</xm:sqref>
        </x14:conditionalFormatting>
        <x14:conditionalFormatting xmlns:xm="http://schemas.microsoft.com/office/excel/2006/main">
          <x14:cfRule type="dataBar" id="{4855C7F6-5ADF-493F-8440-E69CC30297B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K160</xm:sqref>
        </x14:conditionalFormatting>
        <x14:conditionalFormatting xmlns:xm="http://schemas.microsoft.com/office/excel/2006/main">
          <x14:cfRule type="dataBar" id="{18186CFD-99A1-4289-A419-8722DF771DC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K160</xm:sqref>
        </x14:conditionalFormatting>
        <x14:conditionalFormatting xmlns:xm="http://schemas.microsoft.com/office/excel/2006/main">
          <x14:cfRule type="dataBar" id="{B229D7B9-C156-4183-8A9A-BB84188435B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K161</xm:sqref>
        </x14:conditionalFormatting>
        <x14:conditionalFormatting xmlns:xm="http://schemas.microsoft.com/office/excel/2006/main">
          <x14:cfRule type="dataBar" id="{ED3B3388-E6E7-4628-B4BF-67E9B4789D6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K161</xm:sqref>
        </x14:conditionalFormatting>
        <x14:conditionalFormatting xmlns:xm="http://schemas.microsoft.com/office/excel/2006/main">
          <x14:cfRule type="dataBar" id="{C8700CE9-3865-4F99-9F87-B58E865B12D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K157</xm:sqref>
        </x14:conditionalFormatting>
        <x14:conditionalFormatting xmlns:xm="http://schemas.microsoft.com/office/excel/2006/main">
          <x14:cfRule type="dataBar" id="{E0B22E36-A040-430C-B0DB-EF7E449E54D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K157</xm:sqref>
        </x14:conditionalFormatting>
        <x14:conditionalFormatting xmlns:xm="http://schemas.microsoft.com/office/excel/2006/main">
          <x14:cfRule type="dataBar" id="{6ED4A68A-8C14-4234-8252-3E68BB47B02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K158</xm:sqref>
        </x14:conditionalFormatting>
        <x14:conditionalFormatting xmlns:xm="http://schemas.microsoft.com/office/excel/2006/main">
          <x14:cfRule type="dataBar" id="{2A538C36-1240-49B5-87DA-273C6D10840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K158</xm:sqref>
        </x14:conditionalFormatting>
        <x14:conditionalFormatting xmlns:xm="http://schemas.microsoft.com/office/excel/2006/main">
          <x14:cfRule type="dataBar" id="{07D18A1E-5FA2-442C-8AC1-7236B7E5B1F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K159</xm:sqref>
        </x14:conditionalFormatting>
        <x14:conditionalFormatting xmlns:xm="http://schemas.microsoft.com/office/excel/2006/main">
          <x14:cfRule type="dataBar" id="{8B487F95-5B8C-4A08-AEE9-E65002E979E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K159</xm:sqref>
        </x14:conditionalFormatting>
        <x14:conditionalFormatting xmlns:xm="http://schemas.microsoft.com/office/excel/2006/main">
          <x14:cfRule type="dataBar" id="{5A179DAA-336E-47A8-9324-92198FE8EF1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K160</xm:sqref>
        </x14:conditionalFormatting>
        <x14:conditionalFormatting xmlns:xm="http://schemas.microsoft.com/office/excel/2006/main">
          <x14:cfRule type="dataBar" id="{9A9B5BFF-A347-49E5-B7AD-96D444FA2EB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K160</xm:sqref>
        </x14:conditionalFormatting>
        <x14:conditionalFormatting xmlns:xm="http://schemas.microsoft.com/office/excel/2006/main">
          <x14:cfRule type="dataBar" id="{42D37C46-6BE5-45D1-8D73-9979ABFA369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K161</xm:sqref>
        </x14:conditionalFormatting>
        <x14:conditionalFormatting xmlns:xm="http://schemas.microsoft.com/office/excel/2006/main">
          <x14:cfRule type="dataBar" id="{5133BAEB-FAB7-47DA-A8B2-A98D1A3333B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K161</xm:sqref>
        </x14:conditionalFormatting>
        <x14:conditionalFormatting xmlns:xm="http://schemas.microsoft.com/office/excel/2006/main">
          <x14:cfRule type="dataBar" id="{420BA084-EA26-40AF-8856-F24196320BF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K158</xm:sqref>
        </x14:conditionalFormatting>
        <x14:conditionalFormatting xmlns:xm="http://schemas.microsoft.com/office/excel/2006/main">
          <x14:cfRule type="dataBar" id="{C646CC9E-BCF7-4D7C-9811-1C38BD956B0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K158</xm:sqref>
        </x14:conditionalFormatting>
        <x14:conditionalFormatting xmlns:xm="http://schemas.microsoft.com/office/excel/2006/main">
          <x14:cfRule type="dataBar" id="{73419536-B528-48A9-AB4E-A6F6F0EB624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K159</xm:sqref>
        </x14:conditionalFormatting>
        <x14:conditionalFormatting xmlns:xm="http://schemas.microsoft.com/office/excel/2006/main">
          <x14:cfRule type="dataBar" id="{43022224-C896-4D7B-8006-0B8E8171ACA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K159</xm:sqref>
        </x14:conditionalFormatting>
        <x14:conditionalFormatting xmlns:xm="http://schemas.microsoft.com/office/excel/2006/main">
          <x14:cfRule type="dataBar" id="{63436EF1-6E05-4ADA-B61C-1CBA67DAA33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K160</xm:sqref>
        </x14:conditionalFormatting>
        <x14:conditionalFormatting xmlns:xm="http://schemas.microsoft.com/office/excel/2006/main">
          <x14:cfRule type="dataBar" id="{126936C6-6542-49B5-9F4D-3185A47A975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K160</xm:sqref>
        </x14:conditionalFormatting>
        <x14:conditionalFormatting xmlns:xm="http://schemas.microsoft.com/office/excel/2006/main">
          <x14:cfRule type="dataBar" id="{877453C3-A5AB-4E21-B870-07C537C92DF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K161</xm:sqref>
        </x14:conditionalFormatting>
        <x14:conditionalFormatting xmlns:xm="http://schemas.microsoft.com/office/excel/2006/main">
          <x14:cfRule type="dataBar" id="{CD3B6BFE-78A5-4384-B8B7-36953D9404D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K161</xm:sqref>
        </x14:conditionalFormatting>
        <x14:conditionalFormatting xmlns:xm="http://schemas.microsoft.com/office/excel/2006/main">
          <x14:cfRule type="dataBar" id="{EB984612-9D55-49A2-9177-67F85F979BF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K157</xm:sqref>
        </x14:conditionalFormatting>
        <x14:conditionalFormatting xmlns:xm="http://schemas.microsoft.com/office/excel/2006/main">
          <x14:cfRule type="dataBar" id="{B4CE34B7-78F4-4488-AEB5-CDF478596D5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K157</xm:sqref>
        </x14:conditionalFormatting>
        <x14:conditionalFormatting xmlns:xm="http://schemas.microsoft.com/office/excel/2006/main">
          <x14:cfRule type="dataBar" id="{E19B4BB7-6CD1-4F37-9CCB-A923E9F2DE7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K158</xm:sqref>
        </x14:conditionalFormatting>
        <x14:conditionalFormatting xmlns:xm="http://schemas.microsoft.com/office/excel/2006/main">
          <x14:cfRule type="dataBar" id="{C1DF98E8-2824-44BC-AD7B-6E59C340663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K158</xm:sqref>
        </x14:conditionalFormatting>
        <x14:conditionalFormatting xmlns:xm="http://schemas.microsoft.com/office/excel/2006/main">
          <x14:cfRule type="dataBar" id="{40336529-F297-4991-AFE0-5B9D514DD27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K159</xm:sqref>
        </x14:conditionalFormatting>
        <x14:conditionalFormatting xmlns:xm="http://schemas.microsoft.com/office/excel/2006/main">
          <x14:cfRule type="dataBar" id="{4B0E51A0-19FD-4E1A-8261-32A0956FFF9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K159</xm:sqref>
        </x14:conditionalFormatting>
        <x14:conditionalFormatting xmlns:xm="http://schemas.microsoft.com/office/excel/2006/main">
          <x14:cfRule type="dataBar" id="{D1F1028A-5345-47D4-AF17-9F0BDFC95CC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K160</xm:sqref>
        </x14:conditionalFormatting>
        <x14:conditionalFormatting xmlns:xm="http://schemas.microsoft.com/office/excel/2006/main">
          <x14:cfRule type="dataBar" id="{A76630F7-4F18-4681-AC63-DA7992CA3C3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K160</xm:sqref>
        </x14:conditionalFormatting>
        <x14:conditionalFormatting xmlns:xm="http://schemas.microsoft.com/office/excel/2006/main">
          <x14:cfRule type="dataBar" id="{C1FF2F52-5094-49C1-A5A7-AE28D54EABF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K161</xm:sqref>
        </x14:conditionalFormatting>
        <x14:conditionalFormatting xmlns:xm="http://schemas.microsoft.com/office/excel/2006/main">
          <x14:cfRule type="dataBar" id="{4C863553-19B2-4119-B1E2-850D4C94893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K161</xm:sqref>
        </x14:conditionalFormatting>
        <x14:conditionalFormatting xmlns:xm="http://schemas.microsoft.com/office/excel/2006/main">
          <x14:cfRule type="dataBar" id="{A407A386-A434-4232-8746-DDED1614F91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H158</xm:sqref>
        </x14:conditionalFormatting>
        <x14:conditionalFormatting xmlns:xm="http://schemas.microsoft.com/office/excel/2006/main">
          <x14:cfRule type="dataBar" id="{D33BD6AD-BDF3-4ED5-91E7-6B6D973A84D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H158</xm:sqref>
        </x14:conditionalFormatting>
        <x14:conditionalFormatting xmlns:xm="http://schemas.microsoft.com/office/excel/2006/main">
          <x14:cfRule type="dataBar" id="{85004147-B0E3-4761-AC7E-0918ACF4787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H159</xm:sqref>
        </x14:conditionalFormatting>
        <x14:conditionalFormatting xmlns:xm="http://schemas.microsoft.com/office/excel/2006/main">
          <x14:cfRule type="dataBar" id="{77F174B3-1CC9-4D71-96A7-B0876D879BF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H159</xm:sqref>
        </x14:conditionalFormatting>
        <x14:conditionalFormatting xmlns:xm="http://schemas.microsoft.com/office/excel/2006/main">
          <x14:cfRule type="dataBar" id="{749C3BB5-8857-4B2B-9494-75E6AB82DAA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H160</xm:sqref>
        </x14:conditionalFormatting>
        <x14:conditionalFormatting xmlns:xm="http://schemas.microsoft.com/office/excel/2006/main">
          <x14:cfRule type="dataBar" id="{CA7D9D8D-00E2-4740-9C86-0FC5696C712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H160</xm:sqref>
        </x14:conditionalFormatting>
        <x14:conditionalFormatting xmlns:xm="http://schemas.microsoft.com/office/excel/2006/main">
          <x14:cfRule type="dataBar" id="{A2CC8A17-5FED-4090-885E-4C153429841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H161</xm:sqref>
        </x14:conditionalFormatting>
        <x14:conditionalFormatting xmlns:xm="http://schemas.microsoft.com/office/excel/2006/main">
          <x14:cfRule type="dataBar" id="{AE76AAE7-5DD5-45D3-8B4E-BCC8ECD5F44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H161</xm:sqref>
        </x14:conditionalFormatting>
        <x14:conditionalFormatting xmlns:xm="http://schemas.microsoft.com/office/excel/2006/main">
          <x14:cfRule type="dataBar" id="{C443FCED-7D9C-4C42-85DD-2783DDB3C2E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H157</xm:sqref>
        </x14:conditionalFormatting>
        <x14:conditionalFormatting xmlns:xm="http://schemas.microsoft.com/office/excel/2006/main">
          <x14:cfRule type="dataBar" id="{06DA67C6-8DD6-481A-8BDC-A71C82F81CD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H157</xm:sqref>
        </x14:conditionalFormatting>
        <x14:conditionalFormatting xmlns:xm="http://schemas.microsoft.com/office/excel/2006/main">
          <x14:cfRule type="dataBar" id="{5482EDA0-C04C-444E-8CCB-DCB607B7621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N158</xm:sqref>
        </x14:conditionalFormatting>
        <x14:conditionalFormatting xmlns:xm="http://schemas.microsoft.com/office/excel/2006/main">
          <x14:cfRule type="dataBar" id="{24ADCB34-FD9E-4DAD-8BF7-1480940F956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N158</xm:sqref>
        </x14:conditionalFormatting>
        <x14:conditionalFormatting xmlns:xm="http://schemas.microsoft.com/office/excel/2006/main">
          <x14:cfRule type="dataBar" id="{C229FDED-CBA5-4B6D-8115-002C6836DDA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N159</xm:sqref>
        </x14:conditionalFormatting>
        <x14:conditionalFormatting xmlns:xm="http://schemas.microsoft.com/office/excel/2006/main">
          <x14:cfRule type="dataBar" id="{FDC288B5-D9D8-4E08-B2A2-B16E7B627E7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N159</xm:sqref>
        </x14:conditionalFormatting>
        <x14:conditionalFormatting xmlns:xm="http://schemas.microsoft.com/office/excel/2006/main">
          <x14:cfRule type="dataBar" id="{0AB686B9-7978-4EB2-BBC5-BB84EF79FA5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N160</xm:sqref>
        </x14:conditionalFormatting>
        <x14:conditionalFormatting xmlns:xm="http://schemas.microsoft.com/office/excel/2006/main">
          <x14:cfRule type="dataBar" id="{43A489C1-C803-4869-8C5D-302CAA9158C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N160</xm:sqref>
        </x14:conditionalFormatting>
        <x14:conditionalFormatting xmlns:xm="http://schemas.microsoft.com/office/excel/2006/main">
          <x14:cfRule type="dataBar" id="{A546216B-F705-434A-9879-4D165E35466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N161</xm:sqref>
        </x14:conditionalFormatting>
        <x14:conditionalFormatting xmlns:xm="http://schemas.microsoft.com/office/excel/2006/main">
          <x14:cfRule type="dataBar" id="{ED8D4253-D576-458E-846D-7EBF3B5F062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N161</xm:sqref>
        </x14:conditionalFormatting>
        <x14:conditionalFormatting xmlns:xm="http://schemas.microsoft.com/office/excel/2006/main">
          <x14:cfRule type="dataBar" id="{BF4C0B74-D2DE-44FA-8E39-5A4208249DC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N157</xm:sqref>
        </x14:conditionalFormatting>
        <x14:conditionalFormatting xmlns:xm="http://schemas.microsoft.com/office/excel/2006/main">
          <x14:cfRule type="dataBar" id="{C1F948E5-F312-46BC-8638-7B53F00657A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N157</xm:sqref>
        </x14:conditionalFormatting>
        <x14:conditionalFormatting xmlns:xm="http://schemas.microsoft.com/office/excel/2006/main">
          <x14:cfRule type="dataBar" id="{B96C36B6-5AB2-4FC7-AF3E-D21A4BF9A2D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E175:E180</xm:sqref>
        </x14:conditionalFormatting>
        <x14:conditionalFormatting xmlns:xm="http://schemas.microsoft.com/office/excel/2006/main">
          <x14:cfRule type="dataBar" id="{CC0E8BA2-D76A-4C25-BFAB-4FC376CE29E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E175:E180</xm:sqref>
        </x14:conditionalFormatting>
        <x14:conditionalFormatting xmlns:xm="http://schemas.microsoft.com/office/excel/2006/main">
          <x14:cfRule type="dataBar" id="{88779AD3-C730-4617-AE3D-E34F2D5028B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E176</xm:sqref>
        </x14:conditionalFormatting>
        <x14:conditionalFormatting xmlns:xm="http://schemas.microsoft.com/office/excel/2006/main">
          <x14:cfRule type="dataBar" id="{112AA108-7D81-4195-AE39-5D8A0A6D332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E176</xm:sqref>
        </x14:conditionalFormatting>
        <x14:conditionalFormatting xmlns:xm="http://schemas.microsoft.com/office/excel/2006/main">
          <x14:cfRule type="dataBar" id="{44DE11B8-0551-4E0C-B258-31754D1AADB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E177</xm:sqref>
        </x14:conditionalFormatting>
        <x14:conditionalFormatting xmlns:xm="http://schemas.microsoft.com/office/excel/2006/main">
          <x14:cfRule type="dataBar" id="{006CD014-AED7-44E8-9E5E-E0B3F868CE0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E177</xm:sqref>
        </x14:conditionalFormatting>
        <x14:conditionalFormatting xmlns:xm="http://schemas.microsoft.com/office/excel/2006/main">
          <x14:cfRule type="dataBar" id="{9F2929D1-0829-4FB8-A3EA-1A908EAEC75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E178</xm:sqref>
        </x14:conditionalFormatting>
        <x14:conditionalFormatting xmlns:xm="http://schemas.microsoft.com/office/excel/2006/main">
          <x14:cfRule type="dataBar" id="{211CDD70-52F4-4B38-94EB-C57275980BD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E178</xm:sqref>
        </x14:conditionalFormatting>
        <x14:conditionalFormatting xmlns:xm="http://schemas.microsoft.com/office/excel/2006/main">
          <x14:cfRule type="dataBar" id="{59785E15-71EF-481A-9413-13C8E01A157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E179</xm:sqref>
        </x14:conditionalFormatting>
        <x14:conditionalFormatting xmlns:xm="http://schemas.microsoft.com/office/excel/2006/main">
          <x14:cfRule type="dataBar" id="{BB227A61-A8C8-4E5D-ABF0-AB9599D18AD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E179</xm:sqref>
        </x14:conditionalFormatting>
        <x14:conditionalFormatting xmlns:xm="http://schemas.microsoft.com/office/excel/2006/main">
          <x14:cfRule type="dataBar" id="{BA7DA2B8-532B-4CFD-844F-BF79C73758B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E180</xm:sqref>
        </x14:conditionalFormatting>
        <x14:conditionalFormatting xmlns:xm="http://schemas.microsoft.com/office/excel/2006/main">
          <x14:cfRule type="dataBar" id="{BD979C3A-8424-41F9-92C2-77E19E0CE59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E180</xm:sqref>
        </x14:conditionalFormatting>
        <x14:conditionalFormatting xmlns:xm="http://schemas.microsoft.com/office/excel/2006/main">
          <x14:cfRule type="dataBar" id="{035F7166-E26A-4286-8D46-4ADE2CB9030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E174</xm:sqref>
        </x14:conditionalFormatting>
        <x14:conditionalFormatting xmlns:xm="http://schemas.microsoft.com/office/excel/2006/main">
          <x14:cfRule type="dataBar" id="{B0A41259-F5BC-4460-AE5B-A60DD501154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E174</xm:sqref>
        </x14:conditionalFormatting>
        <x14:conditionalFormatting xmlns:xm="http://schemas.microsoft.com/office/excel/2006/main">
          <x14:cfRule type="dataBar" id="{DC3BBFBF-D87A-4C55-AFB7-5FB3E35D708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C0099EA1-6271-4C92-92BF-AE72EA21291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E174:E180</xm:sqref>
        </x14:conditionalFormatting>
        <x14:conditionalFormatting xmlns:xm="http://schemas.microsoft.com/office/excel/2006/main">
          <x14:cfRule type="dataBar" id="{EF593F89-BCA7-4299-99B3-711DAE13C2F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E174</xm:sqref>
        </x14:conditionalFormatting>
        <x14:conditionalFormatting xmlns:xm="http://schemas.microsoft.com/office/excel/2006/main">
          <x14:cfRule type="dataBar" id="{04C84199-4518-4AD1-BC59-4741F01B1D9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E174</xm:sqref>
        </x14:conditionalFormatting>
        <x14:conditionalFormatting xmlns:xm="http://schemas.microsoft.com/office/excel/2006/main">
          <x14:cfRule type="dataBar" id="{B0B432E3-D9CC-4E10-88C6-FFD7D8A64D9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K175:K180</xm:sqref>
        </x14:conditionalFormatting>
        <x14:conditionalFormatting xmlns:xm="http://schemas.microsoft.com/office/excel/2006/main">
          <x14:cfRule type="dataBar" id="{4C7246FD-A0E7-4CD4-9412-5A1A908181F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K175:K180</xm:sqref>
        </x14:conditionalFormatting>
        <x14:conditionalFormatting xmlns:xm="http://schemas.microsoft.com/office/excel/2006/main">
          <x14:cfRule type="dataBar" id="{07CFCBDF-AF28-4898-A4F1-529E9119C12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K176</xm:sqref>
        </x14:conditionalFormatting>
        <x14:conditionalFormatting xmlns:xm="http://schemas.microsoft.com/office/excel/2006/main">
          <x14:cfRule type="dataBar" id="{5C54EE2B-3938-493B-82F1-48F762C3680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K176</xm:sqref>
        </x14:conditionalFormatting>
        <x14:conditionalFormatting xmlns:xm="http://schemas.microsoft.com/office/excel/2006/main">
          <x14:cfRule type="dataBar" id="{D501924B-4817-4029-8E7C-6AF02CEA70A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K177</xm:sqref>
        </x14:conditionalFormatting>
        <x14:conditionalFormatting xmlns:xm="http://schemas.microsoft.com/office/excel/2006/main">
          <x14:cfRule type="dataBar" id="{0053E901-0522-4957-AEC0-36109BC37E8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K177</xm:sqref>
        </x14:conditionalFormatting>
        <x14:conditionalFormatting xmlns:xm="http://schemas.microsoft.com/office/excel/2006/main">
          <x14:cfRule type="dataBar" id="{F002B03E-46FE-4D96-9F6E-1F679C1DB97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K178</xm:sqref>
        </x14:conditionalFormatting>
        <x14:conditionalFormatting xmlns:xm="http://schemas.microsoft.com/office/excel/2006/main">
          <x14:cfRule type="dataBar" id="{66F2A7A1-1485-476F-BBBF-987973867DF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K178</xm:sqref>
        </x14:conditionalFormatting>
        <x14:conditionalFormatting xmlns:xm="http://schemas.microsoft.com/office/excel/2006/main">
          <x14:cfRule type="dataBar" id="{5B4D91DE-1F5C-4D2A-8678-70A3743BC4D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K179</xm:sqref>
        </x14:conditionalFormatting>
        <x14:conditionalFormatting xmlns:xm="http://schemas.microsoft.com/office/excel/2006/main">
          <x14:cfRule type="dataBar" id="{6B0B256C-17E9-411F-8EAD-66B366B3612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K179</xm:sqref>
        </x14:conditionalFormatting>
        <x14:conditionalFormatting xmlns:xm="http://schemas.microsoft.com/office/excel/2006/main">
          <x14:cfRule type="dataBar" id="{848E76B4-3219-411E-BA8E-BBE7BB98A7D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K180</xm:sqref>
        </x14:conditionalFormatting>
        <x14:conditionalFormatting xmlns:xm="http://schemas.microsoft.com/office/excel/2006/main">
          <x14:cfRule type="dataBar" id="{55FF93EA-FF35-4103-9F10-38A8261F0DF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K180</xm:sqref>
        </x14:conditionalFormatting>
        <x14:conditionalFormatting xmlns:xm="http://schemas.microsoft.com/office/excel/2006/main">
          <x14:cfRule type="dataBar" id="{98B91828-B039-4093-8974-D3D334023A3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K174</xm:sqref>
        </x14:conditionalFormatting>
        <x14:conditionalFormatting xmlns:xm="http://schemas.microsoft.com/office/excel/2006/main">
          <x14:cfRule type="dataBar" id="{DC9A7CF9-29CA-4E16-9E52-981648C4008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K174</xm:sqref>
        </x14:conditionalFormatting>
        <x14:conditionalFormatting xmlns:xm="http://schemas.microsoft.com/office/excel/2006/main">
          <x14:cfRule type="dataBar" id="{8CFBD713-B144-4115-84C6-84DA63A7FCD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8DFCB347-B6DA-4305-881E-36DA29BE065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K174:K180</xm:sqref>
        </x14:conditionalFormatting>
        <x14:conditionalFormatting xmlns:xm="http://schemas.microsoft.com/office/excel/2006/main">
          <x14:cfRule type="dataBar" id="{7E87D650-7251-4E5E-B47F-C7A0F9C4A6B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K174</xm:sqref>
        </x14:conditionalFormatting>
        <x14:conditionalFormatting xmlns:xm="http://schemas.microsoft.com/office/excel/2006/main">
          <x14:cfRule type="dataBar" id="{8DFE71B5-37B1-4DE5-84E3-9BE62D934DA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K174</xm:sqref>
        </x14:conditionalFormatting>
        <x14:conditionalFormatting xmlns:xm="http://schemas.microsoft.com/office/excel/2006/main">
          <x14:cfRule type="dataBar" id="{95E7B9E2-95AA-40A4-AF48-44B3967C698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06372DA1-3A39-40EF-8905-BE82FBE2DBB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C7D61EFD-9E09-4A69-ACB2-E6B65C02B5F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E174:E180</xm:sqref>
        </x14:conditionalFormatting>
        <x14:conditionalFormatting xmlns:xm="http://schemas.microsoft.com/office/excel/2006/main">
          <x14:cfRule type="dataBar" id="{E46B605E-B0FD-425C-9554-3F3193DB35C7}">
            <x14:dataBar minLength="0" maxLength="100" gradient="0" axisPosition="middle">
              <x14:cfvo type="autoMin"/>
              <x14:cfvo type="autoMax"/>
              <x14:negativeFillColor rgb="FFFF0000"/>
              <x14:axisColor rgb="FF000000"/>
            </x14:dataBar>
          </x14:cfRule>
          <x14:cfRule type="dataBar" id="{C9CF2891-1395-4BDA-84FD-173DA00F5D0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H174:H180 N174:N180</xm:sqref>
        </x14:conditionalFormatting>
        <x14:conditionalFormatting xmlns:xm="http://schemas.microsoft.com/office/excel/2006/main">
          <x14:cfRule type="dataBar" id="{A4B319E2-B5B9-4C52-908E-9C021FFDE06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H175:H180</xm:sqref>
        </x14:conditionalFormatting>
        <x14:conditionalFormatting xmlns:xm="http://schemas.microsoft.com/office/excel/2006/main">
          <x14:cfRule type="dataBar" id="{35680420-6E97-4875-B8C0-C3E60A6F1A5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H175:H180</xm:sqref>
        </x14:conditionalFormatting>
        <x14:conditionalFormatting xmlns:xm="http://schemas.microsoft.com/office/excel/2006/main">
          <x14:cfRule type="dataBar" id="{09E99A30-64F1-49C4-BD24-EB1DE192406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H176</xm:sqref>
        </x14:conditionalFormatting>
        <x14:conditionalFormatting xmlns:xm="http://schemas.microsoft.com/office/excel/2006/main">
          <x14:cfRule type="dataBar" id="{D18245FE-4211-4C9D-8290-437AC5C127E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H176</xm:sqref>
        </x14:conditionalFormatting>
        <x14:conditionalFormatting xmlns:xm="http://schemas.microsoft.com/office/excel/2006/main">
          <x14:cfRule type="dataBar" id="{1E262C89-14CB-42B0-ABAC-58EFCD02027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H177</xm:sqref>
        </x14:conditionalFormatting>
        <x14:conditionalFormatting xmlns:xm="http://schemas.microsoft.com/office/excel/2006/main">
          <x14:cfRule type="dataBar" id="{1264D872-DF89-4A39-91EF-2BCC634FFE6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H177</xm:sqref>
        </x14:conditionalFormatting>
        <x14:conditionalFormatting xmlns:xm="http://schemas.microsoft.com/office/excel/2006/main">
          <x14:cfRule type="dataBar" id="{E499DB04-5A32-4CA2-94B3-8048EF7D3B7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H178</xm:sqref>
        </x14:conditionalFormatting>
        <x14:conditionalFormatting xmlns:xm="http://schemas.microsoft.com/office/excel/2006/main">
          <x14:cfRule type="dataBar" id="{DEAEED24-AFD4-40F1-A889-1B6D1375138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H178</xm:sqref>
        </x14:conditionalFormatting>
        <x14:conditionalFormatting xmlns:xm="http://schemas.microsoft.com/office/excel/2006/main">
          <x14:cfRule type="dataBar" id="{5894945A-1316-447D-8020-250284B2DAD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H179</xm:sqref>
        </x14:conditionalFormatting>
        <x14:conditionalFormatting xmlns:xm="http://schemas.microsoft.com/office/excel/2006/main">
          <x14:cfRule type="dataBar" id="{927E6048-629F-4579-93B8-C8A0824CA36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H179</xm:sqref>
        </x14:conditionalFormatting>
        <x14:conditionalFormatting xmlns:xm="http://schemas.microsoft.com/office/excel/2006/main">
          <x14:cfRule type="dataBar" id="{E9216E7C-7770-457A-A10A-9B4C7C32307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H180</xm:sqref>
        </x14:conditionalFormatting>
        <x14:conditionalFormatting xmlns:xm="http://schemas.microsoft.com/office/excel/2006/main">
          <x14:cfRule type="dataBar" id="{700DC0B2-722D-4E11-855B-C3436BA722E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H180</xm:sqref>
        </x14:conditionalFormatting>
        <x14:conditionalFormatting xmlns:xm="http://schemas.microsoft.com/office/excel/2006/main">
          <x14:cfRule type="dataBar" id="{48BC5179-C344-4540-B392-EF57717FBD8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H174</xm:sqref>
        </x14:conditionalFormatting>
        <x14:conditionalFormatting xmlns:xm="http://schemas.microsoft.com/office/excel/2006/main">
          <x14:cfRule type="dataBar" id="{1786C8D7-E08C-4D6D-8FE8-8B4991EC33D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H174</xm:sqref>
        </x14:conditionalFormatting>
        <x14:conditionalFormatting xmlns:xm="http://schemas.microsoft.com/office/excel/2006/main">
          <x14:cfRule type="dataBar" id="{34719453-C7F8-4092-9C52-14D27B5F199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62094014-09C9-4007-90E3-45BF2E7C460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H174:H180</xm:sqref>
        </x14:conditionalFormatting>
        <x14:conditionalFormatting xmlns:xm="http://schemas.microsoft.com/office/excel/2006/main">
          <x14:cfRule type="dataBar" id="{10694CB6-B3E2-436A-845F-50D9903D5C1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N175:N180</xm:sqref>
        </x14:conditionalFormatting>
        <x14:conditionalFormatting xmlns:xm="http://schemas.microsoft.com/office/excel/2006/main">
          <x14:cfRule type="dataBar" id="{FB2C839D-FBC5-4F7F-9EA0-76E20256992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N175:N180</xm:sqref>
        </x14:conditionalFormatting>
        <x14:conditionalFormatting xmlns:xm="http://schemas.microsoft.com/office/excel/2006/main">
          <x14:cfRule type="dataBar" id="{77474E08-4B4C-474C-B67C-7D612D2584B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N176</xm:sqref>
        </x14:conditionalFormatting>
        <x14:conditionalFormatting xmlns:xm="http://schemas.microsoft.com/office/excel/2006/main">
          <x14:cfRule type="dataBar" id="{56077D76-BBFB-4C8F-AA08-87256CF43DE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N176</xm:sqref>
        </x14:conditionalFormatting>
        <x14:conditionalFormatting xmlns:xm="http://schemas.microsoft.com/office/excel/2006/main">
          <x14:cfRule type="dataBar" id="{0E5696DA-C996-4848-9999-70D575AC5F6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N177</xm:sqref>
        </x14:conditionalFormatting>
        <x14:conditionalFormatting xmlns:xm="http://schemas.microsoft.com/office/excel/2006/main">
          <x14:cfRule type="dataBar" id="{0AA6FB61-4FB1-4907-B5A8-C1BC17C12E5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N177</xm:sqref>
        </x14:conditionalFormatting>
        <x14:conditionalFormatting xmlns:xm="http://schemas.microsoft.com/office/excel/2006/main">
          <x14:cfRule type="dataBar" id="{1E529797-53BB-4B07-9BF5-C9661A7E965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N178</xm:sqref>
        </x14:conditionalFormatting>
        <x14:conditionalFormatting xmlns:xm="http://schemas.microsoft.com/office/excel/2006/main">
          <x14:cfRule type="dataBar" id="{7BF7C865-07D0-4F13-B4F3-DA56712E093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N178</xm:sqref>
        </x14:conditionalFormatting>
        <x14:conditionalFormatting xmlns:xm="http://schemas.microsoft.com/office/excel/2006/main">
          <x14:cfRule type="dataBar" id="{012F95B9-8415-4C68-BB1E-5EA3B497FCE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N179</xm:sqref>
        </x14:conditionalFormatting>
        <x14:conditionalFormatting xmlns:xm="http://schemas.microsoft.com/office/excel/2006/main">
          <x14:cfRule type="dataBar" id="{75D3F024-F99B-42F3-ACE6-FE8BC628E17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N179</xm:sqref>
        </x14:conditionalFormatting>
        <x14:conditionalFormatting xmlns:xm="http://schemas.microsoft.com/office/excel/2006/main">
          <x14:cfRule type="dataBar" id="{693D02D9-6802-438C-B051-DA04374DAE9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N180</xm:sqref>
        </x14:conditionalFormatting>
        <x14:conditionalFormatting xmlns:xm="http://schemas.microsoft.com/office/excel/2006/main">
          <x14:cfRule type="dataBar" id="{D6D282C7-4AB2-4C7F-8A42-4DC15A696A9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N180</xm:sqref>
        </x14:conditionalFormatting>
        <x14:conditionalFormatting xmlns:xm="http://schemas.microsoft.com/office/excel/2006/main">
          <x14:cfRule type="dataBar" id="{B48C036A-9832-4904-B244-3A7F59CAADC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N174</xm:sqref>
        </x14:conditionalFormatting>
        <x14:conditionalFormatting xmlns:xm="http://schemas.microsoft.com/office/excel/2006/main">
          <x14:cfRule type="dataBar" id="{677A6B94-CA6D-4F56-B910-1E414C399FA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N174</xm:sqref>
        </x14:conditionalFormatting>
        <x14:conditionalFormatting xmlns:xm="http://schemas.microsoft.com/office/excel/2006/main">
          <x14:cfRule type="dataBar" id="{0D5044D2-C4D5-45CD-BDFC-3971271D3A2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E14FC301-A9AC-4AEE-B09A-07D6166D9CC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N174:N180</xm:sqref>
        </x14:conditionalFormatting>
        <x14:conditionalFormatting xmlns:xm="http://schemas.microsoft.com/office/excel/2006/main">
          <x14:cfRule type="dataBar" id="{BE89DCEA-33A2-4624-A53F-F2E9853DD6A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Q175:Q180</xm:sqref>
        </x14:conditionalFormatting>
        <x14:conditionalFormatting xmlns:xm="http://schemas.microsoft.com/office/excel/2006/main">
          <x14:cfRule type="dataBar" id="{1C926192-7A09-4078-B541-1F5642DC843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Q175:Q180</xm:sqref>
        </x14:conditionalFormatting>
        <x14:conditionalFormatting xmlns:xm="http://schemas.microsoft.com/office/excel/2006/main">
          <x14:cfRule type="dataBar" id="{6D5A684C-638F-42E6-94D4-894FB8096BD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Q176</xm:sqref>
        </x14:conditionalFormatting>
        <x14:conditionalFormatting xmlns:xm="http://schemas.microsoft.com/office/excel/2006/main">
          <x14:cfRule type="dataBar" id="{E22EFB3A-DC98-449A-9C89-D62EAA9FCF2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Q176</xm:sqref>
        </x14:conditionalFormatting>
        <x14:conditionalFormatting xmlns:xm="http://schemas.microsoft.com/office/excel/2006/main">
          <x14:cfRule type="dataBar" id="{E343A84D-59DB-4A14-BB3F-F91C3422272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Q177</xm:sqref>
        </x14:conditionalFormatting>
        <x14:conditionalFormatting xmlns:xm="http://schemas.microsoft.com/office/excel/2006/main">
          <x14:cfRule type="dataBar" id="{1BCD5981-5438-4A97-AE3D-E4B3372FEAE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Q177</xm:sqref>
        </x14:conditionalFormatting>
        <x14:conditionalFormatting xmlns:xm="http://schemas.microsoft.com/office/excel/2006/main">
          <x14:cfRule type="dataBar" id="{A1138364-195C-4CD1-AC1C-8306446655E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Q178</xm:sqref>
        </x14:conditionalFormatting>
        <x14:conditionalFormatting xmlns:xm="http://schemas.microsoft.com/office/excel/2006/main">
          <x14:cfRule type="dataBar" id="{09F09340-8328-4BC9-B959-53BACEC51BF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Q178</xm:sqref>
        </x14:conditionalFormatting>
        <x14:conditionalFormatting xmlns:xm="http://schemas.microsoft.com/office/excel/2006/main">
          <x14:cfRule type="dataBar" id="{0390BC89-E08F-4A86-9715-95F63EDD612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Q179</xm:sqref>
        </x14:conditionalFormatting>
        <x14:conditionalFormatting xmlns:xm="http://schemas.microsoft.com/office/excel/2006/main">
          <x14:cfRule type="dataBar" id="{675EFB80-6F8D-40E0-9C79-834E22EF31D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Q179</xm:sqref>
        </x14:conditionalFormatting>
        <x14:conditionalFormatting xmlns:xm="http://schemas.microsoft.com/office/excel/2006/main">
          <x14:cfRule type="dataBar" id="{D0A7F75B-119C-44B5-B3A5-A3486C85A0C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Q180</xm:sqref>
        </x14:conditionalFormatting>
        <x14:conditionalFormatting xmlns:xm="http://schemas.microsoft.com/office/excel/2006/main">
          <x14:cfRule type="dataBar" id="{EBA07839-A1A4-4047-8C06-8B51506DBDA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Q180</xm:sqref>
        </x14:conditionalFormatting>
        <x14:conditionalFormatting xmlns:xm="http://schemas.microsoft.com/office/excel/2006/main">
          <x14:cfRule type="dataBar" id="{6CE0C48D-8D05-4272-AD59-A4FD726D9ED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Q174</xm:sqref>
        </x14:conditionalFormatting>
        <x14:conditionalFormatting xmlns:xm="http://schemas.microsoft.com/office/excel/2006/main">
          <x14:cfRule type="dataBar" id="{5E726946-7BA9-475C-ACA2-4EF6D3DEB95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Q174</xm:sqref>
        </x14:conditionalFormatting>
        <x14:conditionalFormatting xmlns:xm="http://schemas.microsoft.com/office/excel/2006/main">
          <x14:cfRule type="dataBar" id="{6AD92042-9BF3-4C37-B589-0A2136A7EF2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EDEA32A0-C04E-4B74-9FFA-C29C47EF698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Q174:Q180</xm:sqref>
        </x14:conditionalFormatting>
        <x14:conditionalFormatting xmlns:xm="http://schemas.microsoft.com/office/excel/2006/main">
          <x14:cfRule type="dataBar" id="{15452970-188D-41B4-8AFE-3F72F9A34E4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8F7C012F-9306-40AB-9BEE-70875CBA16A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Q174:Q180</xm:sqref>
        </x14:conditionalFormatting>
        <x14:conditionalFormatting xmlns:xm="http://schemas.microsoft.com/office/excel/2006/main">
          <x14:cfRule type="dataBar" id="{B13B3CC2-7321-44EC-B4CE-BE0EFEA3CB0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A58C4158-871E-4A80-9933-456FF97101F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E174:E180 K174:K180 Q174:Q180</xm:sqref>
        </x14:conditionalFormatting>
        <x14:conditionalFormatting xmlns:xm="http://schemas.microsoft.com/office/excel/2006/main">
          <x14:cfRule type="dataBar" id="{6D185ED6-5CDF-4670-B014-BC81661D890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E162:E166</xm:sqref>
        </x14:conditionalFormatting>
        <x14:conditionalFormatting xmlns:xm="http://schemas.microsoft.com/office/excel/2006/main">
          <x14:cfRule type="dataBar" id="{B9199F73-3243-4616-926D-5C9628F500B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E162:E166</xm:sqref>
        </x14:conditionalFormatting>
        <x14:conditionalFormatting xmlns:xm="http://schemas.microsoft.com/office/excel/2006/main">
          <x14:cfRule type="dataBar" id="{D68AF6AF-6BB0-49D9-A9E3-6F96B76FC20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E157:E166</xm:sqref>
        </x14:conditionalFormatting>
        <x14:conditionalFormatting xmlns:xm="http://schemas.microsoft.com/office/excel/2006/main">
          <x14:cfRule type="dataBar" id="{E6CA2034-2A3F-4CBF-966D-D1FBF8745E0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E157:E166</xm:sqref>
        </x14:conditionalFormatting>
        <x14:conditionalFormatting xmlns:xm="http://schemas.microsoft.com/office/excel/2006/main">
          <x14:cfRule type="dataBar" id="{EAB3F767-990D-43A7-9D18-A78D13C6025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K162:K166</xm:sqref>
        </x14:conditionalFormatting>
        <x14:conditionalFormatting xmlns:xm="http://schemas.microsoft.com/office/excel/2006/main">
          <x14:cfRule type="dataBar" id="{6B0EB48A-5D89-491D-8E68-A477896BDC0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K162:K166</xm:sqref>
        </x14:conditionalFormatting>
        <x14:conditionalFormatting xmlns:xm="http://schemas.microsoft.com/office/excel/2006/main">
          <x14:cfRule type="dataBar" id="{2F2489CB-F991-4D72-BC9C-B557C07B78F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4480266E-B0BB-439F-9A56-0C5F4FFCD43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E157:E166</xm:sqref>
        </x14:conditionalFormatting>
        <x14:conditionalFormatting xmlns:xm="http://schemas.microsoft.com/office/excel/2006/main">
          <x14:cfRule type="dataBar" id="{B2BE30C4-608A-4AD2-9509-CCA3B2B0795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D6E903F3-40AE-4973-9F6E-84098737FBA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K157:K166</xm:sqref>
        </x14:conditionalFormatting>
        <x14:conditionalFormatting xmlns:xm="http://schemas.microsoft.com/office/excel/2006/main">
          <x14:cfRule type="dataBar" id="{1F142DB4-2795-4365-B479-6CE11F69D3D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EA95BD30-4F4A-4F31-A9C5-03400F4B1CA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H157:H166 K157:K166</xm:sqref>
        </x14:conditionalFormatting>
        <x14:conditionalFormatting xmlns:xm="http://schemas.microsoft.com/office/excel/2006/main">
          <x14:cfRule type="dataBar" id="{4D2D09B4-93FC-46BC-BC73-3C1CD3C559F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K157:K166</xm:sqref>
        </x14:conditionalFormatting>
        <x14:conditionalFormatting xmlns:xm="http://schemas.microsoft.com/office/excel/2006/main">
          <x14:cfRule type="dataBar" id="{0DBE5D78-A750-4119-AAB5-386761FAD65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K157:K166</xm:sqref>
        </x14:conditionalFormatting>
        <x14:conditionalFormatting xmlns:xm="http://schemas.microsoft.com/office/excel/2006/main">
          <x14:cfRule type="dataBar" id="{E072F899-94CE-4879-938E-71FBEA761D9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8B11923E-8676-4ED7-ADD0-43F21F345B5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87C53E86-653E-4BCA-AFDB-7A7A17AFE43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E157:E166</xm:sqref>
        </x14:conditionalFormatting>
        <x14:conditionalFormatting xmlns:xm="http://schemas.microsoft.com/office/excel/2006/main">
          <x14:cfRule type="dataBar" id="{3DDEBDD1-6ECA-4F7E-9644-094444D8380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4B9DB235-521F-4D5A-8BBE-4B4295F1C11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H157:H166 N157:N166</xm:sqref>
        </x14:conditionalFormatting>
        <x14:conditionalFormatting xmlns:xm="http://schemas.microsoft.com/office/excel/2006/main">
          <x14:cfRule type="dataBar" id="{1B123FC7-A03E-4AC4-A856-7536432B3A3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H162:H166</xm:sqref>
        </x14:conditionalFormatting>
        <x14:conditionalFormatting xmlns:xm="http://schemas.microsoft.com/office/excel/2006/main">
          <x14:cfRule type="dataBar" id="{709C24CB-260E-44CD-9C75-97F143359AD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H162:H166</xm:sqref>
        </x14:conditionalFormatting>
        <x14:conditionalFormatting xmlns:xm="http://schemas.microsoft.com/office/excel/2006/main">
          <x14:cfRule type="dataBar" id="{D918F117-A13A-47C2-9FE6-509C6932160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17B8AFB9-BC29-46BC-85B5-D98D9546A5D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H157:H166</xm:sqref>
        </x14:conditionalFormatting>
        <x14:conditionalFormatting xmlns:xm="http://schemas.microsoft.com/office/excel/2006/main">
          <x14:cfRule type="dataBar" id="{57CE4566-3277-44AB-B2A8-33CEE9C2EA2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H157:H166</xm:sqref>
        </x14:conditionalFormatting>
        <x14:conditionalFormatting xmlns:xm="http://schemas.microsoft.com/office/excel/2006/main">
          <x14:cfRule type="dataBar" id="{F4A7ADF4-A74D-4259-82A2-4B3164DF1E5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H157:H166</xm:sqref>
        </x14:conditionalFormatting>
        <x14:conditionalFormatting xmlns:xm="http://schemas.microsoft.com/office/excel/2006/main">
          <x14:cfRule type="dataBar" id="{782C7DC8-893B-4741-B806-AC0DF3D6D48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N162:N166</xm:sqref>
        </x14:conditionalFormatting>
        <x14:conditionalFormatting xmlns:xm="http://schemas.microsoft.com/office/excel/2006/main">
          <x14:cfRule type="dataBar" id="{38DE53BE-50E3-4C85-A14D-DFFC5FAA52C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N162:N166</xm:sqref>
        </x14:conditionalFormatting>
        <x14:conditionalFormatting xmlns:xm="http://schemas.microsoft.com/office/excel/2006/main">
          <x14:cfRule type="dataBar" id="{3E0FE020-7A19-4D82-B636-7EFE0B08999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B451AA1E-ADD5-44DF-BF0F-28FC30CB447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N157:N166</xm:sqref>
        </x14:conditionalFormatting>
        <x14:conditionalFormatting xmlns:xm="http://schemas.microsoft.com/office/excel/2006/main">
          <x14:cfRule type="dataBar" id="{10A2CECE-81E9-4706-91F0-548238843AD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80E545B7-B430-41FC-8C0A-89A43C2AB7B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E157:E166 H157:H166 K157:K166 N157:N166</xm:sqref>
        </x14:conditionalFormatting>
        <x14:conditionalFormatting xmlns:xm="http://schemas.microsoft.com/office/excel/2006/main">
          <x14:cfRule type="dataBar" id="{CDB787AF-FAA0-4AC6-8CEB-85B181E5DCB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N157:N166</xm:sqref>
        </x14:conditionalFormatting>
        <x14:conditionalFormatting xmlns:xm="http://schemas.microsoft.com/office/excel/2006/main">
          <x14:cfRule type="dataBar" id="{1E004DFE-B3AF-4A4A-9B81-88B92613B72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N157:N166</xm:sqref>
        </x14:conditionalFormatting>
        <x14:conditionalFormatting xmlns:xm="http://schemas.microsoft.com/office/excel/2006/main">
          <x14:cfRule type="dataBar" id="{DFA3FB74-0628-4E57-A91F-238B72C1301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Q166</xm:sqref>
        </x14:conditionalFormatting>
        <x14:conditionalFormatting xmlns:xm="http://schemas.microsoft.com/office/excel/2006/main">
          <x14:cfRule type="dataBar" id="{0F328E5E-29F7-4E8D-ACE5-AA66F4CC166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Q166</xm:sqref>
        </x14:conditionalFormatting>
        <x14:conditionalFormatting xmlns:xm="http://schemas.microsoft.com/office/excel/2006/main">
          <x14:cfRule type="dataBar" id="{E823EA95-DF1F-4B04-899E-5A00B465F0B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D775B313-C035-448A-9601-46BDDCA3A46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Q166</xm:sqref>
        </x14:conditionalFormatting>
        <x14:conditionalFormatting xmlns:xm="http://schemas.microsoft.com/office/excel/2006/main">
          <x14:cfRule type="dataBar" id="{6CC231FA-A721-4FA9-8481-68C3F6BBB62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Q166</xm:sqref>
        </x14:conditionalFormatting>
        <x14:conditionalFormatting xmlns:xm="http://schemas.microsoft.com/office/excel/2006/main">
          <x14:cfRule type="dataBar" id="{B9B74D23-B2B0-44C7-9D37-123C022E34E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Q166</xm:sqref>
        </x14:conditionalFormatting>
        <x14:conditionalFormatting xmlns:xm="http://schemas.microsoft.com/office/excel/2006/main">
          <x14:cfRule type="dataBar" id="{1FCF66B8-D94E-4510-BE70-77F53C30B05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0C2754F8-49F7-4FA4-B834-37C0B54143A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Q166</xm:sqref>
        </x14:conditionalFormatting>
        <x14:conditionalFormatting xmlns:xm="http://schemas.microsoft.com/office/excel/2006/main">
          <x14:cfRule type="dataBar" id="{F630BCD6-9D96-44BA-AC96-DECC36980BA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8C506755-7904-49BE-9A58-A07C47CE523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E157:E166 K157:K166 Q166</xm:sqref>
        </x14:conditionalFormatting>
        <x14:conditionalFormatting xmlns:xm="http://schemas.microsoft.com/office/excel/2006/main">
          <x14:cfRule type="dataBar" id="{CB384D24-11B0-4E42-9869-ABEB87BD21C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O126:O129</xm:sqref>
        </x14:conditionalFormatting>
        <x14:conditionalFormatting xmlns:xm="http://schemas.microsoft.com/office/excel/2006/main">
          <x14:cfRule type="dataBar" id="{0AE59CC4-3D2B-430F-9B7B-52D599345A8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O126:O129</xm:sqref>
        </x14:conditionalFormatting>
        <x14:conditionalFormatting xmlns:xm="http://schemas.microsoft.com/office/excel/2006/main">
          <x14:cfRule type="dataBar" id="{09FE19B5-3116-432A-8339-51CC191C778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O126:O129</xm:sqref>
        </x14:conditionalFormatting>
        <x14:conditionalFormatting xmlns:xm="http://schemas.microsoft.com/office/excel/2006/main">
          <x14:cfRule type="dataBar" id="{05EAF7D0-2582-4A2A-881A-C3EDF3D6C2E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O126:O129</xm:sqref>
        </x14:conditionalFormatting>
        <x14:conditionalFormatting xmlns:xm="http://schemas.microsoft.com/office/excel/2006/main">
          <x14:cfRule type="dataBar" id="{F448695F-46B0-43B5-9E38-428B85D724A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2E7637DE-6032-4A53-B1A5-9B99618FBD5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O126:O129</xm:sqref>
        </x14:conditionalFormatting>
        <x14:conditionalFormatting xmlns:xm="http://schemas.microsoft.com/office/excel/2006/main">
          <x14:cfRule type="dataBar" id="{B54B7A9F-C90B-4DCF-9340-55F8FF951DB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O126:O129</xm:sqref>
        </x14:conditionalFormatting>
        <x14:conditionalFormatting xmlns:xm="http://schemas.microsoft.com/office/excel/2006/main">
          <x14:cfRule type="dataBar" id="{DFD8F4B4-9AF8-49D5-A06F-CAE57177F5A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9211794E-E2E2-46BC-8A82-F7316C96408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O126:O129</xm:sqref>
        </x14:conditionalFormatting>
        <x14:conditionalFormatting xmlns:xm="http://schemas.microsoft.com/office/excel/2006/main">
          <x14:cfRule type="dataBar" id="{CF878FAA-6070-43C8-B110-217795EB00A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O126:O129</xm:sqref>
        </x14:conditionalFormatting>
        <x14:conditionalFormatting xmlns:xm="http://schemas.microsoft.com/office/excel/2006/main">
          <x14:cfRule type="dataBar" id="{FECCE6F1-6247-4546-ABF4-7AF6E342D13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47A3D087-1217-4D53-9039-91B6E80C768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R126:R129</xm:sqref>
        </x14:conditionalFormatting>
        <x14:conditionalFormatting xmlns:xm="http://schemas.microsoft.com/office/excel/2006/main">
          <x14:cfRule type="dataBar" id="{9C364DF7-A47E-438C-BE20-6DDB57CDD71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R126:R129</xm:sqref>
        </x14:conditionalFormatting>
        <x14:conditionalFormatting xmlns:xm="http://schemas.microsoft.com/office/excel/2006/main">
          <x14:cfRule type="dataBar" id="{038A3171-E799-4FA7-BA1C-7B022C6FE22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FDF10577-499D-4147-9A04-DBBD3BC8E10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R126:R129</xm:sqref>
        </x14:conditionalFormatting>
        <x14:conditionalFormatting xmlns:xm="http://schemas.microsoft.com/office/excel/2006/main">
          <x14:cfRule type="dataBar" id="{66D62D73-D97E-4092-A644-B8988E76FB3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B9E29786-15CD-4884-B87E-D7B10876553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R126:R129</xm:sqref>
        </x14:conditionalFormatting>
        <x14:conditionalFormatting xmlns:xm="http://schemas.microsoft.com/office/excel/2006/main">
          <x14:cfRule type="dataBar" id="{E688873E-BBE7-4A15-A8FB-D5ED5DDD77D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DD59D3FD-E0ED-4B9C-8109-AE0C5EDE85B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R126:R129</xm:sqref>
        </x14:conditionalFormatting>
        <x14:conditionalFormatting xmlns:xm="http://schemas.microsoft.com/office/excel/2006/main">
          <x14:cfRule type="dataBar" id="{5E8CA944-A00A-4582-BF2C-7FF69AA77A1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H22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Indice</vt:lpstr>
      <vt:lpstr>Hoja1</vt:lpstr>
      <vt:lpstr>Gobierno general (ok)</vt:lpstr>
      <vt:lpstr>Gobierno general</vt:lpstr>
      <vt:lpstr>Subsectores (2)</vt:lpstr>
      <vt:lpstr>Subsectores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Cuadro de resultados de clasificación de los gastos del gobierno por finalidad 2009 - 2016pr</dc:title>
  <dc:creator>Antonio Jimenez Galindo</dc:creator>
  <cp:lastModifiedBy>Lukas Andres Delgado Prieto</cp:lastModifiedBy>
  <dcterms:created xsi:type="dcterms:W3CDTF">2017-06-28T14:42:18Z</dcterms:created>
  <dcterms:modified xsi:type="dcterms:W3CDTF">2018-08-15T17:22:24Z</dcterms:modified>
</cp:coreProperties>
</file>