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xr:revisionPtr revIDLastSave="0" documentId="13_ncr:1_{F9B0DA9F-0AAB-47EA-B1B9-FE41924EC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ndice" sheetId="1" r:id="rId1"/>
    <sheet name="Hoja1" sheetId="3" state="hidden" r:id="rId2"/>
    <sheet name="Gobierno general (ok)" sheetId="6" state="hidden" r:id="rId3"/>
    <sheet name="Cuadro 1" sheetId="9" r:id="rId4"/>
    <sheet name="Subsectores (2)" sheetId="7" state="hidden" r:id="rId5"/>
    <sheet name="Cuadro 2" sheetId="8" r:id="rId6"/>
    <sheet name="Cuadro 3" sheetId="10" r:id="rId7"/>
  </sheets>
  <definedNames>
    <definedName name="_xlnm._FilterDatabase" localSheetId="5" hidden="1">'Cuadro 2'!$A$6:$I$22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7" l="1"/>
  <c r="F22" i="7"/>
  <c r="F21" i="7"/>
  <c r="F20" i="7"/>
  <c r="F19" i="7"/>
  <c r="F18" i="7"/>
  <c r="F17" i="7"/>
  <c r="F16" i="7"/>
  <c r="F15" i="7"/>
  <c r="F14" i="7"/>
  <c r="F13" i="7"/>
  <c r="K59" i="6"/>
  <c r="K58" i="6"/>
  <c r="K57" i="6"/>
  <c r="K56" i="6"/>
  <c r="K55" i="6"/>
  <c r="K54" i="6"/>
  <c r="K53" i="6"/>
  <c r="K52" i="6"/>
  <c r="K51" i="6"/>
  <c r="K50" i="6"/>
  <c r="K49" i="6"/>
  <c r="J59" i="6"/>
  <c r="J58" i="6"/>
  <c r="J57" i="6"/>
  <c r="J56" i="6"/>
  <c r="J55" i="6"/>
  <c r="J54" i="6"/>
  <c r="J53" i="6"/>
  <c r="J52" i="6"/>
  <c r="J51" i="6"/>
  <c r="J50" i="6"/>
  <c r="J49" i="6"/>
  <c r="I59" i="6"/>
  <c r="I58" i="6"/>
  <c r="I57" i="6"/>
  <c r="I56" i="6"/>
  <c r="I55" i="6"/>
  <c r="I54" i="6"/>
  <c r="I53" i="6"/>
  <c r="I52" i="6"/>
  <c r="I51" i="6"/>
  <c r="I50" i="6"/>
  <c r="I49" i="6"/>
  <c r="H59" i="6"/>
  <c r="H58" i="6"/>
  <c r="H57" i="6"/>
  <c r="H56" i="6"/>
  <c r="H55" i="6"/>
  <c r="H54" i="6"/>
  <c r="H53" i="6"/>
  <c r="H52" i="6"/>
  <c r="H51" i="6"/>
  <c r="H50" i="6"/>
  <c r="H49" i="6"/>
  <c r="G59" i="6"/>
  <c r="G58" i="6"/>
  <c r="G57" i="6"/>
  <c r="G56" i="6"/>
  <c r="G55" i="6"/>
  <c r="G54" i="6"/>
  <c r="G53" i="6"/>
  <c r="G52" i="6"/>
  <c r="G51" i="6"/>
  <c r="G50" i="6"/>
  <c r="G49" i="6"/>
  <c r="F59" i="6"/>
  <c r="F58" i="6"/>
  <c r="F57" i="6"/>
  <c r="F56" i="6"/>
  <c r="F55" i="6"/>
  <c r="F54" i="6"/>
  <c r="F53" i="6"/>
  <c r="F52" i="6"/>
  <c r="F51" i="6"/>
  <c r="F50" i="6"/>
  <c r="F49" i="6"/>
  <c r="E59" i="6"/>
  <c r="E58" i="6"/>
  <c r="E57" i="6"/>
  <c r="E56" i="6"/>
  <c r="E55" i="6"/>
  <c r="E54" i="6"/>
  <c r="E53" i="6"/>
  <c r="E52" i="6"/>
  <c r="E51" i="6"/>
  <c r="E50" i="6"/>
  <c r="E49" i="6"/>
  <c r="D59" i="6"/>
  <c r="D58" i="6"/>
  <c r="D57" i="6"/>
  <c r="D56" i="6"/>
  <c r="D55" i="6"/>
  <c r="D54" i="6"/>
  <c r="D53" i="6"/>
  <c r="D52" i="6"/>
  <c r="D51" i="6"/>
  <c r="D50" i="6"/>
  <c r="D49" i="6"/>
  <c r="K22" i="6"/>
  <c r="J22" i="6"/>
  <c r="J33" i="6" s="1"/>
  <c r="I22" i="6"/>
  <c r="H22" i="6"/>
  <c r="H35" i="6" s="1"/>
  <c r="G22" i="6"/>
  <c r="F22" i="6"/>
  <c r="E22" i="6"/>
  <c r="D22" i="6"/>
  <c r="D30" i="6" s="1"/>
  <c r="C22" i="6"/>
  <c r="C32" i="6" s="1"/>
  <c r="C41" i="6" s="1"/>
  <c r="C18" i="7"/>
  <c r="C17" i="7"/>
  <c r="C20" i="7"/>
  <c r="C13" i="7"/>
  <c r="C21" i="7"/>
  <c r="C22" i="7"/>
  <c r="C16" i="7"/>
  <c r="C12" i="7"/>
  <c r="C19" i="7"/>
  <c r="C15" i="7"/>
  <c r="C14" i="7"/>
  <c r="H60" i="6"/>
  <c r="E60" i="6"/>
  <c r="H37" i="6"/>
  <c r="H33" i="6"/>
  <c r="F60" i="6"/>
  <c r="H38" i="6"/>
  <c r="H34" i="6"/>
  <c r="H40" i="6"/>
  <c r="H36" i="6"/>
  <c r="H39" i="6"/>
  <c r="F23" i="7"/>
  <c r="K33" i="6"/>
  <c r="K35" i="6"/>
  <c r="K30" i="6"/>
  <c r="K41" i="6" s="1"/>
  <c r="K37" i="6"/>
  <c r="K39" i="6"/>
  <c r="K31" i="6"/>
  <c r="K40" i="6"/>
  <c r="K38" i="6"/>
  <c r="K36" i="6"/>
  <c r="K34" i="6"/>
  <c r="K32" i="6"/>
  <c r="J37" i="6"/>
  <c r="J38" i="6"/>
  <c r="J39" i="6"/>
  <c r="J35" i="6"/>
  <c r="J34" i="6"/>
  <c r="J31" i="6"/>
  <c r="J60" i="6"/>
  <c r="J40" i="6"/>
  <c r="J36" i="6"/>
  <c r="J32" i="6"/>
  <c r="J30" i="6"/>
  <c r="J41" i="6" s="1"/>
  <c r="K60" i="6"/>
  <c r="I40" i="6"/>
  <c r="I39" i="6"/>
  <c r="I37" i="6"/>
  <c r="I36" i="6"/>
  <c r="I35" i="6"/>
  <c r="I34" i="6"/>
  <c r="I33" i="6"/>
  <c r="I32" i="6"/>
  <c r="I38" i="6"/>
  <c r="I60" i="6"/>
  <c r="I30" i="6"/>
  <c r="I41" i="6" s="1"/>
  <c r="I31" i="6"/>
  <c r="H31" i="6"/>
  <c r="H32" i="6"/>
  <c r="H30" i="6"/>
  <c r="H41" i="6" s="1"/>
  <c r="G60" i="6"/>
  <c r="G38" i="6"/>
  <c r="G34" i="6"/>
  <c r="G30" i="6"/>
  <c r="G37" i="6"/>
  <c r="G33" i="6"/>
  <c r="G40" i="6"/>
  <c r="G36" i="6"/>
  <c r="G32" i="6"/>
  <c r="G39" i="6"/>
  <c r="G35" i="6"/>
  <c r="G31" i="6"/>
  <c r="F39" i="6"/>
  <c r="F31" i="6"/>
  <c r="F33" i="6"/>
  <c r="F35" i="6"/>
  <c r="F37" i="6"/>
  <c r="F40" i="6"/>
  <c r="F38" i="6"/>
  <c r="F36" i="6"/>
  <c r="F34" i="6"/>
  <c r="F32" i="6"/>
  <c r="F30" i="6"/>
  <c r="F41" i="6" s="1"/>
  <c r="E37" i="6"/>
  <c r="E33" i="6"/>
  <c r="E40" i="6"/>
  <c r="E36" i="6"/>
  <c r="E32" i="6"/>
  <c r="E38" i="6"/>
  <c r="E34" i="6"/>
  <c r="E30" i="6"/>
  <c r="E39" i="6"/>
  <c r="E35" i="6"/>
  <c r="E31" i="6"/>
  <c r="D37" i="6"/>
  <c r="D35" i="6"/>
  <c r="D32" i="6"/>
  <c r="C40" i="6"/>
  <c r="C35" i="6"/>
  <c r="C36" i="6"/>
  <c r="C39" i="6"/>
  <c r="C34" i="6"/>
  <c r="C38" i="6"/>
  <c r="C31" i="6"/>
  <c r="D60" i="6"/>
  <c r="C30" i="6"/>
  <c r="C37" i="6"/>
  <c r="C33" i="6"/>
  <c r="E41" i="6"/>
  <c r="G41" i="6"/>
  <c r="D40" i="6" l="1"/>
  <c r="D31" i="6"/>
  <c r="D41" i="6" s="1"/>
  <c r="D39" i="6"/>
  <c r="D33" i="6"/>
  <c r="D38" i="6"/>
  <c r="D34" i="6"/>
  <c r="D36" i="6"/>
</calcChain>
</file>

<file path=xl/sharedStrings.xml><?xml version="1.0" encoding="utf-8"?>
<sst xmlns="http://schemas.openxmlformats.org/spreadsheetml/2006/main" count="1554" uniqueCount="338">
  <si>
    <t xml:space="preserve"> </t>
  </si>
  <si>
    <t>Código Finalidad</t>
  </si>
  <si>
    <t>Descripción Finalidad</t>
  </si>
  <si>
    <t>01</t>
  </si>
  <si>
    <t>Administración pública general</t>
  </si>
  <si>
    <t>02</t>
  </si>
  <si>
    <t>Defensa</t>
  </si>
  <si>
    <t>03</t>
  </si>
  <si>
    <t>Orden público y seguridad</t>
  </si>
  <si>
    <t>04</t>
  </si>
  <si>
    <t>Asuntos económicos</t>
  </si>
  <si>
    <t>05</t>
  </si>
  <si>
    <t>Protección del medio ambiente</t>
  </si>
  <si>
    <t>06</t>
  </si>
  <si>
    <t>Vivienda y espacio público</t>
  </si>
  <si>
    <t>07</t>
  </si>
  <si>
    <t>Salud</t>
  </si>
  <si>
    <t>08</t>
  </si>
  <si>
    <t>Actividades recreativas, cultura y deporte</t>
  </si>
  <si>
    <t>09</t>
  </si>
  <si>
    <t>Educación</t>
  </si>
  <si>
    <t>10</t>
  </si>
  <si>
    <t>Protección social</t>
  </si>
  <si>
    <t>11</t>
  </si>
  <si>
    <t>Servicios de la deuda</t>
  </si>
  <si>
    <t>TOTAL</t>
  </si>
  <si>
    <t>Miles de millones de pesos</t>
  </si>
  <si>
    <r>
      <t>2009 - 2017</t>
    </r>
    <r>
      <rPr>
        <b/>
        <vertAlign val="superscript"/>
        <sz val="9"/>
        <rFont val="Arial"/>
        <family val="2"/>
      </rPr>
      <t>Pr</t>
    </r>
  </si>
  <si>
    <t>Índice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</si>
  <si>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de Síntesis y Cuentas Nacionales - DANE</t>
    </r>
  </si>
  <si>
    <t>pr: cifra preliminar</t>
  </si>
  <si>
    <t>p: cifra provisional</t>
  </si>
  <si>
    <t>Actualizado el 29 de Junio de 2018</t>
  </si>
  <si>
    <t>Esta publicación incluye los resultados obtenidos de la clasificación del Gasto del Gobierno por Finalidad 2016 Provisional y 2017 Preliminar</t>
  </si>
  <si>
    <t>1.</t>
  </si>
  <si>
    <t>Gasto del Gobierno por Finalidad</t>
  </si>
  <si>
    <r>
      <t>2010 - 2017</t>
    </r>
    <r>
      <rPr>
        <b/>
        <vertAlign val="superscript"/>
        <sz val="9"/>
        <rFont val="Arial"/>
        <family val="2"/>
      </rPr>
      <t>Pr</t>
    </r>
  </si>
  <si>
    <t>Cuadro de resultados Gobierno General</t>
  </si>
  <si>
    <r>
      <t>2016</t>
    </r>
    <r>
      <rPr>
        <b/>
        <vertAlign val="superscript"/>
        <sz val="9"/>
        <color indexed="8"/>
        <rFont val="Arial"/>
        <family val="2"/>
      </rPr>
      <t>P</t>
    </r>
  </si>
  <si>
    <r>
      <t>2017</t>
    </r>
    <r>
      <rPr>
        <b/>
        <vertAlign val="superscript"/>
        <sz val="9"/>
        <color indexed="8"/>
        <rFont val="Arial"/>
        <family val="2"/>
      </rPr>
      <t>Pr</t>
    </r>
  </si>
  <si>
    <t xml:space="preserve">Cuadro de resultados Gobierno General </t>
  </si>
  <si>
    <t>Participación porcentual (%)</t>
  </si>
  <si>
    <t>Variación porcentual (%)</t>
  </si>
  <si>
    <t>Participación porcentual</t>
  </si>
  <si>
    <t>Variación porcentual</t>
  </si>
  <si>
    <t>Total</t>
  </si>
  <si>
    <t>Servicio de la deuda pública</t>
  </si>
  <si>
    <t>Administracion pública general</t>
  </si>
  <si>
    <t>Variación (%) 2017pr/2016p</t>
  </si>
  <si>
    <t>Participación (%) 2017pr</t>
  </si>
  <si>
    <t>Descripción</t>
  </si>
  <si>
    <t>CFG</t>
  </si>
  <si>
    <t>Gobierno General</t>
  </si>
  <si>
    <t>2017Pr</t>
  </si>
  <si>
    <t xml:space="preserve">Participación y Variación porcentual </t>
  </si>
  <si>
    <t>Gastos en administración pública general por subsector</t>
  </si>
  <si>
    <t>Gastos del Gobierno General por subsector para cada finalidad</t>
  </si>
  <si>
    <t>Participación Total del Subsector sobre la finalidad</t>
  </si>
  <si>
    <t>Subsector Central</t>
  </si>
  <si>
    <t>Subsector Local</t>
  </si>
  <si>
    <t>Participación (%) 
2017pr</t>
  </si>
  <si>
    <t>01.1 - 01.2</t>
  </si>
  <si>
    <t>Órganos ejecutivos y legislativos, asuntos financieros  y fiscales, asuntos exteriores, y ayuda económica al exterior</t>
  </si>
  <si>
    <t>01.3</t>
  </si>
  <si>
    <t>Servicios generales</t>
  </si>
  <si>
    <t>01.5</t>
  </si>
  <si>
    <t>Investigación y desarrollo relacionados con los servicios públicos generales</t>
  </si>
  <si>
    <t>01.6</t>
  </si>
  <si>
    <t>Administración pública general nep*.</t>
  </si>
  <si>
    <t>02.1</t>
  </si>
  <si>
    <t>Defensa militar</t>
  </si>
  <si>
    <t>02.5</t>
  </si>
  <si>
    <t>Defensa N.E.P.*</t>
  </si>
  <si>
    <t xml:space="preserve">Gastos en Defensa por subsector </t>
  </si>
  <si>
    <t>Gastos en Orden público y seguridad por subsector</t>
  </si>
  <si>
    <t>Gasto en Asuntos económicos por subsector</t>
  </si>
  <si>
    <t>05.1</t>
  </si>
  <si>
    <t>Ordenación de desechos</t>
  </si>
  <si>
    <t>05.2</t>
  </si>
  <si>
    <t>Ordenación de aguas residuales</t>
  </si>
  <si>
    <t>05.3</t>
  </si>
  <si>
    <t>Reducción de la contaminación</t>
  </si>
  <si>
    <t>05.4</t>
  </si>
  <si>
    <t>Protección de la diversidad biológica y del paisaje</t>
  </si>
  <si>
    <t>05.5</t>
  </si>
  <si>
    <t>Investigación y desarrollo relacionados con la protección del medio ambiente</t>
  </si>
  <si>
    <t>**</t>
  </si>
  <si>
    <t>05.6</t>
  </si>
  <si>
    <t>Administración de la protección del medio ambiente</t>
  </si>
  <si>
    <t>Gasto en Protección del medio ambiente, por subsector</t>
  </si>
  <si>
    <t>06.1</t>
  </si>
  <si>
    <t>Urbanización</t>
  </si>
  <si>
    <t>06.3</t>
  </si>
  <si>
    <t>Abastecimiento de agua</t>
  </si>
  <si>
    <t>06.4</t>
  </si>
  <si>
    <t>Alumbrado público</t>
  </si>
  <si>
    <t>06.6</t>
  </si>
  <si>
    <t>Administración de vivienda y espacio público</t>
  </si>
  <si>
    <t>03.1</t>
  </si>
  <si>
    <t>Servicios de policía</t>
  </si>
  <si>
    <t>03.2</t>
  </si>
  <si>
    <t>Servicios de protección contra incendios</t>
  </si>
  <si>
    <t>03.3</t>
  </si>
  <si>
    <t>Tribunales de justicia</t>
  </si>
  <si>
    <t>03.4</t>
  </si>
  <si>
    <t>Establecimientos penitenciarios</t>
  </si>
  <si>
    <t>03.6</t>
  </si>
  <si>
    <t>Administración del orden público y seguridad</t>
  </si>
  <si>
    <t>04.1</t>
  </si>
  <si>
    <t>Asuntos económicos, comerciales y laborales en general</t>
  </si>
  <si>
    <t>04.2</t>
  </si>
  <si>
    <t>Agricultura, silvicultura, pesca y caza</t>
  </si>
  <si>
    <t>04.3</t>
  </si>
  <si>
    <t>Combustibles y energía</t>
  </si>
  <si>
    <t>04.4</t>
  </si>
  <si>
    <t>Minería manufacturas y construcción</t>
  </si>
  <si>
    <t>04.5</t>
  </si>
  <si>
    <t>Transporte</t>
  </si>
  <si>
    <t>04.6</t>
  </si>
  <si>
    <t>Comunicaciones</t>
  </si>
  <si>
    <t>04.7</t>
  </si>
  <si>
    <t>Otras industrias</t>
  </si>
  <si>
    <t>Gasto en Vivienda y Espacio Público por subsector</t>
  </si>
  <si>
    <t xml:space="preserve">Subsector Fondos de Seguridad Social </t>
  </si>
  <si>
    <t>07.1 - 07.2 - 07.3</t>
  </si>
  <si>
    <t>Servicios médicos, hospitalarios y farmacéuticos</t>
  </si>
  <si>
    <t>07.4</t>
  </si>
  <si>
    <t>Servicios de salud pública</t>
  </si>
  <si>
    <t>-</t>
  </si>
  <si>
    <t>07.5</t>
  </si>
  <si>
    <t>Investigación y desarrollo relacionados con la salud</t>
  </si>
  <si>
    <t>07.6</t>
  </si>
  <si>
    <t>Administración de la salud</t>
  </si>
  <si>
    <t>Gasto en Salud por subsector</t>
  </si>
  <si>
    <t>08.1</t>
  </si>
  <si>
    <t>Servicios recreativos y deportivos</t>
  </si>
  <si>
    <t>08.2</t>
  </si>
  <si>
    <t>Servicios culturales y comunicaciones sociales</t>
  </si>
  <si>
    <t>08.3</t>
  </si>
  <si>
    <t>Servicios de radio y televisión</t>
  </si>
  <si>
    <t>08.5</t>
  </si>
  <si>
    <t>Investigación y desarrollo relacionados con esparcimiento, cultura y deporte</t>
  </si>
  <si>
    <t>08.6</t>
  </si>
  <si>
    <t>Administración de actividades recreativas, cultura y deporte</t>
  </si>
  <si>
    <t>Gasto en Actividades Recreativas, Cultura y Deporte por subsector</t>
  </si>
  <si>
    <t>09.1 - 09.2</t>
  </si>
  <si>
    <t>Educación preescolar, básica y media</t>
  </si>
  <si>
    <t>09.3</t>
  </si>
  <si>
    <t>Educación para el trabajo</t>
  </si>
  <si>
    <t>09.4</t>
  </si>
  <si>
    <t>Educación superior y tecnológica</t>
  </si>
  <si>
    <t>09.5 - 09.7</t>
  </si>
  <si>
    <t>Educación no atribuible a ningún nivel; e Investigación y desarrollo en educación</t>
  </si>
  <si>
    <t>09.6</t>
  </si>
  <si>
    <t>Servicios auxiliares de la educación</t>
  </si>
  <si>
    <t>09.8</t>
  </si>
  <si>
    <t>Administración de la educación</t>
  </si>
  <si>
    <t>Gasto en Educación, por subsector</t>
  </si>
  <si>
    <t>10.1</t>
  </si>
  <si>
    <t>Enfermedades e incapacidad</t>
  </si>
  <si>
    <t>10.2 - 10.3</t>
  </si>
  <si>
    <t>Edad avanzada</t>
  </si>
  <si>
    <t>10.4</t>
  </si>
  <si>
    <t>Familia e hijos</t>
  </si>
  <si>
    <t>10.5</t>
  </si>
  <si>
    <t>Desempleo</t>
  </si>
  <si>
    <t>10.6</t>
  </si>
  <si>
    <t>Vivienda social</t>
  </si>
  <si>
    <t>10.7</t>
  </si>
  <si>
    <t>Población socialmente vulnerable y excluída</t>
  </si>
  <si>
    <t>10.9</t>
  </si>
  <si>
    <t>Administración y protección social nep.*</t>
  </si>
  <si>
    <t>*  Participación porcentual del subsector institucional sobre el gasto total de la finalidad</t>
  </si>
  <si>
    <t>**  Variación superior 1.000%</t>
  </si>
  <si>
    <t>2.</t>
  </si>
  <si>
    <t>Gasto en Protección Social por subsector</t>
  </si>
  <si>
    <t>OK</t>
  </si>
  <si>
    <t>FALTA PEGAR COMO VALORES</t>
  </si>
  <si>
    <t>DATO ACTUALIZADO</t>
  </si>
  <si>
    <t xml:space="preserve">Participación y variación porcentual </t>
  </si>
  <si>
    <t xml:space="preserve">Gasto en defensa por subsector </t>
  </si>
  <si>
    <t>Gasto en asuntos económicos por subsector</t>
  </si>
  <si>
    <t>Gasto en orden público y seguridad por subsector</t>
  </si>
  <si>
    <t>Gasto en protección del medio ambiente por subsector</t>
  </si>
  <si>
    <t>Gasto en salud por subsector</t>
  </si>
  <si>
    <t>Gasto en educación por subsector</t>
  </si>
  <si>
    <t>Gasto en protección social por subsector</t>
  </si>
  <si>
    <t>CUENTAS DE SECTORES INSTITUCIONALES</t>
  </si>
  <si>
    <t>Subsector fondos de la seguridad social</t>
  </si>
  <si>
    <t>Subsector central</t>
  </si>
  <si>
    <t>Subsector local</t>
  </si>
  <si>
    <t xml:space="preserve">Subsector fondos de seguridad social </t>
  </si>
  <si>
    <t>Gasto del gobierno general por subsector y finalidad</t>
  </si>
  <si>
    <t>Gasto del gobierno general por finalidad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</si>
  <si>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</si>
  <si>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</si>
  <si>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t>*No especificados en otra partida</t>
  </si>
  <si>
    <t>Clasificación cruzada del gobierno general</t>
  </si>
  <si>
    <t>Clasificador funcional</t>
  </si>
  <si>
    <t>Clasificador económico</t>
  </si>
  <si>
    <t>Consumo intermedio</t>
  </si>
  <si>
    <t>Remuneración de los asalariados</t>
  </si>
  <si>
    <t>Renta de la propiedad</t>
  </si>
  <si>
    <t>Prestaciones sociales distintas de las transferencias sociales en especie</t>
  </si>
  <si>
    <t>Otras transferencias corrientes</t>
  </si>
  <si>
    <t>Transferencias de capital, por pagar</t>
  </si>
  <si>
    <t>Formación Bruta de Capital Fijo</t>
  </si>
  <si>
    <t>3.</t>
  </si>
  <si>
    <t>Cuadro de clasificación cruzada</t>
  </si>
  <si>
    <t>Cuadro 1</t>
  </si>
  <si>
    <t>Cuadro 2</t>
  </si>
  <si>
    <t>Cuadro 3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</si>
  <si>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</si>
  <si>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t>0101-0102</t>
  </si>
  <si>
    <t>0103</t>
  </si>
  <si>
    <t>0104-0105</t>
  </si>
  <si>
    <t>0106</t>
  </si>
  <si>
    <t>0108</t>
  </si>
  <si>
    <t>Órganos ejecutivos y legislativos, asuntos financieros y fiscales, asuntos exteriores, y ayuda económica al exterior</t>
  </si>
  <si>
    <t>Investigación básica - investigación y desarrollo relacionados con los servicios públicos generales</t>
  </si>
  <si>
    <t>Servicios públicos generales n.e.p</t>
  </si>
  <si>
    <t>Transferencias de carácter general entre diferentes niveles de gobierno</t>
  </si>
  <si>
    <t>0201</t>
  </si>
  <si>
    <t>0202</t>
  </si>
  <si>
    <t>0204-0205</t>
  </si>
  <si>
    <t>Defensa civil</t>
  </si>
  <si>
    <t>Investigación y desarrollo relacionados con la defensa - defensa n.e.p.</t>
  </si>
  <si>
    <t>0301</t>
  </si>
  <si>
    <t>0302</t>
  </si>
  <si>
    <t>0303</t>
  </si>
  <si>
    <t>0304</t>
  </si>
  <si>
    <t>0305-0306</t>
  </si>
  <si>
    <t>Servicios penitenciarios</t>
  </si>
  <si>
    <t>Investigación y desarrollo relacionados con el orden público y la seguridad -  administración del orden público y seguridad</t>
  </si>
  <si>
    <t>0401</t>
  </si>
  <si>
    <t>0402</t>
  </si>
  <si>
    <t>0403</t>
  </si>
  <si>
    <t>0404</t>
  </si>
  <si>
    <t>0405</t>
  </si>
  <si>
    <t>0406</t>
  </si>
  <si>
    <t>0407</t>
  </si>
  <si>
    <t>0408-0409</t>
  </si>
  <si>
    <t>Minería, manufacturas y construcción</t>
  </si>
  <si>
    <t>Investigación y desarrollo relacionados con asuntos económicos - asuntos económicos n.e.p.</t>
  </si>
  <si>
    <t>0501</t>
  </si>
  <si>
    <t>0502</t>
  </si>
  <si>
    <t>0503</t>
  </si>
  <si>
    <t>0504</t>
  </si>
  <si>
    <t>0505</t>
  </si>
  <si>
    <t>0506</t>
  </si>
  <si>
    <t>Gestión de desechos</t>
  </si>
  <si>
    <t>Gestión de aguas residuales</t>
  </si>
  <si>
    <t>Protección del medio ambiente n.e.p.</t>
  </si>
  <si>
    <t>0601</t>
  </si>
  <si>
    <t>0603</t>
  </si>
  <si>
    <t>0604</t>
  </si>
  <si>
    <t>0606</t>
  </si>
  <si>
    <t>Vivienda y servicios conexos n.e.p.</t>
  </si>
  <si>
    <t>0701-0702-0703</t>
  </si>
  <si>
    <t>0704</t>
  </si>
  <si>
    <t>0705</t>
  </si>
  <si>
    <t>0706</t>
  </si>
  <si>
    <t>Salud n.e.p.</t>
  </si>
  <si>
    <t>0801</t>
  </si>
  <si>
    <t>0802</t>
  </si>
  <si>
    <t>Servicios culturales</t>
  </si>
  <si>
    <t>0803</t>
  </si>
  <si>
    <t>Servicios de radio, televisión, cine y servicios editoriales</t>
  </si>
  <si>
    <t>0805</t>
  </si>
  <si>
    <t>Investigación y desarrollo relacionados con esparcimiento, cultura, deporte y otros servicios sociales</t>
  </si>
  <si>
    <t>0806</t>
  </si>
  <si>
    <t>Actividades recreativas, cultura, deporte y otros servicios sociales n.e.p.</t>
  </si>
  <si>
    <t>0901-0902</t>
  </si>
  <si>
    <t>0903</t>
  </si>
  <si>
    <t>0904</t>
  </si>
  <si>
    <t>0905-0907</t>
  </si>
  <si>
    <t>0906</t>
  </si>
  <si>
    <t>0908</t>
  </si>
  <si>
    <t>Educación postsecundaria no superior</t>
  </si>
  <si>
    <t>Educación superior</t>
  </si>
  <si>
    <t>Educación no atribuible a ningún nivel; e investigación y desarrollo en educación</t>
  </si>
  <si>
    <t>Educación n.e.p.</t>
  </si>
  <si>
    <t>1001</t>
  </si>
  <si>
    <t>Enfermedad e incapacidad</t>
  </si>
  <si>
    <t>1002-1003</t>
  </si>
  <si>
    <t>1004</t>
  </si>
  <si>
    <t>1005</t>
  </si>
  <si>
    <t>1006</t>
  </si>
  <si>
    <t>Vivienda</t>
  </si>
  <si>
    <t>1007</t>
  </si>
  <si>
    <t>Población socialmente vulnerable y excluida</t>
  </si>
  <si>
    <t>1009</t>
  </si>
  <si>
    <t>Protección social n.e.p</t>
  </si>
  <si>
    <t>Agricultura, silvicultura, pesca y acuicultura</t>
  </si>
  <si>
    <t>Servicios públicos generales</t>
  </si>
  <si>
    <t>Vivienda y servicios conexos</t>
  </si>
  <si>
    <t>Actividades recreativas, cultura, deporte y otros servicios sociales</t>
  </si>
  <si>
    <t>P.2</t>
  </si>
  <si>
    <t>D.1</t>
  </si>
  <si>
    <t>D.4</t>
  </si>
  <si>
    <t>D.51</t>
  </si>
  <si>
    <t>D.62 (Pensión)</t>
  </si>
  <si>
    <t>D.62 (Salud)</t>
  </si>
  <si>
    <t>D.7</t>
  </si>
  <si>
    <t>D.63</t>
  </si>
  <si>
    <t>P.51g</t>
  </si>
  <si>
    <t>P.52</t>
  </si>
  <si>
    <t>NP.1</t>
  </si>
  <si>
    <t>D.9p</t>
  </si>
  <si>
    <t>Finalidad</t>
  </si>
  <si>
    <t>Impuestos sobre el ingreso</t>
  </si>
  <si>
    <t>Transferencias sociales en especie</t>
  </si>
  <si>
    <t>Variación de existencias</t>
  </si>
  <si>
    <t>Adquisiciones menos disposiciones de recursos naturales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</si>
  <si>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DANE, Cuentas Nacionales</t>
    </r>
  </si>
  <si>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>provisional</t>
    </r>
  </si>
  <si>
    <r>
      <rPr>
        <vertAlign val="superscript"/>
        <sz val="9"/>
        <rFont val="Segoe UI"/>
        <family val="2"/>
      </rPr>
      <t>pr</t>
    </r>
    <r>
      <rPr>
        <sz val="9"/>
        <rFont val="Segoe UI"/>
        <family val="2"/>
      </rPr>
      <t>preliminar</t>
    </r>
  </si>
  <si>
    <t xml:space="preserve">Índice </t>
  </si>
  <si>
    <t>Otros impuestos y subvenciones sobre la producción</t>
  </si>
  <si>
    <t>D.29 - D.39</t>
  </si>
  <si>
    <t>Gasto en servicios públicos generales por subsector</t>
  </si>
  <si>
    <t>Gasto en vivienda y servicios conexos por subsector</t>
  </si>
  <si>
    <t>Gasto en actividades recreativas, cultura, deporte y otros servicios sociales por subsector</t>
  </si>
  <si>
    <r>
      <t>2020</t>
    </r>
    <r>
      <rPr>
        <b/>
        <vertAlign val="superscript"/>
        <sz val="9"/>
        <color indexed="8"/>
        <rFont val="Segoe UI"/>
        <family val="2"/>
      </rPr>
      <t>p</t>
    </r>
  </si>
  <si>
    <r>
      <t>2021</t>
    </r>
    <r>
      <rPr>
        <b/>
        <vertAlign val="superscript"/>
        <sz val="9"/>
        <color theme="1"/>
        <rFont val="Segoe UI"/>
        <family val="2"/>
      </rPr>
      <t>pr</t>
    </r>
  </si>
  <si>
    <r>
      <t>2009 - 2021</t>
    </r>
    <r>
      <rPr>
        <b/>
        <vertAlign val="superscript"/>
        <sz val="9"/>
        <rFont val="Segoe UI"/>
        <family val="2"/>
      </rPr>
      <t>pr</t>
    </r>
  </si>
  <si>
    <r>
      <t>2010 - 2021</t>
    </r>
    <r>
      <rPr>
        <b/>
        <vertAlign val="superscript"/>
        <sz val="9"/>
        <rFont val="Segoe UI"/>
        <family val="2"/>
      </rPr>
      <t>pr</t>
    </r>
  </si>
  <si>
    <r>
      <t>2021</t>
    </r>
    <r>
      <rPr>
        <b/>
        <vertAlign val="superscript"/>
        <sz val="9"/>
        <rFont val="Segoe UI"/>
        <family val="2"/>
      </rPr>
      <t>pr</t>
    </r>
  </si>
  <si>
    <r>
      <t>Participación (%) 
2021</t>
    </r>
    <r>
      <rPr>
        <b/>
        <vertAlign val="superscript"/>
        <sz val="9"/>
        <color theme="1"/>
        <rFont val="Segoe UI"/>
        <family val="2"/>
      </rPr>
      <t>pr</t>
    </r>
  </si>
  <si>
    <r>
      <t>Variación (%) 2021</t>
    </r>
    <r>
      <rPr>
        <b/>
        <vertAlign val="superscript"/>
        <sz val="9"/>
        <color theme="1"/>
        <rFont val="Segoe UI"/>
        <family val="2"/>
      </rPr>
      <t>pr</t>
    </r>
    <r>
      <rPr>
        <b/>
        <sz val="9"/>
        <color theme="1"/>
        <rFont val="Segoe UI"/>
        <family val="2"/>
      </rPr>
      <t>/2020</t>
    </r>
    <r>
      <rPr>
        <b/>
        <vertAlign val="superscript"/>
        <sz val="9"/>
        <color theme="1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</si>
  <si>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</si>
  <si>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Gasto del gobierno general 2009 - 2021</t>
    </r>
    <r>
      <rPr>
        <b/>
        <vertAlign val="superscript"/>
        <sz val="11"/>
        <color rgb="FFB6004B"/>
        <rFont val="Segoe UI"/>
        <family val="2"/>
      </rPr>
      <t>pr</t>
    </r>
  </si>
  <si>
    <r>
      <t>Gasto del gobierno por subsector institucional 2021</t>
    </r>
    <r>
      <rPr>
        <b/>
        <vertAlign val="superscript"/>
        <sz val="11"/>
        <color rgb="FFB6004B"/>
        <rFont val="Segoe UI"/>
        <family val="2"/>
      </rPr>
      <t>pr</t>
    </r>
  </si>
  <si>
    <r>
      <t>Cuadro de clasificación cruzada 2009 - 2021</t>
    </r>
    <r>
      <rPr>
        <b/>
        <vertAlign val="superscript"/>
        <sz val="11"/>
        <color rgb="FFB6004B"/>
        <rFont val="Segoe UI"/>
        <family val="2"/>
      </rPr>
      <t>pr</t>
    </r>
  </si>
  <si>
    <t xml:space="preserve"> 
Gasto del Gobierno General por Finalidad
</t>
  </si>
  <si>
    <t>Gasto del gobierno por subsector institucional</t>
  </si>
  <si>
    <r>
      <t xml:space="preserve">Nota: </t>
    </r>
    <r>
      <rPr>
        <sz val="8"/>
        <rFont val="Segoe UI"/>
        <family val="2"/>
      </rPr>
      <t>se actualiza 2018 al incluir las actualizaciones y acuerdos adelantados en las mesas de trabajo de entidades y COFOG  de la Comisión Intersectorial de Información para la Gestión Financiera Pública (CIIGFP) facilitando la armonización de las estadísticas fiscales del país</t>
    </r>
  </si>
  <si>
    <t>Actualizado el 21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</si>
</sst>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#,##0.0"/>
    <numFmt numFmtId="168" formatCode="_(* #,##0.0_);_(* \(#,##0.0\);_(* &quot;-&quot;??_);_(@_)"/>
    <numFmt numFmtId="169" formatCode="0.0"/>
    <numFmt numFmtId="170" formatCode="0.0%"/>
  </numFmts>
  <fonts count="6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u/>
      <sz val="11"/>
      <color theme="1"/>
      <name val="Arial"/>
      <family val="2"/>
    </font>
    <font>
      <b/>
      <sz val="16"/>
      <color theme="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u/>
      <sz val="10"/>
      <color indexed="12"/>
      <name val="Segoe UI"/>
      <family val="2"/>
    </font>
    <font>
      <b/>
      <vertAlign val="superscript"/>
      <sz val="9"/>
      <name val="Segoe UI"/>
      <family val="2"/>
    </font>
    <font>
      <b/>
      <sz val="9"/>
      <color theme="1"/>
      <name val="Segoe UI"/>
      <family val="2"/>
    </font>
    <font>
      <b/>
      <vertAlign val="superscript"/>
      <sz val="9"/>
      <color indexed="8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b/>
      <vertAlign val="superscript"/>
      <sz val="9"/>
      <color theme="1"/>
      <name val="Segoe UI"/>
      <family val="2"/>
    </font>
    <font>
      <i/>
      <u/>
      <sz val="9"/>
      <color theme="1"/>
      <name val="Segoe UI"/>
      <family val="2"/>
    </font>
    <font>
      <u/>
      <sz val="9"/>
      <color indexed="12"/>
      <name val="Segoe UI"/>
      <family val="2"/>
    </font>
    <font>
      <sz val="9"/>
      <name val="Segoe UI"/>
      <family val="2"/>
    </font>
    <font>
      <sz val="9"/>
      <color theme="1" tint="4.9989318521683403E-2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vertAlign val="superscript"/>
      <sz val="8"/>
      <name val="Segoe UI"/>
      <family val="2"/>
    </font>
    <font>
      <sz val="11"/>
      <color rgb="FFC00000"/>
      <name val="Segoe UI"/>
      <family val="2"/>
    </font>
    <font>
      <b/>
      <vertAlign val="superscript"/>
      <sz val="11"/>
      <color rgb="FFB6004B"/>
      <name val="Segoe UI"/>
      <family val="2"/>
    </font>
    <font>
      <b/>
      <sz val="10"/>
      <color theme="1"/>
      <name val="Segoe UI"/>
      <family val="2"/>
    </font>
    <font>
      <vertAlign val="superscript"/>
      <sz val="9"/>
      <name val="Segoe UI"/>
      <family val="2"/>
    </font>
    <font>
      <b/>
      <u/>
      <sz val="11"/>
      <color theme="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3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36" fillId="28" borderId="0" applyNumberFormat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98">
    <xf numFmtId="0" fontId="0" fillId="0" borderId="0" xfId="0"/>
    <xf numFmtId="0" fontId="24" fillId="27" borderId="0" xfId="0" applyFont="1" applyFill="1" applyBorder="1" applyAlignment="1">
      <alignment vertical="center"/>
    </xf>
    <xf numFmtId="0" fontId="24" fillId="27" borderId="0" xfId="0" applyFont="1" applyFill="1" applyBorder="1" applyAlignment="1">
      <alignment vertical="center" wrapText="1"/>
    </xf>
    <xf numFmtId="0" fontId="24" fillId="27" borderId="13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3" fontId="27" fillId="0" borderId="18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8" fillId="0" borderId="0" xfId="0" applyFont="1"/>
    <xf numFmtId="0" fontId="2" fillId="24" borderId="0" xfId="133" applyFont="1" applyFill="1" applyBorder="1" applyAlignment="1" applyProtection="1"/>
    <xf numFmtId="0" fontId="28" fillId="0" borderId="0" xfId="0" applyFont="1" applyFill="1"/>
    <xf numFmtId="0" fontId="28" fillId="0" borderId="16" xfId="0" applyFont="1" applyBorder="1"/>
    <xf numFmtId="0" fontId="28" fillId="0" borderId="17" xfId="0" applyFont="1" applyBorder="1"/>
    <xf numFmtId="0" fontId="28" fillId="0" borderId="0" xfId="0" applyFont="1" applyBorder="1"/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9" fillId="0" borderId="0" xfId="0" applyFont="1"/>
    <xf numFmtId="0" fontId="24" fillId="25" borderId="0" xfId="0" applyFont="1" applyFill="1" applyBorder="1" applyAlignment="1">
      <alignment vertical="center"/>
    </xf>
    <xf numFmtId="0" fontId="24" fillId="25" borderId="14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 wrapText="1"/>
    </xf>
    <xf numFmtId="0" fontId="24" fillId="25" borderId="14" xfId="0" applyFont="1" applyFill="1" applyBorder="1" applyAlignment="1">
      <alignment vertical="center" wrapText="1"/>
    </xf>
    <xf numFmtId="0" fontId="24" fillId="25" borderId="13" xfId="0" applyFont="1" applyFill="1" applyBorder="1" applyAlignment="1">
      <alignment vertical="center" wrapText="1"/>
    </xf>
    <xf numFmtId="0" fontId="24" fillId="25" borderId="15" xfId="0" applyFont="1" applyFill="1" applyBorder="1" applyAlignment="1">
      <alignment vertical="center" wrapText="1"/>
    </xf>
    <xf numFmtId="0" fontId="32" fillId="24" borderId="0" xfId="0" applyFont="1" applyFill="1" applyBorder="1" applyAlignment="1">
      <alignment vertical="center"/>
    </xf>
    <xf numFmtId="0" fontId="32" fillId="25" borderId="0" xfId="0" applyFont="1" applyFill="1" applyBorder="1" applyAlignment="1">
      <alignment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67" fontId="32" fillId="24" borderId="0" xfId="0" applyNumberFormat="1" applyFont="1" applyFill="1" applyBorder="1" applyAlignment="1">
      <alignment vertical="center"/>
    </xf>
    <xf numFmtId="167" fontId="32" fillId="25" borderId="0" xfId="0" applyNumberFormat="1" applyFont="1" applyFill="1" applyBorder="1" applyAlignment="1">
      <alignment vertical="center"/>
    </xf>
    <xf numFmtId="168" fontId="30" fillId="0" borderId="20" xfId="139" applyNumberFormat="1" applyFont="1" applyFill="1" applyBorder="1" applyAlignment="1">
      <alignment vertical="center"/>
    </xf>
    <xf numFmtId="0" fontId="2" fillId="0" borderId="0" xfId="133" applyAlignment="1" applyProtection="1"/>
    <xf numFmtId="0" fontId="0" fillId="0" borderId="21" xfId="0" applyBorder="1"/>
    <xf numFmtId="2" fontId="0" fillId="24" borderId="0" xfId="0" applyNumberFormat="1" applyFill="1" applyBorder="1" applyAlignment="1">
      <alignment horizontal="center" vertical="center"/>
    </xf>
    <xf numFmtId="169" fontId="0" fillId="24" borderId="22" xfId="0" applyNumberFormat="1" applyFill="1" applyBorder="1" applyAlignment="1">
      <alignment horizontal="center" vertical="center"/>
    </xf>
    <xf numFmtId="0" fontId="0" fillId="24" borderId="22" xfId="0" applyFill="1" applyBorder="1" applyAlignment="1">
      <alignment vertical="center"/>
    </xf>
    <xf numFmtId="49" fontId="0" fillId="24" borderId="22" xfId="0" quotePrefix="1" applyNumberFormat="1" applyFill="1" applyBorder="1" applyAlignment="1">
      <alignment horizontal="center" vertical="center"/>
    </xf>
    <xf numFmtId="169" fontId="0" fillId="24" borderId="0" xfId="0" applyNumberFormat="1" applyFill="1" applyBorder="1" applyAlignment="1">
      <alignment horizontal="center" vertical="center"/>
    </xf>
    <xf numFmtId="0" fontId="0" fillId="24" borderId="0" xfId="0" applyFill="1" applyBorder="1" applyAlignment="1">
      <alignment vertical="center"/>
    </xf>
    <xf numFmtId="49" fontId="0" fillId="24" borderId="0" xfId="0" applyNumberFormat="1" applyFill="1" applyBorder="1" applyAlignment="1">
      <alignment horizontal="center" vertical="center"/>
    </xf>
    <xf numFmtId="0" fontId="0" fillId="24" borderId="0" xfId="0" applyFill="1" applyBorder="1" applyAlignment="1">
      <alignment vertical="center" wrapText="1"/>
    </xf>
    <xf numFmtId="0" fontId="0" fillId="24" borderId="0" xfId="0" applyFont="1" applyFill="1" applyBorder="1" applyAlignment="1">
      <alignment vertical="center" wrapText="1"/>
    </xf>
    <xf numFmtId="49" fontId="0" fillId="24" borderId="0" xfId="0" quotePrefix="1" applyNumberForma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 wrapText="1"/>
    </xf>
    <xf numFmtId="0" fontId="0" fillId="24" borderId="20" xfId="0" applyFill="1" applyBorder="1"/>
    <xf numFmtId="0" fontId="33" fillId="24" borderId="20" xfId="0" applyFont="1" applyFill="1" applyBorder="1"/>
    <xf numFmtId="0" fontId="34" fillId="24" borderId="16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2" fontId="0" fillId="24" borderId="0" xfId="0" applyNumberFormat="1" applyFill="1" applyBorder="1" applyAlignment="1">
      <alignment horizontal="center"/>
    </xf>
    <xf numFmtId="0" fontId="0" fillId="24" borderId="22" xfId="0" applyFill="1" applyBorder="1" applyAlignment="1">
      <alignment horizontal="center" vertical="center"/>
    </xf>
    <xf numFmtId="0" fontId="0" fillId="24" borderId="22" xfId="0" applyFill="1" applyBorder="1" applyAlignment="1">
      <alignment vertical="center" wrapText="1"/>
    </xf>
    <xf numFmtId="2" fontId="0" fillId="24" borderId="22" xfId="0" applyNumberFormat="1" applyFill="1" applyBorder="1" applyAlignment="1">
      <alignment horizontal="center"/>
    </xf>
    <xf numFmtId="0" fontId="34" fillId="24" borderId="0" xfId="0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0" fillId="24" borderId="24" xfId="0" applyFill="1" applyBorder="1" applyAlignment="1">
      <alignment horizontal="center" vertical="center"/>
    </xf>
    <xf numFmtId="0" fontId="0" fillId="24" borderId="24" xfId="0" applyFill="1" applyBorder="1" applyAlignment="1">
      <alignment vertical="center" wrapText="1"/>
    </xf>
    <xf numFmtId="2" fontId="0" fillId="24" borderId="24" xfId="0" applyNumberFormat="1" applyFill="1" applyBorder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0" fillId="24" borderId="16" xfId="0" applyFill="1" applyBorder="1" applyAlignment="1">
      <alignment vertical="center" wrapText="1"/>
    </xf>
    <xf numFmtId="0" fontId="0" fillId="24" borderId="16" xfId="0" applyFill="1" applyBorder="1" applyAlignment="1">
      <alignment horizontal="center"/>
    </xf>
    <xf numFmtId="169" fontId="0" fillId="24" borderId="24" xfId="0" applyNumberFormat="1" applyFill="1" applyBorder="1" applyAlignment="1"/>
    <xf numFmtId="0" fontId="33" fillId="24" borderId="20" xfId="0" applyFont="1" applyFill="1" applyBorder="1" applyAlignment="1"/>
    <xf numFmtId="0" fontId="33" fillId="24" borderId="1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vertical="center" wrapText="1"/>
    </xf>
    <xf numFmtId="2" fontId="35" fillId="0" borderId="2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2" fontId="35" fillId="0" borderId="0" xfId="0" applyNumberFormat="1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vertical="center" wrapText="1"/>
    </xf>
    <xf numFmtId="2" fontId="35" fillId="0" borderId="22" xfId="0" applyNumberFormat="1" applyFont="1" applyFill="1" applyBorder="1" applyAlignment="1">
      <alignment horizontal="center"/>
    </xf>
    <xf numFmtId="169" fontId="35" fillId="0" borderId="0" xfId="0" applyNumberFormat="1" applyFont="1" applyFill="1" applyBorder="1" applyAlignment="1">
      <alignment horizontal="center"/>
    </xf>
    <xf numFmtId="3" fontId="32" fillId="24" borderId="0" xfId="0" applyNumberFormat="1" applyFont="1" applyFill="1" applyBorder="1" applyAlignment="1">
      <alignment horizontal="center" vertical="center"/>
    </xf>
    <xf numFmtId="3" fontId="32" fillId="24" borderId="13" xfId="0" applyNumberFormat="1" applyFont="1" applyFill="1" applyBorder="1" applyAlignment="1">
      <alignment horizontal="center" vertical="center"/>
    </xf>
    <xf numFmtId="3" fontId="32" fillId="25" borderId="0" xfId="0" applyNumberFormat="1" applyFont="1" applyFill="1" applyBorder="1" applyAlignment="1">
      <alignment horizontal="center" vertical="center"/>
    </xf>
    <xf numFmtId="3" fontId="32" fillId="25" borderId="13" xfId="0" applyNumberFormat="1" applyFont="1" applyFill="1" applyBorder="1" applyAlignment="1">
      <alignment horizontal="center" vertical="center"/>
    </xf>
    <xf numFmtId="3" fontId="30" fillId="0" borderId="20" xfId="0" applyNumberFormat="1" applyFont="1" applyFill="1" applyBorder="1" applyAlignment="1">
      <alignment horizontal="center" vertical="center"/>
    </xf>
    <xf numFmtId="3" fontId="30" fillId="0" borderId="19" xfId="0" applyNumberFormat="1" applyFont="1" applyFill="1" applyBorder="1" applyAlignment="1">
      <alignment horizontal="center" vertical="center"/>
    </xf>
    <xf numFmtId="167" fontId="32" fillId="24" borderId="0" xfId="0" applyNumberFormat="1" applyFont="1" applyFill="1" applyBorder="1" applyAlignment="1">
      <alignment horizontal="center" vertical="center"/>
    </xf>
    <xf numFmtId="167" fontId="32" fillId="24" borderId="13" xfId="0" applyNumberFormat="1" applyFont="1" applyFill="1" applyBorder="1" applyAlignment="1">
      <alignment horizontal="center" vertical="center"/>
    </xf>
    <xf numFmtId="167" fontId="32" fillId="25" borderId="0" xfId="0" applyNumberFormat="1" applyFont="1" applyFill="1" applyBorder="1" applyAlignment="1">
      <alignment horizontal="center" vertical="center"/>
    </xf>
    <xf numFmtId="167" fontId="32" fillId="25" borderId="13" xfId="0" applyNumberFormat="1" applyFont="1" applyFill="1" applyBorder="1" applyAlignment="1">
      <alignment horizontal="center" vertical="center"/>
    </xf>
    <xf numFmtId="168" fontId="30" fillId="0" borderId="20" xfId="139" applyNumberFormat="1" applyFont="1" applyFill="1" applyBorder="1" applyAlignment="1">
      <alignment horizontal="center" vertical="center"/>
    </xf>
    <xf numFmtId="168" fontId="30" fillId="0" borderId="20" xfId="139" applyNumberFormat="1" applyFont="1" applyFill="1" applyBorder="1" applyAlignment="1">
      <alignment horizontal="right" vertical="center"/>
    </xf>
    <xf numFmtId="167" fontId="32" fillId="24" borderId="0" xfId="0" applyNumberFormat="1" applyFont="1" applyFill="1" applyBorder="1" applyAlignment="1">
      <alignment horizontal="right" vertical="center"/>
    </xf>
    <xf numFmtId="167" fontId="32" fillId="25" borderId="0" xfId="0" applyNumberFormat="1" applyFont="1" applyFill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30" fillId="0" borderId="19" xfId="0" applyFont="1" applyFill="1" applyBorder="1" applyAlignment="1">
      <alignment horizontal="right" vertical="center"/>
    </xf>
    <xf numFmtId="0" fontId="2" fillId="0" borderId="0" xfId="133" applyBorder="1" applyAlignment="1" applyProtection="1"/>
    <xf numFmtId="0" fontId="2" fillId="0" borderId="0" xfId="133" applyFill="1" applyBorder="1" applyAlignment="1" applyProtection="1">
      <alignment vertical="center"/>
    </xf>
    <xf numFmtId="0" fontId="36" fillId="28" borderId="0" xfId="230"/>
    <xf numFmtId="0" fontId="34" fillId="24" borderId="16" xfId="0" applyFont="1" applyFill="1" applyBorder="1" applyAlignment="1">
      <alignment horizontal="center" vertical="center" wrapText="1"/>
    </xf>
    <xf numFmtId="10" fontId="29" fillId="0" borderId="0" xfId="231" applyNumberFormat="1" applyFont="1"/>
    <xf numFmtId="170" fontId="0" fillId="24" borderId="20" xfId="0" applyNumberFormat="1" applyFill="1" applyBorder="1"/>
    <xf numFmtId="170" fontId="34" fillId="24" borderId="0" xfId="0" applyNumberFormat="1" applyFont="1" applyFill="1" applyBorder="1" applyAlignment="1">
      <alignment horizontal="center" vertical="center" wrapText="1"/>
    </xf>
    <xf numFmtId="0" fontId="37" fillId="0" borderId="0" xfId="0" applyFont="1"/>
    <xf numFmtId="170" fontId="35" fillId="24" borderId="20" xfId="0" applyNumberFormat="1" applyFont="1" applyFill="1" applyBorder="1"/>
    <xf numFmtId="0" fontId="28" fillId="29" borderId="0" xfId="0" applyFont="1" applyFill="1"/>
    <xf numFmtId="2" fontId="35" fillId="0" borderId="0" xfId="0" applyNumberFormat="1" applyFont="1" applyFill="1" applyBorder="1" applyAlignment="1">
      <alignment horizontal="center" vertical="center"/>
    </xf>
    <xf numFmtId="0" fontId="39" fillId="0" borderId="0" xfId="0" applyFont="1"/>
    <xf numFmtId="0" fontId="40" fillId="27" borderId="0" xfId="0" applyFont="1" applyFill="1" applyBorder="1" applyAlignment="1">
      <alignment vertical="center"/>
    </xf>
    <xf numFmtId="0" fontId="40" fillId="27" borderId="0" xfId="0" applyFont="1" applyFill="1" applyBorder="1" applyAlignment="1">
      <alignment vertical="center" wrapText="1"/>
    </xf>
    <xf numFmtId="0" fontId="41" fillId="24" borderId="0" xfId="133" applyFont="1" applyFill="1" applyBorder="1" applyAlignment="1" applyProtection="1"/>
    <xf numFmtId="0" fontId="43" fillId="0" borderId="20" xfId="0" applyFont="1" applyFill="1" applyBorder="1" applyAlignment="1">
      <alignment horizontal="center" vertical="center"/>
    </xf>
    <xf numFmtId="0" fontId="45" fillId="0" borderId="0" xfId="0" applyFont="1"/>
    <xf numFmtId="49" fontId="46" fillId="24" borderId="10" xfId="0" applyNumberFormat="1" applyFont="1" applyFill="1" applyBorder="1" applyAlignment="1">
      <alignment horizontal="center" vertical="center"/>
    </xf>
    <xf numFmtId="0" fontId="46" fillId="24" borderId="0" xfId="0" applyFont="1" applyFill="1" applyBorder="1" applyAlignment="1">
      <alignment vertical="center"/>
    </xf>
    <xf numFmtId="3" fontId="43" fillId="0" borderId="20" xfId="0" applyNumberFormat="1" applyFont="1" applyFill="1" applyBorder="1" applyAlignment="1">
      <alignment horizontal="center" vertical="center"/>
    </xf>
    <xf numFmtId="167" fontId="46" fillId="24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/>
    </xf>
    <xf numFmtId="167" fontId="46" fillId="24" borderId="0" xfId="0" applyNumberFormat="1" applyFont="1" applyFill="1" applyBorder="1" applyAlignment="1">
      <alignment vertical="center"/>
    </xf>
    <xf numFmtId="167" fontId="46" fillId="24" borderId="0" xfId="0" applyNumberFormat="1" applyFont="1" applyFill="1" applyBorder="1" applyAlignment="1">
      <alignment horizontal="right" vertical="center"/>
    </xf>
    <xf numFmtId="168" fontId="43" fillId="0" borderId="20" xfId="139" applyNumberFormat="1" applyFont="1" applyFill="1" applyBorder="1" applyAlignment="1">
      <alignment vertical="center"/>
    </xf>
    <xf numFmtId="168" fontId="43" fillId="0" borderId="20" xfId="139" applyNumberFormat="1" applyFont="1" applyFill="1" applyBorder="1" applyAlignment="1">
      <alignment horizontal="right" vertical="center"/>
    </xf>
    <xf numFmtId="168" fontId="43" fillId="0" borderId="20" xfId="139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39" fillId="0" borderId="0" xfId="0" applyFont="1" applyBorder="1"/>
    <xf numFmtId="0" fontId="47" fillId="0" borderId="0" xfId="0" applyFont="1" applyFill="1" applyBorder="1" applyAlignment="1">
      <alignment vertical="center" wrapText="1"/>
    </xf>
    <xf numFmtId="0" fontId="49" fillId="0" borderId="0" xfId="0" applyFont="1"/>
    <xf numFmtId="0" fontId="43" fillId="0" borderId="0" xfId="0" applyFont="1" applyFill="1" applyBorder="1" applyAlignment="1">
      <alignment vertical="center"/>
    </xf>
    <xf numFmtId="0" fontId="41" fillId="0" borderId="0" xfId="133" applyFont="1" applyFill="1" applyBorder="1" applyAlignment="1" applyProtection="1">
      <alignment vertical="center"/>
    </xf>
    <xf numFmtId="0" fontId="46" fillId="24" borderId="0" xfId="0" applyFont="1" applyFill="1" applyBorder="1" applyAlignment="1">
      <alignment horizontal="center" vertical="center"/>
    </xf>
    <xf numFmtId="49" fontId="43" fillId="0" borderId="26" xfId="0" applyNumberFormat="1" applyFont="1" applyFill="1" applyBorder="1" applyAlignment="1">
      <alignment horizontal="center" vertical="center"/>
    </xf>
    <xf numFmtId="49" fontId="43" fillId="0" borderId="23" xfId="0" applyNumberFormat="1" applyFont="1" applyFill="1" applyBorder="1" applyAlignment="1">
      <alignment horizontal="center" vertical="center"/>
    </xf>
    <xf numFmtId="167" fontId="46" fillId="24" borderId="23" xfId="0" applyNumberFormat="1" applyFont="1" applyFill="1" applyBorder="1" applyAlignment="1">
      <alignment horizontal="center" vertical="center"/>
    </xf>
    <xf numFmtId="0" fontId="46" fillId="0" borderId="0" xfId="0" applyFont="1"/>
    <xf numFmtId="0" fontId="46" fillId="24" borderId="0" xfId="0" applyFont="1" applyFill="1" applyBorder="1" applyAlignment="1">
      <alignment vertical="center" wrapText="1"/>
    </xf>
    <xf numFmtId="2" fontId="46" fillId="24" borderId="0" xfId="0" applyNumberFormat="1" applyFont="1" applyFill="1" applyBorder="1" applyAlignment="1">
      <alignment horizontal="center"/>
    </xf>
    <xf numFmtId="0" fontId="52" fillId="0" borderId="0" xfId="0" applyFont="1"/>
    <xf numFmtId="0" fontId="46" fillId="24" borderId="22" xfId="0" applyFont="1" applyFill="1" applyBorder="1" applyAlignment="1">
      <alignment horizontal="center" vertical="center"/>
    </xf>
    <xf numFmtId="0" fontId="46" fillId="24" borderId="22" xfId="0" applyFont="1" applyFill="1" applyBorder="1" applyAlignment="1">
      <alignment vertical="center" wrapText="1"/>
    </xf>
    <xf numFmtId="2" fontId="46" fillId="24" borderId="22" xfId="0" applyNumberFormat="1" applyFont="1" applyFill="1" applyBorder="1" applyAlignment="1">
      <alignment horizontal="center"/>
    </xf>
    <xf numFmtId="0" fontId="46" fillId="0" borderId="0" xfId="0" applyFont="1" applyBorder="1"/>
    <xf numFmtId="0" fontId="46" fillId="24" borderId="0" xfId="0" applyFont="1" applyFill="1" applyBorder="1" applyAlignment="1">
      <alignment horizontal="center"/>
    </xf>
    <xf numFmtId="0" fontId="46" fillId="24" borderId="22" xfId="0" applyFont="1" applyFill="1" applyBorder="1" applyAlignment="1">
      <alignment horizontal="center"/>
    </xf>
    <xf numFmtId="0" fontId="46" fillId="24" borderId="16" xfId="0" applyFont="1" applyFill="1" applyBorder="1" applyAlignment="1">
      <alignment horizontal="center" vertical="center"/>
    </xf>
    <xf numFmtId="0" fontId="46" fillId="24" borderId="16" xfId="0" applyFont="1" applyFill="1" applyBorder="1" applyAlignment="1">
      <alignment vertical="center" wrapText="1"/>
    </xf>
    <xf numFmtId="0" fontId="46" fillId="24" borderId="24" xfId="0" applyFont="1" applyFill="1" applyBorder="1" applyAlignment="1">
      <alignment horizontal="center" vertical="center"/>
    </xf>
    <xf numFmtId="0" fontId="46" fillId="24" borderId="24" xfId="0" applyFont="1" applyFill="1" applyBorder="1" applyAlignment="1">
      <alignment vertical="center" wrapText="1"/>
    </xf>
    <xf numFmtId="2" fontId="46" fillId="24" borderId="24" xfId="0" applyNumberFormat="1" applyFont="1" applyFill="1" applyBorder="1" applyAlignment="1">
      <alignment horizontal="center"/>
    </xf>
    <xf numFmtId="0" fontId="43" fillId="24" borderId="1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vertical="center" wrapText="1"/>
    </xf>
    <xf numFmtId="2" fontId="54" fillId="0" borderId="24" xfId="0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2" fontId="54" fillId="0" borderId="0" xfId="0" applyNumberFormat="1" applyFont="1" applyFill="1" applyBorder="1" applyAlignment="1">
      <alignment horizontal="center"/>
    </xf>
    <xf numFmtId="2" fontId="54" fillId="0" borderId="0" xfId="0" applyNumberFormat="1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vertical="center" wrapText="1"/>
    </xf>
    <xf numFmtId="2" fontId="54" fillId="0" borderId="22" xfId="0" applyNumberFormat="1" applyFont="1" applyFill="1" applyBorder="1" applyAlignment="1">
      <alignment horizontal="center"/>
    </xf>
    <xf numFmtId="2" fontId="46" fillId="24" borderId="0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/>
    </xf>
    <xf numFmtId="0" fontId="46" fillId="27" borderId="0" xfId="0" applyFont="1" applyFill="1" applyBorder="1"/>
    <xf numFmtId="0" fontId="43" fillId="30" borderId="0" xfId="0" applyFont="1" applyFill="1" applyBorder="1" applyAlignment="1">
      <alignment vertical="center"/>
    </xf>
    <xf numFmtId="0" fontId="46" fillId="0" borderId="22" xfId="0" applyFont="1" applyBorder="1"/>
    <xf numFmtId="0" fontId="46" fillId="24" borderId="22" xfId="0" applyFont="1" applyFill="1" applyBorder="1"/>
    <xf numFmtId="0" fontId="2" fillId="24" borderId="0" xfId="133" applyFill="1" applyBorder="1" applyAlignment="1" applyProtection="1"/>
    <xf numFmtId="0" fontId="41" fillId="0" borderId="0" xfId="133" applyFont="1" applyBorder="1" applyAlignment="1" applyProtection="1"/>
    <xf numFmtId="0" fontId="50" fillId="24" borderId="0" xfId="0" applyFont="1" applyFill="1" applyBorder="1" applyAlignment="1">
      <alignment vertical="center"/>
    </xf>
    <xf numFmtId="0" fontId="39" fillId="24" borderId="0" xfId="0" applyFont="1" applyFill="1" applyBorder="1"/>
    <xf numFmtId="0" fontId="59" fillId="24" borderId="0" xfId="0" applyFont="1" applyFill="1" applyBorder="1" applyAlignment="1">
      <alignment vertical="center"/>
    </xf>
    <xf numFmtId="0" fontId="40" fillId="24" borderId="24" xfId="0" applyFont="1" applyFill="1" applyBorder="1" applyAlignment="1">
      <alignment horizontal="center" vertical="center" wrapText="1"/>
    </xf>
    <xf numFmtId="0" fontId="57" fillId="24" borderId="0" xfId="0" applyFont="1" applyFill="1" applyBorder="1" applyAlignment="1">
      <alignment horizontal="left" vertical="center"/>
    </xf>
    <xf numFmtId="167" fontId="46" fillId="24" borderId="14" xfId="0" applyNumberFormat="1" applyFont="1" applyFill="1" applyBorder="1" applyAlignment="1">
      <alignment horizontal="center" vertical="center"/>
    </xf>
    <xf numFmtId="167" fontId="46" fillId="24" borderId="0" xfId="0" applyNumberFormat="1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/>
    </xf>
    <xf numFmtId="1" fontId="61" fillId="0" borderId="0" xfId="0" applyNumberFormat="1" applyFont="1"/>
    <xf numFmtId="0" fontId="40" fillId="27" borderId="12" xfId="0" applyFont="1" applyFill="1" applyBorder="1" applyAlignment="1">
      <alignment vertical="center"/>
    </xf>
    <xf numFmtId="0" fontId="40" fillId="27" borderId="16" xfId="0" applyFont="1" applyFill="1" applyBorder="1" applyAlignment="1">
      <alignment vertical="center" wrapText="1"/>
    </xf>
    <xf numFmtId="0" fontId="39" fillId="27" borderId="16" xfId="0" applyFont="1" applyFill="1" applyBorder="1"/>
    <xf numFmtId="49" fontId="46" fillId="24" borderId="12" xfId="0" applyNumberFormat="1" applyFont="1" applyFill="1" applyBorder="1" applyAlignment="1">
      <alignment horizontal="center" vertical="center"/>
    </xf>
    <xf numFmtId="0" fontId="46" fillId="24" borderId="16" xfId="0" applyFont="1" applyFill="1" applyBorder="1" applyAlignment="1">
      <alignment vertical="center"/>
    </xf>
    <xf numFmtId="167" fontId="46" fillId="24" borderId="16" xfId="0" applyNumberFormat="1" applyFont="1" applyFill="1" applyBorder="1" applyAlignment="1">
      <alignment horizontal="center" vertical="center"/>
    </xf>
    <xf numFmtId="49" fontId="46" fillId="24" borderId="18" xfId="0" applyNumberFormat="1" applyFont="1" applyFill="1" applyBorder="1" applyAlignment="1">
      <alignment horizontal="center" vertical="center"/>
    </xf>
    <xf numFmtId="0" fontId="46" fillId="24" borderId="14" xfId="0" applyFont="1" applyFill="1" applyBorder="1" applyAlignment="1">
      <alignment vertical="center"/>
    </xf>
    <xf numFmtId="0" fontId="43" fillId="0" borderId="16" xfId="0" applyFont="1" applyFill="1" applyBorder="1" applyAlignment="1">
      <alignment horizontal="right" vertical="center"/>
    </xf>
    <xf numFmtId="167" fontId="46" fillId="24" borderId="16" xfId="0" applyNumberFormat="1" applyFont="1" applyFill="1" applyBorder="1" applyAlignment="1">
      <alignment vertical="center"/>
    </xf>
    <xf numFmtId="167" fontId="46" fillId="24" borderId="16" xfId="0" applyNumberFormat="1" applyFont="1" applyFill="1" applyBorder="1" applyAlignment="1">
      <alignment horizontal="right" vertical="center"/>
    </xf>
    <xf numFmtId="167" fontId="46" fillId="0" borderId="16" xfId="0" applyNumberFormat="1" applyFont="1" applyFill="1" applyBorder="1" applyAlignment="1">
      <alignment horizontal="right" vertical="center"/>
    </xf>
    <xf numFmtId="0" fontId="43" fillId="24" borderId="0" xfId="0" applyFont="1" applyFill="1" applyBorder="1" applyAlignment="1">
      <alignment horizontal="center" vertical="center" wrapText="1"/>
    </xf>
    <xf numFmtId="0" fontId="61" fillId="0" borderId="0" xfId="0" applyFont="1" applyFill="1"/>
    <xf numFmtId="0" fontId="46" fillId="0" borderId="22" xfId="0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center" vertical="center"/>
    </xf>
    <xf numFmtId="1" fontId="61" fillId="0" borderId="0" xfId="0" applyNumberFormat="1" applyFont="1" applyFill="1"/>
    <xf numFmtId="0" fontId="0" fillId="24" borderId="0" xfId="0" applyFill="1"/>
    <xf numFmtId="0" fontId="46" fillId="0" borderId="0" xfId="0" applyFont="1" applyFill="1" applyBorder="1" applyAlignment="1">
      <alignment vertical="center"/>
    </xf>
    <xf numFmtId="49" fontId="46" fillId="0" borderId="0" xfId="0" applyNumberFormat="1" applyFont="1" applyFill="1" applyBorder="1" applyAlignment="1">
      <alignment horizontal="center" vertical="center"/>
    </xf>
    <xf numFmtId="0" fontId="39" fillId="27" borderId="0" xfId="0" applyFont="1" applyFill="1" applyBorder="1"/>
    <xf numFmtId="0" fontId="43" fillId="24" borderId="0" xfId="0" applyFont="1" applyFill="1" applyBorder="1" applyAlignment="1">
      <alignment horizontal="center" vertical="center" wrapText="1"/>
    </xf>
    <xf numFmtId="0" fontId="40" fillId="27" borderId="10" xfId="0" applyFont="1" applyFill="1" applyBorder="1" applyAlignment="1">
      <alignment vertical="center"/>
    </xf>
    <xf numFmtId="3" fontId="45" fillId="0" borderId="0" xfId="0" applyNumberFormat="1" applyFont="1"/>
    <xf numFmtId="167" fontId="45" fillId="0" borderId="0" xfId="0" applyNumberFormat="1" applyFont="1"/>
    <xf numFmtId="167" fontId="45" fillId="0" borderId="0" xfId="0" applyNumberFormat="1" applyFont="1" applyFill="1"/>
    <xf numFmtId="0" fontId="43" fillId="30" borderId="27" xfId="0" applyFont="1" applyFill="1" applyBorder="1" applyAlignment="1">
      <alignment horizontal="center" vertical="center" wrapText="1"/>
    </xf>
    <xf numFmtId="0" fontId="43" fillId="30" borderId="22" xfId="0" applyFont="1" applyFill="1" applyBorder="1" applyAlignment="1">
      <alignment horizontal="center" vertical="center"/>
    </xf>
    <xf numFmtId="167" fontId="39" fillId="0" borderId="0" xfId="0" applyNumberFormat="1" applyFont="1"/>
    <xf numFmtId="167" fontId="39" fillId="0" borderId="0" xfId="0" applyNumberFormat="1" applyFont="1" applyBorder="1"/>
    <xf numFmtId="169" fontId="46" fillId="0" borderId="0" xfId="0" applyNumberFormat="1" applyFont="1"/>
    <xf numFmtId="3" fontId="0" fillId="0" borderId="0" xfId="0" applyNumberFormat="1"/>
    <xf numFmtId="0" fontId="2" fillId="24" borderId="0" xfId="133" applyFill="1" applyBorder="1" applyAlignment="1" applyProtection="1">
      <alignment vertical="center"/>
    </xf>
    <xf numFmtId="0" fontId="0" fillId="0" borderId="0" xfId="0" applyFill="1" applyBorder="1"/>
    <xf numFmtId="167" fontId="61" fillId="0" borderId="20" xfId="0" applyNumberFormat="1" applyFont="1" applyBorder="1" applyAlignment="1">
      <alignment horizontal="center"/>
    </xf>
    <xf numFmtId="169" fontId="54" fillId="0" borderId="0" xfId="0" applyNumberFormat="1" applyFont="1" applyFill="1" applyBorder="1" applyAlignment="1">
      <alignment horizontal="center"/>
    </xf>
    <xf numFmtId="0" fontId="40" fillId="24" borderId="24" xfId="0" applyFont="1" applyFill="1" applyBorder="1" applyAlignment="1">
      <alignment horizontal="center" vertical="center" wrapText="1"/>
    </xf>
    <xf numFmtId="167" fontId="46" fillId="24" borderId="14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0" xfId="0" applyFont="1" applyFill="1" applyBorder="1" applyAlignment="1">
      <alignment horizontal="center" vertical="center" wrapText="1"/>
    </xf>
    <xf numFmtId="0" fontId="46" fillId="24" borderId="22" xfId="0" applyFont="1" applyFill="1" applyBorder="1" applyAlignment="1">
      <alignment horizontal="left" wrapText="1"/>
    </xf>
    <xf numFmtId="2" fontId="46" fillId="24" borderId="22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vertical="center" textRotation="90"/>
    </xf>
    <xf numFmtId="0" fontId="43" fillId="24" borderId="24" xfId="0" applyFont="1" applyFill="1" applyBorder="1"/>
    <xf numFmtId="0" fontId="40" fillId="24" borderId="24" xfId="0" applyFont="1" applyFill="1" applyBorder="1" applyAlignment="1">
      <alignment vertical="center" wrapText="1"/>
    </xf>
    <xf numFmtId="0" fontId="43" fillId="0" borderId="24" xfId="0" applyFont="1" applyBorder="1" applyAlignment="1">
      <alignment horizontal="center"/>
    </xf>
    <xf numFmtId="0" fontId="43" fillId="0" borderId="24" xfId="0" applyFont="1" applyBorder="1"/>
    <xf numFmtId="0" fontId="40" fillId="0" borderId="22" xfId="0" applyFont="1" applyFill="1" applyBorder="1" applyAlignment="1">
      <alignment vertical="center" textRotation="90"/>
    </xf>
    <xf numFmtId="0" fontId="40" fillId="24" borderId="22" xfId="0" applyFont="1" applyFill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46" fillId="0" borderId="21" xfId="0" applyFont="1" applyBorder="1"/>
    <xf numFmtId="0" fontId="39" fillId="0" borderId="0" xfId="0" applyFont="1" applyFill="1" applyBorder="1"/>
    <xf numFmtId="0" fontId="2" fillId="0" borderId="0" xfId="133" applyFill="1" applyBorder="1" applyAlignment="1" applyProtection="1"/>
    <xf numFmtId="3" fontId="43" fillId="0" borderId="21" xfId="0" applyNumberFormat="1" applyFont="1" applyFill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1" fontId="43" fillId="0" borderId="21" xfId="0" applyNumberFormat="1" applyFont="1" applyBorder="1" applyAlignment="1">
      <alignment horizontal="center" vertical="center"/>
    </xf>
    <xf numFmtId="3" fontId="43" fillId="0" borderId="21" xfId="0" applyNumberFormat="1" applyFont="1" applyBorder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0" fontId="46" fillId="0" borderId="0" xfId="0" applyFont="1" applyFill="1" applyBorder="1" applyAlignment="1">
      <alignment vertical="center" wrapText="1"/>
    </xf>
    <xf numFmtId="2" fontId="46" fillId="0" borderId="22" xfId="0" applyNumberFormat="1" applyFont="1" applyFill="1" applyBorder="1" applyAlignment="1">
      <alignment horizontal="center"/>
    </xf>
    <xf numFmtId="167" fontId="46" fillId="24" borderId="0" xfId="0" applyNumberFormat="1" applyFont="1" applyFill="1" applyBorder="1" applyAlignment="1">
      <alignment horizontal="center" vertical="center"/>
    </xf>
    <xf numFmtId="167" fontId="43" fillId="24" borderId="23" xfId="0" applyNumberFormat="1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169" fontId="46" fillId="24" borderId="22" xfId="0" applyNumberFormat="1" applyFont="1" applyFill="1" applyBorder="1" applyAlignment="1">
      <alignment horizontal="center" vertical="center"/>
    </xf>
    <xf numFmtId="169" fontId="46" fillId="24" borderId="0" xfId="0" applyNumberFormat="1" applyFont="1" applyFill="1" applyBorder="1" applyAlignment="1">
      <alignment horizontal="center" vertical="center"/>
    </xf>
    <xf numFmtId="169" fontId="46" fillId="24" borderId="24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21" xfId="0" applyFont="1" applyFill="1" applyBorder="1" applyAlignment="1">
      <alignment horizontal="center" vertical="center" wrapText="1"/>
    </xf>
    <xf numFmtId="169" fontId="54" fillId="0" borderId="22" xfId="0" applyNumberFormat="1" applyFont="1" applyFill="1" applyBorder="1" applyAlignment="1">
      <alignment horizontal="center" vertical="center"/>
    </xf>
    <xf numFmtId="169" fontId="54" fillId="0" borderId="0" xfId="0" applyNumberFormat="1" applyFont="1" applyFill="1" applyBorder="1" applyAlignment="1">
      <alignment horizontal="center" vertical="center"/>
    </xf>
    <xf numFmtId="169" fontId="54" fillId="0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>
      <alignment horizontal="center" vertical="center" wrapText="1"/>
    </xf>
    <xf numFmtId="169" fontId="46" fillId="24" borderId="0" xfId="0" applyNumberFormat="1" applyFont="1" applyFill="1" applyBorder="1" applyAlignment="1">
      <alignment horizontal="center"/>
    </xf>
    <xf numFmtId="169" fontId="0" fillId="0" borderId="22" xfId="0" applyNumberFormat="1" applyBorder="1" applyAlignment="1">
      <alignment horizontal="center"/>
    </xf>
    <xf numFmtId="169" fontId="46" fillId="24" borderId="0" xfId="0" applyNumberFormat="1" applyFont="1" applyFill="1" applyAlignment="1">
      <alignment horizontal="center"/>
    </xf>
    <xf numFmtId="169" fontId="46" fillId="24" borderId="22" xfId="0" applyNumberFormat="1" applyFont="1" applyFill="1" applyBorder="1" applyAlignment="1">
      <alignment horizontal="center"/>
    </xf>
    <xf numFmtId="169" fontId="46" fillId="24" borderId="24" xfId="0" applyNumberFormat="1" applyFont="1" applyFill="1" applyBorder="1" applyAlignment="1">
      <alignment horizontal="center"/>
    </xf>
    <xf numFmtId="169" fontId="46" fillId="0" borderId="0" xfId="0" applyNumberFormat="1" applyFont="1" applyFill="1" applyBorder="1" applyAlignment="1">
      <alignment horizontal="center" vertical="center"/>
    </xf>
    <xf numFmtId="167" fontId="0" fillId="0" borderId="22" xfId="0" applyNumberFormat="1" applyBorder="1" applyAlignment="1">
      <alignment horizontal="center"/>
    </xf>
    <xf numFmtId="169" fontId="46" fillId="0" borderId="24" xfId="0" applyNumberFormat="1" applyFont="1" applyFill="1" applyBorder="1" applyAlignment="1">
      <alignment horizontal="center" vertical="center"/>
    </xf>
    <xf numFmtId="169" fontId="46" fillId="0" borderId="22" xfId="0" applyNumberFormat="1" applyFont="1" applyFill="1" applyBorder="1" applyAlignment="1">
      <alignment horizontal="center" vertical="center"/>
    </xf>
    <xf numFmtId="167" fontId="0" fillId="24" borderId="24" xfId="0" applyNumberFormat="1" applyFill="1" applyBorder="1" applyAlignment="1">
      <alignment horizontal="center" vertical="center"/>
    </xf>
    <xf numFmtId="167" fontId="0" fillId="24" borderId="22" xfId="0" applyNumberFormat="1" applyFill="1" applyBorder="1" applyAlignment="1">
      <alignment horizontal="center" vertical="center"/>
    </xf>
    <xf numFmtId="167" fontId="0" fillId="24" borderId="0" xfId="0" applyNumberFormat="1" applyFill="1" applyAlignment="1">
      <alignment horizontal="center" vertical="center"/>
    </xf>
    <xf numFmtId="169" fontId="43" fillId="0" borderId="23" xfId="0" applyNumberFormat="1" applyFont="1" applyFill="1" applyBorder="1" applyAlignment="1">
      <alignment horizontal="center" vertical="center"/>
    </xf>
    <xf numFmtId="167" fontId="46" fillId="24" borderId="14" xfId="0" applyNumberFormat="1" applyFont="1" applyFill="1" applyBorder="1" applyAlignment="1">
      <alignment horizontal="center" vertical="center"/>
    </xf>
    <xf numFmtId="167" fontId="46" fillId="24" borderId="0" xfId="0" applyNumberFormat="1" applyFont="1" applyFill="1" applyBorder="1" applyAlignment="1">
      <alignment horizontal="center" vertical="center"/>
    </xf>
    <xf numFmtId="167" fontId="46" fillId="24" borderId="24" xfId="0" applyNumberFormat="1" applyFont="1" applyFill="1" applyBorder="1" applyAlignment="1">
      <alignment horizontal="center" vertical="center"/>
    </xf>
    <xf numFmtId="167" fontId="43" fillId="24" borderId="23" xfId="0" applyNumberFormat="1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54" fillId="0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2" fontId="46" fillId="24" borderId="24" xfId="0" applyNumberFormat="1" applyFont="1" applyFill="1" applyBorder="1" applyAlignment="1">
      <alignment horizontal="center" vertical="center"/>
    </xf>
    <xf numFmtId="2" fontId="54" fillId="0" borderId="24" xfId="0" applyNumberFormat="1" applyFont="1" applyFill="1" applyBorder="1" applyAlignment="1">
      <alignment horizontal="center" vertical="center"/>
    </xf>
    <xf numFmtId="2" fontId="54" fillId="0" borderId="22" xfId="0" applyNumberFormat="1" applyFont="1" applyFill="1" applyBorder="1" applyAlignment="1">
      <alignment horizontal="center" vertical="center"/>
    </xf>
    <xf numFmtId="0" fontId="46" fillId="27" borderId="0" xfId="0" applyFont="1" applyFill="1" applyBorder="1" applyAlignment="1">
      <alignment horizontal="center"/>
    </xf>
    <xf numFmtId="169" fontId="55" fillId="0" borderId="22" xfId="0" applyNumberFormat="1" applyFont="1" applyFill="1" applyBorder="1" applyAlignment="1">
      <alignment horizontal="center" vertical="center"/>
    </xf>
    <xf numFmtId="0" fontId="41" fillId="24" borderId="0" xfId="133" applyFont="1" applyFill="1" applyBorder="1" applyAlignment="1" applyProtection="1">
      <alignment horizontal="center"/>
    </xf>
    <xf numFmtId="169" fontId="46" fillId="0" borderId="0" xfId="0" applyNumberFormat="1" applyFont="1" applyAlignment="1">
      <alignment horizontal="center"/>
    </xf>
    <xf numFmtId="0" fontId="53" fillId="24" borderId="0" xfId="133" applyFont="1" applyFill="1" applyBorder="1" applyAlignment="1" applyProtection="1">
      <alignment horizontal="center"/>
    </xf>
    <xf numFmtId="0" fontId="52" fillId="0" borderId="0" xfId="0" applyFont="1" applyAlignment="1">
      <alignment horizontal="center"/>
    </xf>
    <xf numFmtId="169" fontId="46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49" fontId="43" fillId="0" borderId="0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49" fontId="46" fillId="24" borderId="0" xfId="0" applyNumberFormat="1" applyFont="1" applyFill="1" applyBorder="1" applyAlignment="1">
      <alignment horizontal="center" vertical="center"/>
    </xf>
    <xf numFmtId="3" fontId="46" fillId="24" borderId="0" xfId="0" applyNumberFormat="1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/>
    </xf>
    <xf numFmtId="0" fontId="40" fillId="24" borderId="24" xfId="0" applyFont="1" applyFill="1" applyBorder="1"/>
    <xf numFmtId="0" fontId="40" fillId="0" borderId="24" xfId="0" applyFont="1" applyBorder="1" applyAlignment="1">
      <alignment horizontal="center"/>
    </xf>
    <xf numFmtId="0" fontId="40" fillId="0" borderId="24" xfId="0" applyFont="1" applyBorder="1"/>
    <xf numFmtId="0" fontId="40" fillId="24" borderId="22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vertical="center" wrapText="1"/>
    </xf>
    <xf numFmtId="49" fontId="54" fillId="0" borderId="0" xfId="0" applyNumberFormat="1" applyFont="1" applyFill="1" applyBorder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3" fontId="40" fillId="0" borderId="21" xfId="0" applyNumberFormat="1" applyFont="1" applyFill="1" applyBorder="1" applyAlignment="1">
      <alignment horizontal="center" vertical="center"/>
    </xf>
    <xf numFmtId="3" fontId="40" fillId="0" borderId="2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39" fillId="0" borderId="0" xfId="0" applyNumberFormat="1" applyFont="1"/>
    <xf numFmtId="0" fontId="39" fillId="0" borderId="0" xfId="0" applyFont="1" applyAlignment="1">
      <alignment horizontal="center"/>
    </xf>
    <xf numFmtId="0" fontId="40" fillId="27" borderId="0" xfId="0" applyFont="1" applyFill="1" applyBorder="1" applyAlignment="1">
      <alignment horizontal="center" vertical="center"/>
    </xf>
    <xf numFmtId="0" fontId="57" fillId="24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vertical="center"/>
    </xf>
    <xf numFmtId="3" fontId="48" fillId="0" borderId="0" xfId="0" applyNumberFormat="1" applyFont="1" applyFill="1" applyBorder="1" applyAlignment="1" applyProtection="1">
      <alignment vertical="center"/>
    </xf>
    <xf numFmtId="168" fontId="45" fillId="0" borderId="0" xfId="139" applyNumberFormat="1" applyFont="1"/>
    <xf numFmtId="3" fontId="40" fillId="0" borderId="0" xfId="0" applyNumberFormat="1" applyFont="1" applyFill="1" applyBorder="1" applyAlignment="1" applyProtection="1">
      <alignment vertical="center"/>
    </xf>
    <xf numFmtId="3" fontId="40" fillId="0" borderId="0" xfId="0" applyNumberFormat="1" applyFont="1" applyFill="1" applyBorder="1" applyAlignment="1" applyProtection="1">
      <alignment horizontal="center" vertical="center"/>
    </xf>
    <xf numFmtId="0" fontId="46" fillId="0" borderId="22" xfId="0" applyFont="1" applyBorder="1" applyAlignment="1">
      <alignment horizontal="center"/>
    </xf>
    <xf numFmtId="0" fontId="45" fillId="0" borderId="0" xfId="0" applyFont="1" applyBorder="1"/>
    <xf numFmtId="167" fontId="45" fillId="0" borderId="0" xfId="0" applyNumberFormat="1" applyFont="1" applyBorder="1"/>
    <xf numFmtId="0" fontId="45" fillId="0" borderId="0" xfId="0" applyFont="1" applyFill="1" applyBorder="1"/>
    <xf numFmtId="167" fontId="45" fillId="0" borderId="0" xfId="0" applyNumberFormat="1" applyFont="1" applyFill="1" applyBorder="1"/>
    <xf numFmtId="167" fontId="46" fillId="24" borderId="14" xfId="0" applyNumberFormat="1" applyFont="1" applyFill="1" applyBorder="1" applyAlignment="1">
      <alignment horizontal="right" vertical="center"/>
    </xf>
    <xf numFmtId="0" fontId="48" fillId="0" borderId="0" xfId="0" applyFont="1" applyFill="1" applyBorder="1" applyAlignment="1">
      <alignment vertical="center" wrapText="1"/>
    </xf>
    <xf numFmtId="0" fontId="63" fillId="26" borderId="0" xfId="133" applyFont="1" applyFill="1" applyAlignment="1" applyProtection="1">
      <alignment horizontal="center" vertical="center"/>
    </xf>
    <xf numFmtId="0" fontId="39" fillId="0" borderId="0" xfId="0" applyFont="1" applyAlignment="1"/>
    <xf numFmtId="0" fontId="38" fillId="26" borderId="0" xfId="0" applyFont="1" applyFill="1" applyBorder="1" applyAlignment="1">
      <alignment horizontal="center" vertical="center" wrapText="1"/>
    </xf>
    <xf numFmtId="0" fontId="56" fillId="24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23" fillId="26" borderId="0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 wrapText="1"/>
    </xf>
    <xf numFmtId="49" fontId="43" fillId="0" borderId="20" xfId="0" applyNumberFormat="1" applyFont="1" applyFill="1" applyBorder="1" applyAlignment="1">
      <alignment horizontal="center" vertical="center"/>
    </xf>
    <xf numFmtId="49" fontId="43" fillId="0" borderId="11" xfId="0" applyNumberFormat="1" applyFont="1" applyFill="1" applyBorder="1" applyAlignment="1">
      <alignment horizontal="center" vertical="center"/>
    </xf>
    <xf numFmtId="0" fontId="38" fillId="26" borderId="0" xfId="0" applyFont="1" applyFill="1" applyBorder="1" applyAlignment="1">
      <alignment horizontal="center" vertical="center"/>
    </xf>
    <xf numFmtId="0" fontId="34" fillId="24" borderId="21" xfId="0" applyFont="1" applyFill="1" applyBorder="1" applyAlignment="1">
      <alignment horizontal="center" vertical="center" wrapText="1"/>
    </xf>
    <xf numFmtId="0" fontId="33" fillId="24" borderId="22" xfId="0" applyFont="1" applyFill="1" applyBorder="1" applyAlignment="1">
      <alignment horizontal="center" vertical="center" wrapText="1"/>
    </xf>
    <xf numFmtId="169" fontId="0" fillId="24" borderId="0" xfId="0" applyNumberFormat="1" applyFill="1" applyBorder="1" applyAlignment="1">
      <alignment horizontal="center" vertical="center"/>
    </xf>
    <xf numFmtId="169" fontId="0" fillId="24" borderId="22" xfId="0" applyNumberFormat="1" applyFill="1" applyBorder="1" applyAlignment="1">
      <alignment horizontal="center" vertical="center"/>
    </xf>
    <xf numFmtId="0" fontId="33" fillId="24" borderId="21" xfId="0" applyFont="1" applyFill="1" applyBorder="1" applyAlignment="1">
      <alignment horizontal="center" vertical="center"/>
    </xf>
    <xf numFmtId="169" fontId="33" fillId="24" borderId="21" xfId="0" applyNumberFormat="1" applyFont="1" applyFill="1" applyBorder="1" applyAlignment="1">
      <alignment horizontal="center"/>
    </xf>
    <xf numFmtId="170" fontId="0" fillId="24" borderId="20" xfId="0" applyNumberFormat="1" applyFill="1" applyBorder="1" applyAlignment="1">
      <alignment horizontal="center"/>
    </xf>
    <xf numFmtId="0" fontId="33" fillId="24" borderId="16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9" fontId="0" fillId="24" borderId="20" xfId="0" applyNumberFormat="1" applyFill="1" applyBorder="1" applyAlignment="1">
      <alignment horizontal="center"/>
    </xf>
    <xf numFmtId="0" fontId="33" fillId="24" borderId="0" xfId="0" applyFont="1" applyFill="1" applyBorder="1" applyAlignment="1">
      <alignment horizontal="center" vertical="center"/>
    </xf>
    <xf numFmtId="0" fontId="34" fillId="24" borderId="22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center" vertical="center" wrapText="1"/>
    </xf>
    <xf numFmtId="170" fontId="34" fillId="24" borderId="22" xfId="0" applyNumberFormat="1" applyFont="1" applyFill="1" applyBorder="1" applyAlignment="1">
      <alignment horizontal="center" vertical="center" wrapText="1"/>
    </xf>
    <xf numFmtId="170" fontId="34" fillId="24" borderId="0" xfId="0" applyNumberFormat="1" applyFont="1" applyFill="1" applyBorder="1" applyAlignment="1">
      <alignment horizontal="center" vertical="center" wrapText="1"/>
    </xf>
    <xf numFmtId="169" fontId="0" fillId="24" borderId="0" xfId="0" applyNumberFormat="1" applyFill="1" applyAlignment="1">
      <alignment horizontal="center"/>
    </xf>
    <xf numFmtId="169" fontId="0" fillId="24" borderId="0" xfId="0" applyNumberFormat="1" applyFill="1" applyBorder="1" applyAlignment="1">
      <alignment horizontal="center"/>
    </xf>
    <xf numFmtId="169" fontId="0" fillId="24" borderId="22" xfId="0" applyNumberFormat="1" applyFill="1" applyBorder="1" applyAlignment="1">
      <alignment horizontal="center"/>
    </xf>
    <xf numFmtId="169" fontId="0" fillId="24" borderId="24" xfId="0" applyNumberFormat="1" applyFill="1" applyBorder="1" applyAlignment="1">
      <alignment horizontal="center"/>
    </xf>
    <xf numFmtId="169" fontId="0" fillId="24" borderId="16" xfId="0" applyNumberFormat="1" applyFill="1" applyBorder="1" applyAlignment="1">
      <alignment horizontal="center"/>
    </xf>
    <xf numFmtId="169" fontId="0" fillId="29" borderId="0" xfId="0" applyNumberFormat="1" applyFill="1" applyBorder="1" applyAlignment="1">
      <alignment horizontal="center" vertical="center"/>
    </xf>
    <xf numFmtId="170" fontId="35" fillId="24" borderId="20" xfId="0" applyNumberFormat="1" applyFont="1" applyFill="1" applyBorder="1" applyAlignment="1">
      <alignment horizontal="center"/>
    </xf>
    <xf numFmtId="0" fontId="33" fillId="24" borderId="24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wrapText="1"/>
    </xf>
    <xf numFmtId="169" fontId="0" fillId="24" borderId="24" xfId="0" applyNumberForma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169" fontId="0" fillId="29" borderId="22" xfId="0" applyNumberFormat="1" applyFill="1" applyBorder="1" applyAlignment="1">
      <alignment horizontal="center" vertical="center"/>
    </xf>
    <xf numFmtId="169" fontId="35" fillId="0" borderId="0" xfId="0" applyNumberFormat="1" applyFont="1" applyFill="1" applyBorder="1" applyAlignment="1">
      <alignment horizontal="center"/>
    </xf>
    <xf numFmtId="169" fontId="35" fillId="0" borderId="24" xfId="0" applyNumberFormat="1" applyFont="1" applyFill="1" applyBorder="1" applyAlignment="1">
      <alignment horizontal="center"/>
    </xf>
    <xf numFmtId="169" fontId="35" fillId="0" borderId="22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169" fontId="35" fillId="0" borderId="0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3" fillId="24" borderId="24" xfId="0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left" vertical="center"/>
    </xf>
    <xf numFmtId="0" fontId="40" fillId="24" borderId="21" xfId="0" applyFont="1" applyFill="1" applyBorder="1" applyAlignment="1">
      <alignment horizontal="center" vertical="center" wrapText="1"/>
    </xf>
    <xf numFmtId="0" fontId="43" fillId="30" borderId="22" xfId="0" applyFont="1" applyFill="1" applyBorder="1" applyAlignment="1">
      <alignment horizontal="center" vertical="center"/>
    </xf>
    <xf numFmtId="0" fontId="40" fillId="24" borderId="24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/>
    </xf>
    <xf numFmtId="0" fontId="40" fillId="27" borderId="10" xfId="0" applyFont="1" applyFill="1" applyBorder="1" applyAlignment="1">
      <alignment horizontal="left" vertical="center"/>
    </xf>
    <xf numFmtId="0" fontId="38" fillId="26" borderId="14" xfId="0" applyFont="1" applyFill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0" fillId="27" borderId="10" xfId="0" applyFont="1" applyFill="1" applyBorder="1" applyAlignment="1">
      <alignment horizontal="left" vertical="center" wrapText="1"/>
    </xf>
    <xf numFmtId="0" fontId="40" fillId="27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 textRotation="90"/>
    </xf>
    <xf numFmtId="49" fontId="40" fillId="0" borderId="21" xfId="0" applyNumberFormat="1" applyFont="1" applyFill="1" applyBorder="1" applyAlignment="1">
      <alignment horizontal="center" vertical="center"/>
    </xf>
    <xf numFmtId="49" fontId="43" fillId="0" borderId="21" xfId="0" applyNumberFormat="1" applyFont="1" applyFill="1" applyBorder="1" applyAlignment="1">
      <alignment horizontal="center" vertical="center"/>
    </xf>
  </cellXfs>
  <cellStyles count="233">
    <cellStyle name="20% - Énfasis1 2" xfId="1" xr:uid="{00000000-0005-0000-0000-000000000000}"/>
    <cellStyle name="20% - Énfasis1 2 2" xfId="2" xr:uid="{00000000-0005-0000-0000-000001000000}"/>
    <cellStyle name="20% - Énfasis1 3" xfId="3" xr:uid="{00000000-0005-0000-0000-000002000000}"/>
    <cellStyle name="20% - Énfasis1 4" xfId="4" xr:uid="{00000000-0005-0000-0000-000003000000}"/>
    <cellStyle name="20% - Énfasis1 5" xfId="5" xr:uid="{00000000-0005-0000-0000-000004000000}"/>
    <cellStyle name="20% - Énfasis2 2" xfId="6" xr:uid="{00000000-0005-0000-0000-000005000000}"/>
    <cellStyle name="20% - Énfasis2 2 2" xfId="7" xr:uid="{00000000-0005-0000-0000-000006000000}"/>
    <cellStyle name="20% - Énfasis2 3" xfId="8" xr:uid="{00000000-0005-0000-0000-000007000000}"/>
    <cellStyle name="20% - Énfasis2 4" xfId="9" xr:uid="{00000000-0005-0000-0000-000008000000}"/>
    <cellStyle name="20% - Énfasis2 5" xfId="10" xr:uid="{00000000-0005-0000-0000-000009000000}"/>
    <cellStyle name="20% - Énfasis3 2" xfId="11" xr:uid="{00000000-0005-0000-0000-00000A000000}"/>
    <cellStyle name="20% - Énfasis3 2 2" xfId="12" xr:uid="{00000000-0005-0000-0000-00000B000000}"/>
    <cellStyle name="20% - Énfasis3 3" xfId="13" xr:uid="{00000000-0005-0000-0000-00000C000000}"/>
    <cellStyle name="20% - Énfasis3 4" xfId="14" xr:uid="{00000000-0005-0000-0000-00000D000000}"/>
    <cellStyle name="20% - Énfasis3 5" xfId="15" xr:uid="{00000000-0005-0000-0000-00000E000000}"/>
    <cellStyle name="20% - Énfasis4 2" xfId="16" xr:uid="{00000000-0005-0000-0000-00000F000000}"/>
    <cellStyle name="20% - Énfasis4 2 2" xfId="17" xr:uid="{00000000-0005-0000-0000-000010000000}"/>
    <cellStyle name="20% - Énfasis4 3" xfId="18" xr:uid="{00000000-0005-0000-0000-000011000000}"/>
    <cellStyle name="20% - Énfasis4 4" xfId="19" xr:uid="{00000000-0005-0000-0000-000012000000}"/>
    <cellStyle name="20% - Énfasis4 5" xfId="20" xr:uid="{00000000-0005-0000-0000-000013000000}"/>
    <cellStyle name="20% - Énfasis5 2" xfId="21" xr:uid="{00000000-0005-0000-0000-000014000000}"/>
    <cellStyle name="20% - Énfasis5 2 2" xfId="22" xr:uid="{00000000-0005-0000-0000-000015000000}"/>
    <cellStyle name="20% - Énfasis5 3" xfId="23" xr:uid="{00000000-0005-0000-0000-000016000000}"/>
    <cellStyle name="20% - Énfasis5 4" xfId="24" xr:uid="{00000000-0005-0000-0000-000017000000}"/>
    <cellStyle name="20% - Énfasis5 5" xfId="25" xr:uid="{00000000-0005-0000-0000-000018000000}"/>
    <cellStyle name="20% - Énfasis6 2" xfId="26" xr:uid="{00000000-0005-0000-0000-000019000000}"/>
    <cellStyle name="20% - Énfasis6 2 2" xfId="27" xr:uid="{00000000-0005-0000-0000-00001A000000}"/>
    <cellStyle name="20% - Énfasis6 3" xfId="28" xr:uid="{00000000-0005-0000-0000-00001B000000}"/>
    <cellStyle name="20% - Énfasis6 4" xfId="29" xr:uid="{00000000-0005-0000-0000-00001C000000}"/>
    <cellStyle name="20% - Énfasis6 5" xfId="30" xr:uid="{00000000-0005-0000-0000-00001D000000}"/>
    <cellStyle name="40% - Énfasis1 2" xfId="31" xr:uid="{00000000-0005-0000-0000-00001E000000}"/>
    <cellStyle name="40% - Énfasis1 2 2" xfId="32" xr:uid="{00000000-0005-0000-0000-00001F000000}"/>
    <cellStyle name="40% - Énfasis1 3" xfId="33" xr:uid="{00000000-0005-0000-0000-000020000000}"/>
    <cellStyle name="40% - Énfasis1 4" xfId="34" xr:uid="{00000000-0005-0000-0000-000021000000}"/>
    <cellStyle name="40% - Énfasis1 5" xfId="35" xr:uid="{00000000-0005-0000-0000-000022000000}"/>
    <cellStyle name="40% - Énfasis2 2" xfId="36" xr:uid="{00000000-0005-0000-0000-000023000000}"/>
    <cellStyle name="40% - Énfasis2 2 2" xfId="37" xr:uid="{00000000-0005-0000-0000-000024000000}"/>
    <cellStyle name="40% - Énfasis2 3" xfId="38" xr:uid="{00000000-0005-0000-0000-000025000000}"/>
    <cellStyle name="40% - Énfasis2 4" xfId="39" xr:uid="{00000000-0005-0000-0000-000026000000}"/>
    <cellStyle name="40% - Énfasis2 5" xfId="40" xr:uid="{00000000-0005-0000-0000-000027000000}"/>
    <cellStyle name="40% - Énfasis3 2" xfId="41" xr:uid="{00000000-0005-0000-0000-000028000000}"/>
    <cellStyle name="40% - Énfasis3 2 2" xfId="42" xr:uid="{00000000-0005-0000-0000-000029000000}"/>
    <cellStyle name="40% - Énfasis3 3" xfId="43" xr:uid="{00000000-0005-0000-0000-00002A000000}"/>
    <cellStyle name="40% - Énfasis3 4" xfId="44" xr:uid="{00000000-0005-0000-0000-00002B000000}"/>
    <cellStyle name="40% - Énfasis3 5" xfId="45" xr:uid="{00000000-0005-0000-0000-00002C000000}"/>
    <cellStyle name="40% - Énfasis4 2" xfId="46" xr:uid="{00000000-0005-0000-0000-00002D000000}"/>
    <cellStyle name="40% - Énfasis4 2 2" xfId="47" xr:uid="{00000000-0005-0000-0000-00002E000000}"/>
    <cellStyle name="40% - Énfasis4 3" xfId="48" xr:uid="{00000000-0005-0000-0000-00002F000000}"/>
    <cellStyle name="40% - Énfasis4 4" xfId="49" xr:uid="{00000000-0005-0000-0000-000030000000}"/>
    <cellStyle name="40% - Énfasis4 5" xfId="50" xr:uid="{00000000-0005-0000-0000-000031000000}"/>
    <cellStyle name="40% - Énfasis5 2" xfId="51" xr:uid="{00000000-0005-0000-0000-000032000000}"/>
    <cellStyle name="40% - Énfasis5 2 2" xfId="52" xr:uid="{00000000-0005-0000-0000-000033000000}"/>
    <cellStyle name="40% - Énfasis5 3" xfId="53" xr:uid="{00000000-0005-0000-0000-000034000000}"/>
    <cellStyle name="40% - Énfasis5 4" xfId="54" xr:uid="{00000000-0005-0000-0000-000035000000}"/>
    <cellStyle name="40% - Énfasis5 5" xfId="55" xr:uid="{00000000-0005-0000-0000-000036000000}"/>
    <cellStyle name="40% - Énfasis6 2" xfId="56" xr:uid="{00000000-0005-0000-0000-000037000000}"/>
    <cellStyle name="40% - Énfasis6 2 2" xfId="57" xr:uid="{00000000-0005-0000-0000-000038000000}"/>
    <cellStyle name="40% - Énfasis6 3" xfId="58" xr:uid="{00000000-0005-0000-0000-000039000000}"/>
    <cellStyle name="40% - Énfasis6 4" xfId="59" xr:uid="{00000000-0005-0000-0000-00003A000000}"/>
    <cellStyle name="40% - Énfasis6 5" xfId="60" xr:uid="{00000000-0005-0000-0000-00003B000000}"/>
    <cellStyle name="60% - Énfasis1 2" xfId="61" xr:uid="{00000000-0005-0000-0000-00003C000000}"/>
    <cellStyle name="60% - Énfasis1 3" xfId="62" xr:uid="{00000000-0005-0000-0000-00003D000000}"/>
    <cellStyle name="60% - Énfasis1 4" xfId="63" xr:uid="{00000000-0005-0000-0000-00003E000000}"/>
    <cellStyle name="60% - Énfasis1 5" xfId="64" xr:uid="{00000000-0005-0000-0000-00003F000000}"/>
    <cellStyle name="60% - Énfasis2 2" xfId="65" xr:uid="{00000000-0005-0000-0000-000040000000}"/>
    <cellStyle name="60% - Énfasis2 3" xfId="66" xr:uid="{00000000-0005-0000-0000-000041000000}"/>
    <cellStyle name="60% - Énfasis2 4" xfId="67" xr:uid="{00000000-0005-0000-0000-000042000000}"/>
    <cellStyle name="60% - Énfasis2 5" xfId="68" xr:uid="{00000000-0005-0000-0000-000043000000}"/>
    <cellStyle name="60% - Énfasis3 2" xfId="69" xr:uid="{00000000-0005-0000-0000-000044000000}"/>
    <cellStyle name="60% - Énfasis3 3" xfId="70" xr:uid="{00000000-0005-0000-0000-000045000000}"/>
    <cellStyle name="60% - Énfasis3 4" xfId="71" xr:uid="{00000000-0005-0000-0000-000046000000}"/>
    <cellStyle name="60% - Énfasis3 5" xfId="72" xr:uid="{00000000-0005-0000-0000-000047000000}"/>
    <cellStyle name="60% - Énfasis4 2" xfId="73" xr:uid="{00000000-0005-0000-0000-000048000000}"/>
    <cellStyle name="60% - Énfasis4 3" xfId="74" xr:uid="{00000000-0005-0000-0000-000049000000}"/>
    <cellStyle name="60% - Énfasis4 4" xfId="75" xr:uid="{00000000-0005-0000-0000-00004A000000}"/>
    <cellStyle name="60% - Énfasis4 5" xfId="76" xr:uid="{00000000-0005-0000-0000-00004B000000}"/>
    <cellStyle name="60% - Énfasis5 2" xfId="77" xr:uid="{00000000-0005-0000-0000-00004C000000}"/>
    <cellStyle name="60% - Énfasis5 3" xfId="78" xr:uid="{00000000-0005-0000-0000-00004D000000}"/>
    <cellStyle name="60% - Énfasis5 4" xfId="79" xr:uid="{00000000-0005-0000-0000-00004E000000}"/>
    <cellStyle name="60% - Énfasis5 5" xfId="80" xr:uid="{00000000-0005-0000-0000-00004F000000}"/>
    <cellStyle name="60% - Énfasis6 2" xfId="81" xr:uid="{00000000-0005-0000-0000-000050000000}"/>
    <cellStyle name="60% - Énfasis6 3" xfId="82" xr:uid="{00000000-0005-0000-0000-000051000000}"/>
    <cellStyle name="60% - Énfasis6 4" xfId="83" xr:uid="{00000000-0005-0000-0000-000052000000}"/>
    <cellStyle name="60% - Énfasis6 5" xfId="84" xr:uid="{00000000-0005-0000-0000-000053000000}"/>
    <cellStyle name="Buena 2" xfId="85" xr:uid="{00000000-0005-0000-0000-000055000000}"/>
    <cellStyle name="Buena 3" xfId="86" xr:uid="{00000000-0005-0000-0000-000056000000}"/>
    <cellStyle name="Buena 4" xfId="87" xr:uid="{00000000-0005-0000-0000-000057000000}"/>
    <cellStyle name="Buena 5" xfId="88" xr:uid="{00000000-0005-0000-0000-000058000000}"/>
    <cellStyle name="Cálculo 2" xfId="89" xr:uid="{00000000-0005-0000-0000-000059000000}"/>
    <cellStyle name="Cálculo 3" xfId="90" xr:uid="{00000000-0005-0000-0000-00005A000000}"/>
    <cellStyle name="Cálculo 4" xfId="91" xr:uid="{00000000-0005-0000-0000-00005B000000}"/>
    <cellStyle name="Cálculo 5" xfId="92" xr:uid="{00000000-0005-0000-0000-00005C000000}"/>
    <cellStyle name="Celda de comprobación 2" xfId="93" xr:uid="{00000000-0005-0000-0000-00005D000000}"/>
    <cellStyle name="Celda de comprobación 3" xfId="94" xr:uid="{00000000-0005-0000-0000-00005E000000}"/>
    <cellStyle name="Celda de comprobación 4" xfId="95" xr:uid="{00000000-0005-0000-0000-00005F000000}"/>
    <cellStyle name="Celda de comprobación 5" xfId="96" xr:uid="{00000000-0005-0000-0000-000060000000}"/>
    <cellStyle name="Celda vinculada 2" xfId="97" xr:uid="{00000000-0005-0000-0000-000061000000}"/>
    <cellStyle name="Celda vinculada 3" xfId="98" xr:uid="{00000000-0005-0000-0000-000062000000}"/>
    <cellStyle name="Celda vinculada 4" xfId="99" xr:uid="{00000000-0005-0000-0000-000063000000}"/>
    <cellStyle name="Celda vinculada 5" xfId="100" xr:uid="{00000000-0005-0000-0000-000064000000}"/>
    <cellStyle name="Comma" xfId="139" builtinId="3"/>
    <cellStyle name="Encabezado 4 2" xfId="101" xr:uid="{00000000-0005-0000-0000-000065000000}"/>
    <cellStyle name="Encabezado 4 3" xfId="102" xr:uid="{00000000-0005-0000-0000-000066000000}"/>
    <cellStyle name="Encabezado 4 4" xfId="103" xr:uid="{00000000-0005-0000-0000-000067000000}"/>
    <cellStyle name="Encabezado 4 5" xfId="104" xr:uid="{00000000-0005-0000-0000-000068000000}"/>
    <cellStyle name="Énfasis1 2" xfId="105" xr:uid="{00000000-0005-0000-0000-000069000000}"/>
    <cellStyle name="Énfasis1 3" xfId="106" xr:uid="{00000000-0005-0000-0000-00006A000000}"/>
    <cellStyle name="Énfasis1 4" xfId="107" xr:uid="{00000000-0005-0000-0000-00006B000000}"/>
    <cellStyle name="Énfasis1 5" xfId="108" xr:uid="{00000000-0005-0000-0000-00006C000000}"/>
    <cellStyle name="Énfasis2 2" xfId="109" xr:uid="{00000000-0005-0000-0000-00006D000000}"/>
    <cellStyle name="Énfasis2 3" xfId="110" xr:uid="{00000000-0005-0000-0000-00006E000000}"/>
    <cellStyle name="Énfasis2 4" xfId="111" xr:uid="{00000000-0005-0000-0000-00006F000000}"/>
    <cellStyle name="Énfasis2 5" xfId="112" xr:uid="{00000000-0005-0000-0000-000070000000}"/>
    <cellStyle name="Énfasis3 2" xfId="113" xr:uid="{00000000-0005-0000-0000-000071000000}"/>
    <cellStyle name="Énfasis3 3" xfId="114" xr:uid="{00000000-0005-0000-0000-000072000000}"/>
    <cellStyle name="Énfasis3 4" xfId="115" xr:uid="{00000000-0005-0000-0000-000073000000}"/>
    <cellStyle name="Énfasis3 5" xfId="116" xr:uid="{00000000-0005-0000-0000-000074000000}"/>
    <cellStyle name="Énfasis4 2" xfId="117" xr:uid="{00000000-0005-0000-0000-000075000000}"/>
    <cellStyle name="Énfasis4 3" xfId="118" xr:uid="{00000000-0005-0000-0000-000076000000}"/>
    <cellStyle name="Énfasis4 4" xfId="119" xr:uid="{00000000-0005-0000-0000-000077000000}"/>
    <cellStyle name="Énfasis4 5" xfId="120" xr:uid="{00000000-0005-0000-0000-000078000000}"/>
    <cellStyle name="Énfasis5 2" xfId="121" xr:uid="{00000000-0005-0000-0000-000079000000}"/>
    <cellStyle name="Énfasis5 3" xfId="122" xr:uid="{00000000-0005-0000-0000-00007A000000}"/>
    <cellStyle name="Énfasis5 4" xfId="123" xr:uid="{00000000-0005-0000-0000-00007B000000}"/>
    <cellStyle name="Énfasis5 5" xfId="124" xr:uid="{00000000-0005-0000-0000-00007C000000}"/>
    <cellStyle name="Énfasis6 2" xfId="125" xr:uid="{00000000-0005-0000-0000-00007D000000}"/>
    <cellStyle name="Énfasis6 3" xfId="126" xr:uid="{00000000-0005-0000-0000-00007E000000}"/>
    <cellStyle name="Énfasis6 4" xfId="127" xr:uid="{00000000-0005-0000-0000-00007F000000}"/>
    <cellStyle name="Énfasis6 5" xfId="128" xr:uid="{00000000-0005-0000-0000-000080000000}"/>
    <cellStyle name="Entrada 2" xfId="129" xr:uid="{00000000-0005-0000-0000-000081000000}"/>
    <cellStyle name="Entrada 3" xfId="130" xr:uid="{00000000-0005-0000-0000-000082000000}"/>
    <cellStyle name="Entrada 4" xfId="131" xr:uid="{00000000-0005-0000-0000-000083000000}"/>
    <cellStyle name="Entrada 5" xfId="132" xr:uid="{00000000-0005-0000-0000-000084000000}"/>
    <cellStyle name="Good" xfId="230" builtinId="26"/>
    <cellStyle name="Hipervínculo 2" xfId="134" xr:uid="{00000000-0005-0000-0000-000086000000}"/>
    <cellStyle name="Hyperlink" xfId="133" builtinId="8"/>
    <cellStyle name="Incorrecto 2" xfId="135" xr:uid="{00000000-0005-0000-0000-000087000000}"/>
    <cellStyle name="Incorrecto 3" xfId="136" xr:uid="{00000000-0005-0000-0000-000088000000}"/>
    <cellStyle name="Incorrecto 4" xfId="137" xr:uid="{00000000-0005-0000-0000-000089000000}"/>
    <cellStyle name="Incorrecto 5" xfId="138" xr:uid="{00000000-0005-0000-0000-00008A000000}"/>
    <cellStyle name="Millares 2" xfId="140" xr:uid="{00000000-0005-0000-0000-00008C000000}"/>
    <cellStyle name="Millares 2 2" xfId="141" xr:uid="{00000000-0005-0000-0000-00008D000000}"/>
    <cellStyle name="Millares 2 3" xfId="142" xr:uid="{00000000-0005-0000-0000-00008E000000}"/>
    <cellStyle name="Millares 2 4" xfId="232" xr:uid="{00000000-0005-0000-0000-00008F000000}"/>
    <cellStyle name="Millares 3" xfId="143" xr:uid="{00000000-0005-0000-0000-000090000000}"/>
    <cellStyle name="Millares 4" xfId="144" xr:uid="{00000000-0005-0000-0000-000091000000}"/>
    <cellStyle name="Millares 5" xfId="145" xr:uid="{00000000-0005-0000-0000-000092000000}"/>
    <cellStyle name="Millares 5 2" xfId="146" xr:uid="{00000000-0005-0000-0000-000093000000}"/>
    <cellStyle name="Millares 6" xfId="147" xr:uid="{00000000-0005-0000-0000-000094000000}"/>
    <cellStyle name="Millares 7" xfId="148" xr:uid="{00000000-0005-0000-0000-000095000000}"/>
    <cellStyle name="Millares 7 2" xfId="149" xr:uid="{00000000-0005-0000-0000-000096000000}"/>
    <cellStyle name="Millares 8" xfId="150" xr:uid="{00000000-0005-0000-0000-000097000000}"/>
    <cellStyle name="Millares 8 2" xfId="151" xr:uid="{00000000-0005-0000-0000-000098000000}"/>
    <cellStyle name="Neutral 2" xfId="152" xr:uid="{00000000-0005-0000-0000-000099000000}"/>
    <cellStyle name="Normal" xfId="0" builtinId="0"/>
    <cellStyle name="Normal 2" xfId="153" xr:uid="{00000000-0005-0000-0000-00009B000000}"/>
    <cellStyle name="Normal 2 2" xfId="154" xr:uid="{00000000-0005-0000-0000-00009C000000}"/>
    <cellStyle name="Normal 2 2 2" xfId="155" xr:uid="{00000000-0005-0000-0000-00009D000000}"/>
    <cellStyle name="Normal 2 3" xfId="156" xr:uid="{00000000-0005-0000-0000-00009E000000}"/>
    <cellStyle name="Normal 2_Cuadros base 2000 (Compendio) 07 10 2010" xfId="157" xr:uid="{00000000-0005-0000-0000-00009F000000}"/>
    <cellStyle name="Normal 3" xfId="158" xr:uid="{00000000-0005-0000-0000-0000A0000000}"/>
    <cellStyle name="Normal 3 10" xfId="159" xr:uid="{00000000-0005-0000-0000-0000A1000000}"/>
    <cellStyle name="Normal 3 11" xfId="160" xr:uid="{00000000-0005-0000-0000-0000A2000000}"/>
    <cellStyle name="Normal 3 12" xfId="161" xr:uid="{00000000-0005-0000-0000-0000A3000000}"/>
    <cellStyle name="Normal 3 13" xfId="162" xr:uid="{00000000-0005-0000-0000-0000A4000000}"/>
    <cellStyle name="Normal 3 14" xfId="163" xr:uid="{00000000-0005-0000-0000-0000A5000000}"/>
    <cellStyle name="Normal 3 15" xfId="164" xr:uid="{00000000-0005-0000-0000-0000A6000000}"/>
    <cellStyle name="Normal 3 16" xfId="165" xr:uid="{00000000-0005-0000-0000-0000A7000000}"/>
    <cellStyle name="Normal 3 17" xfId="166" xr:uid="{00000000-0005-0000-0000-0000A8000000}"/>
    <cellStyle name="Normal 3 18" xfId="167" xr:uid="{00000000-0005-0000-0000-0000A9000000}"/>
    <cellStyle name="Normal 3 19" xfId="168" xr:uid="{00000000-0005-0000-0000-0000AA000000}"/>
    <cellStyle name="Normal 3 2" xfId="169" xr:uid="{00000000-0005-0000-0000-0000AB000000}"/>
    <cellStyle name="Normal 3 2 2" xfId="170" xr:uid="{00000000-0005-0000-0000-0000AC000000}"/>
    <cellStyle name="Normal 3 2_Cuadros de publicación base 2005_16 10 2010" xfId="171" xr:uid="{00000000-0005-0000-0000-0000AD000000}"/>
    <cellStyle name="Normal 3 20" xfId="172" xr:uid="{00000000-0005-0000-0000-0000AE000000}"/>
    <cellStyle name="Normal 3 21" xfId="173" xr:uid="{00000000-0005-0000-0000-0000AF000000}"/>
    <cellStyle name="Normal 3 22" xfId="174" xr:uid="{00000000-0005-0000-0000-0000B0000000}"/>
    <cellStyle name="Normal 3 23" xfId="175" xr:uid="{00000000-0005-0000-0000-0000B1000000}"/>
    <cellStyle name="Normal 3 24" xfId="176" xr:uid="{00000000-0005-0000-0000-0000B2000000}"/>
    <cellStyle name="Normal 3 25" xfId="177" xr:uid="{00000000-0005-0000-0000-0000B3000000}"/>
    <cellStyle name="Normal 3 26" xfId="178" xr:uid="{00000000-0005-0000-0000-0000B4000000}"/>
    <cellStyle name="Normal 3 27" xfId="179" xr:uid="{00000000-0005-0000-0000-0000B5000000}"/>
    <cellStyle name="Normal 3 28" xfId="180" xr:uid="{00000000-0005-0000-0000-0000B6000000}"/>
    <cellStyle name="Normal 3 29" xfId="181" xr:uid="{00000000-0005-0000-0000-0000B7000000}"/>
    <cellStyle name="Normal 3 3" xfId="182" xr:uid="{00000000-0005-0000-0000-0000B8000000}"/>
    <cellStyle name="Normal 3 4" xfId="183" xr:uid="{00000000-0005-0000-0000-0000B9000000}"/>
    <cellStyle name="Normal 3 5" xfId="184" xr:uid="{00000000-0005-0000-0000-0000BA000000}"/>
    <cellStyle name="Normal 3 6" xfId="185" xr:uid="{00000000-0005-0000-0000-0000BB000000}"/>
    <cellStyle name="Normal 3 7" xfId="186" xr:uid="{00000000-0005-0000-0000-0000BC000000}"/>
    <cellStyle name="Normal 3 8" xfId="187" xr:uid="{00000000-0005-0000-0000-0000BD000000}"/>
    <cellStyle name="Normal 3 9" xfId="188" xr:uid="{00000000-0005-0000-0000-0000BE000000}"/>
    <cellStyle name="Normal 3_Cuadros base 2000 (Compendio) 07 10 2010" xfId="189" xr:uid="{00000000-0005-0000-0000-0000BF000000}"/>
    <cellStyle name="Normal 4" xfId="190" xr:uid="{00000000-0005-0000-0000-0000C0000000}"/>
    <cellStyle name="Normal 4 2" xfId="191" xr:uid="{00000000-0005-0000-0000-0000C1000000}"/>
    <cellStyle name="Normal 5" xfId="192" xr:uid="{00000000-0005-0000-0000-0000C2000000}"/>
    <cellStyle name="Notas 2" xfId="193" xr:uid="{00000000-0005-0000-0000-0000C3000000}"/>
    <cellStyle name="Notas 2 2" xfId="194" xr:uid="{00000000-0005-0000-0000-0000C4000000}"/>
    <cellStyle name="Notas 3" xfId="195" xr:uid="{00000000-0005-0000-0000-0000C5000000}"/>
    <cellStyle name="Notas 4" xfId="196" xr:uid="{00000000-0005-0000-0000-0000C6000000}"/>
    <cellStyle name="Notas 5" xfId="197" xr:uid="{00000000-0005-0000-0000-0000C7000000}"/>
    <cellStyle name="Percent" xfId="231" builtinId="5"/>
    <cellStyle name="Salida 2" xfId="198" xr:uid="{00000000-0005-0000-0000-0000C9000000}"/>
    <cellStyle name="Salida 3" xfId="199" xr:uid="{00000000-0005-0000-0000-0000CA000000}"/>
    <cellStyle name="Salida 4" xfId="200" xr:uid="{00000000-0005-0000-0000-0000CB000000}"/>
    <cellStyle name="Salida 5" xfId="201" xr:uid="{00000000-0005-0000-0000-0000CC000000}"/>
    <cellStyle name="Texto de advertencia 2" xfId="202" xr:uid="{00000000-0005-0000-0000-0000CD000000}"/>
    <cellStyle name="Texto de advertencia 2 2" xfId="203" xr:uid="{00000000-0005-0000-0000-0000CE000000}"/>
    <cellStyle name="Texto de advertencia 3" xfId="204" xr:uid="{00000000-0005-0000-0000-0000CF000000}"/>
    <cellStyle name="Texto de advertencia 4" xfId="205" xr:uid="{00000000-0005-0000-0000-0000D0000000}"/>
    <cellStyle name="Texto de advertencia 5" xfId="206" xr:uid="{00000000-0005-0000-0000-0000D1000000}"/>
    <cellStyle name="Texto explicativo 2" xfId="207" xr:uid="{00000000-0005-0000-0000-0000D2000000}"/>
    <cellStyle name="Texto explicativo 3" xfId="208" xr:uid="{00000000-0005-0000-0000-0000D3000000}"/>
    <cellStyle name="Texto explicativo 4" xfId="209" xr:uid="{00000000-0005-0000-0000-0000D4000000}"/>
    <cellStyle name="Texto explicativo 5" xfId="210" xr:uid="{00000000-0005-0000-0000-0000D5000000}"/>
    <cellStyle name="Título 1 2" xfId="211" xr:uid="{00000000-0005-0000-0000-0000D6000000}"/>
    <cellStyle name="Título 1 3" xfId="212" xr:uid="{00000000-0005-0000-0000-0000D7000000}"/>
    <cellStyle name="Título 1 4" xfId="213" xr:uid="{00000000-0005-0000-0000-0000D8000000}"/>
    <cellStyle name="Título 1 5" xfId="214" xr:uid="{00000000-0005-0000-0000-0000D9000000}"/>
    <cellStyle name="Título 2 2" xfId="215" xr:uid="{00000000-0005-0000-0000-0000DA000000}"/>
    <cellStyle name="Título 2 3" xfId="216" xr:uid="{00000000-0005-0000-0000-0000DB000000}"/>
    <cellStyle name="Título 2 4" xfId="217" xr:uid="{00000000-0005-0000-0000-0000DC000000}"/>
    <cellStyle name="Título 2 5" xfId="218" xr:uid="{00000000-0005-0000-0000-0000DD000000}"/>
    <cellStyle name="Título 3 2" xfId="219" xr:uid="{00000000-0005-0000-0000-0000DE000000}"/>
    <cellStyle name="Título 3 3" xfId="220" xr:uid="{00000000-0005-0000-0000-0000DF000000}"/>
    <cellStyle name="Título 3 4" xfId="221" xr:uid="{00000000-0005-0000-0000-0000E0000000}"/>
    <cellStyle name="Título 3 5" xfId="222" xr:uid="{00000000-0005-0000-0000-0000E1000000}"/>
    <cellStyle name="Título 4" xfId="223" xr:uid="{00000000-0005-0000-0000-0000E2000000}"/>
    <cellStyle name="Título 5" xfId="224" xr:uid="{00000000-0005-0000-0000-0000E3000000}"/>
    <cellStyle name="Título 6" xfId="225" xr:uid="{00000000-0005-0000-0000-0000E4000000}"/>
    <cellStyle name="Título 7" xfId="226" xr:uid="{00000000-0005-0000-0000-0000E5000000}"/>
    <cellStyle name="Título 8" xfId="227" xr:uid="{00000000-0005-0000-0000-0000E6000000}"/>
    <cellStyle name="Título 9" xfId="228" xr:uid="{00000000-0005-0000-0000-0000E7000000}"/>
    <cellStyle name="Total 2" xfId="229" xr:uid="{00000000-0005-0000-0000-0000E8000000}"/>
  </cellStyles>
  <dxfs count="0"/>
  <tableStyles count="0" defaultTableStyle="TableStyleMedium2" defaultPivotStyle="PivotStyleLight16"/>
  <colors>
    <mruColors>
      <color rgb="FFB6004B"/>
      <color rgb="FFF3F3F3"/>
      <color rgb="FFFFFFFF"/>
      <color rgb="FF00FF00"/>
      <color rgb="FFECECE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</xdr:col>
      <xdr:colOff>701914</xdr:colOff>
      <xdr:row>2</xdr:row>
      <xdr:rowOff>158536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0</xdr:row>
      <xdr:rowOff>114300</xdr:rowOff>
    </xdr:from>
    <xdr:to>
      <xdr:col>10</xdr:col>
      <xdr:colOff>9525</xdr:colOff>
      <xdr:row>2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14300"/>
          <a:ext cx="2105024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152398</xdr:rowOff>
    </xdr:from>
    <xdr:to>
      <xdr:col>10</xdr:col>
      <xdr:colOff>19050</xdr:colOff>
      <xdr:row>3</xdr:row>
      <xdr:rowOff>198117</xdr:rowOff>
    </xdr:to>
    <xdr:pic>
      <xdr:nvPicPr>
        <xdr:cNvPr id="4" name="3 Imagen" descr="line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781048"/>
          <a:ext cx="7639050" cy="45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300990</xdr:colOff>
      <xdr:row>3</xdr:row>
      <xdr:rowOff>81915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681990</xdr:colOff>
      <xdr:row>2</xdr:row>
      <xdr:rowOff>291465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1</xdr:col>
      <xdr:colOff>816214</xdr:colOff>
      <xdr:row>2</xdr:row>
      <xdr:rowOff>158536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14300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0</xdr:row>
      <xdr:rowOff>142875</xdr:rowOff>
    </xdr:from>
    <xdr:to>
      <xdr:col>14</xdr:col>
      <xdr:colOff>581024</xdr:colOff>
      <xdr:row>2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42875"/>
          <a:ext cx="2105024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133351</xdr:rowOff>
    </xdr:from>
    <xdr:to>
      <xdr:col>15</xdr:col>
      <xdr:colOff>19050</xdr:colOff>
      <xdr:row>3</xdr:row>
      <xdr:rowOff>200025</xdr:rowOff>
    </xdr:to>
    <xdr:pic>
      <xdr:nvPicPr>
        <xdr:cNvPr id="4" name="3 Imagen" descr="line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1"/>
          <a:ext cx="10001250" cy="66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377190</xdr:colOff>
      <xdr:row>2</xdr:row>
      <xdr:rowOff>291465</xdr:rowOff>
    </xdr:to>
    <xdr:pic>
      <xdr:nvPicPr>
        <xdr:cNvPr id="2" name="Imagen 2" descr="Logotipo-Colo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899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679689</xdr:colOff>
      <xdr:row>2</xdr:row>
      <xdr:rowOff>149011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5"/>
          <a:ext cx="1292464" cy="463336"/>
        </a:xfrm>
        <a:prstGeom prst="rect">
          <a:avLst/>
        </a:prstGeom>
      </xdr:spPr>
    </xdr:pic>
    <xdr:clientData/>
  </xdr:twoCellAnchor>
  <xdr:twoCellAnchor editAs="oneCell">
    <xdr:from>
      <xdr:col>9</xdr:col>
      <xdr:colOff>309037</xdr:colOff>
      <xdr:row>0</xdr:row>
      <xdr:rowOff>91016</xdr:rowOff>
    </xdr:from>
    <xdr:to>
      <xdr:col>13</xdr:col>
      <xdr:colOff>3</xdr:colOff>
      <xdr:row>2</xdr:row>
      <xdr:rowOff>119591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8187" y="91016"/>
          <a:ext cx="2100791" cy="447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180975</xdr:rowOff>
    </xdr:from>
    <xdr:to>
      <xdr:col>13</xdr:col>
      <xdr:colOff>9526</xdr:colOff>
      <xdr:row>3</xdr:row>
      <xdr:rowOff>17144</xdr:rowOff>
    </xdr:to>
    <xdr:pic>
      <xdr:nvPicPr>
        <xdr:cNvPr id="5" name="4 Imagen" descr="line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10344150" cy="45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114300</xdr:rowOff>
    </xdr:from>
    <xdr:ext cx="1292464" cy="5204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114300"/>
          <a:ext cx="1292464" cy="520486"/>
        </a:xfrm>
        <a:prstGeom prst="rect">
          <a:avLst/>
        </a:prstGeom>
      </xdr:spPr>
    </xdr:pic>
    <xdr:clientData/>
  </xdr:oneCellAnchor>
  <xdr:oneCellAnchor>
    <xdr:from>
      <xdr:col>14</xdr:col>
      <xdr:colOff>762000</xdr:colOff>
      <xdr:row>0</xdr:row>
      <xdr:rowOff>152400</xdr:rowOff>
    </xdr:from>
    <xdr:ext cx="2105024" cy="50482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88" y="152400"/>
          <a:ext cx="2105024" cy="5048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</xdr:row>
      <xdr:rowOff>145935</xdr:rowOff>
    </xdr:from>
    <xdr:ext cx="16260536" cy="45719"/>
    <xdr:pic>
      <xdr:nvPicPr>
        <xdr:cNvPr id="4" name="3 Imagen" descr="linea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758256"/>
          <a:ext cx="16260536" cy="45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tabSelected="1" workbookViewId="0">
      <selection sqref="A1:J4"/>
    </sheetView>
  </sheetViews>
  <sheetFormatPr defaultColWidth="11.42578125" defaultRowHeight="16.5" x14ac:dyDescent="0.3"/>
  <cols>
    <col min="1" max="16384" width="11.42578125" style="114"/>
  </cols>
  <sheetData>
    <row r="1" spans="1:10" x14ac:dyDescent="0.3">
      <c r="A1" s="331"/>
      <c r="B1" s="331"/>
      <c r="C1" s="331"/>
      <c r="D1" s="331"/>
      <c r="E1" s="331"/>
      <c r="F1" s="331"/>
      <c r="G1" s="331"/>
      <c r="H1" s="331"/>
      <c r="I1" s="331"/>
      <c r="J1" s="331"/>
    </row>
    <row r="2" spans="1:10" x14ac:dyDescent="0.3">
      <c r="A2" s="331"/>
      <c r="B2" s="331"/>
      <c r="C2" s="331"/>
      <c r="D2" s="331"/>
      <c r="E2" s="331"/>
      <c r="F2" s="331"/>
      <c r="G2" s="331"/>
      <c r="H2" s="331"/>
      <c r="I2" s="331"/>
      <c r="J2" s="331"/>
    </row>
    <row r="3" spans="1:10" x14ac:dyDescent="0.3">
      <c r="A3" s="331"/>
      <c r="B3" s="331"/>
      <c r="C3" s="331"/>
      <c r="D3" s="331"/>
      <c r="E3" s="331"/>
      <c r="F3" s="331"/>
      <c r="G3" s="331"/>
      <c r="H3" s="331"/>
      <c r="I3" s="331"/>
      <c r="J3" s="331"/>
    </row>
    <row r="4" spans="1:10" x14ac:dyDescent="0.3">
      <c r="A4" s="331"/>
      <c r="B4" s="331"/>
      <c r="C4" s="331"/>
      <c r="D4" s="331"/>
      <c r="E4" s="331"/>
      <c r="F4" s="331"/>
      <c r="G4" s="331"/>
      <c r="H4" s="331"/>
      <c r="I4" s="331"/>
      <c r="J4" s="331"/>
    </row>
    <row r="5" spans="1:10" ht="18" customHeight="1" x14ac:dyDescent="0.3">
      <c r="A5" s="329" t="s">
        <v>334</v>
      </c>
      <c r="B5" s="329"/>
      <c r="C5" s="329"/>
      <c r="D5" s="329"/>
      <c r="E5" s="329"/>
      <c r="F5" s="329"/>
      <c r="G5" s="329"/>
      <c r="H5" s="329"/>
      <c r="I5" s="329"/>
      <c r="J5" s="329"/>
    </row>
    <row r="6" spans="1:10" ht="18" customHeight="1" x14ac:dyDescent="0.3">
      <c r="A6" s="329"/>
      <c r="B6" s="329"/>
      <c r="C6" s="329"/>
      <c r="D6" s="329"/>
      <c r="E6" s="329"/>
      <c r="F6" s="329"/>
      <c r="G6" s="329"/>
      <c r="H6" s="329"/>
      <c r="I6" s="329"/>
      <c r="J6" s="329"/>
    </row>
    <row r="7" spans="1:10" ht="11.25" customHeight="1" x14ac:dyDescent="0.3">
      <c r="A7" s="330" t="s">
        <v>187</v>
      </c>
      <c r="B7" s="330"/>
      <c r="C7" s="330"/>
      <c r="D7" s="330"/>
      <c r="E7" s="330"/>
      <c r="F7" s="330"/>
      <c r="G7" s="330"/>
      <c r="H7" s="330"/>
      <c r="I7" s="330"/>
      <c r="J7" s="330"/>
    </row>
    <row r="8" spans="1:10" ht="11.25" customHeight="1" x14ac:dyDescent="0.3">
      <c r="A8" s="330"/>
      <c r="B8" s="330"/>
      <c r="C8" s="330"/>
      <c r="D8" s="330"/>
      <c r="E8" s="330"/>
      <c r="F8" s="330"/>
      <c r="G8" s="330"/>
      <c r="H8" s="330"/>
      <c r="I8" s="330"/>
      <c r="J8" s="330"/>
    </row>
    <row r="9" spans="1:10" ht="11.25" customHeight="1" x14ac:dyDescent="0.3">
      <c r="A9" s="330"/>
      <c r="B9" s="330"/>
      <c r="C9" s="330"/>
      <c r="D9" s="330"/>
      <c r="E9" s="330"/>
      <c r="F9" s="330"/>
      <c r="G9" s="330"/>
      <c r="H9" s="330"/>
      <c r="I9" s="330"/>
      <c r="J9" s="330"/>
    </row>
    <row r="10" spans="1:10" x14ac:dyDescent="0.3">
      <c r="A10" s="314"/>
      <c r="B10" s="181"/>
      <c r="C10" s="177"/>
      <c r="D10" s="177"/>
      <c r="E10" s="177"/>
      <c r="F10" s="177"/>
      <c r="G10" s="177"/>
      <c r="H10" s="177"/>
      <c r="I10" s="177"/>
      <c r="J10" s="177"/>
    </row>
    <row r="11" spans="1:10" ht="17.25" x14ac:dyDescent="0.3">
      <c r="A11" s="314" t="s">
        <v>34</v>
      </c>
      <c r="B11" s="181" t="s">
        <v>331</v>
      </c>
      <c r="C11" s="179"/>
      <c r="D11" s="179"/>
      <c r="E11" s="179"/>
      <c r="F11" s="177"/>
      <c r="G11" s="177"/>
      <c r="H11" s="177"/>
      <c r="I11" s="177"/>
      <c r="J11" s="177"/>
    </row>
    <row r="12" spans="1:10" x14ac:dyDescent="0.3">
      <c r="A12" s="132"/>
      <c r="B12" s="220" t="s">
        <v>209</v>
      </c>
      <c r="C12" s="219" t="s">
        <v>193</v>
      </c>
      <c r="D12" s="177"/>
      <c r="E12" s="178"/>
      <c r="F12" s="178"/>
      <c r="G12" s="178"/>
      <c r="H12" s="178"/>
      <c r="I12" s="178"/>
      <c r="J12" s="132"/>
    </row>
    <row r="13" spans="1:10" ht="11.25" customHeight="1" x14ac:dyDescent="0.3">
      <c r="A13" s="132"/>
      <c r="B13" s="176"/>
      <c r="C13" s="220"/>
      <c r="D13" s="177"/>
      <c r="E13" s="132"/>
      <c r="F13" s="132"/>
      <c r="G13" s="132"/>
      <c r="H13" s="132"/>
      <c r="I13" s="132"/>
      <c r="J13" s="132"/>
    </row>
    <row r="14" spans="1:10" ht="17.25" x14ac:dyDescent="0.3">
      <c r="A14" s="314" t="s">
        <v>174</v>
      </c>
      <c r="B14" s="181" t="s">
        <v>332</v>
      </c>
      <c r="C14" s="178"/>
      <c r="D14" s="178"/>
      <c r="E14" s="178"/>
      <c r="F14" s="178"/>
      <c r="G14" s="178"/>
      <c r="H14" s="178"/>
      <c r="I14" s="132"/>
      <c r="J14" s="132"/>
    </row>
    <row r="15" spans="1:10" x14ac:dyDescent="0.3">
      <c r="A15" s="132"/>
      <c r="B15" s="220" t="s">
        <v>210</v>
      </c>
      <c r="C15" s="219" t="s">
        <v>335</v>
      </c>
      <c r="D15" s="178"/>
      <c r="E15" s="178"/>
      <c r="F15" s="178"/>
      <c r="G15" s="178"/>
      <c r="H15" s="178"/>
      <c r="I15" s="178"/>
      <c r="J15" s="132"/>
    </row>
    <row r="16" spans="1:10" ht="12" customHeight="1" x14ac:dyDescent="0.3">
      <c r="A16" s="132"/>
      <c r="B16" s="132"/>
      <c r="C16" s="136"/>
      <c r="D16" s="132"/>
      <c r="E16" s="132"/>
      <c r="F16" s="132"/>
      <c r="G16" s="132"/>
      <c r="H16" s="132"/>
      <c r="I16" s="132"/>
      <c r="J16" s="132"/>
    </row>
    <row r="17" spans="1:10" ht="17.25" x14ac:dyDescent="0.3">
      <c r="A17" s="314" t="s">
        <v>207</v>
      </c>
      <c r="B17" s="181" t="s">
        <v>333</v>
      </c>
      <c r="C17" s="178"/>
      <c r="D17" s="178"/>
      <c r="E17" s="178"/>
      <c r="F17" s="178"/>
      <c r="G17" s="132"/>
      <c r="H17" s="132"/>
      <c r="I17" s="132"/>
      <c r="J17" s="132"/>
    </row>
    <row r="18" spans="1:10" x14ac:dyDescent="0.3">
      <c r="A18" s="132"/>
      <c r="B18" s="220" t="s">
        <v>211</v>
      </c>
      <c r="C18" s="103" t="s">
        <v>208</v>
      </c>
      <c r="D18" s="132"/>
      <c r="E18" s="132"/>
      <c r="F18" s="132"/>
      <c r="G18" s="132"/>
      <c r="H18" s="132"/>
      <c r="I18" s="132"/>
      <c r="J18" s="132"/>
    </row>
    <row r="19" spans="1:10" x14ac:dyDescent="0.3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</sheetData>
  <mergeCells count="3">
    <mergeCell ref="A5:J6"/>
    <mergeCell ref="A7:J9"/>
    <mergeCell ref="A1:J4"/>
  </mergeCells>
  <hyperlinks>
    <hyperlink ref="C12" location="'Cuadro 1'!P6" display="Gasto del gobierno general por finalidad 2009 - 2021pr" xr:uid="{075C9C87-0A80-4D84-B53B-51F66464950A}"/>
    <hyperlink ref="C15" location="'Cuadro 2'!N6" display="Gasto del gobierno por subsector institucional 2020pr" xr:uid="{24612BAF-5D6F-4C0B-A765-F4958B347DE5}"/>
    <hyperlink ref="C18" location="'Cuadro 3'!R7" display="Cuadro de clasificación cruzada 2021pr" xr:uid="{25486D1F-457B-4DD1-A212-36A255F90233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2" sqref="F12"/>
    </sheetView>
  </sheetViews>
  <sheetFormatPr defaultColWidth="11.42578125" defaultRowHeight="15" x14ac:dyDescent="0.25"/>
  <cols>
    <col min="4" max="4" width="11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66"/>
  <sheetViews>
    <sheetView showGridLines="0" topLeftCell="A31" workbookViewId="0">
      <selection activeCell="A10" sqref="A10:G10"/>
    </sheetView>
  </sheetViews>
  <sheetFormatPr defaultColWidth="11.5703125" defaultRowHeight="14.25" x14ac:dyDescent="0.2"/>
  <cols>
    <col min="1" max="1" width="22.42578125" style="13" customWidth="1"/>
    <col min="2" max="2" width="40" style="13" customWidth="1"/>
    <col min="3" max="10" width="11.5703125" style="13"/>
    <col min="11" max="11" width="12.140625" style="13" customWidth="1"/>
    <col min="12" max="12" width="12.85546875" style="13" customWidth="1"/>
    <col min="13" max="13" width="12.42578125" style="13" customWidth="1"/>
    <col min="14" max="14" width="14.42578125" style="13" customWidth="1"/>
    <col min="15" max="16384" width="11.5703125" style="13"/>
  </cols>
  <sheetData>
    <row r="3" spans="1:13" ht="36" customHeight="1" x14ac:dyDescent="0.2"/>
    <row r="4" spans="1:13" ht="15" customHeight="1" x14ac:dyDescent="0.2">
      <c r="A4" s="332" t="s">
        <v>35</v>
      </c>
      <c r="B4" s="332"/>
      <c r="C4" s="332"/>
      <c r="D4" s="332"/>
      <c r="E4" s="332"/>
      <c r="F4" s="332"/>
      <c r="G4" s="333"/>
    </row>
    <row r="5" spans="1:13" ht="15" customHeight="1" x14ac:dyDescent="0.2">
      <c r="A5" s="332"/>
      <c r="B5" s="332"/>
      <c r="C5" s="332"/>
      <c r="D5" s="332"/>
      <c r="E5" s="332"/>
      <c r="F5" s="332"/>
      <c r="G5" s="333"/>
    </row>
    <row r="6" spans="1:13" x14ac:dyDescent="0.2">
      <c r="A6" s="1" t="s">
        <v>37</v>
      </c>
      <c r="B6" s="2"/>
      <c r="C6" s="2"/>
      <c r="D6" s="2"/>
      <c r="E6" s="2"/>
      <c r="F6" s="2"/>
      <c r="G6" s="3"/>
      <c r="I6" s="14" t="s">
        <v>28</v>
      </c>
    </row>
    <row r="7" spans="1:13" x14ac:dyDescent="0.2">
      <c r="A7" s="23" t="s">
        <v>26</v>
      </c>
      <c r="B7" s="25"/>
      <c r="C7" s="25"/>
      <c r="D7" s="25"/>
      <c r="E7" s="25"/>
      <c r="F7" s="25"/>
      <c r="G7" s="27"/>
      <c r="I7" s="39" t="s">
        <v>43</v>
      </c>
    </row>
    <row r="8" spans="1:13" x14ac:dyDescent="0.2">
      <c r="A8" s="24" t="s">
        <v>27</v>
      </c>
      <c r="B8" s="26"/>
      <c r="C8" s="26"/>
      <c r="D8" s="26"/>
      <c r="E8" s="26"/>
      <c r="F8" s="26"/>
      <c r="G8" s="28"/>
      <c r="I8" s="39" t="s">
        <v>44</v>
      </c>
    </row>
    <row r="10" spans="1:13" s="22" customFormat="1" ht="13.5" x14ac:dyDescent="0.2">
      <c r="A10" s="33" t="s">
        <v>1</v>
      </c>
      <c r="B10" s="34" t="s">
        <v>2</v>
      </c>
      <c r="C10" s="34">
        <v>2009</v>
      </c>
      <c r="D10" s="34">
        <v>2010</v>
      </c>
      <c r="E10" s="34">
        <v>2011</v>
      </c>
      <c r="F10" s="34">
        <v>2012</v>
      </c>
      <c r="G10" s="34">
        <v>2013</v>
      </c>
      <c r="H10" s="34">
        <v>2014</v>
      </c>
      <c r="I10" s="34">
        <v>2015</v>
      </c>
      <c r="J10" s="34" t="s">
        <v>38</v>
      </c>
      <c r="K10" s="35" t="s">
        <v>39</v>
      </c>
    </row>
    <row r="11" spans="1:13" s="22" customFormat="1" ht="12.75" x14ac:dyDescent="0.2">
      <c r="A11" s="31" t="s">
        <v>3</v>
      </c>
      <c r="B11" s="29" t="s">
        <v>4</v>
      </c>
      <c r="C11" s="87">
        <v>8860.2349527599927</v>
      </c>
      <c r="D11" s="87">
        <v>10096.665037563071</v>
      </c>
      <c r="E11" s="87">
        <v>11128.821233158611</v>
      </c>
      <c r="F11" s="87">
        <v>12566.472539737579</v>
      </c>
      <c r="G11" s="87">
        <v>14061.327088303791</v>
      </c>
      <c r="H11" s="87">
        <v>15835.965605149986</v>
      </c>
      <c r="I11" s="87">
        <v>16878.710438215214</v>
      </c>
      <c r="J11" s="87">
        <v>18265.199982648297</v>
      </c>
      <c r="K11" s="88">
        <v>20299.575370694878</v>
      </c>
      <c r="M11" s="107"/>
    </row>
    <row r="12" spans="1:13" s="22" customFormat="1" ht="12.75" x14ac:dyDescent="0.2">
      <c r="A12" s="32" t="s">
        <v>5</v>
      </c>
      <c r="B12" s="30" t="s">
        <v>6</v>
      </c>
      <c r="C12" s="89">
        <v>9589.0795921225417</v>
      </c>
      <c r="D12" s="89">
        <v>9476.6998792500272</v>
      </c>
      <c r="E12" s="89">
        <v>9722.7685092832944</v>
      </c>
      <c r="F12" s="89">
        <v>10872.739368785922</v>
      </c>
      <c r="G12" s="89">
        <v>12183.839852429068</v>
      </c>
      <c r="H12" s="89">
        <v>11959.525201481349</v>
      </c>
      <c r="I12" s="89">
        <v>11673.280609279323</v>
      </c>
      <c r="J12" s="89">
        <v>11922.88877016231</v>
      </c>
      <c r="K12" s="90">
        <v>12225.47612404647</v>
      </c>
      <c r="M12" s="107"/>
    </row>
    <row r="13" spans="1:13" s="22" customFormat="1" ht="12.75" x14ac:dyDescent="0.2">
      <c r="A13" s="31" t="s">
        <v>7</v>
      </c>
      <c r="B13" s="29" t="s">
        <v>8</v>
      </c>
      <c r="C13" s="87">
        <v>10156.028972581238</v>
      </c>
      <c r="D13" s="87">
        <v>10639.583524622405</v>
      </c>
      <c r="E13" s="87">
        <v>11522.958487524682</v>
      </c>
      <c r="F13" s="87">
        <v>13011.960864561685</v>
      </c>
      <c r="G13" s="87">
        <v>14943.599378063554</v>
      </c>
      <c r="H13" s="87">
        <v>16391.692108796222</v>
      </c>
      <c r="I13" s="87">
        <v>17249.838226622502</v>
      </c>
      <c r="J13" s="87">
        <v>18434.002731171458</v>
      </c>
      <c r="K13" s="88">
        <v>20279.035135493275</v>
      </c>
      <c r="M13" s="107"/>
    </row>
    <row r="14" spans="1:13" s="22" customFormat="1" ht="12.75" x14ac:dyDescent="0.2">
      <c r="A14" s="32" t="s">
        <v>9</v>
      </c>
      <c r="B14" s="30" t="s">
        <v>10</v>
      </c>
      <c r="C14" s="89">
        <v>14359.252894815205</v>
      </c>
      <c r="D14" s="89">
        <v>15450.905801945728</v>
      </c>
      <c r="E14" s="89">
        <v>21293.396814906144</v>
      </c>
      <c r="F14" s="89">
        <v>23684.828852819337</v>
      </c>
      <c r="G14" s="89">
        <v>26123.766528761673</v>
      </c>
      <c r="H14" s="89">
        <v>28989.524029353168</v>
      </c>
      <c r="I14" s="89">
        <v>30152.941369645956</v>
      </c>
      <c r="J14" s="89">
        <v>27473.904297888421</v>
      </c>
      <c r="K14" s="90">
        <v>28233.363379375231</v>
      </c>
      <c r="M14" s="107"/>
    </row>
    <row r="15" spans="1:13" s="22" customFormat="1" ht="12.75" x14ac:dyDescent="0.2">
      <c r="A15" s="31" t="s">
        <v>11</v>
      </c>
      <c r="B15" s="29" t="s">
        <v>12</v>
      </c>
      <c r="C15" s="87">
        <v>2598.4800000000005</v>
      </c>
      <c r="D15" s="87">
        <v>2875.7623877747255</v>
      </c>
      <c r="E15" s="87">
        <v>3467.9755959827385</v>
      </c>
      <c r="F15" s="87">
        <v>2547.5248942146386</v>
      </c>
      <c r="G15" s="87">
        <v>3179.8893507409089</v>
      </c>
      <c r="H15" s="87">
        <v>3386.9961307359581</v>
      </c>
      <c r="I15" s="87">
        <v>4729.4372880934925</v>
      </c>
      <c r="J15" s="87">
        <v>4366.2959617231045</v>
      </c>
      <c r="K15" s="88">
        <v>5082.6041386738943</v>
      </c>
    </row>
    <row r="16" spans="1:13" s="22" customFormat="1" ht="12.75" x14ac:dyDescent="0.2">
      <c r="A16" s="32" t="s">
        <v>13</v>
      </c>
      <c r="B16" s="30" t="s">
        <v>14</v>
      </c>
      <c r="C16" s="89">
        <v>2596.582603536498</v>
      </c>
      <c r="D16" s="89">
        <v>2942.9311290095256</v>
      </c>
      <c r="E16" s="89">
        <v>3975.8411977334986</v>
      </c>
      <c r="F16" s="89">
        <v>3696.7687216962613</v>
      </c>
      <c r="G16" s="89">
        <v>3704.3957533680959</v>
      </c>
      <c r="H16" s="89">
        <v>4218.4835027499075</v>
      </c>
      <c r="I16" s="89">
        <v>4699.4386223325009</v>
      </c>
      <c r="J16" s="89">
        <v>4297.4167567761524</v>
      </c>
      <c r="K16" s="90">
        <v>4596.9373180512875</v>
      </c>
    </row>
    <row r="17" spans="1:15" s="22" customFormat="1" ht="12.75" x14ac:dyDescent="0.2">
      <c r="A17" s="31" t="s">
        <v>15</v>
      </c>
      <c r="B17" s="29" t="s">
        <v>16</v>
      </c>
      <c r="C17" s="87">
        <v>20448.895548725468</v>
      </c>
      <c r="D17" s="87">
        <v>24918.716563179561</v>
      </c>
      <c r="E17" s="87">
        <v>27162.186410972165</v>
      </c>
      <c r="F17" s="87">
        <v>30761.623276726368</v>
      </c>
      <c r="G17" s="87">
        <v>34534.658810474546</v>
      </c>
      <c r="H17" s="87">
        <v>36155.426622334751</v>
      </c>
      <c r="I17" s="87">
        <v>38674.339082439117</v>
      </c>
      <c r="J17" s="87">
        <v>41175.552992854718</v>
      </c>
      <c r="K17" s="88">
        <v>44902.000903491069</v>
      </c>
    </row>
    <row r="18" spans="1:15" s="22" customFormat="1" ht="12.75" x14ac:dyDescent="0.2">
      <c r="A18" s="32" t="s">
        <v>17</v>
      </c>
      <c r="B18" s="30" t="s">
        <v>18</v>
      </c>
      <c r="C18" s="89">
        <v>2582.1210615994828</v>
      </c>
      <c r="D18" s="89">
        <v>2767.4721359636314</v>
      </c>
      <c r="E18" s="89">
        <v>3143.2559086075371</v>
      </c>
      <c r="F18" s="89">
        <v>3353.9945631407531</v>
      </c>
      <c r="G18" s="89">
        <v>4143.7076901278078</v>
      </c>
      <c r="H18" s="89">
        <v>5259.7054595182017</v>
      </c>
      <c r="I18" s="89">
        <v>6237.2950386447365</v>
      </c>
      <c r="J18" s="89">
        <v>5524.9569715754433</v>
      </c>
      <c r="K18" s="90">
        <v>6148.0413459021447</v>
      </c>
    </row>
    <row r="19" spans="1:15" s="22" customFormat="1" ht="12.75" x14ac:dyDescent="0.2">
      <c r="A19" s="31" t="s">
        <v>19</v>
      </c>
      <c r="B19" s="29" t="s">
        <v>20</v>
      </c>
      <c r="C19" s="87">
        <v>23006.835466820547</v>
      </c>
      <c r="D19" s="87">
        <v>24811.906614512493</v>
      </c>
      <c r="E19" s="87">
        <v>27187.220594884104</v>
      </c>
      <c r="F19" s="87">
        <v>29655.490129753165</v>
      </c>
      <c r="G19" s="87">
        <v>31721.087481691851</v>
      </c>
      <c r="H19" s="87">
        <v>34126.012865309545</v>
      </c>
      <c r="I19" s="87">
        <v>36596.421008836689</v>
      </c>
      <c r="J19" s="87">
        <v>39334.72721964497</v>
      </c>
      <c r="K19" s="88">
        <v>44505.441030360671</v>
      </c>
    </row>
    <row r="20" spans="1:15" s="22" customFormat="1" ht="12.75" x14ac:dyDescent="0.2">
      <c r="A20" s="32" t="s">
        <v>21</v>
      </c>
      <c r="B20" s="30" t="s">
        <v>22</v>
      </c>
      <c r="C20" s="89">
        <v>40179.88857576844</v>
      </c>
      <c r="D20" s="89">
        <v>42535.84627108783</v>
      </c>
      <c r="E20" s="89">
        <v>48873.115808688715</v>
      </c>
      <c r="F20" s="89">
        <v>54786.69927750466</v>
      </c>
      <c r="G20" s="89">
        <v>58721.845714788709</v>
      </c>
      <c r="H20" s="89">
        <v>64457.97525284921</v>
      </c>
      <c r="I20" s="89">
        <v>70542.276788098316</v>
      </c>
      <c r="J20" s="89">
        <v>73784.093496831367</v>
      </c>
      <c r="K20" s="90">
        <v>82439.096845777152</v>
      </c>
    </row>
    <row r="21" spans="1:15" s="22" customFormat="1" ht="15" x14ac:dyDescent="0.25">
      <c r="A21" s="31" t="s">
        <v>23</v>
      </c>
      <c r="B21" s="29" t="s">
        <v>24</v>
      </c>
      <c r="C21" s="87">
        <v>16324.125856784487</v>
      </c>
      <c r="D21" s="87">
        <v>15427.439875190919</v>
      </c>
      <c r="E21" s="87">
        <v>17552.761690988693</v>
      </c>
      <c r="F21" s="87">
        <v>16813.39264893721</v>
      </c>
      <c r="G21" s="87">
        <v>17580.263478139008</v>
      </c>
      <c r="H21" s="87">
        <v>18413.253606815073</v>
      </c>
      <c r="I21" s="87">
        <v>20350.606224054645</v>
      </c>
      <c r="J21" s="87">
        <v>23664.461730025683</v>
      </c>
      <c r="K21" s="88">
        <v>24896.324766535603</v>
      </c>
      <c r="L21" s="105" t="s">
        <v>176</v>
      </c>
      <c r="M21" s="105" t="s">
        <v>177</v>
      </c>
      <c r="N21" s="105"/>
      <c r="O21" s="105"/>
    </row>
    <row r="22" spans="1:15" s="22" customFormat="1" ht="12.75" x14ac:dyDescent="0.2">
      <c r="A22" s="334" t="s">
        <v>25</v>
      </c>
      <c r="B22" s="335"/>
      <c r="C22" s="91">
        <f>+SUM(C11:C21)</f>
        <v>150701.52552551389</v>
      </c>
      <c r="D22" s="91">
        <f t="shared" ref="D22:K22" si="0">+SUM(D11:D21)</f>
        <v>161943.92922009993</v>
      </c>
      <c r="E22" s="91">
        <f t="shared" si="0"/>
        <v>185030.30225273018</v>
      </c>
      <c r="F22" s="91">
        <f t="shared" si="0"/>
        <v>201751.49513787756</v>
      </c>
      <c r="G22" s="91">
        <f t="shared" si="0"/>
        <v>220898.38112688903</v>
      </c>
      <c r="H22" s="91">
        <f t="shared" si="0"/>
        <v>239194.56038509338</v>
      </c>
      <c r="I22" s="91">
        <f t="shared" si="0"/>
        <v>257784.58469626249</v>
      </c>
      <c r="J22" s="91">
        <f t="shared" si="0"/>
        <v>268243.50091130193</v>
      </c>
      <c r="K22" s="92">
        <f t="shared" si="0"/>
        <v>293607.89635840169</v>
      </c>
    </row>
    <row r="24" spans="1:15" x14ac:dyDescent="0.2">
      <c r="G24" s="13" t="s">
        <v>0</v>
      </c>
    </row>
    <row r="25" spans="1:15" x14ac:dyDescent="0.2">
      <c r="A25" s="1" t="s">
        <v>40</v>
      </c>
      <c r="B25" s="2"/>
      <c r="C25" s="2"/>
      <c r="D25" s="2"/>
      <c r="E25" s="2"/>
      <c r="F25" s="2"/>
      <c r="G25" s="3"/>
    </row>
    <row r="26" spans="1:15" x14ac:dyDescent="0.2">
      <c r="A26" s="23" t="s">
        <v>41</v>
      </c>
      <c r="B26" s="25"/>
      <c r="C26" s="25"/>
      <c r="D26" s="25"/>
      <c r="E26" s="25"/>
      <c r="F26" s="25"/>
      <c r="G26" s="27"/>
    </row>
    <row r="27" spans="1:15" x14ac:dyDescent="0.2">
      <c r="A27" s="24" t="s">
        <v>27</v>
      </c>
      <c r="B27" s="26"/>
      <c r="C27" s="26"/>
      <c r="D27" s="26"/>
      <c r="E27" s="26"/>
      <c r="F27" s="26"/>
      <c r="G27" s="28"/>
      <c r="I27" s="14" t="s">
        <v>28</v>
      </c>
    </row>
    <row r="29" spans="1:15" s="22" customFormat="1" ht="13.5" x14ac:dyDescent="0.2">
      <c r="A29" s="33" t="s">
        <v>1</v>
      </c>
      <c r="B29" s="34" t="s">
        <v>2</v>
      </c>
      <c r="C29" s="34">
        <v>2009</v>
      </c>
      <c r="D29" s="34">
        <v>2010</v>
      </c>
      <c r="E29" s="34">
        <v>2011</v>
      </c>
      <c r="F29" s="34">
        <v>2012</v>
      </c>
      <c r="G29" s="34">
        <v>2013</v>
      </c>
      <c r="H29" s="34">
        <v>2014</v>
      </c>
      <c r="I29" s="34">
        <v>2015</v>
      </c>
      <c r="J29" s="34" t="s">
        <v>38</v>
      </c>
      <c r="K29" s="35" t="s">
        <v>39</v>
      </c>
    </row>
    <row r="30" spans="1:15" s="22" customFormat="1" ht="12.75" x14ac:dyDescent="0.2">
      <c r="A30" s="31" t="s">
        <v>3</v>
      </c>
      <c r="B30" s="29" t="s">
        <v>4</v>
      </c>
      <c r="C30" s="93">
        <f>+C11/$C$22*100</f>
        <v>5.8793266503861288</v>
      </c>
      <c r="D30" s="93">
        <f>+D11/$D$22*100</f>
        <v>6.2346672000532806</v>
      </c>
      <c r="E30" s="93">
        <f>+E11/$E$22*100</f>
        <v>6.0145938787679851</v>
      </c>
      <c r="F30" s="93">
        <f>+F11/$F$22*100</f>
        <v>6.2286886801753889</v>
      </c>
      <c r="G30" s="93">
        <f>+G11/$G$22*100</f>
        <v>6.3655183965457161</v>
      </c>
      <c r="H30" s="93">
        <f>+H11/$H$22*100</f>
        <v>6.6205375154245711</v>
      </c>
      <c r="I30" s="93">
        <f>+I11/$I$22*100</f>
        <v>6.5476027040572413</v>
      </c>
      <c r="J30" s="93">
        <f>+J11/$J$22*100</f>
        <v>6.8091863998926527</v>
      </c>
      <c r="K30" s="94">
        <f>+K11/$K$22*100</f>
        <v>6.9138383614572696</v>
      </c>
    </row>
    <row r="31" spans="1:15" s="22" customFormat="1" ht="12.75" x14ac:dyDescent="0.2">
      <c r="A31" s="32" t="s">
        <v>5</v>
      </c>
      <c r="B31" s="30" t="s">
        <v>6</v>
      </c>
      <c r="C31" s="95">
        <f t="shared" ref="C31:C40" si="1">+C12/$C$22*100</f>
        <v>6.3629611967657898</v>
      </c>
      <c r="D31" s="95">
        <f t="shared" ref="D31:D40" si="2">+D12/$D$22*100</f>
        <v>5.8518401553479231</v>
      </c>
      <c r="E31" s="95">
        <f t="shared" ref="E31:E40" si="3">+E12/$E$22*100</f>
        <v>5.2546898485865885</v>
      </c>
      <c r="F31" s="95">
        <f t="shared" ref="F31:F40" si="4">+F12/$F$22*100</f>
        <v>5.389174123024695</v>
      </c>
      <c r="G31" s="95">
        <f t="shared" ref="G31:G40" si="5">+G12/$G$22*100</f>
        <v>5.515585850052199</v>
      </c>
      <c r="H31" s="95">
        <f t="shared" ref="H31:H40" si="6">+H12/$H$22*100</f>
        <v>4.9999152080327436</v>
      </c>
      <c r="I31" s="95">
        <f t="shared" ref="I31:I40" si="7">+I12/$I$22*100</f>
        <v>4.5283082473816245</v>
      </c>
      <c r="J31" s="95">
        <f t="shared" ref="J31:J40" si="8">+J12/$J$22*100</f>
        <v>4.4448006120024361</v>
      </c>
      <c r="K31" s="96">
        <f t="shared" ref="K31:K40" si="9">+K12/$K$22*100</f>
        <v>4.1638785181455269</v>
      </c>
    </row>
    <row r="32" spans="1:15" s="22" customFormat="1" ht="12.75" x14ac:dyDescent="0.2">
      <c r="A32" s="31" t="s">
        <v>7</v>
      </c>
      <c r="B32" s="29" t="s">
        <v>8</v>
      </c>
      <c r="C32" s="93">
        <f t="shared" si="1"/>
        <v>6.7391679926039059</v>
      </c>
      <c r="D32" s="93">
        <f t="shared" si="2"/>
        <v>6.5699181042853532</v>
      </c>
      <c r="E32" s="93">
        <f t="shared" si="3"/>
        <v>6.2276061527401287</v>
      </c>
      <c r="F32" s="93">
        <f t="shared" si="4"/>
        <v>6.4494991006977536</v>
      </c>
      <c r="G32" s="93">
        <f t="shared" si="5"/>
        <v>6.7649202777450927</v>
      </c>
      <c r="H32" s="93">
        <f t="shared" si="6"/>
        <v>6.8528699324960707</v>
      </c>
      <c r="I32" s="93">
        <f t="shared" si="7"/>
        <v>6.6915708892939865</v>
      </c>
      <c r="J32" s="93">
        <f t="shared" si="8"/>
        <v>6.8721153237807213</v>
      </c>
      <c r="K32" s="94">
        <f t="shared" si="9"/>
        <v>6.9068425566930376</v>
      </c>
    </row>
    <row r="33" spans="1:15" s="22" customFormat="1" ht="12.75" x14ac:dyDescent="0.2">
      <c r="A33" s="32" t="s">
        <v>9</v>
      </c>
      <c r="B33" s="30" t="s">
        <v>10</v>
      </c>
      <c r="C33" s="95">
        <f t="shared" si="1"/>
        <v>9.5282730846571102</v>
      </c>
      <c r="D33" s="95">
        <f t="shared" si="2"/>
        <v>9.540898430929273</v>
      </c>
      <c r="E33" s="95">
        <f t="shared" si="3"/>
        <v>11.508059250652796</v>
      </c>
      <c r="F33" s="95">
        <f t="shared" si="4"/>
        <v>11.73960511996853</v>
      </c>
      <c r="G33" s="95">
        <f t="shared" si="5"/>
        <v>11.826146663227735</v>
      </c>
      <c r="H33" s="95">
        <f t="shared" si="6"/>
        <v>12.119641844146132</v>
      </c>
      <c r="I33" s="95">
        <f t="shared" si="7"/>
        <v>11.696952866741038</v>
      </c>
      <c r="J33" s="95">
        <f t="shared" si="8"/>
        <v>10.242150957824329</v>
      </c>
      <c r="K33" s="96">
        <f t="shared" si="9"/>
        <v>9.6160095588544028</v>
      </c>
    </row>
    <row r="34" spans="1:15" s="22" customFormat="1" ht="12.75" x14ac:dyDescent="0.2">
      <c r="A34" s="31" t="s">
        <v>11</v>
      </c>
      <c r="B34" s="29" t="s">
        <v>12</v>
      </c>
      <c r="C34" s="93">
        <f t="shared" si="1"/>
        <v>1.7242559363210133</v>
      </c>
      <c r="D34" s="93">
        <f t="shared" si="2"/>
        <v>1.7757765923205695</v>
      </c>
      <c r="E34" s="93">
        <f t="shared" si="3"/>
        <v>1.8742744046571798</v>
      </c>
      <c r="F34" s="93">
        <f t="shared" si="4"/>
        <v>1.2627043445074113</v>
      </c>
      <c r="G34" s="93">
        <f t="shared" si="5"/>
        <v>1.4395258736252614</v>
      </c>
      <c r="H34" s="93">
        <f t="shared" si="6"/>
        <v>1.4160004831560693</v>
      </c>
      <c r="I34" s="93">
        <f t="shared" si="7"/>
        <v>1.8346470537274382</v>
      </c>
      <c r="J34" s="93">
        <f t="shared" si="8"/>
        <v>1.6277359738034716</v>
      </c>
      <c r="K34" s="94">
        <f t="shared" si="9"/>
        <v>1.7310856423526342</v>
      </c>
    </row>
    <row r="35" spans="1:15" s="22" customFormat="1" ht="12.75" x14ac:dyDescent="0.2">
      <c r="A35" s="32" t="s">
        <v>13</v>
      </c>
      <c r="B35" s="30" t="s">
        <v>14</v>
      </c>
      <c r="C35" s="95">
        <f t="shared" si="1"/>
        <v>1.7229968936823368</v>
      </c>
      <c r="D35" s="95">
        <f t="shared" si="2"/>
        <v>1.8172531339595648</v>
      </c>
      <c r="E35" s="95">
        <f t="shared" si="3"/>
        <v>2.1487513933274318</v>
      </c>
      <c r="F35" s="95">
        <f t="shared" si="4"/>
        <v>1.832337707916305</v>
      </c>
      <c r="G35" s="95">
        <f t="shared" si="5"/>
        <v>1.6769682667978483</v>
      </c>
      <c r="H35" s="95">
        <f t="shared" si="6"/>
        <v>1.7636201659261492</v>
      </c>
      <c r="I35" s="95">
        <f t="shared" si="7"/>
        <v>1.8230099475768364</v>
      </c>
      <c r="J35" s="95">
        <f t="shared" si="8"/>
        <v>1.6020581084636034</v>
      </c>
      <c r="K35" s="96">
        <f t="shared" si="9"/>
        <v>1.5656722367030251</v>
      </c>
    </row>
    <row r="36" spans="1:15" s="22" customFormat="1" ht="12.75" x14ac:dyDescent="0.2">
      <c r="A36" s="31" t="s">
        <v>15</v>
      </c>
      <c r="B36" s="29" t="s">
        <v>16</v>
      </c>
      <c r="C36" s="93">
        <f t="shared" si="1"/>
        <v>13.569136395545945</v>
      </c>
      <c r="D36" s="93">
        <f t="shared" si="2"/>
        <v>15.387249576556981</v>
      </c>
      <c r="E36" s="93">
        <f t="shared" si="3"/>
        <v>14.679858423336375</v>
      </c>
      <c r="F36" s="93">
        <f t="shared" si="4"/>
        <v>15.247283920103683</v>
      </c>
      <c r="G36" s="93">
        <f t="shared" si="5"/>
        <v>15.633731055112197</v>
      </c>
      <c r="H36" s="93">
        <f t="shared" si="6"/>
        <v>15.115488648289494</v>
      </c>
      <c r="I36" s="93">
        <f t="shared" si="7"/>
        <v>15.002580207814823</v>
      </c>
      <c r="J36" s="93">
        <f t="shared" si="8"/>
        <v>15.350065464016566</v>
      </c>
      <c r="K36" s="94">
        <f t="shared" si="9"/>
        <v>15.293185728451947</v>
      </c>
    </row>
    <row r="37" spans="1:15" s="22" customFormat="1" ht="12.75" x14ac:dyDescent="0.2">
      <c r="A37" s="32" t="s">
        <v>17</v>
      </c>
      <c r="B37" s="30" t="s">
        <v>18</v>
      </c>
      <c r="C37" s="95">
        <f t="shared" si="1"/>
        <v>1.7134007453443647</v>
      </c>
      <c r="D37" s="95">
        <f t="shared" si="2"/>
        <v>1.708907613450781</v>
      </c>
      <c r="E37" s="95">
        <f t="shared" si="3"/>
        <v>1.6987789947584961</v>
      </c>
      <c r="F37" s="95">
        <f t="shared" si="4"/>
        <v>1.6624385166754889</v>
      </c>
      <c r="G37" s="95">
        <f t="shared" si="5"/>
        <v>1.8758433941385784</v>
      </c>
      <c r="H37" s="95">
        <f t="shared" si="6"/>
        <v>2.1989235252884898</v>
      </c>
      <c r="I37" s="95">
        <f t="shared" si="7"/>
        <v>2.419576425019323</v>
      </c>
      <c r="J37" s="95">
        <f t="shared" si="8"/>
        <v>2.0596797136950356</v>
      </c>
      <c r="K37" s="96">
        <f t="shared" si="9"/>
        <v>2.093963214939337</v>
      </c>
    </row>
    <row r="38" spans="1:15" s="22" customFormat="1" ht="12.75" x14ac:dyDescent="0.2">
      <c r="A38" s="31" t="s">
        <v>19</v>
      </c>
      <c r="B38" s="29" t="s">
        <v>20</v>
      </c>
      <c r="C38" s="93">
        <f t="shared" si="1"/>
        <v>15.266491421764322</v>
      </c>
      <c r="D38" s="93">
        <f t="shared" si="2"/>
        <v>15.321294681438991</v>
      </c>
      <c r="E38" s="93">
        <f t="shared" si="3"/>
        <v>14.693388198517601</v>
      </c>
      <c r="F38" s="93">
        <f t="shared" si="4"/>
        <v>14.699018765380906</v>
      </c>
      <c r="G38" s="93">
        <f t="shared" si="5"/>
        <v>14.360036193959495</v>
      </c>
      <c r="H38" s="93">
        <f t="shared" si="6"/>
        <v>14.267052231609313</v>
      </c>
      <c r="I38" s="93">
        <f t="shared" si="7"/>
        <v>14.196512585093798</v>
      </c>
      <c r="J38" s="93">
        <f t="shared" si="8"/>
        <v>14.663813693906228</v>
      </c>
      <c r="K38" s="94">
        <f t="shared" si="9"/>
        <v>15.158121284324624</v>
      </c>
    </row>
    <row r="39" spans="1:15" s="22" customFormat="1" ht="12.75" x14ac:dyDescent="0.2">
      <c r="A39" s="32" t="s">
        <v>21</v>
      </c>
      <c r="B39" s="30" t="s">
        <v>22</v>
      </c>
      <c r="C39" s="95">
        <f t="shared" si="1"/>
        <v>26.661899032313347</v>
      </c>
      <c r="D39" s="95">
        <f t="shared" si="2"/>
        <v>26.2657862359736</v>
      </c>
      <c r="E39" s="95">
        <f t="shared" si="3"/>
        <v>26.413574000400018</v>
      </c>
      <c r="F39" s="95">
        <f t="shared" si="4"/>
        <v>27.155535695070448</v>
      </c>
      <c r="G39" s="95">
        <f t="shared" si="5"/>
        <v>26.583194234029968</v>
      </c>
      <c r="H39" s="95">
        <f t="shared" si="6"/>
        <v>26.94792688808413</v>
      </c>
      <c r="I39" s="95">
        <f t="shared" si="7"/>
        <v>27.364815809764391</v>
      </c>
      <c r="J39" s="95">
        <f t="shared" si="8"/>
        <v>27.506386267016776</v>
      </c>
      <c r="K39" s="96">
        <f t="shared" si="9"/>
        <v>28.077956304399009</v>
      </c>
    </row>
    <row r="40" spans="1:15" s="22" customFormat="1" ht="15" x14ac:dyDescent="0.25">
      <c r="A40" s="31" t="s">
        <v>23</v>
      </c>
      <c r="B40" s="29" t="s">
        <v>24</v>
      </c>
      <c r="C40" s="93">
        <f t="shared" si="1"/>
        <v>10.832090650615743</v>
      </c>
      <c r="D40" s="93">
        <f t="shared" si="2"/>
        <v>9.5264082756836785</v>
      </c>
      <c r="E40" s="93">
        <f t="shared" si="3"/>
        <v>9.4864254542553965</v>
      </c>
      <c r="F40" s="93">
        <f t="shared" si="4"/>
        <v>8.3337140264794005</v>
      </c>
      <c r="G40" s="93">
        <f t="shared" si="5"/>
        <v>7.9585297947659051</v>
      </c>
      <c r="H40" s="93">
        <f t="shared" si="6"/>
        <v>7.6980235575468337</v>
      </c>
      <c r="I40" s="93">
        <f t="shared" si="7"/>
        <v>7.8944232635294975</v>
      </c>
      <c r="J40" s="93">
        <f t="shared" si="8"/>
        <v>8.8220074855981814</v>
      </c>
      <c r="K40" s="94">
        <f t="shared" si="9"/>
        <v>8.4794465936791852</v>
      </c>
      <c r="L40" s="105" t="s">
        <v>176</v>
      </c>
      <c r="M40" s="105" t="s">
        <v>177</v>
      </c>
      <c r="N40" s="105"/>
      <c r="O40" s="105"/>
    </row>
    <row r="41" spans="1:15" s="22" customFormat="1" ht="12.75" x14ac:dyDescent="0.2">
      <c r="A41" s="334" t="s">
        <v>25</v>
      </c>
      <c r="B41" s="335"/>
      <c r="C41" s="91">
        <f>+SUM(C30:C40)</f>
        <v>100</v>
      </c>
      <c r="D41" s="91">
        <f t="shared" ref="D41:J41" si="10">+SUM(D30:D40)</f>
        <v>100</v>
      </c>
      <c r="E41" s="91">
        <f t="shared" si="10"/>
        <v>100</v>
      </c>
      <c r="F41" s="91">
        <f t="shared" si="10"/>
        <v>100.00000000000001</v>
      </c>
      <c r="G41" s="91">
        <f t="shared" si="10"/>
        <v>99.999999999999986</v>
      </c>
      <c r="H41" s="91">
        <f t="shared" si="10"/>
        <v>99.999999999999986</v>
      </c>
      <c r="I41" s="91">
        <f t="shared" si="10"/>
        <v>100</v>
      </c>
      <c r="J41" s="91">
        <f t="shared" si="10"/>
        <v>99.999999999999986</v>
      </c>
      <c r="K41" s="92">
        <f>+SUM(K30:K40)</f>
        <v>99.999999999999986</v>
      </c>
    </row>
    <row r="44" spans="1:15" x14ac:dyDescent="0.2">
      <c r="A44" s="1" t="s">
        <v>40</v>
      </c>
      <c r="B44" s="2"/>
      <c r="C44" s="2"/>
      <c r="D44" s="2"/>
      <c r="E44" s="2"/>
      <c r="F44" s="2"/>
      <c r="G44" s="3"/>
    </row>
    <row r="45" spans="1:15" x14ac:dyDescent="0.2">
      <c r="A45" s="23" t="s">
        <v>42</v>
      </c>
      <c r="B45" s="25"/>
      <c r="C45" s="25"/>
      <c r="D45" s="25"/>
      <c r="E45" s="25"/>
      <c r="F45" s="25"/>
      <c r="G45" s="27"/>
    </row>
    <row r="46" spans="1:15" x14ac:dyDescent="0.2">
      <c r="A46" s="24" t="s">
        <v>36</v>
      </c>
      <c r="B46" s="26"/>
      <c r="C46" s="26"/>
      <c r="D46" s="26"/>
      <c r="E46" s="26"/>
      <c r="F46" s="26"/>
      <c r="G46" s="28"/>
      <c r="I46" s="14" t="s">
        <v>28</v>
      </c>
    </row>
    <row r="47" spans="1:15" x14ac:dyDescent="0.2">
      <c r="A47" s="11"/>
      <c r="B47" s="12"/>
      <c r="C47" s="12"/>
      <c r="D47" s="12"/>
      <c r="E47" s="12"/>
      <c r="F47" s="12"/>
      <c r="G47" s="12"/>
    </row>
    <row r="48" spans="1:15" s="22" customFormat="1" ht="13.5" x14ac:dyDescent="0.2">
      <c r="A48" s="33" t="s">
        <v>1</v>
      </c>
      <c r="B48" s="34" t="s">
        <v>2</v>
      </c>
      <c r="C48" s="34"/>
      <c r="D48" s="101">
        <v>2010</v>
      </c>
      <c r="E48" s="101">
        <v>2011</v>
      </c>
      <c r="F48" s="101">
        <v>2012</v>
      </c>
      <c r="G48" s="101">
        <v>2013</v>
      </c>
      <c r="H48" s="101">
        <v>2014</v>
      </c>
      <c r="I48" s="101">
        <v>2015</v>
      </c>
      <c r="J48" s="101" t="s">
        <v>38</v>
      </c>
      <c r="K48" s="102" t="s">
        <v>39</v>
      </c>
    </row>
    <row r="49" spans="1:15" s="22" customFormat="1" ht="12.75" x14ac:dyDescent="0.2">
      <c r="A49" s="31" t="s">
        <v>3</v>
      </c>
      <c r="B49" s="29" t="s">
        <v>4</v>
      </c>
      <c r="C49" s="36"/>
      <c r="D49" s="99">
        <f t="shared" ref="D49:K49" si="11">+D11/C11*100-100</f>
        <v>13.954822771578151</v>
      </c>
      <c r="E49" s="99">
        <f t="shared" si="11"/>
        <v>10.22274376495173</v>
      </c>
      <c r="F49" s="99">
        <f t="shared" si="11"/>
        <v>12.918271184871301</v>
      </c>
      <c r="G49" s="99">
        <f t="shared" si="11"/>
        <v>11.895578045781718</v>
      </c>
      <c r="H49" s="99">
        <f t="shared" si="11"/>
        <v>12.620704331117793</v>
      </c>
      <c r="I49" s="99">
        <f t="shared" si="11"/>
        <v>6.5846621485848686</v>
      </c>
      <c r="J49" s="99">
        <f t="shared" si="11"/>
        <v>8.2144281668220458</v>
      </c>
      <c r="K49" s="99">
        <f t="shared" si="11"/>
        <v>11.137985841815095</v>
      </c>
    </row>
    <row r="50" spans="1:15" s="22" customFormat="1" ht="12.75" x14ac:dyDescent="0.2">
      <c r="A50" s="32" t="s">
        <v>5</v>
      </c>
      <c r="B50" s="30" t="s">
        <v>6</v>
      </c>
      <c r="C50" s="37"/>
      <c r="D50" s="100">
        <f t="shared" ref="D50:K59" si="12">+D12/C12*100-100</f>
        <v>-1.17195515787391</v>
      </c>
      <c r="E50" s="100">
        <f t="shared" si="12"/>
        <v>2.5965645548410095</v>
      </c>
      <c r="F50" s="100">
        <f t="shared" si="12"/>
        <v>11.827607110100757</v>
      </c>
      <c r="G50" s="100">
        <f t="shared" si="12"/>
        <v>12.058603072994913</v>
      </c>
      <c r="H50" s="100">
        <f t="shared" si="12"/>
        <v>-1.841083383109293</v>
      </c>
      <c r="I50" s="100">
        <f t="shared" si="12"/>
        <v>-2.3934444501740728</v>
      </c>
      <c r="J50" s="100">
        <f t="shared" si="12"/>
        <v>2.1382863073176566</v>
      </c>
      <c r="K50" s="100">
        <f t="shared" si="12"/>
        <v>2.5378694686928753</v>
      </c>
    </row>
    <row r="51" spans="1:15" s="22" customFormat="1" ht="12.75" x14ac:dyDescent="0.2">
      <c r="A51" s="31" t="s">
        <v>7</v>
      </c>
      <c r="B51" s="29" t="s">
        <v>8</v>
      </c>
      <c r="C51" s="36"/>
      <c r="D51" s="99">
        <f t="shared" si="12"/>
        <v>4.7612561301926632</v>
      </c>
      <c r="E51" s="99">
        <f t="shared" si="12"/>
        <v>8.302721256503574</v>
      </c>
      <c r="F51" s="99">
        <f t="shared" si="12"/>
        <v>12.92204930399663</v>
      </c>
      <c r="G51" s="99">
        <f t="shared" si="12"/>
        <v>14.845099317526561</v>
      </c>
      <c r="H51" s="99">
        <f t="shared" si="12"/>
        <v>9.6903877981257693</v>
      </c>
      <c r="I51" s="99">
        <f t="shared" si="12"/>
        <v>5.2352503459101456</v>
      </c>
      <c r="J51" s="99">
        <f t="shared" si="12"/>
        <v>6.8647861446107896</v>
      </c>
      <c r="K51" s="99">
        <f t="shared" si="12"/>
        <v>10.008853916474209</v>
      </c>
    </row>
    <row r="52" spans="1:15" s="22" customFormat="1" ht="12.75" x14ac:dyDescent="0.2">
      <c r="A52" s="32" t="s">
        <v>9</v>
      </c>
      <c r="B52" s="30" t="s">
        <v>10</v>
      </c>
      <c r="C52" s="37"/>
      <c r="D52" s="100">
        <f t="shared" si="12"/>
        <v>7.6024352738065772</v>
      </c>
      <c r="E52" s="100">
        <f t="shared" si="12"/>
        <v>37.81325889790017</v>
      </c>
      <c r="F52" s="100">
        <f t="shared" si="12"/>
        <v>11.230862124539499</v>
      </c>
      <c r="G52" s="100">
        <f t="shared" si="12"/>
        <v>10.297468016755445</v>
      </c>
      <c r="H52" s="100">
        <f t="shared" si="12"/>
        <v>10.969924637155074</v>
      </c>
      <c r="I52" s="100">
        <f t="shared" si="12"/>
        <v>4.0132336740498857</v>
      </c>
      <c r="J52" s="100">
        <f t="shared" si="12"/>
        <v>-8.884828312154113</v>
      </c>
      <c r="K52" s="100">
        <f t="shared" si="12"/>
        <v>2.7642925201030835</v>
      </c>
    </row>
    <row r="53" spans="1:15" s="22" customFormat="1" ht="12.75" x14ac:dyDescent="0.2">
      <c r="A53" s="31" t="s">
        <v>11</v>
      </c>
      <c r="B53" s="29" t="s">
        <v>12</v>
      </c>
      <c r="C53" s="36"/>
      <c r="D53" s="99">
        <f t="shared" si="12"/>
        <v>10.670945621083277</v>
      </c>
      <c r="E53" s="99">
        <f t="shared" si="12"/>
        <v>20.593259398815263</v>
      </c>
      <c r="F53" s="99">
        <f t="shared" si="12"/>
        <v>-26.541441146077815</v>
      </c>
      <c r="G53" s="99">
        <f t="shared" si="12"/>
        <v>24.822699788424174</v>
      </c>
      <c r="H53" s="99">
        <f t="shared" si="12"/>
        <v>6.5130184465944865</v>
      </c>
      <c r="I53" s="99">
        <f t="shared" si="12"/>
        <v>39.635154737122065</v>
      </c>
      <c r="J53" s="99">
        <f t="shared" si="12"/>
        <v>-7.6783199406112743</v>
      </c>
      <c r="K53" s="99">
        <f t="shared" si="12"/>
        <v>16.405396776358415</v>
      </c>
    </row>
    <row r="54" spans="1:15" s="22" customFormat="1" ht="12.75" x14ac:dyDescent="0.2">
      <c r="A54" s="32" t="s">
        <v>13</v>
      </c>
      <c r="B54" s="30" t="s">
        <v>14</v>
      </c>
      <c r="C54" s="37"/>
      <c r="D54" s="100">
        <f t="shared" si="12"/>
        <v>13.33862920445155</v>
      </c>
      <c r="E54" s="100">
        <f t="shared" si="12"/>
        <v>35.098003434134398</v>
      </c>
      <c r="F54" s="100">
        <f t="shared" si="12"/>
        <v>-7.0192058021916921</v>
      </c>
      <c r="G54" s="100">
        <f t="shared" si="12"/>
        <v>0.20631617085136611</v>
      </c>
      <c r="H54" s="100">
        <f t="shared" si="12"/>
        <v>13.877776123525535</v>
      </c>
      <c r="I54" s="100">
        <f t="shared" si="12"/>
        <v>11.40113785603458</v>
      </c>
      <c r="J54" s="100">
        <f t="shared" si="12"/>
        <v>-8.5546785023614262</v>
      </c>
      <c r="K54" s="100">
        <f t="shared" si="12"/>
        <v>6.9697815740782403</v>
      </c>
    </row>
    <row r="55" spans="1:15" s="22" customFormat="1" ht="12.75" x14ac:dyDescent="0.2">
      <c r="A55" s="31" t="s">
        <v>15</v>
      </c>
      <c r="B55" s="29" t="s">
        <v>16</v>
      </c>
      <c r="C55" s="36"/>
      <c r="D55" s="99">
        <f t="shared" si="12"/>
        <v>21.858495994580423</v>
      </c>
      <c r="E55" s="99">
        <f t="shared" si="12"/>
        <v>9.0031516755867216</v>
      </c>
      <c r="F55" s="99">
        <f t="shared" si="12"/>
        <v>13.251646282422286</v>
      </c>
      <c r="G55" s="99">
        <f t="shared" si="12"/>
        <v>12.265398024696509</v>
      </c>
      <c r="H55" s="99">
        <f t="shared" si="12"/>
        <v>4.693162949009988</v>
      </c>
      <c r="I55" s="99">
        <f t="shared" si="12"/>
        <v>6.966900118247608</v>
      </c>
      <c r="J55" s="99">
        <f t="shared" si="12"/>
        <v>6.4673733792423889</v>
      </c>
      <c r="K55" s="99">
        <f t="shared" si="12"/>
        <v>9.0501466034542659</v>
      </c>
    </row>
    <row r="56" spans="1:15" s="22" customFormat="1" ht="12.75" x14ac:dyDescent="0.2">
      <c r="A56" s="32" t="s">
        <v>17</v>
      </c>
      <c r="B56" s="30" t="s">
        <v>18</v>
      </c>
      <c r="C56" s="37"/>
      <c r="D56" s="100">
        <f t="shared" si="12"/>
        <v>7.1782488095013548</v>
      </c>
      <c r="E56" s="100">
        <f t="shared" si="12"/>
        <v>13.57859281618596</v>
      </c>
      <c r="F56" s="100">
        <f t="shared" si="12"/>
        <v>6.7044701628055918</v>
      </c>
      <c r="G56" s="100">
        <f t="shared" si="12"/>
        <v>23.545450420991457</v>
      </c>
      <c r="H56" s="100">
        <f t="shared" si="12"/>
        <v>26.932347859604249</v>
      </c>
      <c r="I56" s="100">
        <f t="shared" si="12"/>
        <v>18.586393984428256</v>
      </c>
      <c r="J56" s="100">
        <f t="shared" si="12"/>
        <v>-11.420624848685563</v>
      </c>
      <c r="K56" s="100">
        <f t="shared" si="12"/>
        <v>11.277633066326459</v>
      </c>
    </row>
    <row r="57" spans="1:15" s="22" customFormat="1" ht="12.75" x14ac:dyDescent="0.2">
      <c r="A57" s="31" t="s">
        <v>19</v>
      </c>
      <c r="B57" s="29" t="s">
        <v>20</v>
      </c>
      <c r="C57" s="36"/>
      <c r="D57" s="99">
        <f t="shared" si="12"/>
        <v>7.8458036973191696</v>
      </c>
      <c r="E57" s="99">
        <f t="shared" si="12"/>
        <v>9.5732827681299142</v>
      </c>
      <c r="F57" s="99">
        <f t="shared" si="12"/>
        <v>9.0787858444548988</v>
      </c>
      <c r="G57" s="99">
        <f t="shared" si="12"/>
        <v>6.9653117952223056</v>
      </c>
      <c r="H57" s="99">
        <f t="shared" si="12"/>
        <v>7.5814720570526362</v>
      </c>
      <c r="I57" s="99">
        <f t="shared" si="12"/>
        <v>7.2390763998052989</v>
      </c>
      <c r="J57" s="99">
        <f t="shared" si="12"/>
        <v>7.4824426414459566</v>
      </c>
      <c r="K57" s="99">
        <f t="shared" si="12"/>
        <v>13.145416725130588</v>
      </c>
    </row>
    <row r="58" spans="1:15" s="22" customFormat="1" ht="12.75" x14ac:dyDescent="0.2">
      <c r="A58" s="32" t="s">
        <v>21</v>
      </c>
      <c r="B58" s="30" t="s">
        <v>22</v>
      </c>
      <c r="C58" s="37"/>
      <c r="D58" s="100">
        <f t="shared" si="12"/>
        <v>5.863524710569294</v>
      </c>
      <c r="E58" s="100">
        <f t="shared" si="12"/>
        <v>14.898656293829077</v>
      </c>
      <c r="F58" s="100">
        <f t="shared" si="12"/>
        <v>12.099869981615981</v>
      </c>
      <c r="G58" s="100">
        <f t="shared" si="12"/>
        <v>7.182667488968093</v>
      </c>
      <c r="H58" s="100">
        <f t="shared" si="12"/>
        <v>9.7683059315281326</v>
      </c>
      <c r="I58" s="100">
        <f t="shared" si="12"/>
        <v>9.4391756976265953</v>
      </c>
      <c r="J58" s="100">
        <f t="shared" si="12"/>
        <v>4.5955657462986892</v>
      </c>
      <c r="K58" s="100">
        <f t="shared" si="12"/>
        <v>11.730175080781422</v>
      </c>
    </row>
    <row r="59" spans="1:15" s="22" customFormat="1" ht="15" x14ac:dyDescent="0.25">
      <c r="A59" s="31" t="s">
        <v>23</v>
      </c>
      <c r="B59" s="29" t="s">
        <v>24</v>
      </c>
      <c r="C59" s="36"/>
      <c r="D59" s="99">
        <f t="shared" si="12"/>
        <v>-5.4930107097948877</v>
      </c>
      <c r="E59" s="99">
        <f t="shared" si="12"/>
        <v>13.776244360644256</v>
      </c>
      <c r="F59" s="99">
        <f t="shared" si="12"/>
        <v>-4.2122661668167183</v>
      </c>
      <c r="G59" s="99">
        <f t="shared" si="12"/>
        <v>4.5610713150761484</v>
      </c>
      <c r="H59" s="99">
        <f t="shared" si="12"/>
        <v>4.7382118573585927</v>
      </c>
      <c r="I59" s="99">
        <f t="shared" si="12"/>
        <v>10.521511616624466</v>
      </c>
      <c r="J59" s="99">
        <f t="shared" si="12"/>
        <v>16.283817147687827</v>
      </c>
      <c r="K59" s="99">
        <f t="shared" si="12"/>
        <v>5.205540064944401</v>
      </c>
      <c r="L59" s="105" t="s">
        <v>176</v>
      </c>
      <c r="M59" s="105" t="s">
        <v>177</v>
      </c>
      <c r="N59" s="105"/>
      <c r="O59" s="105"/>
    </row>
    <row r="60" spans="1:15" s="22" customFormat="1" ht="12.75" x14ac:dyDescent="0.2">
      <c r="A60" s="334" t="s">
        <v>25</v>
      </c>
      <c r="B60" s="335"/>
      <c r="C60" s="38"/>
      <c r="D60" s="98">
        <f>+D22/C22*100-100</f>
        <v>7.4600463766922473</v>
      </c>
      <c r="E60" s="98">
        <f>+E22/D22*100-100</f>
        <v>14.255781704081841</v>
      </c>
      <c r="F60" s="98">
        <f>+F22/E22*100-100</f>
        <v>9.0370024161275637</v>
      </c>
      <c r="G60" s="98">
        <f t="shared" ref="G60:K60" si="13">+G22/F22*100-100</f>
        <v>9.4903316458331233</v>
      </c>
      <c r="H60" s="98">
        <f t="shared" si="13"/>
        <v>8.2826226090333392</v>
      </c>
      <c r="I60" s="98">
        <f t="shared" si="13"/>
        <v>7.7719260342877163</v>
      </c>
      <c r="J60" s="98">
        <f t="shared" si="13"/>
        <v>4.0572310510198974</v>
      </c>
      <c r="K60" s="97">
        <f t="shared" si="13"/>
        <v>9.4557353154613111</v>
      </c>
    </row>
    <row r="61" spans="1:15" s="15" customFormat="1" x14ac:dyDescent="0.2">
      <c r="A61" s="11"/>
      <c r="B61" s="12"/>
      <c r="C61" s="12"/>
      <c r="D61" s="12"/>
      <c r="E61" s="12"/>
      <c r="F61" s="12"/>
      <c r="G61" s="12"/>
    </row>
    <row r="62" spans="1:15" x14ac:dyDescent="0.2">
      <c r="A62" s="4" t="s">
        <v>29</v>
      </c>
      <c r="B62" s="5"/>
      <c r="C62" s="5"/>
      <c r="D62" s="16"/>
      <c r="E62" s="16"/>
      <c r="F62" s="17"/>
    </row>
    <row r="63" spans="1:15" x14ac:dyDescent="0.2">
      <c r="A63" s="6" t="s">
        <v>33</v>
      </c>
      <c r="B63" s="10"/>
      <c r="C63" s="10"/>
      <c r="D63" s="18"/>
      <c r="E63" s="18"/>
      <c r="F63" s="19"/>
    </row>
    <row r="64" spans="1:15" x14ac:dyDescent="0.2">
      <c r="A64" s="6" t="s">
        <v>31</v>
      </c>
      <c r="B64" s="7"/>
      <c r="C64" s="7"/>
      <c r="D64" s="18"/>
      <c r="E64" s="18"/>
      <c r="F64" s="19"/>
    </row>
    <row r="65" spans="1:6" x14ac:dyDescent="0.2">
      <c r="A65" s="6" t="s">
        <v>30</v>
      </c>
      <c r="B65" s="7"/>
      <c r="C65" s="7"/>
      <c r="D65" s="18"/>
      <c r="E65" s="18"/>
      <c r="F65" s="19"/>
    </row>
    <row r="66" spans="1:6" x14ac:dyDescent="0.2">
      <c r="A66" s="8" t="s">
        <v>32</v>
      </c>
      <c r="B66" s="9"/>
      <c r="C66" s="9"/>
      <c r="D66" s="20"/>
      <c r="E66" s="20"/>
      <c r="F66" s="21"/>
    </row>
  </sheetData>
  <mergeCells count="4">
    <mergeCell ref="A4:G5"/>
    <mergeCell ref="A22:B22"/>
    <mergeCell ref="A41:B41"/>
    <mergeCell ref="A60:B60"/>
  </mergeCells>
  <hyperlinks>
    <hyperlink ref="I6" location="Indice!A1" display="Índice" xr:uid="{00000000-0004-0000-0200-000000000000}"/>
    <hyperlink ref="I7" location="'Gobierno general'!A26" display="Participación porcentual" xr:uid="{00000000-0004-0000-0200-000001000000}"/>
    <hyperlink ref="I8" location="'Gobierno general'!A45" display="Variación porcentual" xr:uid="{00000000-0004-0000-0200-000002000000}"/>
    <hyperlink ref="I27" location="Indice!A1" display="Índice" xr:uid="{00000000-0004-0000-0200-000003000000}"/>
    <hyperlink ref="I46" location="Indice!A1" display="Índice" xr:uid="{00000000-0004-0000-0200-000004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5"/>
  <sheetViews>
    <sheetView showGridLines="0" workbookViewId="0"/>
  </sheetViews>
  <sheetFormatPr defaultColWidth="11.5703125" defaultRowHeight="16.5" x14ac:dyDescent="0.3"/>
  <cols>
    <col min="1" max="1" width="9.42578125" style="114" customWidth="1"/>
    <col min="2" max="2" width="27" style="114" customWidth="1"/>
    <col min="3" max="15" width="8.7109375" style="114" customWidth="1"/>
    <col min="16" max="26" width="11.85546875" style="114" bestFit="1" customWidth="1"/>
    <col min="27" max="16384" width="11.5703125" style="114"/>
  </cols>
  <sheetData>
    <row r="1" spans="1:26" x14ac:dyDescent="0.3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12"/>
      <c r="N1" s="312"/>
      <c r="O1" s="175"/>
    </row>
    <row r="2" spans="1:26" x14ac:dyDescent="0.3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12"/>
      <c r="N2" s="312"/>
    </row>
    <row r="3" spans="1:26" x14ac:dyDescent="0.3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12"/>
      <c r="N3" s="312"/>
      <c r="Q3" s="327" t="s">
        <v>28</v>
      </c>
    </row>
    <row r="4" spans="1:26" x14ac:dyDescent="0.3">
      <c r="P4" s="141"/>
    </row>
    <row r="5" spans="1:26" ht="12.75" customHeight="1" x14ac:dyDescent="0.3">
      <c r="A5" s="339" t="s">
        <v>193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</row>
    <row r="6" spans="1:26" ht="12.75" customHeight="1" x14ac:dyDescent="0.3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</row>
    <row r="7" spans="1:26" ht="12.75" customHeight="1" x14ac:dyDescent="0.3">
      <c r="A7" s="115" t="s">
        <v>26</v>
      </c>
      <c r="B7" s="116"/>
      <c r="C7" s="116"/>
      <c r="D7" s="116"/>
      <c r="E7" s="116"/>
      <c r="F7" s="116"/>
      <c r="G7" s="116"/>
      <c r="H7" s="207"/>
      <c r="I7" s="207"/>
      <c r="J7" s="207"/>
      <c r="K7" s="207"/>
      <c r="L7" s="207"/>
      <c r="M7" s="207"/>
      <c r="N7" s="207"/>
      <c r="O7" s="207"/>
    </row>
    <row r="8" spans="1:26" ht="12.75" customHeight="1" x14ac:dyDescent="0.3">
      <c r="A8" s="115" t="s">
        <v>325</v>
      </c>
      <c r="B8" s="116"/>
      <c r="C8" s="116"/>
      <c r="D8" s="116"/>
      <c r="E8" s="116"/>
      <c r="F8" s="116"/>
      <c r="G8" s="116"/>
      <c r="H8" s="207"/>
      <c r="I8" s="207"/>
      <c r="J8" s="207"/>
      <c r="K8" s="207"/>
      <c r="L8" s="207"/>
      <c r="M8" s="207"/>
      <c r="N8" s="207"/>
      <c r="O8" s="207"/>
    </row>
    <row r="10" spans="1:26" s="119" customFormat="1" ht="24" x14ac:dyDescent="0.25">
      <c r="A10" s="249" t="s">
        <v>1</v>
      </c>
      <c r="B10" s="118" t="s">
        <v>2</v>
      </c>
      <c r="C10" s="118">
        <v>2009</v>
      </c>
      <c r="D10" s="118">
        <v>2010</v>
      </c>
      <c r="E10" s="118">
        <v>2011</v>
      </c>
      <c r="F10" s="118">
        <v>2012</v>
      </c>
      <c r="G10" s="118">
        <v>2013</v>
      </c>
      <c r="H10" s="118">
        <v>2014</v>
      </c>
      <c r="I10" s="118">
        <v>2015</v>
      </c>
      <c r="J10" s="118">
        <v>2016</v>
      </c>
      <c r="K10" s="118">
        <v>2017</v>
      </c>
      <c r="L10" s="118">
        <v>2018</v>
      </c>
      <c r="M10" s="118">
        <v>2019</v>
      </c>
      <c r="N10" s="118" t="s">
        <v>323</v>
      </c>
      <c r="O10" s="118" t="s">
        <v>324</v>
      </c>
    </row>
    <row r="11" spans="1:26" s="119" customFormat="1" ht="14.25" x14ac:dyDescent="0.25">
      <c r="A11" s="206" t="s">
        <v>3</v>
      </c>
      <c r="B11" s="205" t="s">
        <v>294</v>
      </c>
      <c r="C11" s="202">
        <v>8027</v>
      </c>
      <c r="D11" s="202">
        <v>10384</v>
      </c>
      <c r="E11" s="202">
        <v>10425</v>
      </c>
      <c r="F11" s="202">
        <v>12974</v>
      </c>
      <c r="G11" s="202">
        <v>14306</v>
      </c>
      <c r="H11" s="202">
        <v>15448</v>
      </c>
      <c r="I11" s="202">
        <v>16313</v>
      </c>
      <c r="J11" s="202">
        <v>18062</v>
      </c>
      <c r="K11" s="202">
        <v>20173</v>
      </c>
      <c r="L11" s="202">
        <v>22042.03</v>
      </c>
      <c r="M11" s="202">
        <v>23145.129999999997</v>
      </c>
      <c r="N11" s="202">
        <v>21590.460000000003</v>
      </c>
      <c r="O11" s="202">
        <v>25177.86</v>
      </c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</row>
    <row r="12" spans="1:26" s="119" customFormat="1" ht="14.25" x14ac:dyDescent="0.25">
      <c r="A12" s="297" t="s">
        <v>5</v>
      </c>
      <c r="B12" s="121" t="s">
        <v>6</v>
      </c>
      <c r="C12" s="298">
        <v>7929</v>
      </c>
      <c r="D12" s="298">
        <v>8468</v>
      </c>
      <c r="E12" s="298">
        <v>7735</v>
      </c>
      <c r="F12" s="298">
        <v>9179</v>
      </c>
      <c r="G12" s="298">
        <v>10050</v>
      </c>
      <c r="H12" s="298">
        <v>9922</v>
      </c>
      <c r="I12" s="298">
        <v>9988</v>
      </c>
      <c r="J12" s="298">
        <v>10813</v>
      </c>
      <c r="K12" s="298">
        <v>11004</v>
      </c>
      <c r="L12" s="298">
        <v>10853.550000000001</v>
      </c>
      <c r="M12" s="298">
        <v>12135.8</v>
      </c>
      <c r="N12" s="298">
        <v>12618.659999999998</v>
      </c>
      <c r="O12" s="298">
        <v>13358.01</v>
      </c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</row>
    <row r="13" spans="1:26" s="119" customFormat="1" ht="14.25" x14ac:dyDescent="0.25">
      <c r="A13" s="297" t="s">
        <v>7</v>
      </c>
      <c r="B13" s="121" t="s">
        <v>8</v>
      </c>
      <c r="C13" s="298">
        <v>9539</v>
      </c>
      <c r="D13" s="298">
        <v>10606</v>
      </c>
      <c r="E13" s="298">
        <v>10237</v>
      </c>
      <c r="F13" s="298">
        <v>12219</v>
      </c>
      <c r="G13" s="298">
        <v>14120</v>
      </c>
      <c r="H13" s="298">
        <v>14894</v>
      </c>
      <c r="I13" s="298">
        <v>15950</v>
      </c>
      <c r="J13" s="298">
        <v>18169</v>
      </c>
      <c r="K13" s="298">
        <v>20055</v>
      </c>
      <c r="L13" s="298">
        <v>21842.429999999997</v>
      </c>
      <c r="M13" s="298">
        <v>22893.71</v>
      </c>
      <c r="N13" s="298">
        <v>23661.93</v>
      </c>
      <c r="O13" s="298">
        <v>25462.87</v>
      </c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1:26" s="119" customFormat="1" ht="14.25" x14ac:dyDescent="0.25">
      <c r="A14" s="297" t="s">
        <v>9</v>
      </c>
      <c r="B14" s="121" t="s">
        <v>10</v>
      </c>
      <c r="C14" s="298">
        <v>16374</v>
      </c>
      <c r="D14" s="298">
        <v>15750</v>
      </c>
      <c r="E14" s="298">
        <v>21756</v>
      </c>
      <c r="F14" s="298">
        <v>25087</v>
      </c>
      <c r="G14" s="298">
        <v>28478</v>
      </c>
      <c r="H14" s="298">
        <v>28547</v>
      </c>
      <c r="I14" s="298">
        <v>26643</v>
      </c>
      <c r="J14" s="298">
        <v>26183</v>
      </c>
      <c r="K14" s="298">
        <v>26055</v>
      </c>
      <c r="L14" s="298">
        <v>35108.680000000008</v>
      </c>
      <c r="M14" s="298">
        <v>36383.72</v>
      </c>
      <c r="N14" s="298">
        <v>37563.499999999993</v>
      </c>
      <c r="O14" s="298">
        <v>44072.850000000006</v>
      </c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s="119" customFormat="1" ht="14.25" x14ac:dyDescent="0.25">
      <c r="A15" s="297" t="s">
        <v>11</v>
      </c>
      <c r="B15" s="121" t="s">
        <v>12</v>
      </c>
      <c r="C15" s="298">
        <v>2598</v>
      </c>
      <c r="D15" s="298">
        <v>2876</v>
      </c>
      <c r="E15" s="298">
        <v>3468</v>
      </c>
      <c r="F15" s="298">
        <v>2548</v>
      </c>
      <c r="G15" s="298">
        <v>3180</v>
      </c>
      <c r="H15" s="298">
        <v>3387</v>
      </c>
      <c r="I15" s="298">
        <v>4729</v>
      </c>
      <c r="J15" s="298">
        <v>4366</v>
      </c>
      <c r="K15" s="298">
        <v>5083</v>
      </c>
      <c r="L15" s="298">
        <v>5576.46</v>
      </c>
      <c r="M15" s="298">
        <v>6924.48</v>
      </c>
      <c r="N15" s="298">
        <v>5167.24</v>
      </c>
      <c r="O15" s="298">
        <v>6458.17</v>
      </c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 s="119" customFormat="1" ht="14.25" x14ac:dyDescent="0.25">
      <c r="A16" s="297" t="s">
        <v>13</v>
      </c>
      <c r="B16" s="121" t="s">
        <v>295</v>
      </c>
      <c r="C16" s="298">
        <v>2553</v>
      </c>
      <c r="D16" s="298">
        <v>2456</v>
      </c>
      <c r="E16" s="298">
        <v>2980</v>
      </c>
      <c r="F16" s="298">
        <v>3346</v>
      </c>
      <c r="G16" s="298">
        <v>3506</v>
      </c>
      <c r="H16" s="298">
        <v>3637</v>
      </c>
      <c r="I16" s="298">
        <v>3867</v>
      </c>
      <c r="J16" s="298">
        <v>3943</v>
      </c>
      <c r="K16" s="298">
        <v>4266</v>
      </c>
      <c r="L16" s="298">
        <v>5366.1100000000006</v>
      </c>
      <c r="M16" s="298">
        <v>5945.05</v>
      </c>
      <c r="N16" s="298">
        <v>5422.6399999999994</v>
      </c>
      <c r="O16" s="298">
        <v>6709.4700000000012</v>
      </c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9" s="119" customFormat="1" ht="14.25" x14ac:dyDescent="0.25">
      <c r="A17" s="297" t="s">
        <v>15</v>
      </c>
      <c r="B17" s="121" t="s">
        <v>16</v>
      </c>
      <c r="C17" s="298">
        <v>22026</v>
      </c>
      <c r="D17" s="298">
        <v>25021</v>
      </c>
      <c r="E17" s="298">
        <v>27906</v>
      </c>
      <c r="F17" s="298">
        <v>33507</v>
      </c>
      <c r="G17" s="298">
        <v>37288</v>
      </c>
      <c r="H17" s="298">
        <v>40746</v>
      </c>
      <c r="I17" s="298">
        <v>43091</v>
      </c>
      <c r="J17" s="298">
        <v>46403</v>
      </c>
      <c r="K17" s="298">
        <v>49575</v>
      </c>
      <c r="L17" s="298">
        <v>54552.549999999996</v>
      </c>
      <c r="M17" s="298">
        <v>62410.659999999996</v>
      </c>
      <c r="N17" s="298">
        <v>64648.68</v>
      </c>
      <c r="O17" s="298">
        <v>72414.709999999992</v>
      </c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9" s="119" customFormat="1" ht="24" x14ac:dyDescent="0.25">
      <c r="A18" s="297" t="s">
        <v>17</v>
      </c>
      <c r="B18" s="142" t="s">
        <v>296</v>
      </c>
      <c r="C18" s="298">
        <v>2945</v>
      </c>
      <c r="D18" s="298">
        <v>2889</v>
      </c>
      <c r="E18" s="298">
        <v>3296</v>
      </c>
      <c r="F18" s="298">
        <v>3768</v>
      </c>
      <c r="G18" s="298">
        <v>4553</v>
      </c>
      <c r="H18" s="298">
        <v>5684</v>
      </c>
      <c r="I18" s="298">
        <v>6419</v>
      </c>
      <c r="J18" s="298">
        <v>6013</v>
      </c>
      <c r="K18" s="298">
        <v>6512</v>
      </c>
      <c r="L18" s="298">
        <v>7214.88</v>
      </c>
      <c r="M18" s="298">
        <v>8491.9299999999985</v>
      </c>
      <c r="N18" s="298">
        <v>5914.94</v>
      </c>
      <c r="O18" s="298">
        <v>7276.42</v>
      </c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9" s="119" customFormat="1" ht="14.25" x14ac:dyDescent="0.25">
      <c r="A19" s="297" t="s">
        <v>19</v>
      </c>
      <c r="B19" s="121" t="s">
        <v>20</v>
      </c>
      <c r="C19" s="298">
        <v>19727</v>
      </c>
      <c r="D19" s="298">
        <v>20371</v>
      </c>
      <c r="E19" s="298">
        <v>22754</v>
      </c>
      <c r="F19" s="298">
        <v>23931</v>
      </c>
      <c r="G19" s="298">
        <v>28358</v>
      </c>
      <c r="H19" s="298">
        <v>29454</v>
      </c>
      <c r="I19" s="298">
        <v>32691</v>
      </c>
      <c r="J19" s="298">
        <v>34348</v>
      </c>
      <c r="K19" s="298">
        <v>38425</v>
      </c>
      <c r="L19" s="298">
        <v>43558.509999999995</v>
      </c>
      <c r="M19" s="298">
        <v>43916.509999999995</v>
      </c>
      <c r="N19" s="298">
        <v>45317.66</v>
      </c>
      <c r="O19" s="298">
        <v>46769.069999999992</v>
      </c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9" s="119" customFormat="1" ht="14.25" x14ac:dyDescent="0.25">
      <c r="A20" s="297" t="s">
        <v>21</v>
      </c>
      <c r="B20" s="121" t="s">
        <v>22</v>
      </c>
      <c r="C20" s="298">
        <v>42854</v>
      </c>
      <c r="D20" s="298">
        <v>45695</v>
      </c>
      <c r="E20" s="298">
        <v>53155</v>
      </c>
      <c r="F20" s="298">
        <v>56198</v>
      </c>
      <c r="G20" s="298">
        <v>62362</v>
      </c>
      <c r="H20" s="298">
        <v>68427</v>
      </c>
      <c r="I20" s="298">
        <v>74274</v>
      </c>
      <c r="J20" s="298">
        <v>79365</v>
      </c>
      <c r="K20" s="298">
        <v>85178</v>
      </c>
      <c r="L20" s="298">
        <v>95660.299999999988</v>
      </c>
      <c r="M20" s="298">
        <v>102439.65</v>
      </c>
      <c r="N20" s="298">
        <v>111393.2</v>
      </c>
      <c r="O20" s="298">
        <v>116685.61</v>
      </c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9" s="119" customFormat="1" ht="14.25" x14ac:dyDescent="0.25">
      <c r="A21" s="206" t="s">
        <v>23</v>
      </c>
      <c r="B21" s="205" t="s">
        <v>46</v>
      </c>
      <c r="C21" s="202">
        <v>16470</v>
      </c>
      <c r="D21" s="202">
        <v>16037</v>
      </c>
      <c r="E21" s="202">
        <v>17386</v>
      </c>
      <c r="F21" s="202">
        <v>19595</v>
      </c>
      <c r="G21" s="202">
        <v>18321</v>
      </c>
      <c r="H21" s="202">
        <v>21698</v>
      </c>
      <c r="I21" s="202">
        <v>21950</v>
      </c>
      <c r="J21" s="202">
        <v>25645</v>
      </c>
      <c r="K21" s="202">
        <v>26359</v>
      </c>
      <c r="L21" s="202">
        <v>28791.79</v>
      </c>
      <c r="M21" s="202">
        <v>32719.81</v>
      </c>
      <c r="N21" s="202">
        <v>33859.96</v>
      </c>
      <c r="O21" s="202">
        <v>40419.17</v>
      </c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9" s="119" customFormat="1" ht="14.25" x14ac:dyDescent="0.25">
      <c r="A22" s="337" t="s">
        <v>25</v>
      </c>
      <c r="B22" s="337"/>
      <c r="C22" s="122">
        <v>151042</v>
      </c>
      <c r="D22" s="122">
        <v>160553</v>
      </c>
      <c r="E22" s="122">
        <v>181098</v>
      </c>
      <c r="F22" s="122">
        <v>202352</v>
      </c>
      <c r="G22" s="122">
        <v>224522</v>
      </c>
      <c r="H22" s="122">
        <v>241844</v>
      </c>
      <c r="I22" s="122">
        <v>255915</v>
      </c>
      <c r="J22" s="122">
        <v>273310</v>
      </c>
      <c r="K22" s="122">
        <v>292685</v>
      </c>
      <c r="L22" s="122">
        <v>330567.28999999998</v>
      </c>
      <c r="M22" s="122">
        <v>357406.45</v>
      </c>
      <c r="N22" s="122">
        <v>367158.87</v>
      </c>
      <c r="O22" s="122">
        <v>404804.20999999996</v>
      </c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9" x14ac:dyDescent="0.3">
      <c r="C23" s="186"/>
      <c r="D23" s="186"/>
      <c r="E23" s="186"/>
      <c r="F23" s="186"/>
      <c r="G23" s="186"/>
      <c r="H23" s="186"/>
      <c r="I23" s="186"/>
      <c r="J23" s="186"/>
      <c r="K23" s="186"/>
      <c r="L23" s="203"/>
      <c r="M23" s="200"/>
      <c r="N23" s="200"/>
    </row>
    <row r="25" spans="1:29" ht="12" customHeight="1" x14ac:dyDescent="0.3">
      <c r="A25" s="339" t="s">
        <v>193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</row>
    <row r="26" spans="1:29" ht="12" customHeight="1" x14ac:dyDescent="0.3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</row>
    <row r="27" spans="1:29" ht="13.5" customHeight="1" x14ac:dyDescent="0.3">
      <c r="A27" s="115" t="s">
        <v>41</v>
      </c>
      <c r="B27" s="116"/>
      <c r="C27" s="116"/>
      <c r="D27" s="116"/>
      <c r="E27" s="116"/>
      <c r="F27" s="116"/>
      <c r="G27" s="116"/>
      <c r="H27" s="207"/>
      <c r="I27" s="207"/>
      <c r="J27" s="207"/>
      <c r="K27" s="207"/>
      <c r="L27" s="207"/>
      <c r="M27" s="207"/>
      <c r="N27" s="207"/>
      <c r="O27" s="207"/>
    </row>
    <row r="28" spans="1:29" ht="13.5" customHeight="1" x14ac:dyDescent="0.3">
      <c r="A28" s="115" t="s">
        <v>325</v>
      </c>
      <c r="B28" s="116"/>
      <c r="C28" s="116"/>
      <c r="D28" s="116"/>
      <c r="E28" s="116"/>
      <c r="F28" s="116"/>
      <c r="G28" s="116"/>
      <c r="H28" s="207"/>
      <c r="I28" s="207"/>
      <c r="J28" s="207"/>
      <c r="K28" s="207"/>
      <c r="L28" s="207"/>
      <c r="M28" s="207"/>
      <c r="N28" s="207"/>
      <c r="O28" s="207"/>
      <c r="P28" s="117"/>
    </row>
    <row r="30" spans="1:29" s="119" customFormat="1" ht="24" x14ac:dyDescent="0.25">
      <c r="A30" s="184" t="s">
        <v>1</v>
      </c>
      <c r="B30" s="185" t="s">
        <v>2</v>
      </c>
      <c r="C30" s="185">
        <v>2009</v>
      </c>
      <c r="D30" s="185">
        <v>2010</v>
      </c>
      <c r="E30" s="185">
        <v>2011</v>
      </c>
      <c r="F30" s="185">
        <v>2012</v>
      </c>
      <c r="G30" s="185">
        <v>2013</v>
      </c>
      <c r="H30" s="185">
        <v>2014</v>
      </c>
      <c r="I30" s="185">
        <v>2015</v>
      </c>
      <c r="J30" s="185">
        <v>2016</v>
      </c>
      <c r="K30" s="185">
        <v>2017</v>
      </c>
      <c r="L30" s="118">
        <v>2018</v>
      </c>
      <c r="M30" s="118">
        <v>2019</v>
      </c>
      <c r="N30" s="118" t="s">
        <v>323</v>
      </c>
      <c r="O30" s="118" t="s">
        <v>324</v>
      </c>
      <c r="P30" s="321"/>
    </row>
    <row r="31" spans="1:29" s="119" customFormat="1" ht="14.25" x14ac:dyDescent="0.25">
      <c r="A31" s="190" t="s">
        <v>3</v>
      </c>
      <c r="B31" s="191" t="s">
        <v>294</v>
      </c>
      <c r="C31" s="192">
        <v>5.31</v>
      </c>
      <c r="D31" s="192">
        <v>6.47</v>
      </c>
      <c r="E31" s="192">
        <v>5.76</v>
      </c>
      <c r="F31" s="192">
        <v>6.41</v>
      </c>
      <c r="G31" s="192">
        <v>6.37</v>
      </c>
      <c r="H31" s="192">
        <v>6.39</v>
      </c>
      <c r="I31" s="192">
        <v>6.37</v>
      </c>
      <c r="J31" s="192">
        <v>6.61</v>
      </c>
      <c r="K31" s="192">
        <v>6.89</v>
      </c>
      <c r="L31" s="192">
        <v>6.67</v>
      </c>
      <c r="M31" s="192">
        <v>6.48</v>
      </c>
      <c r="N31" s="192">
        <v>5.88</v>
      </c>
      <c r="O31" s="192">
        <v>6.22</v>
      </c>
      <c r="P31" s="322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</row>
    <row r="32" spans="1:29" s="119" customFormat="1" ht="14.25" x14ac:dyDescent="0.25">
      <c r="A32" s="120" t="s">
        <v>5</v>
      </c>
      <c r="B32" s="121" t="s">
        <v>6</v>
      </c>
      <c r="C32" s="274">
        <v>5.25</v>
      </c>
      <c r="D32" s="274">
        <v>5.27</v>
      </c>
      <c r="E32" s="274">
        <v>4.2699999999999996</v>
      </c>
      <c r="F32" s="274">
        <v>4.54</v>
      </c>
      <c r="G32" s="274">
        <v>4.4800000000000004</v>
      </c>
      <c r="H32" s="274">
        <v>4.0999999999999996</v>
      </c>
      <c r="I32" s="274">
        <v>3.9</v>
      </c>
      <c r="J32" s="274">
        <v>3.96</v>
      </c>
      <c r="K32" s="274">
        <v>3.76</v>
      </c>
      <c r="L32" s="274">
        <v>3.28</v>
      </c>
      <c r="M32" s="274">
        <v>3.4</v>
      </c>
      <c r="N32" s="274">
        <v>3.44</v>
      </c>
      <c r="O32" s="274">
        <v>3.3</v>
      </c>
      <c r="P32" s="322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</row>
    <row r="33" spans="1:29" s="119" customFormat="1" ht="14.25" x14ac:dyDescent="0.25">
      <c r="A33" s="120" t="s">
        <v>7</v>
      </c>
      <c r="B33" s="121" t="s">
        <v>8</v>
      </c>
      <c r="C33" s="274">
        <v>6.32</v>
      </c>
      <c r="D33" s="274">
        <v>6.61</v>
      </c>
      <c r="E33" s="274">
        <v>5.65</v>
      </c>
      <c r="F33" s="274">
        <v>6.04</v>
      </c>
      <c r="G33" s="274">
        <v>6.29</v>
      </c>
      <c r="H33" s="274">
        <v>6.16</v>
      </c>
      <c r="I33" s="274">
        <v>6.23</v>
      </c>
      <c r="J33" s="274">
        <v>6.65</v>
      </c>
      <c r="K33" s="274">
        <v>6.85</v>
      </c>
      <c r="L33" s="274">
        <v>6.61</v>
      </c>
      <c r="M33" s="274">
        <v>6.41</v>
      </c>
      <c r="N33" s="274">
        <v>6.44</v>
      </c>
      <c r="O33" s="274">
        <v>6.29</v>
      </c>
      <c r="P33" s="322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</row>
    <row r="34" spans="1:29" s="119" customFormat="1" ht="14.25" x14ac:dyDescent="0.25">
      <c r="A34" s="120" t="s">
        <v>9</v>
      </c>
      <c r="B34" s="121" t="s">
        <v>10</v>
      </c>
      <c r="C34" s="274">
        <v>10.84</v>
      </c>
      <c r="D34" s="274">
        <v>9.81</v>
      </c>
      <c r="E34" s="274">
        <v>12.01</v>
      </c>
      <c r="F34" s="274">
        <v>12.4</v>
      </c>
      <c r="G34" s="274">
        <v>12.68</v>
      </c>
      <c r="H34" s="274">
        <v>11.8</v>
      </c>
      <c r="I34" s="274">
        <v>10.41</v>
      </c>
      <c r="J34" s="274">
        <v>9.58</v>
      </c>
      <c r="K34" s="274">
        <v>8.9</v>
      </c>
      <c r="L34" s="274">
        <v>10.62</v>
      </c>
      <c r="M34" s="274">
        <v>10.18</v>
      </c>
      <c r="N34" s="274">
        <v>10.23</v>
      </c>
      <c r="O34" s="274">
        <v>10.89</v>
      </c>
      <c r="P34" s="322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</row>
    <row r="35" spans="1:29" s="119" customFormat="1" ht="14.25" x14ac:dyDescent="0.25">
      <c r="A35" s="120" t="s">
        <v>11</v>
      </c>
      <c r="B35" s="121" t="s">
        <v>12</v>
      </c>
      <c r="C35" s="274">
        <v>1.72</v>
      </c>
      <c r="D35" s="274">
        <v>1.79</v>
      </c>
      <c r="E35" s="274">
        <v>1.91</v>
      </c>
      <c r="F35" s="274">
        <v>1.26</v>
      </c>
      <c r="G35" s="274">
        <v>1.42</v>
      </c>
      <c r="H35" s="274">
        <v>1.4</v>
      </c>
      <c r="I35" s="274">
        <v>1.85</v>
      </c>
      <c r="J35" s="274">
        <v>1.6</v>
      </c>
      <c r="K35" s="274">
        <v>1.74</v>
      </c>
      <c r="L35" s="274">
        <v>1.69</v>
      </c>
      <c r="M35" s="274">
        <v>1.94</v>
      </c>
      <c r="N35" s="274">
        <v>1.41</v>
      </c>
      <c r="O35" s="274">
        <v>1.6</v>
      </c>
      <c r="P35" s="322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</row>
    <row r="36" spans="1:29" s="119" customFormat="1" ht="14.25" x14ac:dyDescent="0.25">
      <c r="A36" s="120" t="s">
        <v>13</v>
      </c>
      <c r="B36" s="121" t="s">
        <v>295</v>
      </c>
      <c r="C36" s="274">
        <v>1.69</v>
      </c>
      <c r="D36" s="274">
        <v>1.53</v>
      </c>
      <c r="E36" s="274">
        <v>1.65</v>
      </c>
      <c r="F36" s="274">
        <v>1.65</v>
      </c>
      <c r="G36" s="274">
        <v>1.56</v>
      </c>
      <c r="H36" s="274">
        <v>1.5</v>
      </c>
      <c r="I36" s="274">
        <v>1.51</v>
      </c>
      <c r="J36" s="274">
        <v>1.44</v>
      </c>
      <c r="K36" s="274">
        <v>1.46</v>
      </c>
      <c r="L36" s="274">
        <v>1.62</v>
      </c>
      <c r="M36" s="274">
        <v>1.66</v>
      </c>
      <c r="N36" s="274">
        <v>1.48</v>
      </c>
      <c r="O36" s="274">
        <v>1.66</v>
      </c>
      <c r="P36" s="322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</row>
    <row r="37" spans="1:29" s="119" customFormat="1" ht="14.25" x14ac:dyDescent="0.25">
      <c r="A37" s="120" t="s">
        <v>15</v>
      </c>
      <c r="B37" s="121" t="s">
        <v>16</v>
      </c>
      <c r="C37" s="274">
        <v>14.58</v>
      </c>
      <c r="D37" s="274">
        <v>15.58</v>
      </c>
      <c r="E37" s="274">
        <v>15.41</v>
      </c>
      <c r="F37" s="274">
        <v>16.559999999999999</v>
      </c>
      <c r="G37" s="274">
        <v>16.61</v>
      </c>
      <c r="H37" s="274">
        <v>16.850000000000001</v>
      </c>
      <c r="I37" s="274">
        <v>16.84</v>
      </c>
      <c r="J37" s="274">
        <v>16.98</v>
      </c>
      <c r="K37" s="274">
        <v>16.940000000000001</v>
      </c>
      <c r="L37" s="274">
        <v>16.5</v>
      </c>
      <c r="M37" s="274">
        <v>17.46</v>
      </c>
      <c r="N37" s="274">
        <v>17.61</v>
      </c>
      <c r="O37" s="274">
        <v>17.89</v>
      </c>
      <c r="P37" s="322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</row>
    <row r="38" spans="1:29" s="119" customFormat="1" ht="14.25" x14ac:dyDescent="0.25">
      <c r="A38" s="120" t="s">
        <v>17</v>
      </c>
      <c r="B38" s="121" t="s">
        <v>296</v>
      </c>
      <c r="C38" s="274">
        <v>1.95</v>
      </c>
      <c r="D38" s="274">
        <v>1.8</v>
      </c>
      <c r="E38" s="274">
        <v>1.82</v>
      </c>
      <c r="F38" s="274">
        <v>1.86</v>
      </c>
      <c r="G38" s="274">
        <v>2.0299999999999998</v>
      </c>
      <c r="H38" s="274">
        <v>2.35</v>
      </c>
      <c r="I38" s="274">
        <v>2.5099999999999998</v>
      </c>
      <c r="J38" s="274">
        <v>2.2000000000000002</v>
      </c>
      <c r="K38" s="274">
        <v>2.2200000000000002</v>
      </c>
      <c r="L38" s="274">
        <v>2.1800000000000002</v>
      </c>
      <c r="M38" s="274">
        <v>2.38</v>
      </c>
      <c r="N38" s="274">
        <v>1.61</v>
      </c>
      <c r="O38" s="274">
        <v>1.8</v>
      </c>
      <c r="P38" s="322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</row>
    <row r="39" spans="1:29" s="119" customFormat="1" ht="14.25" x14ac:dyDescent="0.25">
      <c r="A39" s="120" t="s">
        <v>19</v>
      </c>
      <c r="B39" s="121" t="s">
        <v>20</v>
      </c>
      <c r="C39" s="274">
        <v>13.06</v>
      </c>
      <c r="D39" s="274">
        <v>12.69</v>
      </c>
      <c r="E39" s="274">
        <v>12.56</v>
      </c>
      <c r="F39" s="274">
        <v>11.83</v>
      </c>
      <c r="G39" s="274">
        <v>12.63</v>
      </c>
      <c r="H39" s="274">
        <v>12.18</v>
      </c>
      <c r="I39" s="274">
        <v>12.77</v>
      </c>
      <c r="J39" s="274">
        <v>12.57</v>
      </c>
      <c r="K39" s="274">
        <v>13.13</v>
      </c>
      <c r="L39" s="274">
        <v>13.18</v>
      </c>
      <c r="M39" s="274">
        <v>12.29</v>
      </c>
      <c r="N39" s="274">
        <v>12.34</v>
      </c>
      <c r="O39" s="274">
        <v>11.55</v>
      </c>
      <c r="P39" s="322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</row>
    <row r="40" spans="1:29" s="119" customFormat="1" ht="14.25" x14ac:dyDescent="0.25">
      <c r="A40" s="120" t="s">
        <v>21</v>
      </c>
      <c r="B40" s="121" t="s">
        <v>22</v>
      </c>
      <c r="C40" s="274">
        <v>28.37</v>
      </c>
      <c r="D40" s="274">
        <v>28.46</v>
      </c>
      <c r="E40" s="274">
        <v>29.35</v>
      </c>
      <c r="F40" s="274">
        <v>27.77</v>
      </c>
      <c r="G40" s="274">
        <v>27.78</v>
      </c>
      <c r="H40" s="274">
        <v>28.29</v>
      </c>
      <c r="I40" s="274">
        <v>29.02</v>
      </c>
      <c r="J40" s="274">
        <v>29.04</v>
      </c>
      <c r="K40" s="274">
        <v>29.1</v>
      </c>
      <c r="L40" s="274">
        <v>28.94</v>
      </c>
      <c r="M40" s="274">
        <v>28.66</v>
      </c>
      <c r="N40" s="274">
        <v>30.34</v>
      </c>
      <c r="O40" s="274">
        <v>28.83</v>
      </c>
      <c r="P40" s="322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</row>
    <row r="41" spans="1:29" s="119" customFormat="1" ht="14.25" x14ac:dyDescent="0.25">
      <c r="A41" s="193" t="s">
        <v>23</v>
      </c>
      <c r="B41" s="194" t="s">
        <v>46</v>
      </c>
      <c r="C41" s="182">
        <v>10.9</v>
      </c>
      <c r="D41" s="182">
        <v>9.99</v>
      </c>
      <c r="E41" s="182">
        <v>9.6</v>
      </c>
      <c r="F41" s="182">
        <v>9.68</v>
      </c>
      <c r="G41" s="182">
        <v>8.16</v>
      </c>
      <c r="H41" s="182">
        <v>8.9700000000000006</v>
      </c>
      <c r="I41" s="182">
        <v>8.58</v>
      </c>
      <c r="J41" s="182">
        <v>9.3800000000000008</v>
      </c>
      <c r="K41" s="182">
        <v>9.01</v>
      </c>
      <c r="L41" s="182">
        <v>8.7100000000000009</v>
      </c>
      <c r="M41" s="224">
        <v>9.15</v>
      </c>
      <c r="N41" s="273">
        <v>9.2200000000000006</v>
      </c>
      <c r="O41" s="273">
        <v>9.98</v>
      </c>
      <c r="P41" s="322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</row>
    <row r="42" spans="1:29" s="119" customFormat="1" ht="14.25" x14ac:dyDescent="0.25">
      <c r="A42" s="338" t="s">
        <v>25</v>
      </c>
      <c r="B42" s="337"/>
      <c r="C42" s="221">
        <v>99.990000000000009</v>
      </c>
      <c r="D42" s="221">
        <v>99.999999999999986</v>
      </c>
      <c r="E42" s="221">
        <v>99.99</v>
      </c>
      <c r="F42" s="221">
        <v>100</v>
      </c>
      <c r="G42" s="221">
        <v>100.01</v>
      </c>
      <c r="H42" s="221">
        <v>99.990000000000009</v>
      </c>
      <c r="I42" s="221">
        <v>99.99</v>
      </c>
      <c r="J42" s="221">
        <v>100.00999999999999</v>
      </c>
      <c r="K42" s="221">
        <v>100.00000000000001</v>
      </c>
      <c r="L42" s="221">
        <v>99.99</v>
      </c>
      <c r="M42" s="221">
        <v>100</v>
      </c>
      <c r="N42" s="221">
        <v>100</v>
      </c>
      <c r="O42" s="221">
        <v>100</v>
      </c>
      <c r="P42" s="322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4" spans="1:29" ht="15" customHeight="1" x14ac:dyDescent="0.3"/>
    <row r="45" spans="1:29" ht="12" customHeight="1" x14ac:dyDescent="0.3">
      <c r="A45" s="339" t="s">
        <v>193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</row>
    <row r="46" spans="1:29" ht="12" customHeight="1" x14ac:dyDescent="0.3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</row>
    <row r="47" spans="1:29" ht="13.5" customHeight="1" x14ac:dyDescent="0.3">
      <c r="A47" s="115" t="s">
        <v>42</v>
      </c>
      <c r="B47" s="116"/>
      <c r="C47" s="116"/>
      <c r="D47" s="116"/>
      <c r="E47" s="116"/>
      <c r="F47" s="116"/>
      <c r="G47" s="116"/>
      <c r="H47" s="207"/>
      <c r="I47" s="207"/>
      <c r="J47" s="207"/>
      <c r="K47" s="207"/>
      <c r="L47" s="207"/>
      <c r="M47" s="207"/>
      <c r="N47" s="207"/>
      <c r="O47" s="207"/>
    </row>
    <row r="48" spans="1:29" ht="13.5" customHeight="1" x14ac:dyDescent="0.3">
      <c r="A48" s="115" t="s">
        <v>326</v>
      </c>
      <c r="B48" s="116"/>
      <c r="C48" s="116"/>
      <c r="D48" s="116"/>
      <c r="E48" s="116"/>
      <c r="F48" s="116"/>
      <c r="G48" s="116"/>
      <c r="H48" s="207"/>
      <c r="I48" s="207"/>
      <c r="J48" s="207"/>
      <c r="K48" s="207"/>
      <c r="L48" s="207"/>
      <c r="M48" s="207"/>
      <c r="N48" s="207"/>
      <c r="O48" s="207"/>
      <c r="P48" s="117"/>
    </row>
    <row r="49" spans="1:28" x14ac:dyDescent="0.3">
      <c r="A49" s="124"/>
      <c r="B49" s="125"/>
      <c r="C49" s="125"/>
      <c r="D49" s="125"/>
      <c r="E49" s="125"/>
      <c r="F49" s="125"/>
      <c r="G49" s="125"/>
    </row>
    <row r="50" spans="1:28" s="119" customFormat="1" ht="24" x14ac:dyDescent="0.25">
      <c r="A50" s="184" t="s">
        <v>1</v>
      </c>
      <c r="B50" s="185" t="s">
        <v>2</v>
      </c>
      <c r="C50" s="185"/>
      <c r="D50" s="195">
        <v>2010</v>
      </c>
      <c r="E50" s="195">
        <v>2011</v>
      </c>
      <c r="F50" s="195">
        <v>2012</v>
      </c>
      <c r="G50" s="195">
        <v>2013</v>
      </c>
      <c r="H50" s="195">
        <v>2014</v>
      </c>
      <c r="I50" s="195">
        <v>2015</v>
      </c>
      <c r="J50" s="195">
        <v>2016</v>
      </c>
      <c r="K50" s="195">
        <v>2017</v>
      </c>
      <c r="L50" s="118">
        <v>2018</v>
      </c>
      <c r="M50" s="118">
        <v>2019</v>
      </c>
      <c r="N50" s="118" t="s">
        <v>323</v>
      </c>
      <c r="O50" s="118" t="s">
        <v>324</v>
      </c>
      <c r="P50" s="323"/>
    </row>
    <row r="51" spans="1:28" s="119" customFormat="1" ht="14.25" x14ac:dyDescent="0.25">
      <c r="A51" s="190" t="s">
        <v>3</v>
      </c>
      <c r="B51" s="191" t="s">
        <v>294</v>
      </c>
      <c r="C51" s="196"/>
      <c r="D51" s="197">
        <v>29.36</v>
      </c>
      <c r="E51" s="197">
        <v>0.39</v>
      </c>
      <c r="F51" s="197">
        <v>24.45</v>
      </c>
      <c r="G51" s="197">
        <v>10.27</v>
      </c>
      <c r="H51" s="197">
        <v>7.98</v>
      </c>
      <c r="I51" s="197">
        <v>5.6</v>
      </c>
      <c r="J51" s="197">
        <v>10.72</v>
      </c>
      <c r="K51" s="197">
        <v>11.69</v>
      </c>
      <c r="L51" s="198">
        <v>9.27</v>
      </c>
      <c r="M51" s="197">
        <v>5</v>
      </c>
      <c r="N51" s="197">
        <v>-6.72</v>
      </c>
      <c r="O51" s="197">
        <v>16.62</v>
      </c>
      <c r="P51" s="324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</row>
    <row r="52" spans="1:28" s="119" customFormat="1" ht="14.25" x14ac:dyDescent="0.25">
      <c r="A52" s="120" t="s">
        <v>5</v>
      </c>
      <c r="B52" s="121" t="s">
        <v>6</v>
      </c>
      <c r="C52" s="126"/>
      <c r="D52" s="127">
        <v>6.8</v>
      </c>
      <c r="E52" s="127">
        <v>-8.66</v>
      </c>
      <c r="F52" s="127">
        <v>18.670000000000002</v>
      </c>
      <c r="G52" s="127">
        <v>9.49</v>
      </c>
      <c r="H52" s="127">
        <v>-1.27</v>
      </c>
      <c r="I52" s="127">
        <v>0.67</v>
      </c>
      <c r="J52" s="127">
        <v>8.26</v>
      </c>
      <c r="K52" s="127">
        <v>1.77</v>
      </c>
      <c r="L52" s="127">
        <v>-1.37</v>
      </c>
      <c r="M52" s="127">
        <v>11.81</v>
      </c>
      <c r="N52" s="127">
        <v>3.98</v>
      </c>
      <c r="O52" s="127">
        <v>5.86</v>
      </c>
      <c r="P52" s="324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</row>
    <row r="53" spans="1:28" s="119" customFormat="1" ht="14.25" x14ac:dyDescent="0.25">
      <c r="A53" s="120" t="s">
        <v>7</v>
      </c>
      <c r="B53" s="121" t="s">
        <v>8</v>
      </c>
      <c r="C53" s="126"/>
      <c r="D53" s="127">
        <v>11.19</v>
      </c>
      <c r="E53" s="127">
        <v>-3.48</v>
      </c>
      <c r="F53" s="127">
        <v>19.36</v>
      </c>
      <c r="G53" s="127">
        <v>15.56</v>
      </c>
      <c r="H53" s="127">
        <v>5.48</v>
      </c>
      <c r="I53" s="127">
        <v>7.09</v>
      </c>
      <c r="J53" s="127">
        <v>13.91</v>
      </c>
      <c r="K53" s="127">
        <v>10.38</v>
      </c>
      <c r="L53" s="127">
        <v>8.91</v>
      </c>
      <c r="M53" s="127">
        <v>4.8099999999999996</v>
      </c>
      <c r="N53" s="127">
        <v>3.36</v>
      </c>
      <c r="O53" s="127">
        <v>7.61</v>
      </c>
      <c r="P53" s="324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</row>
    <row r="54" spans="1:28" s="119" customFormat="1" ht="14.25" x14ac:dyDescent="0.25">
      <c r="A54" s="120" t="s">
        <v>9</v>
      </c>
      <c r="B54" s="121" t="s">
        <v>10</v>
      </c>
      <c r="C54" s="126"/>
      <c r="D54" s="127">
        <v>-3.81</v>
      </c>
      <c r="E54" s="127">
        <v>38.130000000000003</v>
      </c>
      <c r="F54" s="127">
        <v>15.31</v>
      </c>
      <c r="G54" s="127">
        <v>13.52</v>
      </c>
      <c r="H54" s="127">
        <v>0.24</v>
      </c>
      <c r="I54" s="127">
        <v>-6.67</v>
      </c>
      <c r="J54" s="127">
        <v>-1.73</v>
      </c>
      <c r="K54" s="127">
        <v>-0.49</v>
      </c>
      <c r="L54" s="127">
        <v>34.75</v>
      </c>
      <c r="M54" s="127">
        <v>3.63</v>
      </c>
      <c r="N54" s="127">
        <v>3.24</v>
      </c>
      <c r="O54" s="127">
        <v>17.329999999999998</v>
      </c>
      <c r="P54" s="324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</row>
    <row r="55" spans="1:28" s="119" customFormat="1" ht="14.25" x14ac:dyDescent="0.25">
      <c r="A55" s="120" t="s">
        <v>11</v>
      </c>
      <c r="B55" s="121" t="s">
        <v>12</v>
      </c>
      <c r="C55" s="126"/>
      <c r="D55" s="127">
        <v>10.7</v>
      </c>
      <c r="E55" s="127">
        <v>20.58</v>
      </c>
      <c r="F55" s="127">
        <v>-26.53</v>
      </c>
      <c r="G55" s="127">
        <v>24.8</v>
      </c>
      <c r="H55" s="127">
        <v>6.51</v>
      </c>
      <c r="I55" s="127">
        <v>39.619999999999997</v>
      </c>
      <c r="J55" s="127">
        <v>-7.68</v>
      </c>
      <c r="K55" s="127">
        <v>16.420000000000002</v>
      </c>
      <c r="L55" s="127">
        <v>9.7100000000000009</v>
      </c>
      <c r="M55" s="127">
        <v>24.17</v>
      </c>
      <c r="N55" s="127">
        <v>-25.38</v>
      </c>
      <c r="O55" s="127">
        <v>24.98</v>
      </c>
      <c r="P55" s="324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</row>
    <row r="56" spans="1:28" s="119" customFormat="1" ht="14.25" x14ac:dyDescent="0.25">
      <c r="A56" s="120" t="s">
        <v>13</v>
      </c>
      <c r="B56" s="121" t="s">
        <v>295</v>
      </c>
      <c r="C56" s="126"/>
      <c r="D56" s="127">
        <v>-3.8</v>
      </c>
      <c r="E56" s="127">
        <v>21.34</v>
      </c>
      <c r="F56" s="127">
        <v>12.28</v>
      </c>
      <c r="G56" s="127">
        <v>4.78</v>
      </c>
      <c r="H56" s="127">
        <v>3.74</v>
      </c>
      <c r="I56" s="127">
        <v>6.32</v>
      </c>
      <c r="J56" s="127">
        <v>1.97</v>
      </c>
      <c r="K56" s="127">
        <v>8.19</v>
      </c>
      <c r="L56" s="127">
        <v>25.79</v>
      </c>
      <c r="M56" s="127">
        <v>10.79</v>
      </c>
      <c r="N56" s="127">
        <v>-8.7899999999999991</v>
      </c>
      <c r="O56" s="127">
        <v>23.73</v>
      </c>
      <c r="P56" s="324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</row>
    <row r="57" spans="1:28" s="119" customFormat="1" ht="14.25" x14ac:dyDescent="0.25">
      <c r="A57" s="120" t="s">
        <v>15</v>
      </c>
      <c r="B57" s="121" t="s">
        <v>16</v>
      </c>
      <c r="C57" s="126"/>
      <c r="D57" s="127">
        <v>13.6</v>
      </c>
      <c r="E57" s="127">
        <v>11.53</v>
      </c>
      <c r="F57" s="127">
        <v>20.07</v>
      </c>
      <c r="G57" s="127">
        <v>11.28</v>
      </c>
      <c r="H57" s="127">
        <v>9.27</v>
      </c>
      <c r="I57" s="127">
        <v>5.76</v>
      </c>
      <c r="J57" s="127">
        <v>7.69</v>
      </c>
      <c r="K57" s="127">
        <v>6.84</v>
      </c>
      <c r="L57" s="127">
        <v>10.039999999999999</v>
      </c>
      <c r="M57" s="127">
        <v>14.4</v>
      </c>
      <c r="N57" s="127">
        <v>3.59</v>
      </c>
      <c r="O57" s="127">
        <v>12.01</v>
      </c>
      <c r="P57" s="324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</row>
    <row r="58" spans="1:28" s="119" customFormat="1" ht="14.25" x14ac:dyDescent="0.25">
      <c r="A58" s="120" t="s">
        <v>17</v>
      </c>
      <c r="B58" s="121" t="s">
        <v>296</v>
      </c>
      <c r="C58" s="126"/>
      <c r="D58" s="127">
        <v>-1.9</v>
      </c>
      <c r="E58" s="127">
        <v>14.09</v>
      </c>
      <c r="F58" s="127">
        <v>14.32</v>
      </c>
      <c r="G58" s="127">
        <v>20.83</v>
      </c>
      <c r="H58" s="127">
        <v>24.84</v>
      </c>
      <c r="I58" s="127">
        <v>12.93</v>
      </c>
      <c r="J58" s="127">
        <v>-6.32</v>
      </c>
      <c r="K58" s="127">
        <v>8.3000000000000007</v>
      </c>
      <c r="L58" s="127">
        <v>10.79</v>
      </c>
      <c r="M58" s="127">
        <v>17.7</v>
      </c>
      <c r="N58" s="127">
        <v>-30.35</v>
      </c>
      <c r="O58" s="127">
        <v>23.02</v>
      </c>
      <c r="P58" s="324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</row>
    <row r="59" spans="1:28" s="119" customFormat="1" ht="14.25" x14ac:dyDescent="0.25">
      <c r="A59" s="120" t="s">
        <v>19</v>
      </c>
      <c r="B59" s="121" t="s">
        <v>20</v>
      </c>
      <c r="C59" s="126"/>
      <c r="D59" s="127">
        <v>3.26</v>
      </c>
      <c r="E59" s="127">
        <v>11.7</v>
      </c>
      <c r="F59" s="127">
        <v>5.17</v>
      </c>
      <c r="G59" s="127">
        <v>18.5</v>
      </c>
      <c r="H59" s="127">
        <v>3.86</v>
      </c>
      <c r="I59" s="127">
        <v>10.99</v>
      </c>
      <c r="J59" s="127">
        <v>5.07</v>
      </c>
      <c r="K59" s="127">
        <v>11.87</v>
      </c>
      <c r="L59" s="127">
        <v>13.36</v>
      </c>
      <c r="M59" s="127">
        <v>0.82</v>
      </c>
      <c r="N59" s="127">
        <v>3.19</v>
      </c>
      <c r="O59" s="127">
        <v>3.2</v>
      </c>
      <c r="P59" s="324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</row>
    <row r="60" spans="1:28" s="119" customFormat="1" ht="14.25" x14ac:dyDescent="0.25">
      <c r="A60" s="120" t="s">
        <v>21</v>
      </c>
      <c r="B60" s="121" t="s">
        <v>22</v>
      </c>
      <c r="C60" s="126"/>
      <c r="D60" s="127">
        <v>6.63</v>
      </c>
      <c r="E60" s="127">
        <v>16.329999999999998</v>
      </c>
      <c r="F60" s="127">
        <v>5.72</v>
      </c>
      <c r="G60" s="127">
        <v>10.97</v>
      </c>
      <c r="H60" s="127">
        <v>9.73</v>
      </c>
      <c r="I60" s="127">
        <v>8.5399999999999991</v>
      </c>
      <c r="J60" s="127">
        <v>6.85</v>
      </c>
      <c r="K60" s="127">
        <v>7.32</v>
      </c>
      <c r="L60" s="127">
        <v>12.31</v>
      </c>
      <c r="M60" s="127">
        <v>7.09</v>
      </c>
      <c r="N60" s="127">
        <v>8.74</v>
      </c>
      <c r="O60" s="127">
        <v>4.75</v>
      </c>
      <c r="P60" s="324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</row>
    <row r="61" spans="1:28" s="119" customFormat="1" ht="14.25" x14ac:dyDescent="0.25">
      <c r="A61" s="120" t="s">
        <v>23</v>
      </c>
      <c r="B61" s="121" t="s">
        <v>46</v>
      </c>
      <c r="C61" s="126"/>
      <c r="D61" s="127">
        <v>-2.63</v>
      </c>
      <c r="E61" s="127">
        <v>8.41</v>
      </c>
      <c r="F61" s="127">
        <v>12.71</v>
      </c>
      <c r="G61" s="127">
        <v>-6.5</v>
      </c>
      <c r="H61" s="127">
        <v>18.43</v>
      </c>
      <c r="I61" s="127">
        <v>1.1599999999999999</v>
      </c>
      <c r="J61" s="127">
        <v>16.829999999999998</v>
      </c>
      <c r="K61" s="127">
        <v>2.78</v>
      </c>
      <c r="L61" s="127">
        <v>9.23</v>
      </c>
      <c r="M61" s="325">
        <v>13.64</v>
      </c>
      <c r="N61" s="325">
        <v>3.48</v>
      </c>
      <c r="O61" s="325">
        <v>19.37</v>
      </c>
      <c r="P61" s="324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</row>
    <row r="62" spans="1:28" s="119" customFormat="1" ht="14.25" x14ac:dyDescent="0.25">
      <c r="A62" s="338" t="s">
        <v>25</v>
      </c>
      <c r="B62" s="337"/>
      <c r="C62" s="128"/>
      <c r="D62" s="129">
        <v>6.3</v>
      </c>
      <c r="E62" s="129">
        <v>12.8</v>
      </c>
      <c r="F62" s="129">
        <v>11.74</v>
      </c>
      <c r="G62" s="129">
        <v>10.96</v>
      </c>
      <c r="H62" s="129">
        <v>7.72</v>
      </c>
      <c r="I62" s="129">
        <v>5.82</v>
      </c>
      <c r="J62" s="129">
        <v>6.8</v>
      </c>
      <c r="K62" s="130">
        <v>7.09</v>
      </c>
      <c r="L62" s="130">
        <v>12.94</v>
      </c>
      <c r="M62" s="130">
        <v>8.1199999999999992</v>
      </c>
      <c r="N62" s="130">
        <v>2.73</v>
      </c>
      <c r="O62" s="130">
        <v>10.25</v>
      </c>
      <c r="P62" s="324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</row>
    <row r="63" spans="1:28" s="131" customFormat="1" x14ac:dyDescent="0.3">
      <c r="A63" s="124"/>
      <c r="B63" s="125"/>
      <c r="C63" s="125"/>
      <c r="D63" s="125"/>
      <c r="E63" s="125"/>
      <c r="F63" s="125"/>
      <c r="G63" s="125"/>
      <c r="P63" s="238"/>
    </row>
    <row r="64" spans="1:28" ht="13.5" customHeight="1" x14ac:dyDescent="0.3">
      <c r="A64" s="315" t="s">
        <v>212</v>
      </c>
      <c r="B64" s="315"/>
      <c r="C64" s="315"/>
      <c r="D64" s="132"/>
      <c r="E64" s="132"/>
      <c r="F64" s="132"/>
    </row>
    <row r="65" spans="1:15" ht="13.5" customHeight="1" x14ac:dyDescent="0.3">
      <c r="A65" s="315" t="s">
        <v>194</v>
      </c>
      <c r="B65" s="133"/>
      <c r="C65" s="133"/>
      <c r="D65" s="132"/>
      <c r="E65" s="132"/>
      <c r="F65" s="132"/>
    </row>
    <row r="66" spans="1:15" ht="13.5" customHeight="1" x14ac:dyDescent="0.3">
      <c r="A66" s="315" t="s">
        <v>195</v>
      </c>
      <c r="B66" s="133"/>
      <c r="C66" s="133"/>
      <c r="D66" s="132"/>
      <c r="E66" s="132"/>
      <c r="F66" s="132"/>
    </row>
    <row r="67" spans="1:15" ht="13.5" customHeight="1" x14ac:dyDescent="0.3">
      <c r="A67" s="336" t="s">
        <v>336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3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3">
      <c r="A69" s="316" t="s">
        <v>337</v>
      </c>
    </row>
    <row r="72" spans="1:15" x14ac:dyDescent="0.3">
      <c r="L72" s="134"/>
      <c r="M72" s="134"/>
      <c r="N72" s="134"/>
      <c r="O72" s="135"/>
    </row>
    <row r="73" spans="1:15" ht="32.25" customHeight="1" x14ac:dyDescent="0.3"/>
    <row r="85" spans="12:14" x14ac:dyDescent="0.3">
      <c r="L85" s="123"/>
      <c r="M85" s="183"/>
      <c r="N85" s="274"/>
    </row>
  </sheetData>
  <mergeCells count="7">
    <mergeCell ref="A67:O68"/>
    <mergeCell ref="A22:B22"/>
    <mergeCell ref="A42:B42"/>
    <mergeCell ref="A62:B62"/>
    <mergeCell ref="A5:O6"/>
    <mergeCell ref="A25:O26"/>
    <mergeCell ref="A45:O46"/>
  </mergeCells>
  <hyperlinks>
    <hyperlink ref="Q3" location="Indice!A1" display="Índice" xr:uid="{BCAA718B-BB55-4D50-8716-C4D40DA20B85}"/>
  </hyperlinks>
  <pageMargins left="0.7" right="0.7" top="0.75" bottom="0.75" header="0.3" footer="0.3"/>
  <pageSetup orientation="portrait" horizontalDpi="4294967294" verticalDpi="4294967294" r:id="rId1"/>
  <ignoredErrors>
    <ignoredError sqref="A11:A21 A31:A41 A51:A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Z193"/>
  <sheetViews>
    <sheetView showGridLines="0" topLeftCell="A79" workbookViewId="0">
      <selection activeCell="A10" sqref="A10:G10"/>
    </sheetView>
  </sheetViews>
  <sheetFormatPr defaultColWidth="11.5703125" defaultRowHeight="14.25" x14ac:dyDescent="0.2"/>
  <cols>
    <col min="1" max="1" width="22.42578125" style="13" customWidth="1"/>
    <col min="2" max="2" width="40" style="13" customWidth="1"/>
    <col min="3" max="3" width="11.5703125" style="13"/>
    <col min="4" max="4" width="13.7109375" style="13" customWidth="1"/>
    <col min="5" max="5" width="2.42578125" style="13" customWidth="1"/>
    <col min="6" max="6" width="11.5703125" style="13"/>
    <col min="7" max="7" width="14.85546875" style="13" customWidth="1"/>
    <col min="8" max="8" width="2.7109375" style="13" customWidth="1"/>
    <col min="9" max="10" width="11.5703125" style="13"/>
    <col min="11" max="11" width="2.42578125" style="13" customWidth="1"/>
    <col min="12" max="12" width="12.85546875" style="13" customWidth="1"/>
    <col min="13" max="13" width="12.42578125" style="13" customWidth="1"/>
    <col min="14" max="14" width="2.7109375" style="13" customWidth="1"/>
    <col min="15" max="16" width="11.5703125" style="13"/>
    <col min="17" max="17" width="2.42578125" style="13" customWidth="1"/>
    <col min="18" max="18" width="11.5703125" style="13"/>
    <col min="19" max="19" width="13.85546875" style="13" customWidth="1"/>
    <col min="20" max="16384" width="11.5703125" style="13"/>
  </cols>
  <sheetData>
    <row r="3" spans="1:12" ht="36" customHeight="1" x14ac:dyDescent="0.2"/>
    <row r="4" spans="1:12" ht="15" customHeight="1" x14ac:dyDescent="0.2">
      <c r="A4" s="332" t="s">
        <v>35</v>
      </c>
      <c r="B4" s="332"/>
      <c r="C4" s="332"/>
      <c r="D4" s="332"/>
      <c r="E4" s="332"/>
      <c r="F4" s="332"/>
      <c r="G4" s="333"/>
    </row>
    <row r="5" spans="1:12" ht="15" customHeight="1" x14ac:dyDescent="0.2">
      <c r="A5" s="332"/>
      <c r="B5" s="332"/>
      <c r="C5" s="332"/>
      <c r="D5" s="332"/>
      <c r="E5" s="332"/>
      <c r="F5" s="332"/>
      <c r="G5" s="333"/>
    </row>
    <row r="6" spans="1:12" x14ac:dyDescent="0.2">
      <c r="A6" s="1" t="s">
        <v>56</v>
      </c>
      <c r="B6" s="2"/>
      <c r="C6" s="2"/>
      <c r="D6" s="2"/>
      <c r="E6" s="2"/>
      <c r="F6" s="2"/>
      <c r="G6" s="3"/>
    </row>
    <row r="7" spans="1:12" x14ac:dyDescent="0.2">
      <c r="A7" s="23" t="s">
        <v>54</v>
      </c>
      <c r="B7" s="25"/>
      <c r="C7" s="25"/>
      <c r="D7" s="25"/>
      <c r="E7" s="25"/>
      <c r="F7" s="25"/>
      <c r="G7" s="27"/>
    </row>
    <row r="8" spans="1:12" x14ac:dyDescent="0.2">
      <c r="A8" s="24" t="s">
        <v>53</v>
      </c>
      <c r="B8" s="26"/>
      <c r="C8" s="26"/>
      <c r="D8" s="26"/>
      <c r="E8" s="26"/>
      <c r="F8" s="26"/>
      <c r="G8" s="28"/>
      <c r="I8" s="14" t="s">
        <v>28</v>
      </c>
    </row>
    <row r="9" spans="1:12" ht="15" thickBot="1" x14ac:dyDescent="0.25">
      <c r="L9" s="104" t="s">
        <v>55</v>
      </c>
    </row>
    <row r="10" spans="1:12" ht="15.75" thickBot="1" x14ac:dyDescent="0.25">
      <c r="A10" s="340" t="s">
        <v>52</v>
      </c>
      <c r="B10" s="340"/>
      <c r="C10" s="340"/>
      <c r="D10" s="340"/>
      <c r="E10" s="340"/>
      <c r="F10" s="340"/>
      <c r="G10" s="340"/>
      <c r="L10" s="104" t="s">
        <v>73</v>
      </c>
    </row>
    <row r="11" spans="1:12" ht="15.75" customHeight="1" thickBot="1" x14ac:dyDescent="0.25">
      <c r="A11" s="56" t="s">
        <v>51</v>
      </c>
      <c r="B11" s="56" t="s">
        <v>50</v>
      </c>
      <c r="C11" s="341" t="s">
        <v>49</v>
      </c>
      <c r="D11" s="341"/>
      <c r="E11" s="51"/>
      <c r="F11" s="341" t="s">
        <v>48</v>
      </c>
      <c r="G11" s="341"/>
      <c r="L11" s="104" t="s">
        <v>74</v>
      </c>
    </row>
    <row r="12" spans="1:12" ht="15.75" customHeight="1" x14ac:dyDescent="0.2">
      <c r="A12" s="50" t="s">
        <v>3</v>
      </c>
      <c r="B12" s="48" t="s">
        <v>47</v>
      </c>
      <c r="C12" s="342">
        <f>+'Gobierno general (ok)'!K11/'Gobierno general (ok)'!$K$22*100</f>
        <v>6.9138383614572696</v>
      </c>
      <c r="D12" s="342"/>
      <c r="E12" s="41"/>
      <c r="F12" s="342">
        <f>+'Gobierno general (ok)'!K11/'Gobierno general (ok)'!J11*100-100</f>
        <v>11.137985841815095</v>
      </c>
      <c r="G12" s="342"/>
      <c r="L12" s="104" t="s">
        <v>75</v>
      </c>
    </row>
    <row r="13" spans="1:12" ht="15" x14ac:dyDescent="0.2">
      <c r="A13" s="47" t="s">
        <v>5</v>
      </c>
      <c r="B13" s="49" t="s">
        <v>6</v>
      </c>
      <c r="C13" s="342">
        <f>+'Gobierno general (ok)'!K12/'Gobierno general (ok)'!$K$22*100</f>
        <v>4.1638785181455269</v>
      </c>
      <c r="D13" s="342"/>
      <c r="E13" s="41"/>
      <c r="F13" s="342">
        <f>+'Gobierno general (ok)'!K12/'Gobierno general (ok)'!J12*100-100</f>
        <v>2.5378694686928753</v>
      </c>
      <c r="G13" s="342"/>
      <c r="L13" s="104" t="s">
        <v>89</v>
      </c>
    </row>
    <row r="14" spans="1:12" ht="15" x14ac:dyDescent="0.2">
      <c r="A14" s="47" t="s">
        <v>7</v>
      </c>
      <c r="B14" s="48" t="s">
        <v>8</v>
      </c>
      <c r="C14" s="342">
        <f>+'Gobierno general (ok)'!K13/'Gobierno general (ok)'!$K$22*100</f>
        <v>6.9068425566930376</v>
      </c>
      <c r="D14" s="342"/>
      <c r="E14" s="41"/>
      <c r="F14" s="342">
        <f>+'Gobierno general (ok)'!K13/'Gobierno general (ok)'!J13*100-100</f>
        <v>10.008853916474209</v>
      </c>
      <c r="G14" s="342"/>
      <c r="L14" s="104" t="s">
        <v>122</v>
      </c>
    </row>
    <row r="15" spans="1:12" ht="15" x14ac:dyDescent="0.2">
      <c r="A15" s="47" t="s">
        <v>9</v>
      </c>
      <c r="B15" s="48" t="s">
        <v>10</v>
      </c>
      <c r="C15" s="342">
        <f>+'Gobierno general (ok)'!K14/'Gobierno general (ok)'!$K$22*100</f>
        <v>9.6160095588544028</v>
      </c>
      <c r="D15" s="342"/>
      <c r="E15" s="41"/>
      <c r="F15" s="342">
        <f>+'Gobierno general (ok)'!K14/'Gobierno general (ok)'!J14*100-100</f>
        <v>2.7642925201030835</v>
      </c>
      <c r="G15" s="342"/>
      <c r="L15" s="104" t="s">
        <v>133</v>
      </c>
    </row>
    <row r="16" spans="1:12" ht="15" x14ac:dyDescent="0.2">
      <c r="A16" s="47" t="s">
        <v>11</v>
      </c>
      <c r="B16" s="48" t="s">
        <v>12</v>
      </c>
      <c r="C16" s="342">
        <f>+'Gobierno general (ok)'!K15/'Gobierno general (ok)'!$K$22*100</f>
        <v>1.7310856423526342</v>
      </c>
      <c r="D16" s="342"/>
      <c r="E16" s="41"/>
      <c r="F16" s="342">
        <f>+'Gobierno general (ok)'!K15/'Gobierno general (ok)'!J15*100-100</f>
        <v>16.405396776358415</v>
      </c>
      <c r="G16" s="342"/>
      <c r="L16" s="104" t="s">
        <v>144</v>
      </c>
    </row>
    <row r="17" spans="1:13" ht="15" x14ac:dyDescent="0.2">
      <c r="A17" s="47" t="s">
        <v>13</v>
      </c>
      <c r="B17" s="46" t="s">
        <v>14</v>
      </c>
      <c r="C17" s="342">
        <f>+'Gobierno general (ok)'!K16/'Gobierno general (ok)'!$K$22*100</f>
        <v>1.5656722367030251</v>
      </c>
      <c r="D17" s="342"/>
      <c r="E17" s="45"/>
      <c r="F17" s="342">
        <f>+'Gobierno general (ok)'!K16/'Gobierno general (ok)'!J16*100-100</f>
        <v>6.9697815740782403</v>
      </c>
      <c r="G17" s="342"/>
      <c r="L17" s="104" t="s">
        <v>157</v>
      </c>
    </row>
    <row r="18" spans="1:13" ht="15" x14ac:dyDescent="0.2">
      <c r="A18" s="47" t="s">
        <v>15</v>
      </c>
      <c r="B18" s="46" t="s">
        <v>16</v>
      </c>
      <c r="C18" s="342">
        <f>+'Gobierno general (ok)'!K17/'Gobierno general (ok)'!$K$22*100</f>
        <v>15.293185728451947</v>
      </c>
      <c r="D18" s="342"/>
      <c r="E18" s="45"/>
      <c r="F18" s="342">
        <f>+'Gobierno general (ok)'!K17/'Gobierno general (ok)'!J17*100-100</f>
        <v>9.0501466034542659</v>
      </c>
      <c r="G18" s="342"/>
      <c r="L18" s="104" t="s">
        <v>175</v>
      </c>
    </row>
    <row r="19" spans="1:13" ht="15" x14ac:dyDescent="0.2">
      <c r="A19" s="47" t="s">
        <v>17</v>
      </c>
      <c r="B19" s="46" t="s">
        <v>18</v>
      </c>
      <c r="C19" s="342">
        <f>+'Gobierno general (ok)'!K18/'Gobierno general (ok)'!$K$22*100</f>
        <v>2.093963214939337</v>
      </c>
      <c r="D19" s="342"/>
      <c r="E19" s="45"/>
      <c r="F19" s="342">
        <f>+'Gobierno general (ok)'!K18/'Gobierno general (ok)'!J18*100-100</f>
        <v>11.277633066326459</v>
      </c>
      <c r="G19" s="342"/>
    </row>
    <row r="20" spans="1:13" ht="15" x14ac:dyDescent="0.2">
      <c r="A20" s="47" t="s">
        <v>19</v>
      </c>
      <c r="B20" s="46" t="s">
        <v>20</v>
      </c>
      <c r="C20" s="342">
        <f>+'Gobierno general (ok)'!K19/'Gobierno general (ok)'!$K$22*100</f>
        <v>15.158121284324624</v>
      </c>
      <c r="D20" s="342"/>
      <c r="E20" s="45"/>
      <c r="F20" s="342">
        <f>+'Gobierno general (ok)'!K19/'Gobierno general (ok)'!J19*100-100</f>
        <v>13.145416725130588</v>
      </c>
      <c r="G20" s="342"/>
    </row>
    <row r="21" spans="1:13" ht="15" x14ac:dyDescent="0.2">
      <c r="A21" s="47" t="s">
        <v>21</v>
      </c>
      <c r="B21" s="46" t="s">
        <v>22</v>
      </c>
      <c r="C21" s="342">
        <f>+'Gobierno general (ok)'!K20/'Gobierno general (ok)'!$K$22*100</f>
        <v>28.077956304399009</v>
      </c>
      <c r="D21" s="342"/>
      <c r="E21" s="45"/>
      <c r="F21" s="342">
        <f>+'Gobierno general (ok)'!K20/'Gobierno general (ok)'!J20*100-100</f>
        <v>11.730175080781422</v>
      </c>
      <c r="G21" s="342"/>
    </row>
    <row r="22" spans="1:13" ht="15.75" thickBot="1" x14ac:dyDescent="0.3">
      <c r="A22" s="44" t="s">
        <v>23</v>
      </c>
      <c r="B22" s="43" t="s">
        <v>46</v>
      </c>
      <c r="C22" s="342">
        <f>+'Gobierno general (ok)'!K21/'Gobierno general (ok)'!$K$22*100</f>
        <v>8.4794465936791852</v>
      </c>
      <c r="D22" s="342"/>
      <c r="E22" s="42"/>
      <c r="F22" s="343">
        <f>+'Gobierno general (ok)'!K21/'Gobierno general (ok)'!J21*100-100</f>
        <v>5.205540064944401</v>
      </c>
      <c r="G22" s="343"/>
      <c r="I22" s="105" t="s">
        <v>176</v>
      </c>
      <c r="J22" s="105" t="s">
        <v>177</v>
      </c>
      <c r="K22" s="105"/>
      <c r="L22" s="105"/>
      <c r="M22" s="105"/>
    </row>
    <row r="23" spans="1:13" ht="15.75" thickBot="1" x14ac:dyDescent="0.3">
      <c r="A23" s="344" t="s">
        <v>45</v>
      </c>
      <c r="B23" s="344"/>
      <c r="C23" s="345">
        <v>100</v>
      </c>
      <c r="D23" s="345"/>
      <c r="E23" s="40"/>
      <c r="F23" s="345">
        <f>+'Gobierno general (ok)'!K22/'Gobierno general (ok)'!J22*100-100</f>
        <v>9.4557353154613111</v>
      </c>
      <c r="G23" s="345"/>
    </row>
    <row r="28" spans="1:13" x14ac:dyDescent="0.2">
      <c r="A28" s="1" t="s">
        <v>55</v>
      </c>
      <c r="B28" s="2"/>
      <c r="C28" s="2"/>
      <c r="D28" s="2"/>
      <c r="E28" s="2"/>
      <c r="F28" s="2"/>
      <c r="G28" s="3"/>
    </row>
    <row r="29" spans="1:13" x14ac:dyDescent="0.2">
      <c r="A29" s="23" t="s">
        <v>54</v>
      </c>
      <c r="B29" s="25"/>
      <c r="C29" s="25"/>
      <c r="D29" s="25"/>
      <c r="E29" s="25"/>
      <c r="F29" s="25"/>
      <c r="G29" s="27"/>
    </row>
    <row r="30" spans="1:13" x14ac:dyDescent="0.2">
      <c r="A30" s="24" t="s">
        <v>53</v>
      </c>
      <c r="B30" s="26"/>
      <c r="C30" s="26"/>
      <c r="D30" s="26"/>
      <c r="E30" s="26"/>
      <c r="F30" s="26"/>
      <c r="G30" s="28"/>
      <c r="I30" s="14" t="s">
        <v>28</v>
      </c>
    </row>
    <row r="32" spans="1:13" ht="15" x14ac:dyDescent="0.25">
      <c r="A32" s="53"/>
      <c r="B32" s="54" t="s">
        <v>57</v>
      </c>
      <c r="C32" s="53"/>
      <c r="D32" s="346">
        <v>0.36899999999999999</v>
      </c>
      <c r="E32" s="346"/>
      <c r="F32" s="346"/>
      <c r="G32" s="53"/>
      <c r="H32" s="53"/>
      <c r="I32" s="53"/>
      <c r="J32" s="346">
        <v>0.63100000000000001</v>
      </c>
      <c r="K32" s="346"/>
      <c r="L32" s="346"/>
      <c r="M32" s="53"/>
    </row>
    <row r="33" spans="1:20" ht="15.75" customHeight="1" thickBot="1" x14ac:dyDescent="0.25">
      <c r="A33" s="347" t="s">
        <v>51</v>
      </c>
      <c r="B33" s="347" t="s">
        <v>50</v>
      </c>
      <c r="C33" s="349" t="s">
        <v>58</v>
      </c>
      <c r="D33" s="349"/>
      <c r="E33" s="350"/>
      <c r="F33" s="349"/>
      <c r="G33" s="349"/>
      <c r="H33" s="55"/>
      <c r="I33" s="349" t="s">
        <v>59</v>
      </c>
      <c r="J33" s="349"/>
      <c r="K33" s="350"/>
      <c r="L33" s="349"/>
      <c r="M33" s="349"/>
    </row>
    <row r="34" spans="1:20" ht="15.75" customHeight="1" thickBot="1" x14ac:dyDescent="0.25">
      <c r="A34" s="348"/>
      <c r="B34" s="348"/>
      <c r="C34" s="351" t="s">
        <v>60</v>
      </c>
      <c r="D34" s="351"/>
      <c r="E34" s="52"/>
      <c r="F34" s="341" t="s">
        <v>48</v>
      </c>
      <c r="G34" s="341"/>
      <c r="H34" s="52"/>
      <c r="I34" s="351" t="s">
        <v>60</v>
      </c>
      <c r="J34" s="351"/>
      <c r="K34" s="52"/>
      <c r="L34" s="341" t="s">
        <v>48</v>
      </c>
      <c r="M34" s="341"/>
    </row>
    <row r="35" spans="1:20" ht="45" x14ac:dyDescent="0.25">
      <c r="A35" s="57" t="s">
        <v>61</v>
      </c>
      <c r="B35" s="48" t="s">
        <v>62</v>
      </c>
      <c r="C35" s="342">
        <v>62.2</v>
      </c>
      <c r="D35" s="342"/>
      <c r="E35" s="58"/>
      <c r="F35" s="342">
        <v>13.4</v>
      </c>
      <c r="G35" s="342"/>
      <c r="H35" s="58"/>
      <c r="I35" s="342">
        <v>97.9</v>
      </c>
      <c r="J35" s="342"/>
      <c r="K35" s="58"/>
      <c r="L35" s="342">
        <v>9.1999999999999993</v>
      </c>
      <c r="M35" s="342"/>
      <c r="P35" s="105" t="s">
        <v>176</v>
      </c>
      <c r="Q35" s="105" t="s">
        <v>178</v>
      </c>
      <c r="R35" s="105"/>
      <c r="S35" s="105"/>
      <c r="T35" s="105"/>
    </row>
    <row r="36" spans="1:20" ht="15" x14ac:dyDescent="0.25">
      <c r="A36" s="57" t="s">
        <v>63</v>
      </c>
      <c r="B36" s="49" t="s">
        <v>64</v>
      </c>
      <c r="C36" s="342">
        <v>10.9</v>
      </c>
      <c r="D36" s="342"/>
      <c r="E36" s="58"/>
      <c r="F36" s="342">
        <v>33.1</v>
      </c>
      <c r="G36" s="342"/>
      <c r="H36" s="58"/>
      <c r="I36" s="342"/>
      <c r="J36" s="342"/>
      <c r="K36" s="58"/>
      <c r="L36" s="342"/>
      <c r="M36" s="342"/>
      <c r="N36" s="110"/>
    </row>
    <row r="37" spans="1:20" ht="30" x14ac:dyDescent="0.25">
      <c r="A37" s="57" t="s">
        <v>65</v>
      </c>
      <c r="B37" s="48" t="s">
        <v>66</v>
      </c>
      <c r="C37" s="342">
        <v>4.3</v>
      </c>
      <c r="D37" s="342"/>
      <c r="E37" s="58"/>
      <c r="F37" s="342">
        <v>10.529775362395668</v>
      </c>
      <c r="G37" s="342"/>
      <c r="H37" s="58"/>
      <c r="I37" s="342">
        <v>0.2</v>
      </c>
      <c r="J37" s="342"/>
      <c r="K37" s="58"/>
      <c r="L37" s="342">
        <v>-65.8</v>
      </c>
      <c r="M37" s="342"/>
    </row>
    <row r="38" spans="1:20" ht="15.75" thickBot="1" x14ac:dyDescent="0.3">
      <c r="A38" s="59" t="s">
        <v>67</v>
      </c>
      <c r="B38" s="60" t="s">
        <v>68</v>
      </c>
      <c r="C38" s="343">
        <v>22.6</v>
      </c>
      <c r="D38" s="343"/>
      <c r="E38" s="61"/>
      <c r="F38" s="343">
        <v>9.8000000000000007</v>
      </c>
      <c r="G38" s="343"/>
      <c r="H38" s="61"/>
      <c r="I38" s="343">
        <v>1.9</v>
      </c>
      <c r="J38" s="343"/>
      <c r="K38" s="61"/>
      <c r="L38" s="343">
        <v>17.2</v>
      </c>
      <c r="M38" s="343"/>
    </row>
    <row r="43" spans="1:20" x14ac:dyDescent="0.2">
      <c r="A43" s="1" t="s">
        <v>73</v>
      </c>
      <c r="B43" s="2"/>
      <c r="C43" s="2"/>
      <c r="D43" s="2"/>
      <c r="E43" s="2"/>
      <c r="F43" s="2"/>
      <c r="G43" s="3"/>
    </row>
    <row r="44" spans="1:20" ht="15.75" customHeight="1" x14ac:dyDescent="0.2">
      <c r="A44" s="23" t="s">
        <v>54</v>
      </c>
      <c r="B44" s="25"/>
      <c r="C44" s="25"/>
      <c r="D44" s="25"/>
      <c r="E44" s="25"/>
      <c r="F44" s="25"/>
      <c r="G44" s="27"/>
    </row>
    <row r="45" spans="1:20" ht="15.75" customHeight="1" x14ac:dyDescent="0.2">
      <c r="A45" s="23" t="s">
        <v>53</v>
      </c>
      <c r="B45" s="25"/>
      <c r="C45" s="25"/>
      <c r="D45" s="25"/>
      <c r="E45" s="25"/>
      <c r="F45" s="25"/>
      <c r="G45" s="27"/>
      <c r="I45" s="14" t="s">
        <v>28</v>
      </c>
    </row>
    <row r="46" spans="1:20" ht="15" x14ac:dyDescent="0.25">
      <c r="A46" s="18"/>
      <c r="B46" s="18"/>
      <c r="C46" s="18"/>
      <c r="D46" s="18"/>
      <c r="E46" s="18"/>
      <c r="F46" s="18"/>
      <c r="G46" s="18"/>
      <c r="M46" s="105" t="s">
        <v>176</v>
      </c>
      <c r="N46" s="105" t="s">
        <v>178</v>
      </c>
      <c r="O46" s="105"/>
      <c r="P46" s="105"/>
      <c r="Q46" s="105"/>
    </row>
    <row r="47" spans="1:20" ht="15" x14ac:dyDescent="0.25">
      <c r="A47" s="53"/>
      <c r="B47" s="54" t="s">
        <v>57</v>
      </c>
      <c r="C47" s="53"/>
      <c r="D47" s="352">
        <v>1</v>
      </c>
      <c r="E47" s="352"/>
      <c r="F47" s="352"/>
      <c r="G47" s="53"/>
    </row>
    <row r="48" spans="1:20" ht="15.75" customHeight="1" thickBot="1" x14ac:dyDescent="0.25">
      <c r="A48" s="347" t="s">
        <v>51</v>
      </c>
      <c r="B48" s="353" t="s">
        <v>50</v>
      </c>
      <c r="C48" s="354" t="s">
        <v>58</v>
      </c>
      <c r="D48" s="354"/>
      <c r="E48" s="355"/>
      <c r="F48" s="354"/>
      <c r="G48" s="354"/>
    </row>
    <row r="49" spans="1:20" ht="15.75" customHeight="1" thickBot="1" x14ac:dyDescent="0.25">
      <c r="A49" s="348"/>
      <c r="B49" s="348"/>
      <c r="C49" s="351" t="s">
        <v>60</v>
      </c>
      <c r="D49" s="351"/>
      <c r="E49" s="51"/>
      <c r="F49" s="341" t="s">
        <v>48</v>
      </c>
      <c r="G49" s="341"/>
    </row>
    <row r="50" spans="1:20" ht="15" x14ac:dyDescent="0.25">
      <c r="A50" s="63" t="s">
        <v>69</v>
      </c>
      <c r="B50" s="48" t="s">
        <v>70</v>
      </c>
      <c r="C50" s="358">
        <v>93.4</v>
      </c>
      <c r="D50" s="358"/>
      <c r="E50" s="64"/>
      <c r="F50" s="359">
        <v>2.2315810664241997</v>
      </c>
      <c r="G50" s="359"/>
    </row>
    <row r="51" spans="1:20" ht="15.75" thickBot="1" x14ac:dyDescent="0.3">
      <c r="A51" s="65" t="s">
        <v>71</v>
      </c>
      <c r="B51" s="60" t="s">
        <v>72</v>
      </c>
      <c r="C51" s="360">
        <v>6.6</v>
      </c>
      <c r="D51" s="360"/>
      <c r="E51" s="65"/>
      <c r="F51" s="360">
        <v>7.1</v>
      </c>
      <c r="G51" s="360"/>
    </row>
    <row r="56" spans="1:20" x14ac:dyDescent="0.2">
      <c r="A56" s="1" t="s">
        <v>74</v>
      </c>
      <c r="B56" s="2"/>
      <c r="C56" s="2"/>
      <c r="D56" s="2"/>
      <c r="E56" s="2"/>
      <c r="F56" s="2"/>
      <c r="G56" s="3"/>
    </row>
    <row r="57" spans="1:20" x14ac:dyDescent="0.2">
      <c r="A57" s="23" t="s">
        <v>54</v>
      </c>
      <c r="B57" s="25"/>
      <c r="C57" s="25"/>
      <c r="D57" s="25"/>
      <c r="E57" s="25"/>
      <c r="F57" s="25"/>
      <c r="G57" s="27"/>
    </row>
    <row r="58" spans="1:20" x14ac:dyDescent="0.2">
      <c r="A58" s="24" t="s">
        <v>53</v>
      </c>
      <c r="B58" s="26"/>
      <c r="C58" s="26"/>
      <c r="D58" s="26"/>
      <c r="E58" s="26"/>
      <c r="F58" s="26"/>
      <c r="G58" s="28"/>
      <c r="I58" s="14" t="s">
        <v>28</v>
      </c>
    </row>
    <row r="60" spans="1:20" ht="15" x14ac:dyDescent="0.25">
      <c r="A60" s="53"/>
      <c r="B60" s="54" t="s">
        <v>57</v>
      </c>
      <c r="C60" s="108"/>
      <c r="D60" s="346">
        <v>0.91200000000000003</v>
      </c>
      <c r="E60" s="346"/>
      <c r="F60" s="346"/>
      <c r="G60" s="108"/>
      <c r="H60" s="108"/>
      <c r="I60" s="108"/>
      <c r="J60" s="346">
        <v>8.7999999999999995E-2</v>
      </c>
      <c r="K60" s="346"/>
      <c r="L60" s="346"/>
      <c r="M60" s="108"/>
    </row>
    <row r="61" spans="1:20" ht="15.75" customHeight="1" thickBot="1" x14ac:dyDescent="0.3">
      <c r="A61" s="353" t="s">
        <v>51</v>
      </c>
      <c r="B61" s="353" t="s">
        <v>50</v>
      </c>
      <c r="C61" s="356" t="s">
        <v>58</v>
      </c>
      <c r="D61" s="356"/>
      <c r="E61" s="357"/>
      <c r="F61" s="356"/>
      <c r="G61" s="356"/>
      <c r="H61" s="109"/>
      <c r="I61" s="356" t="s">
        <v>59</v>
      </c>
      <c r="J61" s="356"/>
      <c r="K61" s="357"/>
      <c r="L61" s="356"/>
      <c r="M61" s="356"/>
      <c r="P61" s="105" t="s">
        <v>176</v>
      </c>
      <c r="Q61" s="105" t="s">
        <v>178</v>
      </c>
      <c r="R61" s="105"/>
      <c r="S61" s="105"/>
      <c r="T61" s="105"/>
    </row>
    <row r="62" spans="1:20" ht="15.75" customHeight="1" thickBot="1" x14ac:dyDescent="0.25">
      <c r="A62" s="348"/>
      <c r="B62" s="348"/>
      <c r="C62" s="351" t="s">
        <v>60</v>
      </c>
      <c r="D62" s="351"/>
      <c r="E62" s="52"/>
      <c r="F62" s="341" t="s">
        <v>48</v>
      </c>
      <c r="G62" s="341"/>
      <c r="H62" s="52"/>
      <c r="I62" s="351" t="s">
        <v>60</v>
      </c>
      <c r="J62" s="351"/>
      <c r="K62" s="52"/>
      <c r="L62" s="341" t="s">
        <v>48</v>
      </c>
      <c r="M62" s="341"/>
    </row>
    <row r="63" spans="1:20" ht="15" x14ac:dyDescent="0.25">
      <c r="A63" s="63" t="s">
        <v>98</v>
      </c>
      <c r="B63" s="48" t="s">
        <v>99</v>
      </c>
      <c r="C63" s="359">
        <v>44</v>
      </c>
      <c r="D63" s="359"/>
      <c r="E63" s="63"/>
      <c r="F63" s="359">
        <v>4.3</v>
      </c>
      <c r="G63" s="359"/>
      <c r="H63" s="58"/>
      <c r="I63" s="359">
        <v>83.905973382605382</v>
      </c>
      <c r="J63" s="359"/>
      <c r="K63" s="58"/>
      <c r="L63" s="359">
        <v>4.3</v>
      </c>
      <c r="M63" s="359"/>
    </row>
    <row r="64" spans="1:20" ht="15" x14ac:dyDescent="0.25">
      <c r="A64" s="63" t="s">
        <v>100</v>
      </c>
      <c r="B64" s="49" t="s">
        <v>101</v>
      </c>
      <c r="C64" s="359">
        <v>0.18572277248766006</v>
      </c>
      <c r="D64" s="359"/>
      <c r="E64" s="63"/>
      <c r="F64" s="359">
        <v>13.112122104140852</v>
      </c>
      <c r="G64" s="359"/>
      <c r="H64" s="58"/>
      <c r="I64" s="359">
        <v>6.5037860569149082</v>
      </c>
      <c r="J64" s="359"/>
      <c r="K64" s="58"/>
      <c r="L64" s="359">
        <v>13.1</v>
      </c>
      <c r="M64" s="359"/>
    </row>
    <row r="65" spans="1:20" ht="15" x14ac:dyDescent="0.25">
      <c r="A65" s="63" t="s">
        <v>102</v>
      </c>
      <c r="B65" s="48" t="s">
        <v>103</v>
      </c>
      <c r="C65" s="359">
        <v>41.2</v>
      </c>
      <c r="D65" s="359"/>
      <c r="E65" s="63"/>
      <c r="F65" s="359">
        <v>8.5</v>
      </c>
      <c r="G65" s="359"/>
      <c r="H65" s="58"/>
      <c r="I65" s="359">
        <v>5.9007456671888114</v>
      </c>
      <c r="J65" s="359"/>
      <c r="K65" s="58"/>
      <c r="L65" s="359">
        <v>8.5</v>
      </c>
      <c r="M65" s="359"/>
    </row>
    <row r="66" spans="1:20" ht="15" x14ac:dyDescent="0.25">
      <c r="A66" s="63" t="s">
        <v>104</v>
      </c>
      <c r="B66" s="48" t="s">
        <v>105</v>
      </c>
      <c r="C66" s="359">
        <v>9.1</v>
      </c>
      <c r="D66" s="359"/>
      <c r="E66" s="63"/>
      <c r="F66" s="359">
        <v>16.5</v>
      </c>
      <c r="G66" s="359"/>
      <c r="H66" s="58"/>
      <c r="I66" s="359">
        <v>3.6895168778586553</v>
      </c>
      <c r="J66" s="359"/>
      <c r="K66" s="58"/>
      <c r="L66" s="359">
        <v>16.5</v>
      </c>
      <c r="M66" s="359"/>
    </row>
    <row r="67" spans="1:20" ht="15.75" thickBot="1" x14ac:dyDescent="0.3">
      <c r="A67" s="65" t="s">
        <v>106</v>
      </c>
      <c r="B67" s="59" t="s">
        <v>107</v>
      </c>
      <c r="C67" s="360">
        <v>5.4</v>
      </c>
      <c r="D67" s="360"/>
      <c r="E67" s="65"/>
      <c r="F67" s="360">
        <v>19.8</v>
      </c>
      <c r="G67" s="360"/>
      <c r="H67" s="61"/>
      <c r="I67" s="360"/>
      <c r="J67" s="360"/>
      <c r="K67" s="61"/>
      <c r="L67" s="360"/>
      <c r="M67" s="360"/>
      <c r="O67" s="110"/>
    </row>
    <row r="72" spans="1:20" x14ac:dyDescent="0.2">
      <c r="A72" s="1" t="s">
        <v>75</v>
      </c>
      <c r="B72" s="2"/>
      <c r="C72" s="2"/>
      <c r="D72" s="2"/>
      <c r="E72" s="2"/>
      <c r="F72" s="2"/>
      <c r="G72" s="3"/>
    </row>
    <row r="73" spans="1:20" x14ac:dyDescent="0.2">
      <c r="A73" s="23" t="s">
        <v>54</v>
      </c>
      <c r="B73" s="25"/>
      <c r="C73" s="25"/>
      <c r="D73" s="25"/>
      <c r="E73" s="25"/>
      <c r="F73" s="25"/>
      <c r="G73" s="27"/>
    </row>
    <row r="74" spans="1:20" x14ac:dyDescent="0.2">
      <c r="A74" s="24" t="s">
        <v>53</v>
      </c>
      <c r="B74" s="26"/>
      <c r="C74" s="26"/>
      <c r="D74" s="26"/>
      <c r="E74" s="26"/>
      <c r="F74" s="26"/>
      <c r="G74" s="28"/>
      <c r="I74" s="14" t="s">
        <v>28</v>
      </c>
    </row>
    <row r="76" spans="1:20" ht="15" x14ac:dyDescent="0.25">
      <c r="A76" s="53" t="s">
        <v>0</v>
      </c>
      <c r="B76" s="54" t="s">
        <v>57</v>
      </c>
      <c r="C76" s="53"/>
      <c r="D76" s="346">
        <v>0.50700000000000001</v>
      </c>
      <c r="E76" s="346"/>
      <c r="F76" s="346"/>
      <c r="G76" s="53"/>
      <c r="H76" s="53"/>
      <c r="I76" s="53"/>
      <c r="J76" s="346">
        <v>0.49299999999999999</v>
      </c>
      <c r="K76" s="346"/>
      <c r="L76" s="346"/>
      <c r="M76" s="53"/>
    </row>
    <row r="77" spans="1:20" ht="15.75" thickBot="1" x14ac:dyDescent="0.25">
      <c r="A77" s="353" t="s">
        <v>51</v>
      </c>
      <c r="B77" s="353" t="s">
        <v>50</v>
      </c>
      <c r="C77" s="354" t="s">
        <v>58</v>
      </c>
      <c r="D77" s="354"/>
      <c r="E77" s="355"/>
      <c r="F77" s="354"/>
      <c r="G77" s="354"/>
      <c r="H77" s="62"/>
      <c r="I77" s="354" t="s">
        <v>59</v>
      </c>
      <c r="J77" s="354"/>
      <c r="K77" s="355"/>
      <c r="L77" s="354"/>
      <c r="M77" s="354"/>
    </row>
    <row r="78" spans="1:20" ht="15.75" thickBot="1" x14ac:dyDescent="0.25">
      <c r="A78" s="348"/>
      <c r="B78" s="348"/>
      <c r="C78" s="351" t="s">
        <v>60</v>
      </c>
      <c r="D78" s="351"/>
      <c r="E78" s="52"/>
      <c r="F78" s="341" t="s">
        <v>48</v>
      </c>
      <c r="G78" s="341"/>
      <c r="H78" s="52"/>
      <c r="I78" s="351" t="s">
        <v>60</v>
      </c>
      <c r="J78" s="351"/>
      <c r="K78" s="52"/>
      <c r="L78" s="341" t="s">
        <v>48</v>
      </c>
      <c r="M78" s="341"/>
    </row>
    <row r="79" spans="1:20" ht="30" x14ac:dyDescent="0.25">
      <c r="A79" s="69" t="s">
        <v>108</v>
      </c>
      <c r="B79" s="70" t="s">
        <v>109</v>
      </c>
      <c r="C79" s="361">
        <v>8.4</v>
      </c>
      <c r="D79" s="361"/>
      <c r="E79" s="72"/>
      <c r="F79" s="362">
        <v>7.8</v>
      </c>
      <c r="G79" s="362"/>
      <c r="H79" s="71"/>
      <c r="I79" s="362">
        <v>8.9660658144746694</v>
      </c>
      <c r="J79" s="362"/>
      <c r="K79" s="71"/>
      <c r="L79" s="359">
        <v>2.1998328844998705</v>
      </c>
      <c r="M79" s="359"/>
      <c r="P79" s="105" t="s">
        <v>176</v>
      </c>
      <c r="Q79" s="105" t="s">
        <v>177</v>
      </c>
      <c r="R79" s="105"/>
      <c r="S79" s="105"/>
      <c r="T79" s="105"/>
    </row>
    <row r="80" spans="1:20" ht="15" x14ac:dyDescent="0.25">
      <c r="A80" s="57" t="s">
        <v>110</v>
      </c>
      <c r="B80" s="49" t="s">
        <v>111</v>
      </c>
      <c r="C80" s="359">
        <v>34.6</v>
      </c>
      <c r="D80" s="359"/>
      <c r="E80" s="63"/>
      <c r="F80" s="359">
        <v>3.2</v>
      </c>
      <c r="G80" s="359"/>
      <c r="H80" s="63"/>
      <c r="I80" s="359">
        <v>6.2789239048204051</v>
      </c>
      <c r="J80" s="359"/>
      <c r="K80" s="63"/>
      <c r="L80" s="359">
        <v>3.7217331519100485</v>
      </c>
      <c r="M80" s="359"/>
    </row>
    <row r="81" spans="1:13" ht="15" x14ac:dyDescent="0.25">
      <c r="A81" s="57" t="s">
        <v>112</v>
      </c>
      <c r="B81" s="49" t="s">
        <v>113</v>
      </c>
      <c r="C81" s="359">
        <v>6.8</v>
      </c>
      <c r="D81" s="359"/>
      <c r="E81" s="63"/>
      <c r="F81" s="359">
        <v>5.2</v>
      </c>
      <c r="G81" s="359"/>
      <c r="H81" s="63"/>
      <c r="I81" s="359">
        <v>3.0948656856333669</v>
      </c>
      <c r="J81" s="359"/>
      <c r="K81" s="63"/>
      <c r="L81" s="359">
        <v>0.50299206555635823</v>
      </c>
      <c r="M81" s="359"/>
    </row>
    <row r="82" spans="1:13" ht="15" x14ac:dyDescent="0.25">
      <c r="A82" s="57" t="s">
        <v>114</v>
      </c>
      <c r="B82" s="49" t="s">
        <v>115</v>
      </c>
      <c r="C82" s="359">
        <v>2</v>
      </c>
      <c r="D82" s="359"/>
      <c r="E82" s="63"/>
      <c r="F82" s="359">
        <v>14.2</v>
      </c>
      <c r="G82" s="359"/>
      <c r="H82" s="63"/>
      <c r="I82" s="359"/>
      <c r="J82" s="359"/>
      <c r="K82" s="63"/>
      <c r="L82" s="359"/>
      <c r="M82" s="359"/>
    </row>
    <row r="83" spans="1:13" ht="15" x14ac:dyDescent="0.25">
      <c r="A83" s="57" t="s">
        <v>116</v>
      </c>
      <c r="B83" s="49" t="s">
        <v>117</v>
      </c>
      <c r="C83" s="359">
        <v>43</v>
      </c>
      <c r="D83" s="359"/>
      <c r="E83" s="63"/>
      <c r="F83" s="359">
        <v>2.4</v>
      </c>
      <c r="G83" s="359"/>
      <c r="H83" s="63"/>
      <c r="I83" s="359">
        <v>78.785783002439103</v>
      </c>
      <c r="J83" s="359"/>
      <c r="K83" s="63"/>
      <c r="L83" s="359">
        <v>1.605944142661792</v>
      </c>
      <c r="M83" s="359"/>
    </row>
    <row r="84" spans="1:13" ht="15" x14ac:dyDescent="0.25">
      <c r="A84" s="57" t="s">
        <v>118</v>
      </c>
      <c r="B84" s="48" t="s">
        <v>119</v>
      </c>
      <c r="C84" s="359">
        <v>4.7</v>
      </c>
      <c r="D84" s="359"/>
      <c r="E84" s="63"/>
      <c r="F84" s="359">
        <v>3.3</v>
      </c>
      <c r="G84" s="359"/>
      <c r="H84" s="63"/>
      <c r="I84" s="359"/>
      <c r="J84" s="359"/>
      <c r="K84" s="63"/>
      <c r="L84" s="359"/>
      <c r="M84" s="359"/>
    </row>
    <row r="85" spans="1:13" ht="15.75" thickBot="1" x14ac:dyDescent="0.3">
      <c r="A85" s="59" t="s">
        <v>120</v>
      </c>
      <c r="B85" s="60" t="s">
        <v>121</v>
      </c>
      <c r="C85" s="360">
        <v>0.6</v>
      </c>
      <c r="D85" s="360"/>
      <c r="E85" s="65"/>
      <c r="F85" s="360">
        <v>2.7713308798660972</v>
      </c>
      <c r="G85" s="360"/>
      <c r="H85" s="65"/>
      <c r="I85" s="360">
        <v>2.8743629480858712</v>
      </c>
      <c r="J85" s="360"/>
      <c r="K85" s="65"/>
      <c r="L85" s="360">
        <v>8.5070789539079001</v>
      </c>
      <c r="M85" s="360"/>
    </row>
    <row r="90" spans="1:13" x14ac:dyDescent="0.2">
      <c r="A90" s="1" t="s">
        <v>89</v>
      </c>
      <c r="B90" s="2"/>
      <c r="C90" s="2"/>
      <c r="D90" s="2"/>
      <c r="E90" s="2"/>
      <c r="F90" s="2"/>
      <c r="G90" s="3"/>
    </row>
    <row r="91" spans="1:13" x14ac:dyDescent="0.2">
      <c r="A91" s="23" t="s">
        <v>54</v>
      </c>
      <c r="B91" s="25"/>
      <c r="C91" s="25"/>
      <c r="D91" s="25"/>
      <c r="E91" s="25"/>
      <c r="F91" s="25"/>
      <c r="G91" s="27"/>
    </row>
    <row r="92" spans="1:13" x14ac:dyDescent="0.2">
      <c r="A92" s="24" t="s">
        <v>53</v>
      </c>
      <c r="B92" s="26"/>
      <c r="C92" s="26"/>
      <c r="D92" s="26"/>
      <c r="E92" s="26"/>
      <c r="F92" s="26"/>
      <c r="G92" s="28"/>
      <c r="I92" s="14" t="s">
        <v>28</v>
      </c>
    </row>
    <row r="94" spans="1:13" ht="15" x14ac:dyDescent="0.25">
      <c r="A94" s="53"/>
      <c r="B94" s="54" t="s">
        <v>57</v>
      </c>
      <c r="C94" s="53"/>
      <c r="D94" s="346">
        <v>0.45800000000000002</v>
      </c>
      <c r="E94" s="346"/>
      <c r="F94" s="346"/>
      <c r="G94" s="53"/>
      <c r="H94" s="53"/>
      <c r="I94" s="53"/>
      <c r="J94" s="346">
        <v>0.54200000000000004</v>
      </c>
      <c r="K94" s="346"/>
      <c r="L94" s="346"/>
      <c r="M94" s="53"/>
    </row>
    <row r="95" spans="1:13" ht="15.75" customHeight="1" thickBot="1" x14ac:dyDescent="0.25">
      <c r="A95" s="353" t="s">
        <v>51</v>
      </c>
      <c r="B95" s="353" t="s">
        <v>50</v>
      </c>
      <c r="C95" s="354" t="s">
        <v>58</v>
      </c>
      <c r="D95" s="354"/>
      <c r="E95" s="355"/>
      <c r="F95" s="354"/>
      <c r="G95" s="354"/>
      <c r="H95" s="62"/>
      <c r="I95" s="354" t="s">
        <v>59</v>
      </c>
      <c r="J95" s="354"/>
      <c r="K95" s="355"/>
      <c r="L95" s="354"/>
      <c r="M95" s="354"/>
    </row>
    <row r="96" spans="1:13" ht="15.75" customHeight="1" thickBot="1" x14ac:dyDescent="0.25">
      <c r="A96" s="348"/>
      <c r="B96" s="348"/>
      <c r="C96" s="351" t="s">
        <v>60</v>
      </c>
      <c r="D96" s="351"/>
      <c r="E96" s="52"/>
      <c r="F96" s="341" t="s">
        <v>48</v>
      </c>
      <c r="G96" s="341"/>
      <c r="H96" s="52"/>
      <c r="I96" s="351" t="s">
        <v>60</v>
      </c>
      <c r="J96" s="351"/>
      <c r="K96" s="52"/>
      <c r="L96" s="341" t="s">
        <v>48</v>
      </c>
      <c r="M96" s="341"/>
    </row>
    <row r="97" spans="1:19" ht="15" x14ac:dyDescent="0.25">
      <c r="A97" s="57" t="s">
        <v>76</v>
      </c>
      <c r="B97" s="48" t="s">
        <v>77</v>
      </c>
      <c r="C97" s="342">
        <v>0.6</v>
      </c>
      <c r="D97" s="342"/>
      <c r="E97" s="63"/>
      <c r="F97" s="342">
        <v>-59.7</v>
      </c>
      <c r="G97" s="342"/>
      <c r="H97" s="63"/>
      <c r="I97" s="342">
        <v>7.8</v>
      </c>
      <c r="J97" s="342"/>
      <c r="K97" s="63"/>
      <c r="L97" s="342">
        <v>-27.188265158646622</v>
      </c>
      <c r="M97" s="342"/>
    </row>
    <row r="98" spans="1:19" ht="15" x14ac:dyDescent="0.25">
      <c r="A98" s="57" t="s">
        <v>78</v>
      </c>
      <c r="B98" s="49" t="s">
        <v>79</v>
      </c>
      <c r="C98" s="342">
        <v>14.2</v>
      </c>
      <c r="D98" s="342"/>
      <c r="E98" s="63"/>
      <c r="F98" s="342">
        <v>61.5</v>
      </c>
      <c r="G98" s="342"/>
      <c r="H98" s="63"/>
      <c r="I98" s="342">
        <v>28.9</v>
      </c>
      <c r="J98" s="342"/>
      <c r="K98" s="63"/>
      <c r="L98" s="342">
        <v>-21.5</v>
      </c>
      <c r="M98" s="342"/>
    </row>
    <row r="99" spans="1:19" ht="15" x14ac:dyDescent="0.25">
      <c r="A99" s="57" t="s">
        <v>80</v>
      </c>
      <c r="B99" s="49" t="s">
        <v>81</v>
      </c>
      <c r="C99" s="342">
        <v>13.1</v>
      </c>
      <c r="D99" s="342"/>
      <c r="E99" s="63"/>
      <c r="F99" s="342">
        <v>-5.9</v>
      </c>
      <c r="G99" s="342"/>
      <c r="H99" s="63"/>
      <c r="I99" s="342">
        <v>29.5</v>
      </c>
      <c r="J99" s="342"/>
      <c r="K99" s="63"/>
      <c r="L99" s="342">
        <v>187.8</v>
      </c>
      <c r="M99" s="342"/>
      <c r="O99" s="105" t="s">
        <v>176</v>
      </c>
      <c r="P99" s="105" t="s">
        <v>177</v>
      </c>
      <c r="Q99" s="105"/>
      <c r="R99" s="105"/>
      <c r="S99" s="105"/>
    </row>
    <row r="100" spans="1:19" ht="33.75" customHeight="1" x14ac:dyDescent="0.25">
      <c r="A100" s="57" t="s">
        <v>82</v>
      </c>
      <c r="B100" s="49" t="s">
        <v>83</v>
      </c>
      <c r="C100" s="342">
        <v>14.5</v>
      </c>
      <c r="D100" s="342"/>
      <c r="E100" s="63"/>
      <c r="F100" s="342">
        <v>-15.4</v>
      </c>
      <c r="G100" s="342"/>
      <c r="H100" s="63"/>
      <c r="I100" s="342">
        <v>20</v>
      </c>
      <c r="J100" s="342"/>
      <c r="K100" s="63"/>
      <c r="L100" s="342">
        <v>0.2</v>
      </c>
      <c r="M100" s="342"/>
    </row>
    <row r="101" spans="1:19" ht="30" x14ac:dyDescent="0.25">
      <c r="A101" s="57" t="s">
        <v>84</v>
      </c>
      <c r="B101" s="49" t="s">
        <v>85</v>
      </c>
      <c r="C101" s="342">
        <v>1.2</v>
      </c>
      <c r="D101" s="342"/>
      <c r="E101" s="63"/>
      <c r="F101" s="342">
        <v>-19.26668379794376</v>
      </c>
      <c r="G101" s="342"/>
      <c r="H101" s="63"/>
      <c r="I101" s="342">
        <v>0.6</v>
      </c>
      <c r="J101" s="342"/>
      <c r="K101" s="63"/>
      <c r="L101" s="363" t="s">
        <v>86</v>
      </c>
      <c r="M101" s="363"/>
      <c r="N101" s="112"/>
      <c r="O101" s="112"/>
    </row>
    <row r="102" spans="1:19" ht="30.75" thickBot="1" x14ac:dyDescent="0.3">
      <c r="A102" s="59" t="s">
        <v>87</v>
      </c>
      <c r="B102" s="60" t="s">
        <v>88</v>
      </c>
      <c r="C102" s="343">
        <v>56.4</v>
      </c>
      <c r="D102" s="343"/>
      <c r="E102" s="65"/>
      <c r="F102" s="343">
        <v>35.200000000000003</v>
      </c>
      <c r="G102" s="343"/>
      <c r="H102" s="65"/>
      <c r="I102" s="343">
        <v>13.2</v>
      </c>
      <c r="J102" s="343"/>
      <c r="K102" s="65"/>
      <c r="L102" s="343">
        <v>45.3</v>
      </c>
      <c r="M102" s="343"/>
    </row>
    <row r="107" spans="1:19" x14ac:dyDescent="0.2">
      <c r="A107" s="1" t="s">
        <v>122</v>
      </c>
      <c r="B107" s="2"/>
      <c r="C107" s="2"/>
      <c r="D107" s="2"/>
      <c r="E107" s="2"/>
      <c r="F107" s="2"/>
      <c r="G107" s="3"/>
    </row>
    <row r="108" spans="1:19" x14ac:dyDescent="0.2">
      <c r="A108" s="23" t="s">
        <v>54</v>
      </c>
      <c r="B108" s="25"/>
      <c r="C108" s="25"/>
      <c r="D108" s="25"/>
      <c r="E108" s="25"/>
      <c r="F108" s="25"/>
      <c r="G108" s="27"/>
    </row>
    <row r="109" spans="1:19" x14ac:dyDescent="0.2">
      <c r="A109" s="24" t="s">
        <v>53</v>
      </c>
      <c r="B109" s="26"/>
      <c r="C109" s="26"/>
      <c r="D109" s="26"/>
      <c r="E109" s="26"/>
      <c r="F109" s="26"/>
      <c r="G109" s="28"/>
      <c r="I109" s="14" t="s">
        <v>28</v>
      </c>
    </row>
    <row r="111" spans="1:19" ht="15" x14ac:dyDescent="0.25">
      <c r="A111" s="53"/>
      <c r="B111" s="54" t="s">
        <v>57</v>
      </c>
      <c r="C111" s="53"/>
      <c r="D111" s="364">
        <v>6.3E-2</v>
      </c>
      <c r="E111" s="364"/>
      <c r="F111" s="364"/>
      <c r="G111" s="111"/>
      <c r="H111" s="111"/>
      <c r="I111" s="111"/>
      <c r="J111" s="364">
        <v>0.93700000000000006</v>
      </c>
      <c r="K111" s="364"/>
      <c r="L111" s="364"/>
      <c r="M111" s="53"/>
    </row>
    <row r="112" spans="1:19" ht="15.75" customHeight="1" thickBot="1" x14ac:dyDescent="0.25">
      <c r="A112" s="347" t="s">
        <v>51</v>
      </c>
      <c r="B112" s="347" t="s">
        <v>50</v>
      </c>
      <c r="C112" s="349" t="s">
        <v>58</v>
      </c>
      <c r="D112" s="349"/>
      <c r="E112" s="350"/>
      <c r="F112" s="349"/>
      <c r="G112" s="349"/>
      <c r="H112" s="55"/>
      <c r="I112" s="349" t="s">
        <v>59</v>
      </c>
      <c r="J112" s="349"/>
      <c r="K112" s="350"/>
      <c r="L112" s="349"/>
      <c r="M112" s="349"/>
    </row>
    <row r="113" spans="1:20" ht="15.75" customHeight="1" thickBot="1" x14ac:dyDescent="0.25">
      <c r="A113" s="353"/>
      <c r="B113" s="353"/>
      <c r="C113" s="365" t="s">
        <v>60</v>
      </c>
      <c r="D113" s="365"/>
      <c r="E113" s="51"/>
      <c r="F113" s="341" t="s">
        <v>48</v>
      </c>
      <c r="G113" s="341"/>
      <c r="H113" s="51"/>
      <c r="I113" s="365" t="s">
        <v>60</v>
      </c>
      <c r="J113" s="365"/>
      <c r="K113" s="51"/>
      <c r="L113" s="341" t="s">
        <v>48</v>
      </c>
      <c r="M113" s="341"/>
    </row>
    <row r="114" spans="1:20" ht="15" x14ac:dyDescent="0.25">
      <c r="A114" s="66" t="s">
        <v>90</v>
      </c>
      <c r="B114" s="67" t="s">
        <v>91</v>
      </c>
      <c r="C114" s="361">
        <v>5.9</v>
      </c>
      <c r="D114" s="361"/>
      <c r="E114" s="68"/>
      <c r="F114" s="361">
        <v>-37.498244600038674</v>
      </c>
      <c r="G114" s="361"/>
      <c r="H114" s="68"/>
      <c r="I114" s="361">
        <v>33.852095080369224</v>
      </c>
      <c r="J114" s="361"/>
      <c r="K114" s="68"/>
      <c r="L114" s="361">
        <v>5.8684765252847608</v>
      </c>
      <c r="M114" s="361"/>
    </row>
    <row r="115" spans="1:20" ht="15" x14ac:dyDescent="0.25">
      <c r="A115" s="57" t="s">
        <v>92</v>
      </c>
      <c r="B115" s="48" t="s">
        <v>93</v>
      </c>
      <c r="C115" s="359">
        <v>59.5</v>
      </c>
      <c r="D115" s="359"/>
      <c r="E115" s="58"/>
      <c r="F115" s="359">
        <v>2.2000000000000002</v>
      </c>
      <c r="G115" s="359"/>
      <c r="H115" s="58"/>
      <c r="I115" s="359">
        <v>44.455189150577006</v>
      </c>
      <c r="J115" s="359"/>
      <c r="K115" s="58"/>
      <c r="L115" s="359">
        <v>7.9073913413092471</v>
      </c>
      <c r="M115" s="359"/>
    </row>
    <row r="116" spans="1:20" ht="15" x14ac:dyDescent="0.25">
      <c r="A116" s="57" t="s">
        <v>94</v>
      </c>
      <c r="B116" s="49" t="s">
        <v>95</v>
      </c>
      <c r="C116" s="359"/>
      <c r="D116" s="359"/>
      <c r="E116" s="58"/>
      <c r="F116" s="359"/>
      <c r="G116" s="359"/>
      <c r="H116" s="58"/>
      <c r="I116" s="359">
        <v>21.692715769053763</v>
      </c>
      <c r="J116" s="359"/>
      <c r="K116" s="58"/>
      <c r="L116" s="359">
        <v>9.0787385154025646</v>
      </c>
      <c r="M116" s="359"/>
      <c r="O116" s="105" t="s">
        <v>176</v>
      </c>
      <c r="P116" s="105" t="s">
        <v>177</v>
      </c>
      <c r="Q116" s="105"/>
      <c r="R116" s="105"/>
      <c r="S116" s="105"/>
    </row>
    <row r="117" spans="1:20" ht="30.75" thickBot="1" x14ac:dyDescent="0.3">
      <c r="A117" s="59" t="s">
        <v>96</v>
      </c>
      <c r="B117" s="60" t="s">
        <v>97</v>
      </c>
      <c r="C117" s="360">
        <v>34.6</v>
      </c>
      <c r="D117" s="360"/>
      <c r="E117" s="61"/>
      <c r="F117" s="360">
        <v>7.8</v>
      </c>
      <c r="G117" s="360"/>
      <c r="H117" s="61"/>
      <c r="I117" s="360"/>
      <c r="J117" s="360"/>
      <c r="K117" s="61"/>
      <c r="L117" s="360"/>
      <c r="M117" s="360"/>
    </row>
    <row r="122" spans="1:20" x14ac:dyDescent="0.2">
      <c r="A122" s="1" t="s">
        <v>133</v>
      </c>
      <c r="B122" s="2"/>
      <c r="C122" s="2"/>
      <c r="D122" s="2"/>
      <c r="E122" s="2"/>
      <c r="F122" s="2"/>
      <c r="G122" s="3"/>
    </row>
    <row r="123" spans="1:20" x14ac:dyDescent="0.2">
      <c r="A123" s="23" t="s">
        <v>54</v>
      </c>
      <c r="B123" s="25"/>
      <c r="C123" s="25"/>
      <c r="D123" s="25"/>
      <c r="E123" s="25"/>
      <c r="F123" s="25"/>
      <c r="G123" s="27"/>
    </row>
    <row r="124" spans="1:20" x14ac:dyDescent="0.2">
      <c r="A124" s="24" t="s">
        <v>53</v>
      </c>
      <c r="B124" s="26"/>
      <c r="C124" s="26"/>
      <c r="D124" s="26"/>
      <c r="E124" s="26"/>
      <c r="F124" s="26"/>
      <c r="G124" s="28"/>
      <c r="I124" s="14" t="s">
        <v>28</v>
      </c>
    </row>
    <row r="126" spans="1:20" ht="15" x14ac:dyDescent="0.25">
      <c r="A126" s="73"/>
      <c r="B126" s="54" t="s">
        <v>57</v>
      </c>
      <c r="C126" s="53"/>
      <c r="D126" s="346">
        <v>6.8000000000000005E-2</v>
      </c>
      <c r="E126" s="346"/>
      <c r="F126" s="346"/>
      <c r="G126" s="53"/>
      <c r="H126" s="53"/>
      <c r="I126" s="53"/>
      <c r="J126" s="346">
        <v>0.49</v>
      </c>
      <c r="K126" s="346"/>
      <c r="L126" s="346"/>
      <c r="M126" s="53"/>
      <c r="N126" s="53"/>
      <c r="O126" s="53"/>
      <c r="P126" s="53"/>
      <c r="Q126" s="346">
        <v>0.442</v>
      </c>
      <c r="R126" s="346"/>
      <c r="S126" s="346"/>
      <c r="T126" s="53"/>
    </row>
    <row r="127" spans="1:20" ht="15.75" customHeight="1" thickBot="1" x14ac:dyDescent="0.25">
      <c r="A127" s="347" t="s">
        <v>51</v>
      </c>
      <c r="B127" s="347" t="s">
        <v>50</v>
      </c>
      <c r="C127" s="349" t="s">
        <v>58</v>
      </c>
      <c r="D127" s="349"/>
      <c r="E127" s="350"/>
      <c r="F127" s="349"/>
      <c r="G127" s="349"/>
      <c r="H127" s="55"/>
      <c r="I127" s="349" t="s">
        <v>59</v>
      </c>
      <c r="J127" s="349"/>
      <c r="K127" s="350"/>
      <c r="L127" s="349"/>
      <c r="M127" s="349"/>
      <c r="N127" s="55"/>
      <c r="O127" s="106"/>
      <c r="P127" s="349" t="s">
        <v>123</v>
      </c>
      <c r="Q127" s="349"/>
      <c r="R127" s="350"/>
      <c r="S127" s="349"/>
      <c r="T127" s="349"/>
    </row>
    <row r="128" spans="1:20" ht="15.75" customHeight="1" thickBot="1" x14ac:dyDescent="0.25">
      <c r="A128" s="368"/>
      <c r="B128" s="368"/>
      <c r="C128" s="366" t="s">
        <v>60</v>
      </c>
      <c r="D128" s="366"/>
      <c r="E128" s="74"/>
      <c r="F128" s="341" t="s">
        <v>48</v>
      </c>
      <c r="G128" s="341"/>
      <c r="H128" s="74"/>
      <c r="I128" s="366" t="s">
        <v>60</v>
      </c>
      <c r="J128" s="366"/>
      <c r="K128" s="74"/>
      <c r="L128" s="341" t="s">
        <v>48</v>
      </c>
      <c r="M128" s="341"/>
      <c r="N128" s="74"/>
      <c r="O128" s="74"/>
      <c r="P128" s="366" t="s">
        <v>60</v>
      </c>
      <c r="Q128" s="366"/>
      <c r="R128" s="74"/>
      <c r="S128" s="341" t="s">
        <v>48</v>
      </c>
      <c r="T128" s="341"/>
    </row>
    <row r="129" spans="1:26" ht="30" x14ac:dyDescent="0.25">
      <c r="A129" s="66" t="s">
        <v>124</v>
      </c>
      <c r="B129" s="67" t="s">
        <v>125</v>
      </c>
      <c r="C129" s="367">
        <v>74.900000000000006</v>
      </c>
      <c r="D129" s="367"/>
      <c r="E129" s="68"/>
      <c r="F129" s="367">
        <v>18.5</v>
      </c>
      <c r="G129" s="367"/>
      <c r="H129" s="68"/>
      <c r="I129" s="367">
        <v>90.772225747115584</v>
      </c>
      <c r="J129" s="367"/>
      <c r="K129" s="68"/>
      <c r="L129" s="367">
        <v>12.4</v>
      </c>
      <c r="M129" s="367"/>
      <c r="N129" s="68"/>
      <c r="O129" s="68"/>
      <c r="P129" s="367">
        <v>100</v>
      </c>
      <c r="Q129" s="367"/>
      <c r="R129" s="68"/>
      <c r="S129" s="367">
        <v>6.0293607390196442</v>
      </c>
      <c r="T129" s="367"/>
      <c r="V129" s="105" t="s">
        <v>176</v>
      </c>
      <c r="W129" s="105" t="s">
        <v>177</v>
      </c>
      <c r="X129" s="105"/>
      <c r="Y129" s="105"/>
      <c r="Z129" s="105"/>
    </row>
    <row r="130" spans="1:26" ht="15" x14ac:dyDescent="0.25">
      <c r="A130" s="57" t="s">
        <v>126</v>
      </c>
      <c r="B130" s="48" t="s">
        <v>127</v>
      </c>
      <c r="C130" s="342">
        <v>7.2</v>
      </c>
      <c r="D130" s="342"/>
      <c r="E130" s="58"/>
      <c r="F130" s="342">
        <v>11.5</v>
      </c>
      <c r="G130" s="342"/>
      <c r="H130" s="58"/>
      <c r="I130" s="342">
        <v>7.660219884084249</v>
      </c>
      <c r="J130" s="342"/>
      <c r="K130" s="58"/>
      <c r="L130" s="342">
        <v>10.457255121631123</v>
      </c>
      <c r="M130" s="342"/>
      <c r="N130" s="58"/>
      <c r="O130" s="58"/>
      <c r="P130" s="342" t="s">
        <v>128</v>
      </c>
      <c r="Q130" s="342"/>
      <c r="R130" s="58"/>
      <c r="S130" s="342" t="s">
        <v>128</v>
      </c>
      <c r="T130" s="342"/>
    </row>
    <row r="131" spans="1:26" ht="30" x14ac:dyDescent="0.25">
      <c r="A131" s="57" t="s">
        <v>129</v>
      </c>
      <c r="B131" s="49" t="s">
        <v>130</v>
      </c>
      <c r="C131" s="342">
        <v>6.7</v>
      </c>
      <c r="D131" s="342"/>
      <c r="E131" s="58"/>
      <c r="F131" s="342">
        <v>39.87329126250426</v>
      </c>
      <c r="G131" s="342"/>
      <c r="H131" s="58"/>
      <c r="I131" s="342">
        <v>0.27699273764730037</v>
      </c>
      <c r="J131" s="342"/>
      <c r="K131" s="58"/>
      <c r="L131" s="342">
        <v>-33.550442557287461</v>
      </c>
      <c r="M131" s="342"/>
      <c r="N131" s="58"/>
      <c r="O131" s="58"/>
      <c r="P131" s="342" t="s">
        <v>128</v>
      </c>
      <c r="Q131" s="342"/>
      <c r="R131" s="58"/>
      <c r="S131" s="342" t="s">
        <v>128</v>
      </c>
      <c r="T131" s="342"/>
    </row>
    <row r="132" spans="1:26" ht="15.75" thickBot="1" x14ac:dyDescent="0.3">
      <c r="A132" s="59" t="s">
        <v>131</v>
      </c>
      <c r="B132" s="60" t="s">
        <v>132</v>
      </c>
      <c r="C132" s="343">
        <v>11.1</v>
      </c>
      <c r="D132" s="343"/>
      <c r="E132" s="61"/>
      <c r="F132" s="343">
        <v>7.3</v>
      </c>
      <c r="G132" s="343"/>
      <c r="H132" s="61"/>
      <c r="I132" s="343">
        <v>1.290561631152864</v>
      </c>
      <c r="J132" s="343"/>
      <c r="K132" s="61"/>
      <c r="L132" s="343">
        <v>-39.811297297539177</v>
      </c>
      <c r="M132" s="343"/>
      <c r="N132" s="61"/>
      <c r="O132" s="61"/>
      <c r="P132" s="343" t="s">
        <v>128</v>
      </c>
      <c r="Q132" s="343"/>
      <c r="R132" s="61"/>
      <c r="S132" s="343" t="s">
        <v>128</v>
      </c>
      <c r="T132" s="343"/>
    </row>
    <row r="137" spans="1:26" x14ac:dyDescent="0.2">
      <c r="A137" s="1" t="s">
        <v>144</v>
      </c>
      <c r="B137" s="2"/>
      <c r="C137" s="2"/>
      <c r="D137" s="2"/>
      <c r="E137" s="2"/>
      <c r="F137" s="2"/>
      <c r="G137" s="3"/>
    </row>
    <row r="138" spans="1:26" x14ac:dyDescent="0.2">
      <c r="A138" s="23" t="s">
        <v>54</v>
      </c>
      <c r="B138" s="25"/>
      <c r="C138" s="25"/>
      <c r="D138" s="25"/>
      <c r="E138" s="25"/>
      <c r="F138" s="25"/>
      <c r="G138" s="27"/>
    </row>
    <row r="139" spans="1:26" x14ac:dyDescent="0.2">
      <c r="A139" s="24" t="s">
        <v>53</v>
      </c>
      <c r="B139" s="26"/>
      <c r="C139" s="26"/>
      <c r="D139" s="26"/>
      <c r="E139" s="26"/>
      <c r="F139" s="26"/>
      <c r="G139" s="28"/>
      <c r="I139" s="14" t="s">
        <v>28</v>
      </c>
    </row>
    <row r="141" spans="1:26" ht="15" x14ac:dyDescent="0.25">
      <c r="A141" s="53"/>
      <c r="B141" s="54" t="s">
        <v>57</v>
      </c>
      <c r="C141" s="53"/>
      <c r="D141" s="346">
        <v>0.184</v>
      </c>
      <c r="E141" s="346"/>
      <c r="F141" s="346"/>
      <c r="G141" s="53"/>
      <c r="H141" s="53"/>
      <c r="I141" s="53"/>
      <c r="J141" s="346">
        <v>0.81599999999999995</v>
      </c>
      <c r="K141" s="346"/>
      <c r="L141" s="346"/>
      <c r="M141" s="53"/>
    </row>
    <row r="142" spans="1:26" ht="15.75" customHeight="1" thickBot="1" x14ac:dyDescent="0.25">
      <c r="A142" s="347" t="s">
        <v>51</v>
      </c>
      <c r="B142" s="347" t="s">
        <v>50</v>
      </c>
      <c r="C142" s="349" t="s">
        <v>58</v>
      </c>
      <c r="D142" s="349"/>
      <c r="E142" s="350"/>
      <c r="F142" s="349"/>
      <c r="G142" s="349"/>
      <c r="H142" s="55"/>
      <c r="I142" s="349" t="s">
        <v>59</v>
      </c>
      <c r="J142" s="349"/>
      <c r="K142" s="350"/>
      <c r="L142" s="349"/>
      <c r="M142" s="349"/>
    </row>
    <row r="143" spans="1:26" ht="15.75" customHeight="1" thickBot="1" x14ac:dyDescent="0.25">
      <c r="A143" s="368"/>
      <c r="B143" s="368"/>
      <c r="C143" s="366" t="s">
        <v>60</v>
      </c>
      <c r="D143" s="366"/>
      <c r="E143" s="74"/>
      <c r="F143" s="341" t="s">
        <v>48</v>
      </c>
      <c r="G143" s="341"/>
      <c r="H143" s="74"/>
      <c r="I143" s="366" t="s">
        <v>60</v>
      </c>
      <c r="J143" s="366"/>
      <c r="K143" s="74"/>
      <c r="L143" s="341" t="s">
        <v>48</v>
      </c>
      <c r="M143" s="341"/>
    </row>
    <row r="144" spans="1:26" ht="15" x14ac:dyDescent="0.25">
      <c r="A144" s="66" t="s">
        <v>134</v>
      </c>
      <c r="B144" s="67" t="s">
        <v>135</v>
      </c>
      <c r="C144" s="367">
        <v>26.5</v>
      </c>
      <c r="D144" s="367"/>
      <c r="E144" s="68"/>
      <c r="F144" s="367">
        <v>6.4</v>
      </c>
      <c r="G144" s="367"/>
      <c r="H144" s="68"/>
      <c r="I144" s="367">
        <v>72.644419163476698</v>
      </c>
      <c r="J144" s="367"/>
      <c r="K144" s="68"/>
      <c r="L144" s="367">
        <v>14.108068794208673</v>
      </c>
      <c r="M144" s="367"/>
    </row>
    <row r="145" spans="1:20" ht="30" x14ac:dyDescent="0.25">
      <c r="A145" s="57" t="s">
        <v>136</v>
      </c>
      <c r="B145" s="49" t="s">
        <v>137</v>
      </c>
      <c r="C145" s="342">
        <v>49.5</v>
      </c>
      <c r="D145" s="342"/>
      <c r="E145" s="58"/>
      <c r="F145" s="342">
        <v>3.9</v>
      </c>
      <c r="G145" s="342"/>
      <c r="H145" s="58"/>
      <c r="I145" s="342">
        <v>25.060443593144832</v>
      </c>
      <c r="J145" s="342"/>
      <c r="K145" s="58"/>
      <c r="L145" s="342">
        <v>12.037422673967795</v>
      </c>
      <c r="M145" s="342"/>
      <c r="P145" s="105" t="s">
        <v>176</v>
      </c>
      <c r="Q145" s="105" t="s">
        <v>177</v>
      </c>
      <c r="R145" s="105"/>
      <c r="S145" s="105"/>
      <c r="T145" s="105"/>
    </row>
    <row r="146" spans="1:20" ht="15" x14ac:dyDescent="0.25">
      <c r="A146" s="57" t="s">
        <v>138</v>
      </c>
      <c r="B146" s="49" t="s">
        <v>139</v>
      </c>
      <c r="C146" s="342">
        <v>12.9</v>
      </c>
      <c r="D146" s="342"/>
      <c r="E146" s="58"/>
      <c r="F146" s="342">
        <v>2.9996804666504864</v>
      </c>
      <c r="G146" s="342"/>
      <c r="H146" s="58"/>
      <c r="I146" s="342"/>
      <c r="J146" s="342"/>
      <c r="K146" s="58"/>
      <c r="L146" s="342"/>
      <c r="M146" s="342"/>
    </row>
    <row r="147" spans="1:20" ht="30" x14ac:dyDescent="0.25">
      <c r="A147" s="57" t="s">
        <v>140</v>
      </c>
      <c r="B147" s="49" t="s">
        <v>141</v>
      </c>
      <c r="C147" s="342">
        <v>0.18004884939138122</v>
      </c>
      <c r="D147" s="342"/>
      <c r="E147" s="58"/>
      <c r="F147" s="342">
        <v>-2.3994610622222483</v>
      </c>
      <c r="G147" s="342"/>
      <c r="H147" s="58"/>
      <c r="I147" s="342">
        <v>2.2948223111871262</v>
      </c>
      <c r="J147" s="342"/>
      <c r="K147" s="58"/>
      <c r="L147" s="342">
        <v>-6.3460874795698743</v>
      </c>
      <c r="M147" s="342"/>
    </row>
    <row r="148" spans="1:20" ht="30.75" thickBot="1" x14ac:dyDescent="0.3">
      <c r="A148" s="59" t="s">
        <v>142</v>
      </c>
      <c r="B148" s="60" t="s">
        <v>143</v>
      </c>
      <c r="C148" s="343">
        <v>10.9</v>
      </c>
      <c r="D148" s="343"/>
      <c r="E148" s="61"/>
      <c r="F148" s="343">
        <v>4.3</v>
      </c>
      <c r="G148" s="343"/>
      <c r="H148" s="61"/>
      <c r="I148" s="372">
        <v>3.1493219134473609E-4</v>
      </c>
      <c r="J148" s="372"/>
      <c r="K148" s="61"/>
      <c r="L148" s="343">
        <v>-99.521379352104148</v>
      </c>
      <c r="M148" s="343"/>
    </row>
    <row r="149" spans="1:20" ht="15" x14ac:dyDescent="0.25">
      <c r="A149" s="57"/>
      <c r="B149" s="48"/>
      <c r="C149" s="45"/>
      <c r="D149" s="45"/>
      <c r="E149" s="58"/>
      <c r="F149" s="45"/>
      <c r="G149" s="45"/>
      <c r="H149" s="58"/>
      <c r="I149" s="45"/>
      <c r="J149" s="45"/>
      <c r="K149" s="58"/>
      <c r="L149" s="45"/>
      <c r="M149" s="45"/>
    </row>
    <row r="150" spans="1:20" ht="15" x14ac:dyDescent="0.25">
      <c r="A150" s="57"/>
      <c r="B150" s="48"/>
      <c r="C150" s="45"/>
      <c r="D150" s="45"/>
      <c r="E150" s="58"/>
      <c r="F150" s="45"/>
      <c r="G150" s="45"/>
      <c r="H150" s="58"/>
      <c r="I150" s="45"/>
      <c r="J150" s="45"/>
      <c r="K150" s="58"/>
      <c r="L150" s="45"/>
      <c r="M150" s="45"/>
      <c r="N150" s="58"/>
      <c r="O150" s="45"/>
      <c r="P150" s="45"/>
      <c r="Q150" s="58"/>
      <c r="R150" s="45"/>
      <c r="S150" s="45"/>
    </row>
    <row r="151" spans="1:20" ht="15" x14ac:dyDescent="0.25">
      <c r="A151" s="57"/>
      <c r="B151" s="48"/>
      <c r="C151" s="45"/>
      <c r="D151" s="45"/>
      <c r="E151" s="58"/>
      <c r="F151" s="45"/>
      <c r="G151" s="45"/>
      <c r="H151" s="58"/>
      <c r="I151" s="45"/>
      <c r="J151" s="45"/>
      <c r="K151" s="58"/>
      <c r="L151" s="45"/>
      <c r="M151" s="45"/>
      <c r="N151" s="58"/>
      <c r="O151" s="45"/>
      <c r="P151" s="45"/>
      <c r="Q151" s="58"/>
      <c r="R151" s="45"/>
      <c r="S151" s="45"/>
    </row>
    <row r="153" spans="1:20" x14ac:dyDescent="0.2">
      <c r="A153" s="1" t="s">
        <v>157</v>
      </c>
      <c r="B153" s="2"/>
      <c r="C153" s="2"/>
      <c r="D153" s="2"/>
      <c r="E153" s="2"/>
      <c r="F153" s="2"/>
      <c r="G153" s="3"/>
    </row>
    <row r="154" spans="1:20" x14ac:dyDescent="0.2">
      <c r="A154" s="23" t="s">
        <v>54</v>
      </c>
      <c r="B154" s="25"/>
      <c r="C154" s="25"/>
      <c r="D154" s="25"/>
      <c r="E154" s="25"/>
      <c r="F154" s="25"/>
      <c r="G154" s="27"/>
    </row>
    <row r="155" spans="1:20" x14ac:dyDescent="0.2">
      <c r="A155" s="24" t="s">
        <v>53</v>
      </c>
      <c r="B155" s="26"/>
      <c r="C155" s="26"/>
      <c r="D155" s="26"/>
      <c r="E155" s="26"/>
      <c r="F155" s="26"/>
      <c r="G155" s="28"/>
      <c r="I155" s="14" t="s">
        <v>28</v>
      </c>
    </row>
    <row r="157" spans="1:20" ht="15" x14ac:dyDescent="0.25">
      <c r="A157" s="53"/>
      <c r="B157" s="54" t="s">
        <v>57</v>
      </c>
      <c r="C157" s="53"/>
      <c r="D157" s="346">
        <v>0.19600000000000001</v>
      </c>
      <c r="E157" s="346"/>
      <c r="F157" s="346"/>
      <c r="G157" s="53"/>
      <c r="H157" s="53"/>
      <c r="I157" s="53"/>
      <c r="J157" s="346">
        <v>0.80400000000000005</v>
      </c>
      <c r="K157" s="346"/>
      <c r="L157" s="346"/>
      <c r="M157" s="53"/>
      <c r="N157" s="53"/>
    </row>
    <row r="158" spans="1:20" ht="15.75" customHeight="1" thickBot="1" x14ac:dyDescent="0.25">
      <c r="A158" s="353" t="s">
        <v>51</v>
      </c>
      <c r="B158" s="353" t="s">
        <v>50</v>
      </c>
      <c r="C158" s="369" t="s">
        <v>58</v>
      </c>
      <c r="D158" s="369"/>
      <c r="E158" s="370"/>
      <c r="F158" s="369"/>
      <c r="G158" s="369"/>
      <c r="H158" s="75"/>
      <c r="I158" s="369" t="s">
        <v>59</v>
      </c>
      <c r="J158" s="369"/>
      <c r="K158" s="370"/>
      <c r="L158" s="369"/>
      <c r="M158" s="369"/>
      <c r="N158" s="75"/>
    </row>
    <row r="159" spans="1:20" ht="15.75" customHeight="1" thickBot="1" x14ac:dyDescent="0.25">
      <c r="A159" s="353"/>
      <c r="B159" s="353"/>
      <c r="C159" s="371" t="s">
        <v>60</v>
      </c>
      <c r="D159" s="371"/>
      <c r="E159" s="76"/>
      <c r="F159" s="341" t="s">
        <v>48</v>
      </c>
      <c r="G159" s="341"/>
      <c r="H159" s="76"/>
      <c r="I159" s="371" t="s">
        <v>60</v>
      </c>
      <c r="J159" s="371"/>
      <c r="K159" s="76"/>
      <c r="L159" s="341" t="s">
        <v>48</v>
      </c>
      <c r="M159" s="341"/>
      <c r="N159" s="76"/>
    </row>
    <row r="160" spans="1:20" ht="15" x14ac:dyDescent="0.25">
      <c r="A160" s="77" t="s">
        <v>145</v>
      </c>
      <c r="B160" s="78" t="s">
        <v>146</v>
      </c>
      <c r="C160" s="374">
        <v>15.8</v>
      </c>
      <c r="D160" s="374"/>
      <c r="E160" s="79"/>
      <c r="F160" s="374">
        <v>18.899999999999999</v>
      </c>
      <c r="G160" s="374"/>
      <c r="H160" s="79"/>
      <c r="I160" s="374">
        <v>81.640539805511452</v>
      </c>
      <c r="J160" s="374"/>
      <c r="K160" s="79"/>
      <c r="L160" s="374">
        <v>15.121556378211523</v>
      </c>
      <c r="M160" s="374"/>
      <c r="N160" s="79"/>
    </row>
    <row r="161" spans="1:20" ht="15" x14ac:dyDescent="0.25">
      <c r="A161" s="80" t="s">
        <v>147</v>
      </c>
      <c r="B161" s="81" t="s">
        <v>148</v>
      </c>
      <c r="C161" s="373">
        <v>41.7</v>
      </c>
      <c r="D161" s="373"/>
      <c r="E161" s="82"/>
      <c r="F161" s="373">
        <v>15.3</v>
      </c>
      <c r="G161" s="373"/>
      <c r="H161" s="82"/>
      <c r="I161" s="373"/>
      <c r="J161" s="373"/>
      <c r="K161" s="82"/>
      <c r="L161" s="373"/>
      <c r="M161" s="373"/>
      <c r="N161" s="82"/>
    </row>
    <row r="162" spans="1:20" ht="15" x14ac:dyDescent="0.25">
      <c r="A162" s="80" t="s">
        <v>149</v>
      </c>
      <c r="B162" s="81" t="s">
        <v>150</v>
      </c>
      <c r="C162" s="373">
        <v>40.200000000000003</v>
      </c>
      <c r="D162" s="373"/>
      <c r="E162" s="82"/>
      <c r="F162" s="373">
        <v>4</v>
      </c>
      <c r="G162" s="373"/>
      <c r="H162" s="82"/>
      <c r="I162" s="373">
        <v>9.3680305625449023</v>
      </c>
      <c r="J162" s="373"/>
      <c r="K162" s="82"/>
      <c r="L162" s="373">
        <v>7.6087594353087091</v>
      </c>
      <c r="M162" s="373"/>
      <c r="N162" s="82"/>
      <c r="P162" s="105" t="s">
        <v>176</v>
      </c>
      <c r="Q162" s="105" t="s">
        <v>177</v>
      </c>
      <c r="R162" s="105"/>
      <c r="S162" s="105"/>
      <c r="T162" s="105"/>
    </row>
    <row r="163" spans="1:20" ht="30" x14ac:dyDescent="0.25">
      <c r="A163" s="80" t="s">
        <v>151</v>
      </c>
      <c r="B163" s="81" t="s">
        <v>152</v>
      </c>
      <c r="C163" s="377">
        <v>0.2</v>
      </c>
      <c r="D163" s="377"/>
      <c r="E163" s="82"/>
      <c r="F163" s="377">
        <v>1.8312986159685054</v>
      </c>
      <c r="G163" s="377"/>
      <c r="H163" s="82"/>
      <c r="I163" s="377">
        <v>0.83902458917477274</v>
      </c>
      <c r="J163" s="377"/>
      <c r="K163" s="113"/>
      <c r="L163" s="377">
        <v>4.3656485810354209</v>
      </c>
      <c r="M163" s="377"/>
      <c r="N163" s="82"/>
    </row>
    <row r="164" spans="1:20" ht="15" x14ac:dyDescent="0.25">
      <c r="A164" s="80" t="s">
        <v>153</v>
      </c>
      <c r="B164" s="81" t="s">
        <v>154</v>
      </c>
      <c r="C164" s="376"/>
      <c r="D164" s="376"/>
      <c r="E164" s="82"/>
      <c r="F164" s="373"/>
      <c r="G164" s="373"/>
      <c r="H164" s="82"/>
      <c r="I164" s="373">
        <v>7.1635296921206102</v>
      </c>
      <c r="J164" s="373"/>
      <c r="K164" s="82"/>
      <c r="L164" s="373">
        <v>7.1062793190863074</v>
      </c>
      <c r="M164" s="373"/>
      <c r="N164" s="82"/>
    </row>
    <row r="165" spans="1:20" ht="15.75" thickBot="1" x14ac:dyDescent="0.3">
      <c r="A165" s="83" t="s">
        <v>155</v>
      </c>
      <c r="B165" s="84" t="s">
        <v>156</v>
      </c>
      <c r="C165" s="375">
        <v>2.1</v>
      </c>
      <c r="D165" s="375"/>
      <c r="E165" s="85"/>
      <c r="F165" s="375">
        <v>49.5</v>
      </c>
      <c r="G165" s="375"/>
      <c r="H165" s="85"/>
      <c r="I165" s="375">
        <v>0.98887575301744923</v>
      </c>
      <c r="J165" s="375"/>
      <c r="K165" s="85"/>
      <c r="L165" s="375">
        <v>4.7339399127816497</v>
      </c>
      <c r="M165" s="375"/>
      <c r="N165" s="85"/>
    </row>
    <row r="166" spans="1:20" ht="18.75" customHeight="1" x14ac:dyDescent="0.25">
      <c r="A166" s="80"/>
      <c r="B166" s="81"/>
      <c r="C166" s="86"/>
      <c r="D166" s="86"/>
      <c r="E166" s="82"/>
      <c r="F166" s="86"/>
      <c r="G166" s="86"/>
      <c r="H166" s="82"/>
      <c r="I166" s="86"/>
      <c r="J166" s="86"/>
      <c r="K166" s="82"/>
      <c r="L166" s="86"/>
      <c r="M166" s="86"/>
      <c r="N166" s="82"/>
    </row>
    <row r="167" spans="1:20" ht="18.75" customHeight="1" x14ac:dyDescent="0.25">
      <c r="A167" s="80"/>
      <c r="B167" s="81"/>
      <c r="C167" s="86"/>
      <c r="D167" s="86"/>
      <c r="E167" s="82"/>
      <c r="F167" s="86"/>
      <c r="G167" s="86"/>
      <c r="H167" s="82"/>
      <c r="I167" s="86"/>
      <c r="J167" s="86"/>
      <c r="K167" s="82"/>
      <c r="L167" s="86"/>
      <c r="M167" s="86"/>
      <c r="N167" s="82"/>
    </row>
    <row r="168" spans="1:20" ht="18.75" customHeight="1" x14ac:dyDescent="0.25">
      <c r="A168" s="80"/>
      <c r="B168" s="81"/>
      <c r="C168" s="86"/>
      <c r="D168" s="86"/>
      <c r="E168" s="82"/>
      <c r="F168" s="86"/>
      <c r="G168" s="86"/>
      <c r="H168" s="82"/>
      <c r="I168" s="86"/>
      <c r="J168" s="86"/>
      <c r="K168" s="82"/>
      <c r="L168" s="86"/>
      <c r="M168" s="86"/>
      <c r="N168" s="82"/>
    </row>
    <row r="169" spans="1:20" ht="18.75" customHeight="1" x14ac:dyDescent="0.25">
      <c r="A169" s="80"/>
      <c r="B169" s="81"/>
      <c r="C169" s="86"/>
      <c r="D169" s="86"/>
      <c r="E169" s="82"/>
      <c r="F169" s="86"/>
      <c r="G169" s="86"/>
      <c r="H169" s="82"/>
      <c r="I169" s="86"/>
      <c r="J169" s="86"/>
      <c r="K169" s="82"/>
      <c r="L169" s="86"/>
      <c r="M169" s="86"/>
      <c r="N169" s="82"/>
      <c r="O169" s="86"/>
      <c r="P169" s="86"/>
      <c r="Q169" s="82"/>
      <c r="R169" s="86"/>
      <c r="S169" s="86"/>
    </row>
    <row r="170" spans="1:20" x14ac:dyDescent="0.2">
      <c r="A170" s="1" t="s">
        <v>175</v>
      </c>
      <c r="B170" s="2"/>
      <c r="C170" s="2"/>
      <c r="D170" s="2"/>
      <c r="E170" s="2"/>
      <c r="F170" s="2"/>
      <c r="G170" s="3"/>
    </row>
    <row r="171" spans="1:20" x14ac:dyDescent="0.2">
      <c r="A171" s="23" t="s">
        <v>54</v>
      </c>
      <c r="B171" s="25"/>
      <c r="C171" s="25"/>
      <c r="D171" s="25"/>
      <c r="E171" s="25"/>
      <c r="F171" s="25"/>
      <c r="G171" s="27"/>
    </row>
    <row r="172" spans="1:20" x14ac:dyDescent="0.2">
      <c r="A172" s="24" t="s">
        <v>53</v>
      </c>
      <c r="B172" s="26"/>
      <c r="C172" s="26"/>
      <c r="D172" s="26"/>
      <c r="E172" s="26"/>
      <c r="F172" s="26"/>
      <c r="G172" s="28"/>
      <c r="I172" s="14" t="s">
        <v>28</v>
      </c>
    </row>
    <row r="174" spans="1:20" ht="15" x14ac:dyDescent="0.25">
      <c r="A174" s="53"/>
      <c r="B174" s="54" t="s">
        <v>57</v>
      </c>
      <c r="C174" s="53"/>
      <c r="D174" s="346">
        <v>0.41199999999999998</v>
      </c>
      <c r="E174" s="346"/>
      <c r="F174" s="346"/>
      <c r="G174" s="53" t="s">
        <v>0</v>
      </c>
      <c r="H174" s="53"/>
      <c r="I174" s="53"/>
      <c r="J174" s="346">
        <v>8.6999999999999994E-2</v>
      </c>
      <c r="K174" s="346"/>
      <c r="L174" s="346"/>
      <c r="M174" s="53"/>
      <c r="N174" s="53"/>
      <c r="O174" s="53"/>
      <c r="P174" s="346">
        <v>0.5</v>
      </c>
      <c r="Q174" s="346"/>
      <c r="R174" s="346"/>
      <c r="S174" s="53"/>
    </row>
    <row r="175" spans="1:20" ht="15.75" customHeight="1" thickBot="1" x14ac:dyDescent="0.25">
      <c r="A175" s="353" t="s">
        <v>51</v>
      </c>
      <c r="B175" s="353" t="s">
        <v>50</v>
      </c>
      <c r="C175" s="354" t="s">
        <v>58</v>
      </c>
      <c r="D175" s="354"/>
      <c r="E175" s="355"/>
      <c r="F175" s="354"/>
      <c r="G175" s="354"/>
      <c r="H175" s="62"/>
      <c r="I175" s="354" t="s">
        <v>59</v>
      </c>
      <c r="J175" s="354"/>
      <c r="K175" s="355"/>
      <c r="L175" s="354"/>
      <c r="M175" s="354"/>
      <c r="N175" s="62"/>
      <c r="O175" s="354" t="s">
        <v>123</v>
      </c>
      <c r="P175" s="354"/>
      <c r="Q175" s="355"/>
      <c r="R175" s="354"/>
      <c r="S175" s="354"/>
    </row>
    <row r="176" spans="1:20" ht="15.75" customHeight="1" thickBot="1" x14ac:dyDescent="0.25">
      <c r="A176" s="368"/>
      <c r="B176" s="368"/>
      <c r="C176" s="366" t="s">
        <v>60</v>
      </c>
      <c r="D176" s="366"/>
      <c r="E176" s="74"/>
      <c r="F176" s="341" t="s">
        <v>48</v>
      </c>
      <c r="G176" s="341"/>
      <c r="H176" s="74"/>
      <c r="I176" s="366" t="s">
        <v>60</v>
      </c>
      <c r="J176" s="366"/>
      <c r="K176" s="74"/>
      <c r="L176" s="341" t="s">
        <v>48</v>
      </c>
      <c r="M176" s="341"/>
      <c r="N176" s="74"/>
      <c r="O176" s="366" t="s">
        <v>60</v>
      </c>
      <c r="P176" s="366"/>
      <c r="Q176" s="74"/>
      <c r="R176" s="341" t="s">
        <v>48</v>
      </c>
      <c r="S176" s="341"/>
    </row>
    <row r="177" spans="1:25" ht="15" x14ac:dyDescent="0.25">
      <c r="A177" s="66" t="s">
        <v>158</v>
      </c>
      <c r="B177" s="67" t="s">
        <v>159</v>
      </c>
      <c r="C177" s="361"/>
      <c r="D177" s="361"/>
      <c r="E177" s="68"/>
      <c r="F177" s="361"/>
      <c r="G177" s="361"/>
      <c r="H177" s="68"/>
      <c r="I177" s="361">
        <v>1.0605155667074864</v>
      </c>
      <c r="J177" s="361"/>
      <c r="K177" s="68"/>
      <c r="L177" s="361">
        <v>34.138604299305385</v>
      </c>
      <c r="M177" s="361"/>
      <c r="N177" s="68"/>
      <c r="O177" s="361"/>
      <c r="P177" s="361"/>
      <c r="Q177" s="68"/>
      <c r="R177" s="361"/>
      <c r="S177" s="361"/>
    </row>
    <row r="178" spans="1:25" ht="15" x14ac:dyDescent="0.25">
      <c r="A178" s="57" t="s">
        <v>160</v>
      </c>
      <c r="B178" s="49" t="s">
        <v>161</v>
      </c>
      <c r="C178" s="359">
        <v>48.1</v>
      </c>
      <c r="D178" s="359"/>
      <c r="E178" s="58"/>
      <c r="F178" s="359">
        <v>5.9</v>
      </c>
      <c r="G178" s="359"/>
      <c r="H178" s="58"/>
      <c r="I178" s="359">
        <v>18.211053984665138</v>
      </c>
      <c r="J178" s="359"/>
      <c r="K178" s="58"/>
      <c r="L178" s="359">
        <v>8.2858695620941045</v>
      </c>
      <c r="M178" s="359"/>
      <c r="N178" s="58"/>
      <c r="O178" s="359">
        <v>100</v>
      </c>
      <c r="P178" s="359"/>
      <c r="Q178" s="58"/>
      <c r="R178" s="359">
        <v>52.6</v>
      </c>
      <c r="S178" s="359"/>
      <c r="U178" s="105" t="s">
        <v>176</v>
      </c>
      <c r="V178" s="105" t="s">
        <v>177</v>
      </c>
      <c r="W178" s="105"/>
      <c r="X178" s="105"/>
      <c r="Y178" s="105"/>
    </row>
    <row r="179" spans="1:25" ht="15" x14ac:dyDescent="0.25">
      <c r="A179" s="57" t="s">
        <v>162</v>
      </c>
      <c r="B179" s="49" t="s">
        <v>163</v>
      </c>
      <c r="C179" s="359">
        <v>17.3</v>
      </c>
      <c r="D179" s="359"/>
      <c r="E179" s="58"/>
      <c r="F179" s="359">
        <v>9.1999999999999993</v>
      </c>
      <c r="G179" s="359"/>
      <c r="H179" s="58"/>
      <c r="I179" s="359">
        <v>24.478334315094759</v>
      </c>
      <c r="J179" s="359"/>
      <c r="K179" s="58"/>
      <c r="L179" s="359">
        <v>0.70962721447295851</v>
      </c>
      <c r="M179" s="359"/>
      <c r="N179" s="58"/>
      <c r="O179" s="359"/>
      <c r="P179" s="359"/>
      <c r="Q179" s="58"/>
      <c r="R179" s="359"/>
      <c r="S179" s="359"/>
    </row>
    <row r="180" spans="1:25" ht="15" x14ac:dyDescent="0.25">
      <c r="A180" s="57" t="s">
        <v>164</v>
      </c>
      <c r="B180" s="49" t="s">
        <v>165</v>
      </c>
      <c r="C180" s="359"/>
      <c r="D180" s="359"/>
      <c r="E180" s="58"/>
      <c r="F180" s="359"/>
      <c r="G180" s="359"/>
      <c r="H180" s="58"/>
      <c r="I180" s="359"/>
      <c r="J180" s="359"/>
      <c r="K180" s="58"/>
      <c r="L180" s="359"/>
      <c r="M180" s="359"/>
      <c r="N180" s="58"/>
      <c r="O180" s="359"/>
      <c r="P180" s="359"/>
      <c r="Q180" s="58"/>
      <c r="R180" s="359"/>
      <c r="S180" s="359"/>
    </row>
    <row r="181" spans="1:25" ht="15" x14ac:dyDescent="0.25">
      <c r="A181" s="57" t="s">
        <v>166</v>
      </c>
      <c r="B181" s="48" t="s">
        <v>167</v>
      </c>
      <c r="C181" s="359">
        <v>4.7</v>
      </c>
      <c r="D181" s="359"/>
      <c r="E181" s="58"/>
      <c r="F181" s="359">
        <v>2.9</v>
      </c>
      <c r="G181" s="359"/>
      <c r="H181" s="58"/>
      <c r="I181" s="359">
        <v>15.004459408730728</v>
      </c>
      <c r="J181" s="359"/>
      <c r="K181" s="58"/>
      <c r="L181" s="359">
        <v>7.2928494744663359</v>
      </c>
      <c r="M181" s="359"/>
      <c r="N181" s="58"/>
      <c r="O181" s="359"/>
      <c r="P181" s="359"/>
      <c r="Q181" s="58"/>
      <c r="R181" s="359"/>
      <c r="S181" s="359"/>
    </row>
    <row r="182" spans="1:25" ht="30" x14ac:dyDescent="0.25">
      <c r="A182" s="57" t="s">
        <v>168</v>
      </c>
      <c r="B182" s="48" t="s">
        <v>169</v>
      </c>
      <c r="C182" s="342">
        <v>24.4</v>
      </c>
      <c r="D182" s="342"/>
      <c r="E182" s="41"/>
      <c r="F182" s="342">
        <v>22.9</v>
      </c>
      <c r="G182" s="342"/>
      <c r="H182" s="41"/>
      <c r="I182" s="342">
        <v>33.542424618295009</v>
      </c>
      <c r="J182" s="342"/>
      <c r="K182" s="41"/>
      <c r="L182" s="342">
        <v>24.597507563248435</v>
      </c>
      <c r="M182" s="342"/>
      <c r="N182" s="58"/>
      <c r="O182" s="359"/>
      <c r="P182" s="359"/>
      <c r="Q182" s="58"/>
      <c r="R182" s="359"/>
      <c r="S182" s="359"/>
    </row>
    <row r="183" spans="1:25" ht="15.75" thickBot="1" x14ac:dyDescent="0.3">
      <c r="A183" s="59" t="s">
        <v>170</v>
      </c>
      <c r="B183" s="60" t="s">
        <v>171</v>
      </c>
      <c r="C183" s="360">
        <v>5.5</v>
      </c>
      <c r="D183" s="360"/>
      <c r="E183" s="61"/>
      <c r="F183" s="360">
        <v>5.3</v>
      </c>
      <c r="G183" s="360"/>
      <c r="H183" s="61"/>
      <c r="I183" s="360">
        <v>7.7032121065068679</v>
      </c>
      <c r="J183" s="360"/>
      <c r="K183" s="61"/>
      <c r="L183" s="360">
        <v>9.9029867402391254</v>
      </c>
      <c r="M183" s="360"/>
      <c r="N183" s="61"/>
      <c r="O183" s="360"/>
      <c r="P183" s="360"/>
      <c r="Q183" s="61"/>
      <c r="R183" s="360"/>
      <c r="S183" s="360"/>
    </row>
    <row r="187" spans="1:25" x14ac:dyDescent="0.2">
      <c r="A187" s="4" t="s">
        <v>29</v>
      </c>
      <c r="B187" s="5"/>
      <c r="C187" s="5"/>
      <c r="D187" s="16"/>
      <c r="E187" s="16"/>
      <c r="F187" s="17"/>
    </row>
    <row r="188" spans="1:25" x14ac:dyDescent="0.2">
      <c r="A188" s="6" t="s">
        <v>33</v>
      </c>
      <c r="B188" s="10"/>
      <c r="C188" s="10"/>
      <c r="D188" s="18"/>
      <c r="E188" s="18"/>
      <c r="F188" s="19"/>
    </row>
    <row r="189" spans="1:25" x14ac:dyDescent="0.2">
      <c r="A189" s="6" t="s">
        <v>172</v>
      </c>
      <c r="B189" s="10"/>
      <c r="C189" s="10"/>
      <c r="D189" s="18"/>
      <c r="E189" s="18"/>
      <c r="F189" s="19"/>
    </row>
    <row r="190" spans="1:25" x14ac:dyDescent="0.2">
      <c r="A190" s="6" t="s">
        <v>173</v>
      </c>
      <c r="B190" s="10"/>
      <c r="C190" s="10"/>
      <c r="D190" s="18"/>
      <c r="E190" s="18"/>
      <c r="F190" s="19"/>
    </row>
    <row r="191" spans="1:25" x14ac:dyDescent="0.2">
      <c r="A191" s="6" t="s">
        <v>31</v>
      </c>
      <c r="B191" s="7"/>
      <c r="C191" s="7"/>
      <c r="D191" s="18"/>
      <c r="E191" s="18"/>
      <c r="F191" s="19"/>
    </row>
    <row r="192" spans="1:25" x14ac:dyDescent="0.2">
      <c r="A192" s="6" t="s">
        <v>30</v>
      </c>
      <c r="B192" s="7"/>
      <c r="C192" s="7"/>
      <c r="D192" s="18"/>
      <c r="E192" s="18"/>
      <c r="F192" s="19"/>
    </row>
    <row r="193" spans="1:6" x14ac:dyDescent="0.2">
      <c r="A193" s="8" t="s">
        <v>32</v>
      </c>
      <c r="B193" s="9"/>
      <c r="C193" s="9"/>
      <c r="D193" s="20"/>
      <c r="E193" s="20"/>
      <c r="F193" s="21"/>
    </row>
  </sheetData>
  <mergeCells count="351">
    <mergeCell ref="P132:Q132"/>
    <mergeCell ref="S132:T132"/>
    <mergeCell ref="Q126:S126"/>
    <mergeCell ref="P127:T127"/>
    <mergeCell ref="P128:Q128"/>
    <mergeCell ref="S128:T128"/>
    <mergeCell ref="P129:Q129"/>
    <mergeCell ref="S129:T129"/>
    <mergeCell ref="P130:Q130"/>
    <mergeCell ref="S130:T130"/>
    <mergeCell ref="P131:Q131"/>
    <mergeCell ref="S131:T131"/>
    <mergeCell ref="C183:D183"/>
    <mergeCell ref="F183:G183"/>
    <mergeCell ref="I183:J183"/>
    <mergeCell ref="L183:M183"/>
    <mergeCell ref="O183:P183"/>
    <mergeCell ref="R183:S183"/>
    <mergeCell ref="C182:D182"/>
    <mergeCell ref="F182:G182"/>
    <mergeCell ref="I182:J182"/>
    <mergeCell ref="L182:M182"/>
    <mergeCell ref="O182:P182"/>
    <mergeCell ref="R182:S182"/>
    <mergeCell ref="C181:D181"/>
    <mergeCell ref="F181:G181"/>
    <mergeCell ref="I181:J181"/>
    <mergeCell ref="L181:M181"/>
    <mergeCell ref="O181:P181"/>
    <mergeCell ref="R181:S181"/>
    <mergeCell ref="C180:D180"/>
    <mergeCell ref="F180:G180"/>
    <mergeCell ref="I180:J180"/>
    <mergeCell ref="L180:M180"/>
    <mergeCell ref="O180:P180"/>
    <mergeCell ref="R180:S180"/>
    <mergeCell ref="C177:D177"/>
    <mergeCell ref="F177:G177"/>
    <mergeCell ref="I177:J177"/>
    <mergeCell ref="L177:M177"/>
    <mergeCell ref="O177:P177"/>
    <mergeCell ref="R177:S177"/>
    <mergeCell ref="C179:D179"/>
    <mergeCell ref="F179:G179"/>
    <mergeCell ref="I179:J179"/>
    <mergeCell ref="L179:M179"/>
    <mergeCell ref="O179:P179"/>
    <mergeCell ref="R179:S179"/>
    <mergeCell ref="C178:D178"/>
    <mergeCell ref="F178:G178"/>
    <mergeCell ref="I178:J178"/>
    <mergeCell ref="L178:M178"/>
    <mergeCell ref="O178:P178"/>
    <mergeCell ref="R178:S178"/>
    <mergeCell ref="D174:F174"/>
    <mergeCell ref="J174:L174"/>
    <mergeCell ref="P174:R174"/>
    <mergeCell ref="A175:A176"/>
    <mergeCell ref="B175:B176"/>
    <mergeCell ref="C175:G175"/>
    <mergeCell ref="I175:M175"/>
    <mergeCell ref="O175:S175"/>
    <mergeCell ref="C176:D176"/>
    <mergeCell ref="F176:G176"/>
    <mergeCell ref="I176:J176"/>
    <mergeCell ref="L176:M176"/>
    <mergeCell ref="O176:P176"/>
    <mergeCell ref="R176:S176"/>
    <mergeCell ref="C165:D165"/>
    <mergeCell ref="F165:G165"/>
    <mergeCell ref="I165:J165"/>
    <mergeCell ref="L165:M165"/>
    <mergeCell ref="C164:D164"/>
    <mergeCell ref="F164:G164"/>
    <mergeCell ref="I164:J164"/>
    <mergeCell ref="L164:M164"/>
    <mergeCell ref="C163:D163"/>
    <mergeCell ref="F163:G163"/>
    <mergeCell ref="I163:J163"/>
    <mergeCell ref="L163:M163"/>
    <mergeCell ref="C162:D162"/>
    <mergeCell ref="F162:G162"/>
    <mergeCell ref="I162:J162"/>
    <mergeCell ref="L162:M162"/>
    <mergeCell ref="C161:D161"/>
    <mergeCell ref="F161:G161"/>
    <mergeCell ref="I161:J161"/>
    <mergeCell ref="L161:M161"/>
    <mergeCell ref="I159:J159"/>
    <mergeCell ref="L159:M159"/>
    <mergeCell ref="C160:D160"/>
    <mergeCell ref="F160:G160"/>
    <mergeCell ref="I160:J160"/>
    <mergeCell ref="L160:M160"/>
    <mergeCell ref="D157:F157"/>
    <mergeCell ref="J157:L157"/>
    <mergeCell ref="A158:A159"/>
    <mergeCell ref="B158:B159"/>
    <mergeCell ref="C158:G158"/>
    <mergeCell ref="I158:M158"/>
    <mergeCell ref="C159:D159"/>
    <mergeCell ref="F159:G159"/>
    <mergeCell ref="C148:D148"/>
    <mergeCell ref="F148:G148"/>
    <mergeCell ref="I148:J148"/>
    <mergeCell ref="L148:M148"/>
    <mergeCell ref="C147:D147"/>
    <mergeCell ref="F147:G147"/>
    <mergeCell ref="I147:J147"/>
    <mergeCell ref="L147:M147"/>
    <mergeCell ref="C146:D146"/>
    <mergeCell ref="F146:G146"/>
    <mergeCell ref="I146:J146"/>
    <mergeCell ref="L146:M146"/>
    <mergeCell ref="C145:D145"/>
    <mergeCell ref="F145:G145"/>
    <mergeCell ref="I145:J145"/>
    <mergeCell ref="L145:M145"/>
    <mergeCell ref="I143:J143"/>
    <mergeCell ref="L143:M143"/>
    <mergeCell ref="C144:D144"/>
    <mergeCell ref="F144:G144"/>
    <mergeCell ref="I144:J144"/>
    <mergeCell ref="L144:M144"/>
    <mergeCell ref="D141:F141"/>
    <mergeCell ref="J141:L141"/>
    <mergeCell ref="A142:A143"/>
    <mergeCell ref="B142:B143"/>
    <mergeCell ref="C142:G142"/>
    <mergeCell ref="I142:M142"/>
    <mergeCell ref="C143:D143"/>
    <mergeCell ref="F143:G143"/>
    <mergeCell ref="C132:D132"/>
    <mergeCell ref="F132:G132"/>
    <mergeCell ref="I132:J132"/>
    <mergeCell ref="L132:M132"/>
    <mergeCell ref="C131:D131"/>
    <mergeCell ref="F131:G131"/>
    <mergeCell ref="I131:J131"/>
    <mergeCell ref="L131:M131"/>
    <mergeCell ref="C130:D130"/>
    <mergeCell ref="F130:G130"/>
    <mergeCell ref="I130:J130"/>
    <mergeCell ref="L130:M130"/>
    <mergeCell ref="I128:J128"/>
    <mergeCell ref="L128:M128"/>
    <mergeCell ref="C129:D129"/>
    <mergeCell ref="F129:G129"/>
    <mergeCell ref="I129:J129"/>
    <mergeCell ref="L129:M129"/>
    <mergeCell ref="D126:F126"/>
    <mergeCell ref="J126:L126"/>
    <mergeCell ref="A127:A128"/>
    <mergeCell ref="B127:B128"/>
    <mergeCell ref="C127:G127"/>
    <mergeCell ref="I127:M127"/>
    <mergeCell ref="C128:D128"/>
    <mergeCell ref="F128:G128"/>
    <mergeCell ref="C116:D116"/>
    <mergeCell ref="F116:G116"/>
    <mergeCell ref="I116:J116"/>
    <mergeCell ref="L116:M116"/>
    <mergeCell ref="C117:D117"/>
    <mergeCell ref="F117:G117"/>
    <mergeCell ref="I117:J117"/>
    <mergeCell ref="L117:M117"/>
    <mergeCell ref="C114:D114"/>
    <mergeCell ref="F114:G114"/>
    <mergeCell ref="I114:J114"/>
    <mergeCell ref="L114:M114"/>
    <mergeCell ref="C115:D115"/>
    <mergeCell ref="F115:G115"/>
    <mergeCell ref="I115:J115"/>
    <mergeCell ref="L115:M115"/>
    <mergeCell ref="D111:F111"/>
    <mergeCell ref="J111:L111"/>
    <mergeCell ref="A112:A113"/>
    <mergeCell ref="B112:B113"/>
    <mergeCell ref="C112:G112"/>
    <mergeCell ref="I112:M112"/>
    <mergeCell ref="C113:D113"/>
    <mergeCell ref="F113:G113"/>
    <mergeCell ref="I113:J113"/>
    <mergeCell ref="L113:M113"/>
    <mergeCell ref="C101:D101"/>
    <mergeCell ref="F101:G101"/>
    <mergeCell ref="I101:J101"/>
    <mergeCell ref="L101:M101"/>
    <mergeCell ref="C102:D102"/>
    <mergeCell ref="F102:G102"/>
    <mergeCell ref="I102:J102"/>
    <mergeCell ref="L102:M102"/>
    <mergeCell ref="C99:D99"/>
    <mergeCell ref="F99:G99"/>
    <mergeCell ref="I99:J99"/>
    <mergeCell ref="L99:M99"/>
    <mergeCell ref="C100:D100"/>
    <mergeCell ref="F100:G100"/>
    <mergeCell ref="I100:J100"/>
    <mergeCell ref="L100:M100"/>
    <mergeCell ref="C97:D97"/>
    <mergeCell ref="F97:G97"/>
    <mergeCell ref="I97:J97"/>
    <mergeCell ref="L97:M97"/>
    <mergeCell ref="C98:D98"/>
    <mergeCell ref="F98:G98"/>
    <mergeCell ref="I98:J98"/>
    <mergeCell ref="L98:M98"/>
    <mergeCell ref="A95:A96"/>
    <mergeCell ref="B95:B96"/>
    <mergeCell ref="C95:G95"/>
    <mergeCell ref="I95:M95"/>
    <mergeCell ref="C96:D96"/>
    <mergeCell ref="F96:G96"/>
    <mergeCell ref="I96:J96"/>
    <mergeCell ref="L96:M96"/>
    <mergeCell ref="C85:D85"/>
    <mergeCell ref="F85:G85"/>
    <mergeCell ref="I85:J85"/>
    <mergeCell ref="L85:M85"/>
    <mergeCell ref="D94:F94"/>
    <mergeCell ref="J94:L94"/>
    <mergeCell ref="C83:D83"/>
    <mergeCell ref="F83:G83"/>
    <mergeCell ref="I83:J83"/>
    <mergeCell ref="L83:M83"/>
    <mergeCell ref="C84:D84"/>
    <mergeCell ref="F84:G84"/>
    <mergeCell ref="I84:J84"/>
    <mergeCell ref="L84:M84"/>
    <mergeCell ref="C81:D81"/>
    <mergeCell ref="F81:G81"/>
    <mergeCell ref="I81:J81"/>
    <mergeCell ref="L81:M81"/>
    <mergeCell ref="C82:D82"/>
    <mergeCell ref="F82:G82"/>
    <mergeCell ref="I82:J82"/>
    <mergeCell ref="L82:M82"/>
    <mergeCell ref="C79:D79"/>
    <mergeCell ref="F79:G79"/>
    <mergeCell ref="I79:J79"/>
    <mergeCell ref="L79:M79"/>
    <mergeCell ref="C80:D80"/>
    <mergeCell ref="F80:G80"/>
    <mergeCell ref="I80:J80"/>
    <mergeCell ref="L80:M80"/>
    <mergeCell ref="A77:A78"/>
    <mergeCell ref="B77:B78"/>
    <mergeCell ref="C77:G77"/>
    <mergeCell ref="I77:M77"/>
    <mergeCell ref="C78:D78"/>
    <mergeCell ref="F78:G78"/>
    <mergeCell ref="I78:J78"/>
    <mergeCell ref="L78:M78"/>
    <mergeCell ref="C67:D67"/>
    <mergeCell ref="F67:G67"/>
    <mergeCell ref="I67:J67"/>
    <mergeCell ref="L67:M67"/>
    <mergeCell ref="D76:F76"/>
    <mergeCell ref="J76:L76"/>
    <mergeCell ref="C65:D65"/>
    <mergeCell ref="F65:G65"/>
    <mergeCell ref="I65:J65"/>
    <mergeCell ref="L65:M65"/>
    <mergeCell ref="C66:D66"/>
    <mergeCell ref="F66:G66"/>
    <mergeCell ref="I66:J66"/>
    <mergeCell ref="L66:M66"/>
    <mergeCell ref="C63:D63"/>
    <mergeCell ref="F63:G63"/>
    <mergeCell ref="I63:J63"/>
    <mergeCell ref="L63:M63"/>
    <mergeCell ref="C64:D64"/>
    <mergeCell ref="F64:G64"/>
    <mergeCell ref="I64:J64"/>
    <mergeCell ref="L64:M64"/>
    <mergeCell ref="A61:A62"/>
    <mergeCell ref="B61:B62"/>
    <mergeCell ref="C61:G61"/>
    <mergeCell ref="I61:M61"/>
    <mergeCell ref="C62:D62"/>
    <mergeCell ref="F62:G62"/>
    <mergeCell ref="I62:J62"/>
    <mergeCell ref="L62:M62"/>
    <mergeCell ref="C50:D50"/>
    <mergeCell ref="F50:G50"/>
    <mergeCell ref="C51:D51"/>
    <mergeCell ref="F51:G51"/>
    <mergeCell ref="D60:F60"/>
    <mergeCell ref="J60:L60"/>
    <mergeCell ref="D47:F47"/>
    <mergeCell ref="A48:A49"/>
    <mergeCell ref="B48:B49"/>
    <mergeCell ref="C48:G48"/>
    <mergeCell ref="C49:D49"/>
    <mergeCell ref="F49:G49"/>
    <mergeCell ref="C37:D37"/>
    <mergeCell ref="F37:G37"/>
    <mergeCell ref="I37:J37"/>
    <mergeCell ref="L37:M37"/>
    <mergeCell ref="C38:D38"/>
    <mergeCell ref="F38:G38"/>
    <mergeCell ref="I38:J38"/>
    <mergeCell ref="L38:M38"/>
    <mergeCell ref="C35:D35"/>
    <mergeCell ref="F35:G35"/>
    <mergeCell ref="I35:J35"/>
    <mergeCell ref="L35:M35"/>
    <mergeCell ref="C36:D36"/>
    <mergeCell ref="F36:G36"/>
    <mergeCell ref="I36:J36"/>
    <mergeCell ref="L36:M36"/>
    <mergeCell ref="J32:L32"/>
    <mergeCell ref="A33:A34"/>
    <mergeCell ref="B33:B34"/>
    <mergeCell ref="C33:G33"/>
    <mergeCell ref="I33:M33"/>
    <mergeCell ref="C34:D34"/>
    <mergeCell ref="F34:G34"/>
    <mergeCell ref="I34:J34"/>
    <mergeCell ref="L34:M34"/>
    <mergeCell ref="A23:B23"/>
    <mergeCell ref="C23:D23"/>
    <mergeCell ref="F23:G23"/>
    <mergeCell ref="D32:F32"/>
    <mergeCell ref="C19:D19"/>
    <mergeCell ref="F19:G19"/>
    <mergeCell ref="C20:D20"/>
    <mergeCell ref="F20:G20"/>
    <mergeCell ref="C21:D21"/>
    <mergeCell ref="F21:G21"/>
    <mergeCell ref="C18:D18"/>
    <mergeCell ref="F18:G18"/>
    <mergeCell ref="C13:D13"/>
    <mergeCell ref="F13:G13"/>
    <mergeCell ref="C14:D14"/>
    <mergeCell ref="F14:G14"/>
    <mergeCell ref="C15:D15"/>
    <mergeCell ref="F15:G15"/>
    <mergeCell ref="C22:D22"/>
    <mergeCell ref="F22:G22"/>
    <mergeCell ref="A4:G5"/>
    <mergeCell ref="A10:G10"/>
    <mergeCell ref="C11:D11"/>
    <mergeCell ref="F11:G11"/>
    <mergeCell ref="C12:D12"/>
    <mergeCell ref="F12:G12"/>
    <mergeCell ref="C16:D16"/>
    <mergeCell ref="F16:G16"/>
    <mergeCell ref="C17:D17"/>
    <mergeCell ref="F17:G17"/>
  </mergeCells>
  <conditionalFormatting sqref="E12:E22">
    <cfRule type="dataBar" priority="4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{3C451BD7-B111-41BD-9DE1-09A82DB3934A}</x14:id>
        </ext>
      </extLst>
    </cfRule>
  </conditionalFormatting>
  <conditionalFormatting sqref="E35:E38">
    <cfRule type="dataBar" priority="48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{81090825-8F8C-4DDB-B6BD-B6C87812FAB2}</x14:id>
        </ext>
      </extLst>
    </cfRule>
    <cfRule type="dataBar" priority="4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{C08025CB-4952-443B-94AE-9D16C51C38A1}</x14:id>
        </ext>
      </extLst>
    </cfRule>
    <cfRule type="dataBar" priority="48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{66BC950E-AF4A-40CC-971F-949B77C3F255}</x14:id>
        </ext>
      </extLst>
    </cfRule>
  </conditionalFormatting>
  <conditionalFormatting sqref="E35:E38 K35:K38">
    <cfRule type="dataBar" priority="4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{C347D417-7AAA-43CC-A144-128396539B29}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{CC826724-B627-44A2-83D9-204797E2E0F5}</x14:id>
        </ext>
      </extLst>
    </cfRule>
  </conditionalFormatting>
  <conditionalFormatting sqref="K35:K38">
    <cfRule type="dataBar" priority="4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{AB7FBDDE-809C-4CA9-BA51-20E9F484FDB6}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{B3A2A2A4-E948-45AD-A826-DB84C73D29E8}</x14:id>
        </ext>
      </extLst>
    </cfRule>
  </conditionalFormatting>
  <conditionalFormatting sqref="E35:E38">
    <cfRule type="dataBar" priority="4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{ABD178E2-C6F5-465C-AC2D-A15AC651FC48}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{22CBDF6C-B4B8-425A-ABB0-C205A8DA4E54}</x14:id>
        </ext>
      </extLst>
    </cfRule>
  </conditionalFormatting>
  <conditionalFormatting sqref="E35:E38">
    <cfRule type="dataBar" priority="492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{96CD1B1C-E440-4ADB-9E2C-C0E93E2A9BE1}</x14:id>
        </ext>
      </extLst>
    </cfRule>
    <cfRule type="dataBar" priority="4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{F58FE73D-568B-4297-A92E-686316D5715B}</x14:id>
        </ext>
      </extLst>
    </cfRule>
    <cfRule type="dataBar" priority="494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{7965644A-62F5-45AE-9851-38BF21B6E44D}</x14:id>
        </ext>
      </extLst>
    </cfRule>
  </conditionalFormatting>
  <conditionalFormatting sqref="H35:H38">
    <cfRule type="dataBar" priority="4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{54229A75-F2CD-4D88-B45F-5ECBD10E10E9}</x14:id>
        </ext>
      </extLst>
    </cfRule>
  </conditionalFormatting>
  <conditionalFormatting sqref="H35:H38">
    <cfRule type="dataBar" priority="49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{C525617C-C888-4B5B-B59E-B4D110B6E944}</x14:id>
        </ext>
      </extLst>
    </cfRule>
  </conditionalFormatting>
  <conditionalFormatting sqref="E50:E51">
    <cfRule type="dataBar" priority="4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{BA49B4A6-D354-4ED8-8920-4A236C746CB2}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{A25F1DC6-7EBA-4DE2-A79A-C849983E2414}</x14:id>
        </ext>
      </extLst>
    </cfRule>
  </conditionalFormatting>
  <conditionalFormatting sqref="E50:E51">
    <cfRule type="dataBar" priority="47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{C398354A-3615-48B6-8431-E510DCD253DA}</x14:id>
        </ext>
      </extLst>
    </cfRule>
    <cfRule type="dataBar" priority="4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{C5F7FAFA-E19F-4D6B-AEE4-D15C082C3388}</x14:id>
        </ext>
      </extLst>
    </cfRule>
    <cfRule type="dataBar" priority="47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{5E6B034A-67B0-44D6-9253-3B3EA263773D}</x14:id>
        </ext>
      </extLst>
    </cfRule>
  </conditionalFormatting>
  <conditionalFormatting sqref="E50:E51">
    <cfRule type="dataBar" priority="4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{12B44B54-4089-4394-992F-C8D254D87344}</x14:id>
        </ext>
      </extLst>
    </cfRule>
  </conditionalFormatting>
  <conditionalFormatting sqref="E51">
    <cfRule type="dataBar" priority="4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{DA873B58-8999-42AA-8F5B-A110977CD716}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{EDA5F56E-A777-4BC2-84EF-FD006F9A49AD}</x14:id>
        </ext>
      </extLst>
    </cfRule>
  </conditionalFormatting>
  <conditionalFormatting sqref="E63:E67"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{81B08D5F-E8DE-401C-95FF-D77DF728378C}</x14:id>
        </ext>
      </extLst>
    </cfRule>
  </conditionalFormatting>
  <conditionalFormatting sqref="K63:K67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{71C771A5-5FC2-4BA3-9DEB-529C19191A7F}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{0586D1A3-3975-4515-AF72-EDA5ABFC4C36}</x14:id>
        </ext>
      </extLst>
    </cfRule>
  </conditionalFormatting>
  <conditionalFormatting sqref="E63:E67">
    <cfRule type="dataBar" priority="464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{3882F1E0-8EE6-4072-A964-4A564715CA73}</x14:id>
        </ext>
      </extLst>
    </cfRule>
    <cfRule type="dataBar" priority="4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{602D5634-7EB9-4DD6-9DBD-224B025F117B}</x14:id>
        </ext>
      </extLst>
    </cfRule>
    <cfRule type="dataBar" priority="46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{7CB20FE0-01BB-4546-8A60-A56C0127E38B}</x14:id>
        </ext>
      </extLst>
    </cfRule>
  </conditionalFormatting>
  <conditionalFormatting sqref="H63:H67">
    <cfRule type="dataBar" priority="47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{274882D6-0AD3-4375-AC01-A0C66CD6B9EF}</x14:id>
        </ext>
      </extLst>
    </cfRule>
    <cfRule type="dataBar" priority="4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{8D39FF20-074F-47E1-A0CA-7E0B9B862F33}</x14:id>
        </ext>
      </extLst>
    </cfRule>
  </conditionalFormatting>
  <conditionalFormatting sqref="E63:E67 H63:H67">
    <cfRule type="dataBar" priority="4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{4D8FC7A2-008C-4862-919C-98855CD1F266}</x14:id>
        </ext>
      </extLst>
    </cfRule>
  </conditionalFormatting>
  <conditionalFormatting sqref="E63:E67 K63:K67">
    <cfRule type="dataBar" priority="4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{6B38B46A-5B26-444B-8BD8-3D754FBF1BBF}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{EBBFC50F-4DF7-45BD-81F2-82B43A9F91DE}</x14:id>
        </ext>
      </extLst>
    </cfRule>
  </conditionalFormatting>
  <conditionalFormatting sqref="E80"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{C4AE6011-4F96-4458-84A7-6FFCB08DE55F}</x14:id>
        </ext>
      </extLst>
    </cfRule>
  </conditionalFormatting>
  <conditionalFormatting sqref="E80">
    <cfRule type="dataBar" priority="4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{8D5DB38B-D327-43D0-9760-1226B2DFD9D3}</x14:id>
        </ext>
      </extLst>
    </cfRule>
  </conditionalFormatting>
  <conditionalFormatting sqref="E81"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{24ED4CAB-07CA-4926-B804-97FC5827AC53}</x14:id>
        </ext>
      </extLst>
    </cfRule>
  </conditionalFormatting>
  <conditionalFormatting sqref="E81">
    <cfRule type="dataBar" priority="4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{B8B4D86B-5A33-4FD9-903A-561FCA5B518D}</x14:id>
        </ext>
      </extLst>
    </cfRule>
  </conditionalFormatting>
  <conditionalFormatting sqref="E82"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{26EC74DA-01A3-4715-B3FE-E7FA1E292C45}</x14:id>
        </ext>
      </extLst>
    </cfRule>
  </conditionalFormatting>
  <conditionalFormatting sqref="E82">
    <cfRule type="dataBar" priority="4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{9EB5E08F-038F-409C-9E57-8D8EAC440202}</x14:id>
        </ext>
      </extLst>
    </cfRule>
  </conditionalFormatting>
  <conditionalFormatting sqref="E83"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{B38F1119-8367-4D1B-805F-ED39E65C73B8}</x14:id>
        </ext>
      </extLst>
    </cfRule>
  </conditionalFormatting>
  <conditionalFormatting sqref="E83">
    <cfRule type="dataBar" priority="4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{1BD238F3-799A-4179-99F2-98C3D6799138}</x14:id>
        </ext>
      </extLst>
    </cfRule>
  </conditionalFormatting>
  <conditionalFormatting sqref="E84"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{1D7E0143-9B0E-4FC5-9A6F-A78AD3188FA0}</x14:id>
        </ext>
      </extLst>
    </cfRule>
  </conditionalFormatting>
  <conditionalFormatting sqref="E84">
    <cfRule type="dataBar" priority="4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{F0DF06C8-D24B-47E5-930D-9D82807771A9}</x14:id>
        </ext>
      </extLst>
    </cfRule>
  </conditionalFormatting>
  <conditionalFormatting sqref="E85"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{98D50295-2CA7-46BD-A429-CC3882B25277}</x14:id>
        </ext>
      </extLst>
    </cfRule>
  </conditionalFormatting>
  <conditionalFormatting sqref="E85">
    <cfRule type="dataBar" priority="4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{4279B328-9018-4BBF-A9E1-C6901AA1765E}</x14:id>
        </ext>
      </extLst>
    </cfRule>
  </conditionalFormatting>
  <conditionalFormatting sqref="E80:E85">
    <cfRule type="dataBar" priority="4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{A787280D-4E5C-41FE-B9D5-9DE4A25D88F4}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{BE769EEE-30E9-4675-B0DA-1B66CE942B37}</x14:id>
        </ext>
      </extLst>
    </cfRule>
  </conditionalFormatting>
  <conditionalFormatting sqref="K80"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{EE463146-95C8-47B6-89B2-8437A0C9115B}</x14:id>
        </ext>
      </extLst>
    </cfRule>
  </conditionalFormatting>
  <conditionalFormatting sqref="K80">
    <cfRule type="dataBar" priority="4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{254EE6E3-B10C-475B-AC37-2F336629583F}</x14:id>
        </ext>
      </extLst>
    </cfRule>
  </conditionalFormatting>
  <conditionalFormatting sqref="K81"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{8690D5DB-D199-47D5-BA0B-BCBF21D41954}</x14:id>
        </ext>
      </extLst>
    </cfRule>
  </conditionalFormatting>
  <conditionalFormatting sqref="K81">
    <cfRule type="dataBar" priority="4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{79C38C9C-FEA7-4463-88B9-84604FC82A65}</x14:id>
        </ext>
      </extLst>
    </cfRule>
  </conditionalFormatting>
  <conditionalFormatting sqref="K82"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{60AB89E2-E319-4960-AC38-D24D663BE266}</x14:id>
        </ext>
      </extLst>
    </cfRule>
  </conditionalFormatting>
  <conditionalFormatting sqref="K82">
    <cfRule type="dataBar" priority="4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{BFB4B68E-09F0-4A17-9F97-DC1BE1C46157}</x14:id>
        </ext>
      </extLst>
    </cfRule>
  </conditionalFormatting>
  <conditionalFormatting sqref="K83"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{871FD756-BC88-4896-9035-7C940FA3D325}</x14:id>
        </ext>
      </extLst>
    </cfRule>
  </conditionalFormatting>
  <conditionalFormatting sqref="K83">
    <cfRule type="dataBar" priority="4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{9D1A85D2-A1BF-4BE6-AA57-E0BC72011906}</x14:id>
        </ext>
      </extLst>
    </cfRule>
  </conditionalFormatting>
  <conditionalFormatting sqref="K84"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{9CC05ECE-0B92-4DA5-AE8E-26175A5F2539}</x14:id>
        </ext>
      </extLst>
    </cfRule>
  </conditionalFormatting>
  <conditionalFormatting sqref="K84">
    <cfRule type="dataBar" priority="4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{8FCFF455-2FC7-4A4B-BECC-560B66A86F08}</x14:id>
        </ext>
      </extLst>
    </cfRule>
  </conditionalFormatting>
  <conditionalFormatting sqref="K85"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{5029377A-B426-46B1-A188-8D0C6A69771D}</x14:id>
        </ext>
      </extLst>
    </cfRule>
  </conditionalFormatting>
  <conditionalFormatting sqref="K85">
    <cfRule type="dataBar" priority="4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{B94592E8-88B0-4EAC-B20C-762D5EC1F923}</x14:id>
        </ext>
      </extLst>
    </cfRule>
  </conditionalFormatting>
  <conditionalFormatting sqref="K79"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{186EFFFF-527A-46A5-B5A9-AC17A78BD6BE}</x14:id>
        </ext>
      </extLst>
    </cfRule>
  </conditionalFormatting>
  <conditionalFormatting sqref="K79">
    <cfRule type="dataBar" priority="4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{9066B5A7-6755-4EE6-97F4-47BF1B971571}</x14:id>
        </ext>
      </extLst>
    </cfRule>
  </conditionalFormatting>
  <conditionalFormatting sqref="K79:K85">
    <cfRule type="dataBar" priority="4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{8FC5B4BE-B45F-465D-A6EE-C57824040AF2}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{EC50FB7F-F69A-48A3-A573-0F4B86B663B0}</x14:id>
        </ext>
      </extLst>
    </cfRule>
  </conditionalFormatting>
  <conditionalFormatting sqref="E80:E85">
    <cfRule type="dataBar" priority="41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{B9BA9CA2-8DBE-49D9-8CD0-AC7CC1EF3DEB}</x14:id>
        </ext>
      </extLst>
    </cfRule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{1FB85ADF-5157-47F3-8875-C47B085F5A3E}</x14:id>
        </ext>
      </extLst>
    </cfRule>
    <cfRule type="dataBar" priority="41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{C3D534D2-09BC-47B4-AD3E-BE3AB5DB47DE}</x14:id>
        </ext>
      </extLst>
    </cfRule>
  </conditionalFormatting>
  <conditionalFormatting sqref="H80">
    <cfRule type="dataBar" priority="4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{272BEA1B-98A6-4BEA-B94E-85B55635B753}</x14:id>
        </ext>
      </extLst>
    </cfRule>
  </conditionalFormatting>
  <conditionalFormatting sqref="H80">
    <cfRule type="dataBar" priority="4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{84C795E9-600C-43EF-A9B7-2333E664B109}</x14:id>
        </ext>
      </extLst>
    </cfRule>
  </conditionalFormatting>
  <conditionalFormatting sqref="H81"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{69B1681B-3B03-4D27-A354-B1E1143CDC27}</x14:id>
        </ext>
      </extLst>
    </cfRule>
  </conditionalFormatting>
  <conditionalFormatting sqref="H81">
    <cfRule type="dataBar" priority="4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{D8766DBE-42F4-4953-8AA0-69DB38C9C75C}</x14:id>
        </ext>
      </extLst>
    </cfRule>
  </conditionalFormatting>
  <conditionalFormatting sqref="H82"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{8F1D28BC-5A6C-4FF4-8DDC-282A25C8D73F}</x14:id>
        </ext>
      </extLst>
    </cfRule>
  </conditionalFormatting>
  <conditionalFormatting sqref="H82">
    <cfRule type="dataBar" priority="4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{9503AD68-3869-49EC-B6B1-0EBFFAE2B95D}</x14:id>
        </ext>
      </extLst>
    </cfRule>
  </conditionalFormatting>
  <conditionalFormatting sqref="H83"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{27DCBC35-822A-4AA5-9FEC-2EEBCE356A5C}</x14:id>
        </ext>
      </extLst>
    </cfRule>
  </conditionalFormatting>
  <conditionalFormatting sqref="H83">
    <cfRule type="dataBar" priority="4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{62DD1DF6-DFB2-4518-BF02-9C71A426B686}</x14:id>
        </ext>
      </extLst>
    </cfRule>
  </conditionalFormatting>
  <conditionalFormatting sqref="H84"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{1933BA50-7FB0-4544-9F95-AA1338F0F82A}</x14:id>
        </ext>
      </extLst>
    </cfRule>
  </conditionalFormatting>
  <conditionalFormatting sqref="H84">
    <cfRule type="dataBar" priority="4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{70ED5A4F-DDA3-478F-B697-FF6A2A2B8C65}</x14:id>
        </ext>
      </extLst>
    </cfRule>
  </conditionalFormatting>
  <conditionalFormatting sqref="H85"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{79998FC2-9ADE-4F15-9D49-B6E28792DDFA}</x14:id>
        </ext>
      </extLst>
    </cfRule>
  </conditionalFormatting>
  <conditionalFormatting sqref="H85">
    <cfRule type="dataBar" priority="4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{635CCEFA-8296-446A-8E99-6B2FA2AAFFD9}</x14:id>
        </ext>
      </extLst>
    </cfRule>
  </conditionalFormatting>
  <conditionalFormatting sqref="H79"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{26FD1F94-89F1-4109-A9F5-0303FD14FD25}</x14:id>
        </ext>
      </extLst>
    </cfRule>
  </conditionalFormatting>
  <conditionalFormatting sqref="H79">
    <cfRule type="dataBar" priority="4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{C365ADE4-6DB7-4FEA-AE66-B76D7FA2F0BD}</x14:id>
        </ext>
      </extLst>
    </cfRule>
  </conditionalFormatting>
  <conditionalFormatting sqref="H79:H85">
    <cfRule type="dataBar" priority="46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{AA488015-E20B-4930-B8EF-A163B3DF64D2}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{9D536F53-60A1-4835-AD32-AD6B176150C7}</x14:id>
        </ext>
      </extLst>
    </cfRule>
  </conditionalFormatting>
  <conditionalFormatting sqref="E80:E85 K79:K85">
    <cfRule type="dataBar" priority="4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{7AEA7296-31A3-44C4-9E88-FD9813CF53E0}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{1A7EA422-20AB-4174-B2AD-D83240E88238}</x14:id>
        </ext>
      </extLst>
    </cfRule>
  </conditionalFormatting>
  <conditionalFormatting sqref="E98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{A79AB0F9-7451-4920-83BA-61AE2D17978A}</x14:id>
        </ext>
      </extLst>
    </cfRule>
  </conditionalFormatting>
  <conditionalFormatting sqref="E98">
    <cfRule type="dataBar" priority="3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{17D069EE-BB24-47F4-BDA7-719DC19B476E}</x14:id>
        </ext>
      </extLst>
    </cfRule>
  </conditionalFormatting>
  <conditionalFormatting sqref="E99"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{0327FD0B-ED7F-4047-9340-7164F53B8DB3}</x14:id>
        </ext>
      </extLst>
    </cfRule>
  </conditionalFormatting>
  <conditionalFormatting sqref="E99">
    <cfRule type="dataBar" priority="3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{9D14F5E5-9C5D-46C4-BF04-1A1F9F5E787B}</x14:id>
        </ext>
      </extLst>
    </cfRule>
  </conditionalFormatting>
  <conditionalFormatting sqref="E100"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{020914B2-9C62-41D1-A0BC-9E106D021B2A}</x14:id>
        </ext>
      </extLst>
    </cfRule>
  </conditionalFormatting>
  <conditionalFormatting sqref="E100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{E157878A-6A04-4605-9490-74D6EE526FE3}</x14:id>
        </ext>
      </extLst>
    </cfRule>
  </conditionalFormatting>
  <conditionalFormatting sqref="E101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{3B1BDE28-2873-4890-873A-E7061DAB2CA4}</x14:id>
        </ext>
      </extLst>
    </cfRule>
  </conditionalFormatting>
  <conditionalFormatting sqref="E101">
    <cfRule type="dataBar" priority="3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{AAC9195A-3A31-477C-A80A-5958B401D36C}</x14:id>
        </ext>
      </extLst>
    </cfRule>
  </conditionalFormatting>
  <conditionalFormatting sqref="E102"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{6C6AEAB3-1C38-4450-B6D1-FE8B996B59AB}</x14:id>
        </ext>
      </extLst>
    </cfRule>
  </conditionalFormatting>
  <conditionalFormatting sqref="E102">
    <cfRule type="dataBar" priority="3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{613C2C7C-BFF5-437A-8DE7-F8E4C5039C33}</x14:id>
        </ext>
      </extLst>
    </cfRule>
  </conditionalFormatting>
  <conditionalFormatting sqref="E97"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{261EE54E-E8C6-460B-983E-7411B08BAC08}</x14:id>
        </ext>
      </extLst>
    </cfRule>
  </conditionalFormatting>
  <conditionalFormatting sqref="E97">
    <cfRule type="dataBar" priority="3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{D597114B-205F-4003-B877-5A5FDD0C3D30}</x14:id>
        </ext>
      </extLst>
    </cfRule>
  </conditionalFormatting>
  <conditionalFormatting sqref="K98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{E848D6E5-216C-4FC7-BC15-4AA656CFB841}</x14:id>
        </ext>
      </extLst>
    </cfRule>
  </conditionalFormatting>
  <conditionalFormatting sqref="K98">
    <cfRule type="dataBar" priority="3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{2CDAB41B-375D-455D-A991-9B25FC6ED7B3}</x14:id>
        </ext>
      </extLst>
    </cfRule>
  </conditionalFormatting>
  <conditionalFormatting sqref="K99"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{B6E03402-83DD-4C6B-A1AD-8422B78C8154}</x14:id>
        </ext>
      </extLst>
    </cfRule>
  </conditionalFormatting>
  <conditionalFormatting sqref="K99">
    <cfRule type="dataBar" priority="3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{0F60CB01-FEE1-4590-8AE9-F9BEC8214EDE}</x14:id>
        </ext>
      </extLst>
    </cfRule>
  </conditionalFormatting>
  <conditionalFormatting sqref="K100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{F2041057-C5DA-4A27-8159-F37ED177CD36}</x14:id>
        </ext>
      </extLst>
    </cfRule>
  </conditionalFormatting>
  <conditionalFormatting sqref="K100">
    <cfRule type="dataBar" priority="3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{0C9585B8-93FE-44BB-96E9-343779670FAF}</x14:id>
        </ext>
      </extLst>
    </cfRule>
  </conditionalFormatting>
  <conditionalFormatting sqref="K101"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{08298D89-A759-4F57-BA56-B35BB824BA43}</x14:id>
        </ext>
      </extLst>
    </cfRule>
  </conditionalFormatting>
  <conditionalFormatting sqref="K101">
    <cfRule type="dataBar" priority="3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{FFAFF677-99F5-492E-A7C3-16D79E45CF8D}</x14:id>
        </ext>
      </extLst>
    </cfRule>
  </conditionalFormatting>
  <conditionalFormatting sqref="K102"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{07D54163-61A7-4E50-9860-838D51F811FE}</x14:id>
        </ext>
      </extLst>
    </cfRule>
  </conditionalFormatting>
  <conditionalFormatting sqref="K102">
    <cfRule type="dataBar" priority="3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{4E544E1F-0C4B-497E-9C4E-FFF215D147AD}</x14:id>
        </ext>
      </extLst>
    </cfRule>
  </conditionalFormatting>
  <conditionalFormatting sqref="K97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{DC7040AA-903D-41E3-93AC-79942A9034E1}</x14:id>
        </ext>
      </extLst>
    </cfRule>
  </conditionalFormatting>
  <conditionalFormatting sqref="K97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{E2491538-16A8-4E87-B0B8-F4D9B90C96FF}</x14:id>
        </ext>
      </extLst>
    </cfRule>
  </conditionalFormatting>
  <conditionalFormatting sqref="E97:E102">
    <cfRule type="dataBar" priority="3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{5C494669-A44F-47B3-8C4C-EB3BA1DBA6D9}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{4DAD3E24-8F4A-44A4-B5C7-A310A8017EC4}</x14:id>
        </ext>
      </extLst>
    </cfRule>
  </conditionalFormatting>
  <conditionalFormatting sqref="K97:K102">
    <cfRule type="dataBar" priority="3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{0766DDBA-F884-4AB3-A6B6-420518FA89FE}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{4CB9A471-78DD-4B80-A9F3-811CB365BCED}</x14:id>
        </ext>
      </extLst>
    </cfRule>
  </conditionalFormatting>
  <conditionalFormatting sqref="H97:H102 K97:K102">
    <cfRule type="dataBar" priority="3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{490A7655-204D-48AB-BE85-A4BEB9AE6CCB}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{D2CEF99A-63D1-410E-8CF8-F433AF42EFA2}</x14:id>
        </ext>
      </extLst>
    </cfRule>
  </conditionalFormatting>
  <conditionalFormatting sqref="E97:E102">
    <cfRule type="dataBar" priority="360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{C578D3F5-9AC1-4EF5-B3EA-EB80AB133344}</x14:id>
        </ext>
      </extLst>
    </cfRule>
    <cfRule type="dataBar" priority="3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{6676FB17-39CB-48D8-A62E-50812F349CAC}</x14:id>
        </ext>
      </extLst>
    </cfRule>
    <cfRule type="dataBar" priority="362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{67A0C264-28CB-4713-90D1-2BE924AECA19}</x14:id>
        </ext>
      </extLst>
    </cfRule>
  </conditionalFormatting>
  <conditionalFormatting sqref="H98"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{F69F4FE5-364C-47A3-8BE4-03BC01DB41F3}</x14:id>
        </ext>
      </extLst>
    </cfRule>
  </conditionalFormatting>
  <conditionalFormatting sqref="H98">
    <cfRule type="dataBar" priority="3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{EF99D5F6-F0E0-40D3-8619-2C608A1AB35D}</x14:id>
        </ext>
      </extLst>
    </cfRule>
  </conditionalFormatting>
  <conditionalFormatting sqref="H99"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{31A5B514-DE22-404B-86C7-47F263FB8BAC}</x14:id>
        </ext>
      </extLst>
    </cfRule>
  </conditionalFormatting>
  <conditionalFormatting sqref="H99">
    <cfRule type="dataBar" priority="3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{28DBAA9B-3503-4616-B690-C33622A77F01}</x14:id>
        </ext>
      </extLst>
    </cfRule>
  </conditionalFormatting>
  <conditionalFormatting sqref="H100"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{2716ADF7-1FE2-40E1-AAA0-8450C08B373F}</x14:id>
        </ext>
      </extLst>
    </cfRule>
  </conditionalFormatting>
  <conditionalFormatting sqref="H100">
    <cfRule type="dataBar" priority="3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{DBCAB1F5-BE1E-43CA-83A3-7250B2612F9A}</x14:id>
        </ext>
      </extLst>
    </cfRule>
  </conditionalFormatting>
  <conditionalFormatting sqref="H101"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{1ED7122D-9078-4F26-BCFD-A28A59513D2C}</x14:id>
        </ext>
      </extLst>
    </cfRule>
  </conditionalFormatting>
  <conditionalFormatting sqref="H101">
    <cfRule type="dataBar" priority="4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{E4CCDDA1-D26B-4F23-9D03-2A47C93916A8}</x14:id>
        </ext>
      </extLst>
    </cfRule>
  </conditionalFormatting>
  <conditionalFormatting sqref="H102"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{5B77FCD5-813E-4E0D-81D9-0939DF1FBF8D}</x14:id>
        </ext>
      </extLst>
    </cfRule>
  </conditionalFormatting>
  <conditionalFormatting sqref="H102">
    <cfRule type="dataBar" priority="4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{9B6C7F57-C36D-41A2-8B23-D274A68AD0CA}</x14:id>
        </ext>
      </extLst>
    </cfRule>
  </conditionalFormatting>
  <conditionalFormatting sqref="H97"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{0AC4190B-5710-48BC-8AB1-9F39B95BA109}</x14:id>
        </ext>
      </extLst>
    </cfRule>
  </conditionalFormatting>
  <conditionalFormatting sqref="H97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{56F654AB-036B-427C-BA34-81C553A1CF63}</x14:id>
        </ext>
      </extLst>
    </cfRule>
  </conditionalFormatting>
  <conditionalFormatting sqref="H97:H102">
    <cfRule type="dataBar" priority="4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{6CB2FBAC-C8B9-4C49-AEAC-BA50F7AE49DA}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{AF16022E-7F70-4908-BDDE-5160BAF78B78}</x14:id>
        </ext>
      </extLst>
    </cfRule>
  </conditionalFormatting>
  <conditionalFormatting sqref="H97:H102 E97:E102 K97:K102"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{4337C1E8-38A1-41F5-B224-3C1B45AF7A54}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{C4D39C8D-66C6-4F0D-B275-4AB48AE0836B}</x14:id>
        </ext>
      </extLst>
    </cfRule>
  </conditionalFormatting>
  <conditionalFormatting sqref="H97:H102">
    <cfRule type="dataBar" priority="409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{9274C29D-D96C-42CE-B112-D663407849F6}</x14:id>
        </ext>
      </extLst>
    </cfRule>
    <cfRule type="dataBar" priority="4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{9181FFA1-B4A8-4E48-847D-D7827EED6CF9}</x14:id>
        </ext>
      </extLst>
    </cfRule>
  </conditionalFormatting>
  <conditionalFormatting sqref="E97:E102 K97:K102">
    <cfRule type="dataBar" priority="4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{CD5D9C70-D995-404B-834D-C626FBD8048D}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{1F400765-9623-4EA7-8EC1-362949DF7960}</x14:id>
        </ext>
      </extLst>
    </cfRule>
  </conditionalFormatting>
  <conditionalFormatting sqref="E114:E117">
    <cfRule type="dataBar" priority="3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{8DFF37AC-F1B3-43F5-ADC6-6372AFCA359F}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{07691A48-C6FA-411E-BBCD-943217093857}</x14:id>
        </ext>
      </extLst>
    </cfRule>
  </conditionalFormatting>
  <conditionalFormatting sqref="E114:E117">
    <cfRule type="dataBar" priority="3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{C9571394-21DD-46D7-A18E-2D37CB772C0A}</x14:id>
        </ext>
      </extLst>
    </cfRule>
  </conditionalFormatting>
  <conditionalFormatting sqref="K114:K117">
    <cfRule type="dataBar" priority="3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{285F0D73-830C-433E-AA23-BAEC8D71BA1E}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{B2982FC5-C67A-40C4-BE49-02C2C764123A}</x14:id>
        </ext>
      </extLst>
    </cfRule>
  </conditionalFormatting>
  <conditionalFormatting sqref="K114:K117">
    <cfRule type="dataBar" priority="3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{51E16E24-9284-4600-815D-8D11EC55D450}</x14:id>
        </ext>
      </extLst>
    </cfRule>
  </conditionalFormatting>
  <conditionalFormatting sqref="K114:K117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{F3C4252B-E6F2-44FA-8CA4-7F2C4BA699CA}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{E6C5ABC8-A140-405E-A98F-1233FA43889C}</x14:id>
        </ext>
      </extLst>
    </cfRule>
  </conditionalFormatting>
  <conditionalFormatting sqref="E114:E117">
    <cfRule type="dataBar" priority="341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{05BE7DDD-6193-4B70-8BB0-345CA66E9520}</x14:id>
        </ext>
      </extLst>
    </cfRule>
    <cfRule type="dataBar" priority="3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{F5183DA2-EF83-4ABE-A89C-13A9B5946C3F}</x14:id>
        </ext>
      </extLst>
    </cfRule>
    <cfRule type="dataBar" priority="34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{E0E4DBCD-E9BA-436F-8E8F-903C22619D42}</x14:id>
        </ext>
      </extLst>
    </cfRule>
  </conditionalFormatting>
  <conditionalFormatting sqref="H114:H117">
    <cfRule type="dataBar" priority="3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{C37C4B3B-AD85-4FB7-A079-684281EA6E6D}</x14:id>
        </ext>
      </extLst>
    </cfRule>
    <cfRule type="dataBar" priority="3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{2715E2A9-F531-4D9B-AA46-4F705EC6F9FC}</x14:id>
        </ext>
      </extLst>
    </cfRule>
  </conditionalFormatting>
  <conditionalFormatting sqref="K114:K117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{060CC04C-8D88-43EE-ACB8-8EC4B403D1E8}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{284F711C-6ED1-4A39-A9C9-98DE681BFEE9}</x14:id>
        </ext>
      </extLst>
    </cfRule>
  </conditionalFormatting>
  <conditionalFormatting sqref="H114:H117">
    <cfRule type="dataBar" priority="35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{1B6232A2-2AF8-4B9B-8823-14D70D2822B5}</x14:id>
        </ext>
      </extLst>
    </cfRule>
    <cfRule type="dataBar" priority="3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{08AAF6CD-F079-43BC-AF66-D7E9BC9D4F04}</x14:id>
        </ext>
      </extLst>
    </cfRule>
  </conditionalFormatting>
  <conditionalFormatting sqref="E114:E117 K114:K117">
    <cfRule type="dataBar" priority="3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{24F21453-F8AE-4812-8B02-8DE4ECCC59B8}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{5A631067-1DD7-4C4C-B35E-138BBCED33B6}</x14:id>
        </ext>
      </extLst>
    </cfRule>
  </conditionalFormatting>
  <conditionalFormatting sqref="E129:E132">
    <cfRule type="dataBar" priority="3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{C224397E-4813-4EC3-BE40-156A2A4B3360}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{CF06A369-9AED-4F09-91EA-E358B2128F11}</x14:id>
        </ext>
      </extLst>
    </cfRule>
  </conditionalFormatting>
  <conditionalFormatting sqref="K129:K132">
    <cfRule type="dataBar" priority="3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{987A61A1-8B83-495C-ABDA-5FF67C58852D}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{1960CC36-BDA0-40EE-937B-192C353DC642}</x14:id>
        </ext>
      </extLst>
    </cfRule>
  </conditionalFormatting>
  <conditionalFormatting sqref="K129:K132">
    <cfRule type="dataBar" priority="3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{BA099157-1D22-4FB2-B159-1503BC9FEE11}</x14:id>
        </ext>
      </extLst>
    </cfRule>
  </conditionalFormatting>
  <conditionalFormatting sqref="K129:K132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{2C038E5C-9B72-4125-907E-98622D983562}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{68E735CE-C41B-4CF1-BCBB-BF26B6023DCB}</x14:id>
        </ext>
      </extLst>
    </cfRule>
  </conditionalFormatting>
  <conditionalFormatting sqref="K129:K132">
    <cfRule type="dataBar" priority="3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{8F1261C1-6252-4256-BBBC-2EDC4173C5D0}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{26BE121F-D143-4461-8CCF-3E413FE62F2D}</x14:id>
        </ext>
      </extLst>
    </cfRule>
  </conditionalFormatting>
  <conditionalFormatting sqref="E129:E132">
    <cfRule type="dataBar" priority="308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{CB96C9DB-2598-465E-A9CF-2D2EBDC38A68}</x14:id>
        </ext>
      </extLst>
    </cfRule>
    <cfRule type="dataBar" priority="3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{D3E2B5C1-C37D-4D51-8693-D0374A13E6AA}</x14:id>
        </ext>
      </extLst>
    </cfRule>
    <cfRule type="dataBar" priority="310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{7B8DC759-9948-474A-9F3F-83F08A1A7A17}</x14:id>
        </ext>
      </extLst>
    </cfRule>
  </conditionalFormatting>
  <conditionalFormatting sqref="N129:N132 H129:H132">
    <cfRule type="dataBar" priority="30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{BCA8052A-C795-413B-AC89-E951667C55AC}</x14:id>
        </ext>
      </extLst>
    </cfRule>
  </conditionalFormatting>
  <conditionalFormatting sqref="N129:N132 H129:H132">
    <cfRule type="dataBar" priority="3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{E274378F-934C-4F6A-BDEC-7AAA0A3F1B86}</x14:id>
        </ext>
      </extLst>
    </cfRule>
  </conditionalFormatting>
  <conditionalFormatting sqref="N129:N132">
    <cfRule type="dataBar" priority="3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{987FF0E1-72DE-4940-9F30-DA969670EAC5}</x14:id>
        </ext>
      </extLst>
    </cfRule>
  </conditionalFormatting>
  <conditionalFormatting sqref="N129:N132">
    <cfRule type="dataBar" priority="30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{E32D28E6-DC30-4A30-B086-016C77E04D55}</x14:id>
        </ext>
      </extLst>
    </cfRule>
  </conditionalFormatting>
  <conditionalFormatting sqref="H129:H132">
    <cfRule type="dataBar" priority="3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{71823512-9623-408C-BF6B-B6FC3E159EA4}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{515A1962-31F7-4A4B-BFAF-464BA03ED053}</x14:id>
        </ext>
      </extLst>
    </cfRule>
  </conditionalFormatting>
  <conditionalFormatting sqref="H129:H132 E129:E132">
    <cfRule type="dataBar" priority="3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{C7235611-843D-4E8D-B5CD-6296A55CB7B5}</x14:id>
        </ext>
      </extLst>
    </cfRule>
  </conditionalFormatting>
  <conditionalFormatting sqref="H129:H132">
    <cfRule type="dataBar" priority="3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{818333E1-BA5C-4B78-97B1-1F1E6F781400}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{4DF40B1A-135D-4281-BF33-AD233B8E999E}</x14:id>
        </ext>
      </extLst>
    </cfRule>
  </conditionalFormatting>
  <conditionalFormatting sqref="H129:H132">
    <cfRule type="dataBar" priority="3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{06068E93-C9B3-429C-A044-9B706E1CEFBF}</x14:id>
        </ext>
      </extLst>
    </cfRule>
  </conditionalFormatting>
  <conditionalFormatting sqref="N129:N132">
    <cfRule type="dataBar" priority="32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{55BDF0BD-9DC9-4993-9D64-E942C6EC1AA6}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{AFDF96BA-1DBD-4B01-9346-CC0ED12E4482}</x14:id>
        </ext>
      </extLst>
    </cfRule>
  </conditionalFormatting>
  <conditionalFormatting sqref="N129:N132">
    <cfRule type="dataBar" priority="3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{2F4E7B9F-0D44-4918-A30B-D0ABBC955BE9}</x14:id>
        </ext>
      </extLst>
    </cfRule>
  </conditionalFormatting>
  <conditionalFormatting sqref="N129:N132">
    <cfRule type="dataBar" priority="3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{226492FC-182E-4DC1-A2B9-5DB9DBE65AE4}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{4DFD553C-100C-41C4-A9C3-87E363CBD4B1}</x14:id>
        </ext>
      </extLst>
    </cfRule>
  </conditionalFormatting>
  <conditionalFormatting sqref="N129:N132">
    <cfRule type="dataBar" priority="3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{AAED559B-BD1A-4121-9691-C790847139A6}</x14:id>
        </ext>
      </extLst>
    </cfRule>
  </conditionalFormatting>
  <conditionalFormatting sqref="E129:E132 K129:K132">
    <cfRule type="dataBar" priority="3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{D646423E-6C6B-402C-AB16-AC34A69DE706}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{F92FAFA3-9F89-44E8-A553-336C61392DD7}</x14:id>
        </ext>
      </extLst>
    </cfRule>
  </conditionalFormatting>
  <conditionalFormatting sqref="E145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{576E2D5F-5398-4148-A9AC-BDFD7D3CFB46}</x14:id>
        </ext>
      </extLst>
    </cfRule>
  </conditionalFormatting>
  <conditionalFormatting sqref="E145">
    <cfRule type="dataBar" priority="2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{51074651-A18C-4876-889B-948959995F66}</x14:id>
        </ext>
      </extLst>
    </cfRule>
  </conditionalFormatting>
  <conditionalFormatting sqref="E146"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{2057D3DC-F764-4981-A7A2-07D3BDAD863B}</x14:id>
        </ext>
      </extLst>
    </cfRule>
  </conditionalFormatting>
  <conditionalFormatting sqref="E146">
    <cfRule type="dataBar" priority="2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{6EA84C07-85F2-48E1-85B4-B844C88F78EA}</x14:id>
        </ext>
      </extLst>
    </cfRule>
  </conditionalFormatting>
  <conditionalFormatting sqref="E148:E151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{4DA6381D-C176-472A-975B-8F4BE57E38A9}</x14:id>
        </ext>
      </extLst>
    </cfRule>
  </conditionalFormatting>
  <conditionalFormatting sqref="E148:E151">
    <cfRule type="dataBar" priority="2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{F8A78797-96DD-4560-9AFB-6FAA651A3C7C}</x14:id>
        </ext>
      </extLst>
    </cfRule>
  </conditionalFormatting>
  <conditionalFormatting sqref="E144:E151"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{CCF68A91-7182-4557-A702-FD9CC614F747}</x14:id>
        </ext>
      </extLst>
    </cfRule>
  </conditionalFormatting>
  <conditionalFormatting sqref="E144:E151">
    <cfRule type="dataBar" priority="2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{464AC936-8EE1-4720-BC28-C44174CBF0E3}</x14:id>
        </ext>
      </extLst>
    </cfRule>
  </conditionalFormatting>
  <conditionalFormatting sqref="K145"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{EB37E574-BD52-4F63-89A1-D7048B440FC7}</x14:id>
        </ext>
      </extLst>
    </cfRule>
  </conditionalFormatting>
  <conditionalFormatting sqref="K145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{49D9B480-6501-4F75-B555-80D5DDD257F5}</x14:id>
        </ext>
      </extLst>
    </cfRule>
  </conditionalFormatting>
  <conditionalFormatting sqref="K146"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{81F8D9D0-AE25-4DE1-B476-BB1AE6B5AB75}</x14:id>
        </ext>
      </extLst>
    </cfRule>
  </conditionalFormatting>
  <conditionalFormatting sqref="K146">
    <cfRule type="dataBar" priority="2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{C8D3682A-D26E-4B5B-ACA6-131EF98E0549}</x14:id>
        </ext>
      </extLst>
    </cfRule>
  </conditionalFormatting>
  <conditionalFormatting sqref="K148:K151"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{95D40741-A63F-4CE2-8C88-AE5F19D9E17C}</x14:id>
        </ext>
      </extLst>
    </cfRule>
  </conditionalFormatting>
  <conditionalFormatting sqref="K148:K151">
    <cfRule type="dataBar" priority="2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{BF451444-99CE-433B-A235-B2AB60CF45EE}</x14:id>
        </ext>
      </extLst>
    </cfRule>
  </conditionalFormatting>
  <conditionalFormatting sqref="K144"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{EE335EB8-AF95-4827-9FC4-27F54E1E0D59}</x14:id>
        </ext>
      </extLst>
    </cfRule>
  </conditionalFormatting>
  <conditionalFormatting sqref="K144">
    <cfRule type="dataBar" priority="2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{BA788162-1B26-4668-8DD0-E7CF615B546C}</x14:id>
        </ext>
      </extLst>
    </cfRule>
  </conditionalFormatting>
  <conditionalFormatting sqref="E147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{34D1A203-3C26-4150-94F8-22762A5BC927}</x14:id>
        </ext>
      </extLst>
    </cfRule>
  </conditionalFormatting>
  <conditionalFormatting sqref="E147"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{A2660B59-9800-4005-9779-F1E21BB23CC4}</x14:id>
        </ext>
      </extLst>
    </cfRule>
  </conditionalFormatting>
  <conditionalFormatting sqref="K147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{CB8E5840-FFFE-4B92-A040-27F3E867CBB6}</x14:id>
        </ext>
      </extLst>
    </cfRule>
  </conditionalFormatting>
  <conditionalFormatting sqref="K147">
    <cfRule type="dataBar" priority="2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{99AC99EF-B8B5-4F3F-8368-15D85C53FBD0}</x14:id>
        </ext>
      </extLst>
    </cfRule>
  </conditionalFormatting>
  <conditionalFormatting sqref="E144:E151">
    <cfRule type="dataBar" priority="2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{89DA92AB-361A-4673-AD31-99841C336D6E}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{D82AA7CC-DD8F-4F45-8686-C50E21A2CB11}</x14:id>
        </ext>
      </extLst>
    </cfRule>
  </conditionalFormatting>
  <conditionalFormatting sqref="K144:K151">
    <cfRule type="dataBar" priority="2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{891D375D-A414-48FE-B609-D1F217A35072}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{D09C0342-ED6A-4CA7-AE74-6345A34224A1}</x14:id>
        </ext>
      </extLst>
    </cfRule>
  </conditionalFormatting>
  <conditionalFormatting sqref="H144:H151 K144:K151">
    <cfRule type="dataBar" priority="2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{FB62F1DE-83BC-43BA-BFBE-DD7760D9569E}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{424CC374-8FBC-44B9-A592-7A67A96AE64B}</x14:id>
        </ext>
      </extLst>
    </cfRule>
  </conditionalFormatting>
  <conditionalFormatting sqref="K145"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{26B7F366-39E2-44C1-83B2-80DB5B946771}</x14:id>
        </ext>
      </extLst>
    </cfRule>
  </conditionalFormatting>
  <conditionalFormatting sqref="K145">
    <cfRule type="dataBar" priority="2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{62CB58B3-5055-4CC8-A4FC-278C14E17518}</x14:id>
        </ext>
      </extLst>
    </cfRule>
  </conditionalFormatting>
  <conditionalFormatting sqref="K146"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{F7BB119E-E333-467B-8FA2-39187F488191}</x14:id>
        </ext>
      </extLst>
    </cfRule>
  </conditionalFormatting>
  <conditionalFormatting sqref="K146">
    <cfRule type="dataBar" priority="2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{DB2FC118-1235-46E5-8826-95D57DB0D34F}</x14:id>
        </ext>
      </extLst>
    </cfRule>
  </conditionalFormatting>
  <conditionalFormatting sqref="K148:K151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{234E98CC-43CB-4B10-B0E4-9B749D5D8FA0}</x14:id>
        </ext>
      </extLst>
    </cfRule>
  </conditionalFormatting>
  <conditionalFormatting sqref="K148:K151">
    <cfRule type="dataBar" priority="2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{10861FDA-1C94-4BE8-AA4F-BC34C0CA431D}</x14:id>
        </ext>
      </extLst>
    </cfRule>
  </conditionalFormatting>
  <conditionalFormatting sqref="K144:K151"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{9EB6B913-8352-4E8B-BA8B-3BC0959EB336}</x14:id>
        </ext>
      </extLst>
    </cfRule>
  </conditionalFormatting>
  <conditionalFormatting sqref="K144:K151">
    <cfRule type="dataBar" priority="2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{ADCC872B-C79D-437A-9C77-EE7B59E3F3DE}</x14:id>
        </ext>
      </extLst>
    </cfRule>
  </conditionalFormatting>
  <conditionalFormatting sqref="K147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{64C37131-0079-4E68-A0A2-CB57108D1A49}</x14:id>
        </ext>
      </extLst>
    </cfRule>
  </conditionalFormatting>
  <conditionalFormatting sqref="K147">
    <cfRule type="dataBar" priority="2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{9D4351E7-F3CC-4407-BCF1-1160867BEFE4}</x14:id>
        </ext>
      </extLst>
    </cfRule>
  </conditionalFormatting>
  <conditionalFormatting sqref="K144:K151">
    <cfRule type="dataBar" priority="2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{9A97F5D8-C3EA-4483-9D74-E1B81CE9DBB7}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{0D3BE9E7-747C-4D32-8114-C209D27C9EAA}</x14:id>
        </ext>
      </extLst>
    </cfRule>
  </conditionalFormatting>
  <conditionalFormatting sqref="E144:E151">
    <cfRule type="dataBar" priority="22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{1F35ECFD-5F6A-48F5-988A-A3CDF5AD6FC5}</x14:id>
        </ext>
      </extLst>
    </cfRule>
    <cfRule type="dataBar" priority="2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{328BD1AD-B3D7-499C-9F53-2473504C3CD0}</x14:id>
        </ext>
      </extLst>
    </cfRule>
    <cfRule type="dataBar" priority="22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{6BB10211-F73F-4FC7-A4B0-B091B98E3590}</x14:id>
        </ext>
      </extLst>
    </cfRule>
  </conditionalFormatting>
  <conditionalFormatting sqref="H144:H151 N150:N151">
    <cfRule type="dataBar" priority="223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{FB343669-7F27-4D0D-9CD3-9C3E0FDFE5B8}</x14:id>
        </ext>
      </extLst>
    </cfRule>
    <cfRule type="dataBar" priority="2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{CB46C3E5-781D-4A1C-86B1-B9CAC095E1F7}</x14:id>
        </ext>
      </extLst>
    </cfRule>
  </conditionalFormatting>
  <conditionalFormatting sqref="H145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{95F73991-3242-4587-8151-0BB8A396AC2B}</x14:id>
        </ext>
      </extLst>
    </cfRule>
  </conditionalFormatting>
  <conditionalFormatting sqref="H145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{A667E8EA-47A4-40DF-B942-EC6AB848C8B1}</x14:id>
        </ext>
      </extLst>
    </cfRule>
  </conditionalFormatting>
  <conditionalFormatting sqref="H146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{D8DA4413-B045-4E21-925F-147C2019A2DA}</x14:id>
        </ext>
      </extLst>
    </cfRule>
  </conditionalFormatting>
  <conditionalFormatting sqref="H146">
    <cfRule type="dataBar" priority="2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{CDEC52DA-9AE6-4575-8679-6AF9C06DD35A}</x14:id>
        </ext>
      </extLst>
    </cfRule>
  </conditionalFormatting>
  <conditionalFormatting sqref="H148:H151"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{BC3BED62-0450-474C-9934-BCB782244701}</x14:id>
        </ext>
      </extLst>
    </cfRule>
  </conditionalFormatting>
  <conditionalFormatting sqref="H148:H151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{6ACCE42E-4995-4242-80A7-77088D9A2578}</x14:id>
        </ext>
      </extLst>
    </cfRule>
  </conditionalFormatting>
  <conditionalFormatting sqref="H144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{97BE07DA-4194-4197-AF40-354EEEFC1235}</x14:id>
        </ext>
      </extLst>
    </cfRule>
  </conditionalFormatting>
  <conditionalFormatting sqref="H144">
    <cfRule type="dataBar" priority="2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{7A988F4F-C0A8-45FB-B033-885BFC1D96EB}</x14:id>
        </ext>
      </extLst>
    </cfRule>
  </conditionalFormatting>
  <conditionalFormatting sqref="H147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{1419971C-179A-4F47-B79E-7C6B4E22C02A}</x14:id>
        </ext>
      </extLst>
    </cfRule>
  </conditionalFormatting>
  <conditionalFormatting sqref="H147">
    <cfRule type="dataBar" priority="2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{68AD91A1-89AC-48A0-B877-CD245E46066C}</x14:id>
        </ext>
      </extLst>
    </cfRule>
  </conditionalFormatting>
  <conditionalFormatting sqref="H144:H151">
    <cfRule type="dataBar" priority="2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{E6600D6F-608D-4523-8DBA-B821CC2B21D7}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{3CB31D79-7A4D-42FB-B37D-F3A79880009C}</x14:id>
        </ext>
      </extLst>
    </cfRule>
  </conditionalFormatting>
  <conditionalFormatting sqref="H144:H151"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{F4467BDD-3563-461D-9F18-0A716D503FEB}</x14:id>
        </ext>
      </extLst>
    </cfRule>
  </conditionalFormatting>
  <conditionalFormatting sqref="H144:H151">
    <cfRule type="dataBar" priority="2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{369AD5F9-12D2-4BA4-B740-E3F6E5BBFBE4}</x14:id>
        </ext>
      </extLst>
    </cfRule>
  </conditionalFormatting>
  <conditionalFormatting sqref="N150:N151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{70F5C314-631B-4541-8E29-152C1199D7C0}</x14:id>
        </ext>
      </extLst>
    </cfRule>
  </conditionalFormatting>
  <conditionalFormatting sqref="N150:N151">
    <cfRule type="dataBar" priority="2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{4C51DABB-F926-41BC-8E63-32C37F562E8B}</x14:id>
        </ext>
      </extLst>
    </cfRule>
  </conditionalFormatting>
  <conditionalFormatting sqref="N150:N151">
    <cfRule type="dataBar" priority="2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{503F92C6-3C47-4F05-A068-D5F3902E03CB}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{B3001645-F77E-4826-8329-A27DD858E5DF}</x14:id>
        </ext>
      </extLst>
    </cfRule>
  </conditionalFormatting>
  <conditionalFormatting sqref="E144:E151 H144:H151 K144:K151 N150:N151">
    <cfRule type="dataBar" priority="2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{0DD90A00-EDCC-4F7C-92EC-853DE3BC8E7D}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{4D6F94A1-BE78-40C4-B0F8-643373F1DB59}</x14:id>
        </ext>
      </extLst>
    </cfRule>
  </conditionalFormatting>
  <conditionalFormatting sqref="N150:N151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{58A04B86-7481-4337-9F3C-5BE3467A687F}</x14:id>
        </ext>
      </extLst>
    </cfRule>
  </conditionalFormatting>
  <conditionalFormatting sqref="N150:N151">
    <cfRule type="dataBar" priority="2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{9B44ECA8-CA6D-48CE-AD94-4AA7B4D4FAD4}</x14:id>
        </ext>
      </extLst>
    </cfRule>
  </conditionalFormatting>
  <conditionalFormatting sqref="E144:E151 K144:K151">
    <cfRule type="dataBar" priority="3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{A84B1CDD-8C6D-47B7-938D-670F8C75E5B9}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{D8A778D8-F328-4942-84BB-6043AC6DA960}</x14:id>
        </ext>
      </extLst>
    </cfRule>
  </conditionalFormatting>
  <conditionalFormatting sqref="Q150:Q151">
    <cfRule type="dataBar" priority="1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{A8E574B6-006A-4629-B3E1-78F950EF04C8}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{A22179E3-461D-4143-B06D-4DF4AD242CAA}</x14:id>
        </ext>
      </extLst>
    </cfRule>
  </conditionalFormatting>
  <conditionalFormatting sqref="Q150:Q1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{ED709B56-66F0-450A-B89A-8BA99585E64E}</x14:id>
        </ext>
      </extLst>
    </cfRule>
  </conditionalFormatting>
  <conditionalFormatting sqref="Q150:Q1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{8A88B968-FE8A-4557-8D64-DBCCD9B28481}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{4BBFA3BB-D430-42A7-A85C-61F5EAFA9357}</x14:id>
        </ext>
      </extLst>
    </cfRule>
  </conditionalFormatting>
  <conditionalFormatting sqref="Q150:Q151">
    <cfRule type="dataBar" priority="192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{E2D25FFA-9D3B-4822-B070-6F9C8502E426}</x14:id>
        </ext>
      </extLst>
    </cfRule>
    <cfRule type="dataBar" priority="19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{1EF9577C-2EEB-4B87-86E3-FF35432B95B7}</x14:id>
        </ext>
      </extLst>
    </cfRule>
  </conditionalFormatting>
  <conditionalFormatting sqref="Q150:Q151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{F6D67142-8AF9-4474-B70E-EAB13B4ABB6B}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{8D782E55-16E4-44F3-885E-F7B51EB25DAB}</x14:id>
        </ext>
      </extLst>
    </cfRule>
  </conditionalFormatting>
  <conditionalFormatting sqref="E161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{A4F88DDF-CD99-4B51-B2E5-55D6751028A8}</x14:id>
        </ext>
      </extLst>
    </cfRule>
  </conditionalFormatting>
  <conditionalFormatting sqref="E161">
    <cfRule type="dataBar" priority="1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{F1678F8C-FF22-4B77-85B2-AEE14D559AF8}</x14:id>
        </ext>
      </extLst>
    </cfRule>
  </conditionalFormatting>
  <conditionalFormatting sqref="E162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{6513A199-837D-4DF2-B019-C3292EE3B77D}</x14:id>
        </ext>
      </extLst>
    </cfRule>
  </conditionalFormatting>
  <conditionalFormatting sqref="E162">
    <cfRule type="dataBar" priority="1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{DBA8456C-5368-49FD-9444-207EF2627D44}</x14:id>
        </ext>
      </extLst>
    </cfRule>
  </conditionalFormatting>
  <conditionalFormatting sqref="E163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{A880C66E-4B54-4155-97EF-3B90968A88BF}</x14:id>
        </ext>
      </extLst>
    </cfRule>
  </conditionalFormatting>
  <conditionalFormatting sqref="E163">
    <cfRule type="dataBar" priority="1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{19A0AD7C-24DC-40C2-97DB-7EC52B88A771}</x14:id>
        </ext>
      </extLst>
    </cfRule>
  </conditionalFormatting>
  <conditionalFormatting sqref="E164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{5D486D00-94C5-4EEA-9DC2-6B7C06626C7A}</x14:id>
        </ext>
      </extLst>
    </cfRule>
  </conditionalFormatting>
  <conditionalFormatting sqref="E164">
    <cfRule type="dataBar" priority="1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{FD3D554E-15FB-407B-8833-85C6E79EA9D8}</x14:id>
        </ext>
      </extLst>
    </cfRule>
  </conditionalFormatting>
  <conditionalFormatting sqref="K161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{F1DDF2A9-481E-4204-AFB8-CFDC5FBD8F4E}</x14:id>
        </ext>
      </extLst>
    </cfRule>
  </conditionalFormatting>
  <conditionalFormatting sqref="K161">
    <cfRule type="dataBar" priority="1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{0B182346-B9A8-4449-9FF6-286CEA56EAD5}</x14:id>
        </ext>
      </extLst>
    </cfRule>
  </conditionalFormatting>
  <conditionalFormatting sqref="K162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{3908A537-4437-46E9-A4D0-042DB223A909}</x14:id>
        </ext>
      </extLst>
    </cfRule>
  </conditionalFormatting>
  <conditionalFormatting sqref="K162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{D27157B9-180B-4CAE-8AD5-A6A661833761}</x14:id>
        </ext>
      </extLst>
    </cfRule>
  </conditionalFormatting>
  <conditionalFormatting sqref="K163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{FB4C8098-B214-4FCB-BE0C-F057EE6D5B59}</x14:id>
        </ext>
      </extLst>
    </cfRule>
  </conditionalFormatting>
  <conditionalFormatting sqref="K163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{7BF4AEDB-D4E9-4DF8-BB2A-79A8A44A642B}</x14:id>
        </ext>
      </extLst>
    </cfRule>
  </conditionalFormatting>
  <conditionalFormatting sqref="K164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{019E0E52-D2C0-4CAC-8973-364FED2F3AF6}</x14:id>
        </ext>
      </extLst>
    </cfRule>
  </conditionalFormatting>
  <conditionalFormatting sqref="K164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{7C04C32F-C8FD-4849-B9ED-81F64256DB66}</x14:id>
        </ext>
      </extLst>
    </cfRule>
  </conditionalFormatting>
  <conditionalFormatting sqref="K160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{894A8BA8-B3D9-411C-BD3F-55F58BB3BDCA}</x14:id>
        </ext>
      </extLst>
    </cfRule>
  </conditionalFormatting>
  <conditionalFormatting sqref="K160">
    <cfRule type="dataBar" priority="1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{47CEB162-9E3E-4651-A0D8-762903257A7D}</x14:id>
        </ext>
      </extLst>
    </cfRule>
  </conditionalFormatting>
  <conditionalFormatting sqref="K161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{ADE1D245-A494-4FB6-8312-3224DD6931BD}</x14:id>
        </ext>
      </extLst>
    </cfRule>
  </conditionalFormatting>
  <conditionalFormatting sqref="K161">
    <cfRule type="dataBar" priority="1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{5F9F62A6-CFEF-41AE-A3A9-29F45A49C515}</x14:id>
        </ext>
      </extLst>
    </cfRule>
  </conditionalFormatting>
  <conditionalFormatting sqref="K162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{C9B9A578-2D8B-48B9-AB91-DA3DD7D44DB7}</x14:id>
        </ext>
      </extLst>
    </cfRule>
  </conditionalFormatting>
  <conditionalFormatting sqref="K162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{B18F8939-070F-4713-9096-8B8C694F5259}</x14:id>
        </ext>
      </extLst>
    </cfRule>
  </conditionalFormatting>
  <conditionalFormatting sqref="K163"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{9FA08FB2-26A1-44C3-AF49-7A107636671A}</x14:id>
        </ext>
      </extLst>
    </cfRule>
  </conditionalFormatting>
  <conditionalFormatting sqref="K163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{B7E1CFFB-8EAB-4BC0-AC63-B338C780FF1D}</x14:id>
        </ext>
      </extLst>
    </cfRule>
  </conditionalFormatting>
  <conditionalFormatting sqref="K164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{749A4586-3175-4407-907C-73CF5B453937}</x14:id>
        </ext>
      </extLst>
    </cfRule>
  </conditionalFormatting>
  <conditionalFormatting sqref="K164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{F85FF456-56A9-4693-BACD-B3B168CAA919}</x14:id>
        </ext>
      </extLst>
    </cfRule>
  </conditionalFormatting>
  <conditionalFormatting sqref="K161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{5D5D0EFA-B747-47C3-AADE-1D457B343AA8}</x14:id>
        </ext>
      </extLst>
    </cfRule>
  </conditionalFormatting>
  <conditionalFormatting sqref="K161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{C171DC22-35A9-4B88-B5BB-BA0AB853F9DC}</x14:id>
        </ext>
      </extLst>
    </cfRule>
  </conditionalFormatting>
  <conditionalFormatting sqref="K162"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{A5306666-1E81-43D8-A59D-D85AB7040D11}</x14:id>
        </ext>
      </extLst>
    </cfRule>
  </conditionalFormatting>
  <conditionalFormatting sqref="K162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{3230119A-8290-4C0C-B716-CF1E8A67E113}</x14:id>
        </ext>
      </extLst>
    </cfRule>
  </conditionalFormatting>
  <conditionalFormatting sqref="K163"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{06C4033B-DFCB-4620-B9CF-F2E96134957D}</x14:id>
        </ext>
      </extLst>
    </cfRule>
  </conditionalFormatting>
  <conditionalFormatting sqref="K163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{1E0BCB56-6023-485E-8726-1D1000754E21}</x14:id>
        </ext>
      </extLst>
    </cfRule>
  </conditionalFormatting>
  <conditionalFormatting sqref="K164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{049581C9-CC70-4886-9A01-CDB52D4B20E7}</x14:id>
        </ext>
      </extLst>
    </cfRule>
  </conditionalFormatting>
  <conditionalFormatting sqref="K164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{14A2A8AC-0548-44F7-81A5-88CA41AB412D}</x14:id>
        </ext>
      </extLst>
    </cfRule>
  </conditionalFormatting>
  <conditionalFormatting sqref="K160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{5116F291-D7F7-4C23-8B16-96206870C7E1}</x14:id>
        </ext>
      </extLst>
    </cfRule>
  </conditionalFormatting>
  <conditionalFormatting sqref="K160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{3138B690-AB19-4826-8CBA-2BCB6AA2060E}</x14:id>
        </ext>
      </extLst>
    </cfRule>
  </conditionalFormatting>
  <conditionalFormatting sqref="K161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{6F87C4BA-F793-4FF6-99C7-6204032D0552}</x14:id>
        </ext>
      </extLst>
    </cfRule>
  </conditionalFormatting>
  <conditionalFormatting sqref="K161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{6A404A92-C427-4AF1-9159-5FB658986B3A}</x14:id>
        </ext>
      </extLst>
    </cfRule>
  </conditionalFormatting>
  <conditionalFormatting sqref="K162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{0CFFC48D-350B-4543-83E1-B8577781BC04}</x14:id>
        </ext>
      </extLst>
    </cfRule>
  </conditionalFormatting>
  <conditionalFormatting sqref="K162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{183395C9-CF12-4E2A-B08C-A426A82531C3}</x14:id>
        </ext>
      </extLst>
    </cfRule>
  </conditionalFormatting>
  <conditionalFormatting sqref="K163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{FFB7CA25-5D1D-412D-95BF-B14AEFF6709D}</x14:id>
        </ext>
      </extLst>
    </cfRule>
  </conditionalFormatting>
  <conditionalFormatting sqref="K163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{E4DF09AF-02A8-4F83-9790-AF154FFFF696}</x14:id>
        </ext>
      </extLst>
    </cfRule>
  </conditionalFormatting>
  <conditionalFormatting sqref="K164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{BA6EDCD1-1F56-46C1-BA61-D0591D5F57D9}</x14:id>
        </ext>
      </extLst>
    </cfRule>
  </conditionalFormatting>
  <conditionalFormatting sqref="K164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{4986AC65-2F56-411B-96F1-B0D9D6FF2EEA}</x14:id>
        </ext>
      </extLst>
    </cfRule>
  </conditionalFormatting>
  <conditionalFormatting sqref="H161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{15F5B86C-AD83-440A-8A47-9CFBE1930E71}</x14:id>
        </ext>
      </extLst>
    </cfRule>
  </conditionalFormatting>
  <conditionalFormatting sqref="H161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{924FA241-7778-495F-8CD9-73D091C9173F}</x14:id>
        </ext>
      </extLst>
    </cfRule>
  </conditionalFormatting>
  <conditionalFormatting sqref="H162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{D4BFBB25-4F02-4389-9353-05430360A8B1}</x14:id>
        </ext>
      </extLst>
    </cfRule>
  </conditionalFormatting>
  <conditionalFormatting sqref="H162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{2A7303E0-A7DD-4D18-B64F-D971FFE73FFC}</x14:id>
        </ext>
      </extLst>
    </cfRule>
  </conditionalFormatting>
  <conditionalFormatting sqref="H163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{CDB76F6E-FECD-454B-A9D4-1FE4ACBAA26A}</x14:id>
        </ext>
      </extLst>
    </cfRule>
  </conditionalFormatting>
  <conditionalFormatting sqref="H163">
    <cfRule type="dataBar" priority="1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{A23AB2FE-A2C8-4D60-9CE9-5F639073416D}</x14:id>
        </ext>
      </extLst>
    </cfRule>
  </conditionalFormatting>
  <conditionalFormatting sqref="H164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{835076EC-B116-45F8-90FB-AA2C96B2D57A}</x14:id>
        </ext>
      </extLst>
    </cfRule>
  </conditionalFormatting>
  <conditionalFormatting sqref="H164">
    <cfRule type="dataBar" priority="1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{776497AD-0481-41F3-A03C-40F3682C63B6}</x14:id>
        </ext>
      </extLst>
    </cfRule>
  </conditionalFormatting>
  <conditionalFormatting sqref="H160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{979888CA-0E6F-41C9-B9A0-B6E763B1FE9C}</x14:id>
        </ext>
      </extLst>
    </cfRule>
  </conditionalFormatting>
  <conditionalFormatting sqref="H160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{ED969DEF-9F5E-43F2-89CF-EA58AC9BB0E6}</x14:id>
        </ext>
      </extLst>
    </cfRule>
  </conditionalFormatting>
  <conditionalFormatting sqref="N161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{98981FBB-9D7D-4E5A-8127-DF4070E4CEBF}</x14:id>
        </ext>
      </extLst>
    </cfRule>
  </conditionalFormatting>
  <conditionalFormatting sqref="N161">
    <cfRule type="dataBar" priority="1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{C40E3F24-71AC-48E8-A88F-1DC5C2781BB9}</x14:id>
        </ext>
      </extLst>
    </cfRule>
  </conditionalFormatting>
  <conditionalFormatting sqref="N162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{5937D08A-15AA-4B93-A38E-9CF911E76DA6}</x14:id>
        </ext>
      </extLst>
    </cfRule>
  </conditionalFormatting>
  <conditionalFormatting sqref="N162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{1875F251-FA89-410C-B27E-84EDF6A20E52}</x14:id>
        </ext>
      </extLst>
    </cfRule>
  </conditionalFormatting>
  <conditionalFormatting sqref="N163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{3ADDDCAB-FD51-4094-8BD4-7EB4EB2B4FA7}</x14:id>
        </ext>
      </extLst>
    </cfRule>
  </conditionalFormatting>
  <conditionalFormatting sqref="N163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{1FFFD63B-7B20-4000-B4DC-B6187291892C}</x14:id>
        </ext>
      </extLst>
    </cfRule>
  </conditionalFormatting>
  <conditionalFormatting sqref="N164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{3B2BC766-A1EA-4853-A1C9-D191E18716D0}</x14:id>
        </ext>
      </extLst>
    </cfRule>
  </conditionalFormatting>
  <conditionalFormatting sqref="N164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{6BBF446F-37E8-4C65-ACF5-5A248FDF4C3F}</x14:id>
        </ext>
      </extLst>
    </cfRule>
  </conditionalFormatting>
  <conditionalFormatting sqref="N160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{93B14B04-B096-4F4E-9FB0-45A0A48F2170}</x14:id>
        </ext>
      </extLst>
    </cfRule>
  </conditionalFormatting>
  <conditionalFormatting sqref="N160">
    <cfRule type="dataBar" priority="1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{35B073F5-14A7-4987-9187-5F39A90441A1}</x14:id>
        </ext>
      </extLst>
    </cfRule>
  </conditionalFormatting>
  <conditionalFormatting sqref="E178:E183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{1C1CE0D5-BDAC-41F0-AA2D-6A807E7B7B33}</x14:id>
        </ext>
      </extLst>
    </cfRule>
  </conditionalFormatting>
  <conditionalFormatting sqref="E178:E183">
    <cfRule type="dataBar" priority="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{FD52C956-1C13-4C80-BA94-5EC3BC7D1AAB}</x14:id>
        </ext>
      </extLst>
    </cfRule>
  </conditionalFormatting>
  <conditionalFormatting sqref="E179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{9FEBD8E7-3316-4961-80D0-155AA3E3CAF9}</x14:id>
        </ext>
      </extLst>
    </cfRule>
  </conditionalFormatting>
  <conditionalFormatting sqref="E179">
    <cfRule type="dataBar" priority="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{8F724F61-96F6-421B-AA3C-FA61F3313D61}</x14:id>
        </ext>
      </extLst>
    </cfRule>
  </conditionalFormatting>
  <conditionalFormatting sqref="E180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{98F17891-FE95-493D-98C5-5CBD39C3E09B}</x14:id>
        </ext>
      </extLst>
    </cfRule>
  </conditionalFormatting>
  <conditionalFormatting sqref="E180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{8909C563-557D-4284-9273-81B2B8FA2CAD}</x14:id>
        </ext>
      </extLst>
    </cfRule>
  </conditionalFormatting>
  <conditionalFormatting sqref="E181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{F524C494-87A2-42B7-BD74-74E6FCC7EF76}</x14:id>
        </ext>
      </extLst>
    </cfRule>
  </conditionalFormatting>
  <conditionalFormatting sqref="E181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{07299132-49DE-4153-9AAB-24C34A2E2C3B}</x14:id>
        </ext>
      </extLst>
    </cfRule>
  </conditionalFormatting>
  <conditionalFormatting sqref="E182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{2392861C-90C1-4C6D-9645-756A9E702F0C}</x14:id>
        </ext>
      </extLst>
    </cfRule>
  </conditionalFormatting>
  <conditionalFormatting sqref="E182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{D6EBB96F-737B-4839-A4E3-F4A6F85AD7DD}</x14:id>
        </ext>
      </extLst>
    </cfRule>
  </conditionalFormatting>
  <conditionalFormatting sqref="E183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{529B9C46-2431-4DE4-9BB1-86C09CA30BEE}</x14:id>
        </ext>
      </extLst>
    </cfRule>
  </conditionalFormatting>
  <conditionalFormatting sqref="E183">
    <cfRule type="dataBar" priority="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{CBE8548D-496C-452D-A0EF-DC5E018E1CE9}</x14:id>
        </ext>
      </extLst>
    </cfRule>
  </conditionalFormatting>
  <conditionalFormatting sqref="E177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{4992483E-CF3D-4A91-A3BC-90EA990C6E8B}</x14:id>
        </ext>
      </extLst>
    </cfRule>
  </conditionalFormatting>
  <conditionalFormatting sqref="E177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{A4643AC3-C03E-4438-9DE8-B730576153BD}</x14:id>
        </ext>
      </extLst>
    </cfRule>
  </conditionalFormatting>
  <conditionalFormatting sqref="E177:E183">
    <cfRule type="dataBar" priority="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{CE2D6D88-9E49-4B38-BB5A-74E05D49C889}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{70649211-D725-4FEC-A0E7-B9E91CADFD4B}</x14:id>
        </ext>
      </extLst>
    </cfRule>
  </conditionalFormatting>
  <conditionalFormatting sqref="E177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{DBF62697-B2B2-457A-B57D-849802877ADC}</x14:id>
        </ext>
      </extLst>
    </cfRule>
  </conditionalFormatting>
  <conditionalFormatting sqref="E177">
    <cfRule type="dataBar" priority="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{BB23019C-6E38-418D-805E-563368787767}</x14:id>
        </ext>
      </extLst>
    </cfRule>
  </conditionalFormatting>
  <conditionalFormatting sqref="K178:K183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{A4024268-77A6-4DA6-BBBC-D3A688B3E862}</x14:id>
        </ext>
      </extLst>
    </cfRule>
  </conditionalFormatting>
  <conditionalFormatting sqref="K178:K183">
    <cfRule type="dataBar" priority="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{857294A4-7A72-41DD-9929-6E01BD6BE93B}</x14:id>
        </ext>
      </extLst>
    </cfRule>
  </conditionalFormatting>
  <conditionalFormatting sqref="K179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{BFAF8B47-EA1E-4E44-87E5-C3D5F30AD4AA}</x14:id>
        </ext>
      </extLst>
    </cfRule>
  </conditionalFormatting>
  <conditionalFormatting sqref="K179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{C58EFEA7-9782-418F-AF6D-82255144B87A}</x14:id>
        </ext>
      </extLst>
    </cfRule>
  </conditionalFormatting>
  <conditionalFormatting sqref="K180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{5AC34D75-F24C-4253-AB81-B50DADF3DAB6}</x14:id>
        </ext>
      </extLst>
    </cfRule>
  </conditionalFormatting>
  <conditionalFormatting sqref="K180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{A4E17853-6EA8-4CBA-B944-303958E0B933}</x14:id>
        </ext>
      </extLst>
    </cfRule>
  </conditionalFormatting>
  <conditionalFormatting sqref="K18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{A61633DB-FD88-4919-BE3F-7E51288B22A1}</x14:id>
        </ext>
      </extLst>
    </cfRule>
  </conditionalFormatting>
  <conditionalFormatting sqref="K181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{308E6A02-7250-41C3-8CBF-B9762B4B4F25}</x14:id>
        </ext>
      </extLst>
    </cfRule>
  </conditionalFormatting>
  <conditionalFormatting sqref="K182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{5FD6EF3B-0526-471B-8377-FBC41FE9E00F}</x14:id>
        </ext>
      </extLst>
    </cfRule>
  </conditionalFormatting>
  <conditionalFormatting sqref="K182">
    <cfRule type="dataBar" priority="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{3EE39DF3-9E42-48FF-987D-2950612C9212}</x14:id>
        </ext>
      </extLst>
    </cfRule>
  </conditionalFormatting>
  <conditionalFormatting sqref="K183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{C13F6EC7-46B6-4D56-9712-EB9C2AE09BA5}</x14:id>
        </ext>
      </extLst>
    </cfRule>
  </conditionalFormatting>
  <conditionalFormatting sqref="K183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{FAC6C39E-2A21-4448-8CE5-AD559DCF3F40}</x14:id>
        </ext>
      </extLst>
    </cfRule>
  </conditionalFormatting>
  <conditionalFormatting sqref="K177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{9E5DA160-0861-4F78-9B9E-C8CE34FCA8EC}</x14:id>
        </ext>
      </extLst>
    </cfRule>
  </conditionalFormatting>
  <conditionalFormatting sqref="K177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{C733C026-A1C7-440F-914A-E67B2DFE5FFF}</x14:id>
        </ext>
      </extLst>
    </cfRule>
  </conditionalFormatting>
  <conditionalFormatting sqref="K177:K183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{8318766C-C40A-4C97-AECC-9749428D7854}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{A6404E6B-529B-4D6F-A8D5-7AF7A1FCD49B}</x14:id>
        </ext>
      </extLst>
    </cfRule>
  </conditionalFormatting>
  <conditionalFormatting sqref="K17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{2578D51D-BD8A-49B3-A1EE-9967A72BFDAB}</x14:id>
        </ext>
      </extLst>
    </cfRule>
  </conditionalFormatting>
  <conditionalFormatting sqref="K177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{BFCB6278-07C1-4A1C-B9B9-36B2B2DDBEC5}</x14:id>
        </ext>
      </extLst>
    </cfRule>
  </conditionalFormatting>
  <conditionalFormatting sqref="E177:E183">
    <cfRule type="dataBar" priority="2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{C88CEDE4-0726-44D5-9333-6E09D9E742FF}</x14:id>
        </ext>
      </extLst>
    </cfRule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{CC498A44-2EF0-4D6E-A036-941D38C91DF1}</x14:id>
        </ext>
      </extLst>
    </cfRule>
    <cfRule type="dataBar" priority="2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{1AFDB383-766E-4144-8C85-914E34D27ADB}</x14:id>
        </ext>
      </extLst>
    </cfRule>
  </conditionalFormatting>
  <conditionalFormatting sqref="H177:H183 N177:N183">
    <cfRule type="dataBar" priority="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{237D0630-D781-4D0B-9F79-FE64D9209A82}</x14:id>
        </ext>
      </extLst>
    </cfRule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{51ADD92F-66F0-4298-8081-DF9F25B78AC4}</x14:id>
        </ext>
      </extLst>
    </cfRule>
  </conditionalFormatting>
  <conditionalFormatting sqref="H178:H183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{AE7BB8E7-952C-453A-A9FF-C7545AD99E67}</x14:id>
        </ext>
      </extLst>
    </cfRule>
  </conditionalFormatting>
  <conditionalFormatting sqref="H178:H183">
    <cfRule type="dataBar" priority="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{83BD1E46-28B9-4C8D-9D39-C476E7372499}</x14:id>
        </ext>
      </extLst>
    </cfRule>
  </conditionalFormatting>
  <conditionalFormatting sqref="H179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{456F5323-230C-4B9A-BD4F-DD016596D3C3}</x14:id>
        </ext>
      </extLst>
    </cfRule>
  </conditionalFormatting>
  <conditionalFormatting sqref="H179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{D46AFC3E-97AA-4048-98DF-6BD7143D3FCB}</x14:id>
        </ext>
      </extLst>
    </cfRule>
  </conditionalFormatting>
  <conditionalFormatting sqref="H180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{41178A87-C449-4567-922F-82F127FC143A}</x14:id>
        </ext>
      </extLst>
    </cfRule>
  </conditionalFormatting>
  <conditionalFormatting sqref="H180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{FFADBEC8-3F3E-49D3-B348-8850818D54E5}</x14:id>
        </ext>
      </extLst>
    </cfRule>
  </conditionalFormatting>
  <conditionalFormatting sqref="H181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{083BE00D-5473-468F-A3AF-2B561377B8C7}</x14:id>
        </ext>
      </extLst>
    </cfRule>
  </conditionalFormatting>
  <conditionalFormatting sqref="H181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{30487C77-292B-4C19-9475-58C3C0839368}</x14:id>
        </ext>
      </extLst>
    </cfRule>
  </conditionalFormatting>
  <conditionalFormatting sqref="H182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{DECFAFA9-BAB9-43CF-B5FA-52DA4A19A3AB}</x14:id>
        </ext>
      </extLst>
    </cfRule>
  </conditionalFormatting>
  <conditionalFormatting sqref="H182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{256A404F-485F-455E-98A5-ABBB5C6727A3}</x14:id>
        </ext>
      </extLst>
    </cfRule>
  </conditionalFormatting>
  <conditionalFormatting sqref="H183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{51638C21-C22B-4405-A11D-D0FD0AFDDD48}</x14:id>
        </ext>
      </extLst>
    </cfRule>
  </conditionalFormatting>
  <conditionalFormatting sqref="H183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{A640A071-B87C-4A7C-B272-0E595437FB13}</x14:id>
        </ext>
      </extLst>
    </cfRule>
  </conditionalFormatting>
  <conditionalFormatting sqref="H177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{1BE397F5-0A03-42D6-BA06-6173DDD9BC9E}</x14:id>
        </ext>
      </extLst>
    </cfRule>
  </conditionalFormatting>
  <conditionalFormatting sqref="H177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{DBADD9FC-5B9E-4BB2-B2F2-1BDB3C67DE0D}</x14:id>
        </ext>
      </extLst>
    </cfRule>
  </conditionalFormatting>
  <conditionalFormatting sqref="H177:H18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{8540C50B-73CD-4241-920B-8E313383BC3D}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{79C9521D-F723-4527-A97A-17682EC4B39C}</x14:id>
        </ext>
      </extLst>
    </cfRule>
  </conditionalFormatting>
  <conditionalFormatting sqref="N178:N183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{5F3F7734-3883-4F2F-9339-BF2C6E458AE5}</x14:id>
        </ext>
      </extLst>
    </cfRule>
  </conditionalFormatting>
  <conditionalFormatting sqref="N178:N183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{1C761672-1A8F-43C2-A109-DAE4587C6EE6}</x14:id>
        </ext>
      </extLst>
    </cfRule>
  </conditionalFormatting>
  <conditionalFormatting sqref="N179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{9408323D-E576-4FD8-9573-842323BD548C}</x14:id>
        </ext>
      </extLst>
    </cfRule>
  </conditionalFormatting>
  <conditionalFormatting sqref="N179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{DCE52678-4631-4EAB-8524-2BF672B4D88E}</x14:id>
        </ext>
      </extLst>
    </cfRule>
  </conditionalFormatting>
  <conditionalFormatting sqref="N180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{A3F56630-A7C5-4F61-BDCE-413BB78DBF1B}</x14:id>
        </ext>
      </extLst>
    </cfRule>
  </conditionalFormatting>
  <conditionalFormatting sqref="N180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{0EE3AF6F-6413-4C81-A374-E8C65238742E}</x14:id>
        </ext>
      </extLst>
    </cfRule>
  </conditionalFormatting>
  <conditionalFormatting sqref="N181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{13982B71-9C38-426D-8780-E01AFF5F692F}</x14:id>
        </ext>
      </extLst>
    </cfRule>
  </conditionalFormatting>
  <conditionalFormatting sqref="N181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{AFABA9B9-BEA8-471F-8049-1E01BA1BA20C}</x14:id>
        </ext>
      </extLst>
    </cfRule>
  </conditionalFormatting>
  <conditionalFormatting sqref="N182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{D09CED3E-7568-415B-8627-907A1BAA82C8}</x14:id>
        </ext>
      </extLst>
    </cfRule>
  </conditionalFormatting>
  <conditionalFormatting sqref="N182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{050DB895-1064-4D0B-B5B3-7DC1C31664E0}</x14:id>
        </ext>
      </extLst>
    </cfRule>
  </conditionalFormatting>
  <conditionalFormatting sqref="N183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{B98EE5C9-2B0F-4C09-A09A-85E47BC3F4C5}</x14:id>
        </ext>
      </extLst>
    </cfRule>
  </conditionalFormatting>
  <conditionalFormatting sqref="N183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{FFC301CE-BA81-4519-88D6-741244040B69}</x14:id>
        </ext>
      </extLst>
    </cfRule>
  </conditionalFormatting>
  <conditionalFormatting sqref="N177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{D1DE8E3E-37A7-424B-B4C5-5026396B37FC}</x14:id>
        </ext>
      </extLst>
    </cfRule>
  </conditionalFormatting>
  <conditionalFormatting sqref="N177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{7F013690-A401-414C-87E8-A93A5CD67F88}</x14:id>
        </ext>
      </extLst>
    </cfRule>
  </conditionalFormatting>
  <conditionalFormatting sqref="N177:N183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{39FA40FB-BA3E-485E-8982-42BDFBA6A1B7}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{B555F89B-29D8-43F6-B7E1-DE75D000C932}</x14:id>
        </ext>
      </extLst>
    </cfRule>
  </conditionalFormatting>
  <conditionalFormatting sqref="Q178:Q183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{8B2D7883-354F-4462-ABF0-1871D398B1E5}</x14:id>
        </ext>
      </extLst>
    </cfRule>
  </conditionalFormatting>
  <conditionalFormatting sqref="Q178:Q183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{A735274E-5432-42DB-80B3-321BD58DB030}</x14:id>
        </ext>
      </extLst>
    </cfRule>
  </conditionalFormatting>
  <conditionalFormatting sqref="Q179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{09D96337-CEC2-4CB1-8F28-FDC73199A6B8}</x14:id>
        </ext>
      </extLst>
    </cfRule>
  </conditionalFormatting>
  <conditionalFormatting sqref="Q179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{E906468A-13D3-40C1-AE7E-B65261DAE109}</x14:id>
        </ext>
      </extLst>
    </cfRule>
  </conditionalFormatting>
  <conditionalFormatting sqref="Q180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{A922713E-D10B-4083-A07C-A99EF8E40655}</x14:id>
        </ext>
      </extLst>
    </cfRule>
  </conditionalFormatting>
  <conditionalFormatting sqref="Q180">
    <cfRule type="dataBar" priority="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{B36239CD-1BB0-40B5-A71B-875AFD88B256}</x14:id>
        </ext>
      </extLst>
    </cfRule>
  </conditionalFormatting>
  <conditionalFormatting sqref="Q181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{2DC68D27-DC07-4111-8B1F-83FF695474B2}</x14:id>
        </ext>
      </extLst>
    </cfRule>
  </conditionalFormatting>
  <conditionalFormatting sqref="Q181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{C43AC6B1-BCDB-42BF-9A83-C9D96656020E}</x14:id>
        </ext>
      </extLst>
    </cfRule>
  </conditionalFormatting>
  <conditionalFormatting sqref="Q182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{09A4AD65-9AEF-4D41-9D36-1D57D3815014}</x14:id>
        </ext>
      </extLst>
    </cfRule>
  </conditionalFormatting>
  <conditionalFormatting sqref="Q182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{875F74BE-35B8-4C8C-AEA8-73232DD0E523}</x14:id>
        </ext>
      </extLst>
    </cfRule>
  </conditionalFormatting>
  <conditionalFormatting sqref="Q183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{DDAA6CCA-5CF7-466B-9166-D4FF1FDDFBEC}</x14:id>
        </ext>
      </extLst>
    </cfRule>
  </conditionalFormatting>
  <conditionalFormatting sqref="Q183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{324C7E0F-A9CE-486E-A173-849104214BC0}</x14:id>
        </ext>
      </extLst>
    </cfRule>
  </conditionalFormatting>
  <conditionalFormatting sqref="Q177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{87FDBF33-1D90-4D0A-B563-1814F48141BF}</x14:id>
        </ext>
      </extLst>
    </cfRule>
  </conditionalFormatting>
  <conditionalFormatting sqref="Q177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{78E35FE5-91AB-409C-A56E-1E0F9658D714}</x14:id>
        </ext>
      </extLst>
    </cfRule>
  </conditionalFormatting>
  <conditionalFormatting sqref="Q177:Q183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{952E558F-1D7E-4703-BDB2-592D683B24CB}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{C2694B94-717B-45B5-A31A-AFFAEF7E7758}</x14:id>
        </ext>
      </extLst>
    </cfRule>
  </conditionalFormatting>
  <conditionalFormatting sqref="Q177:Q183">
    <cfRule type="dataBar" priority="109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{4D2DFF2B-CAF5-4982-9BEC-292F8E5CFDFE}</x14:id>
        </ext>
      </extLst>
    </cfRule>
    <cfRule type="dataBar" priority="11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{5EC77191-D671-494F-85C9-C1ED1A9F4839}</x14:id>
        </ext>
      </extLst>
    </cfRule>
  </conditionalFormatting>
  <conditionalFormatting sqref="E177:E183 K177:K183 Q177:Q183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{FDF1899E-B2E7-47A9-A8C1-39976873BF0D}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{697A668D-DA6B-44E9-9F2C-8AD8FD44CEBC}</x14:id>
        </ext>
      </extLst>
    </cfRule>
  </conditionalFormatting>
  <conditionalFormatting sqref="E165:E169"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{D7ABAADB-54E7-4E5A-B8AA-E75FD3991E48}</x14:id>
        </ext>
      </extLst>
    </cfRule>
  </conditionalFormatting>
  <conditionalFormatting sqref="E165:E169">
    <cfRule type="dataBar" priority="4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{5F74A6C4-E264-4685-A847-8DB448C94099}</x14:id>
        </ext>
      </extLst>
    </cfRule>
  </conditionalFormatting>
  <conditionalFormatting sqref="E160:E169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{645EAA68-BA27-49E8-AA8E-F9BFD79BC195}</x14:id>
        </ext>
      </extLst>
    </cfRule>
  </conditionalFormatting>
  <conditionalFormatting sqref="E160:E169">
    <cfRule type="dataBar" priority="5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{63E6DC29-5DD3-4EAB-9B42-83E22FEC0196}</x14:id>
        </ext>
      </extLst>
    </cfRule>
  </conditionalFormatting>
  <conditionalFormatting sqref="K165:K169"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{1D46122F-83A9-47C3-A2FC-66408440D00C}</x14:id>
        </ext>
      </extLst>
    </cfRule>
  </conditionalFormatting>
  <conditionalFormatting sqref="K165:K169">
    <cfRule type="dataBar" priority="5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{4B950F0F-804D-4A87-A9CF-902FCAF127FD}</x14:id>
        </ext>
      </extLst>
    </cfRule>
  </conditionalFormatting>
  <conditionalFormatting sqref="E160:E169">
    <cfRule type="dataBar" priority="5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{6A31B9E6-3237-44BF-9B6C-5F793EF6E799}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{1A5CF4A1-AB01-4BE3-A479-309862DCAF66}</x14:id>
        </ext>
      </extLst>
    </cfRule>
  </conditionalFormatting>
  <conditionalFormatting sqref="K160:K169">
    <cfRule type="dataBar" priority="5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{23AB2E61-09F9-4D34-BDC9-5030ED6909D7}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{68970B4F-B702-4DC0-82D2-2829A299C8C6}</x14:id>
        </ext>
      </extLst>
    </cfRule>
  </conditionalFormatting>
  <conditionalFormatting sqref="H160:H169 K160:K169">
    <cfRule type="dataBar" priority="5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{3E806326-5BF6-4D11-9887-1C899072DA91}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{BE839DBC-1951-4071-AA74-AE057ED1AECC}</x14:id>
        </ext>
      </extLst>
    </cfRule>
  </conditionalFormatting>
  <conditionalFormatting sqref="K160:K169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{E90DC53F-B55B-4099-9B76-B76FB6F4B04E}</x14:id>
        </ext>
      </extLst>
    </cfRule>
  </conditionalFormatting>
  <conditionalFormatting sqref="K160:K169">
    <cfRule type="dataBar" priority="5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{9CAB2935-EDD1-46AD-8D19-C9CBA0095CB9}</x14:id>
        </ext>
      </extLst>
    </cfRule>
  </conditionalFormatting>
  <conditionalFormatting sqref="E160:E169">
    <cfRule type="dataBar" priority="51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{D2945391-DF52-4859-B34F-F48FC3D35FE0}</x14:id>
        </ext>
      </extLst>
    </cfRule>
    <cfRule type="dataBar" priority="5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{F6D7E503-B68D-4C59-BC4A-CEE07E3CF9FD}</x14:id>
        </ext>
      </extLst>
    </cfRule>
    <cfRule type="dataBar" priority="51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{7C5A321F-971D-4C80-A187-9E473A12BB37}</x14:id>
        </ext>
      </extLst>
    </cfRule>
  </conditionalFormatting>
  <conditionalFormatting sqref="H160:H169 N160:N169">
    <cfRule type="dataBar" priority="51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{7621DC89-5B0D-4478-A5B5-5F6246ABFB94}</x14:id>
        </ext>
      </extLst>
    </cfRule>
    <cfRule type="dataBar" priority="5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{56A0AD63-60BB-4B6B-804E-1F62168F2338}</x14:id>
        </ext>
      </extLst>
    </cfRule>
  </conditionalFormatting>
  <conditionalFormatting sqref="H165:H169"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{FD3534B5-4AED-4DDD-A4F9-CDE2B79019E9}</x14:id>
        </ext>
      </extLst>
    </cfRule>
  </conditionalFormatting>
  <conditionalFormatting sqref="H165:H169">
    <cfRule type="dataBar" priority="5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{72810DE8-B1FF-4EEE-A465-17E94BA527C2}</x14:id>
        </ext>
      </extLst>
    </cfRule>
  </conditionalFormatting>
  <conditionalFormatting sqref="H160:H169">
    <cfRule type="dataBar" priority="5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{03B713F2-F811-4AA8-9B67-0690A6B69764}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{F117A468-8C09-4766-8871-F8185098C0D2}</x14:id>
        </ext>
      </extLst>
    </cfRule>
  </conditionalFormatting>
  <conditionalFormatting sqref="H160:H169"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{7E55B19A-A91F-448B-9925-7DBB1C7B735B}</x14:id>
        </ext>
      </extLst>
    </cfRule>
  </conditionalFormatting>
  <conditionalFormatting sqref="H160:H169">
    <cfRule type="dataBar" priority="5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{42996BC6-04DE-40B0-B8EB-883D46020A52}</x14:id>
        </ext>
      </extLst>
    </cfRule>
  </conditionalFormatting>
  <conditionalFormatting sqref="N165:N169"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{84A8FEB4-D8E7-437C-BE8A-D35DB93E35A8}</x14:id>
        </ext>
      </extLst>
    </cfRule>
  </conditionalFormatting>
  <conditionalFormatting sqref="N165:N169">
    <cfRule type="dataBar" priority="5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{7E99D7F8-21C7-4F71-9159-604C357DDE8E}</x14:id>
        </ext>
      </extLst>
    </cfRule>
  </conditionalFormatting>
  <conditionalFormatting sqref="N160:N169">
    <cfRule type="dataBar" priority="5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{B45AD8E4-67C0-4D89-8BB6-83E889C4A467}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{6D506B46-AC3C-4373-A276-5F975BFD6CBB}</x14:id>
        </ext>
      </extLst>
    </cfRule>
  </conditionalFormatting>
  <conditionalFormatting sqref="E160:E169 H160:H169 K160:K169 N160:N169">
    <cfRule type="dataBar" priority="5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{D902C7B8-E354-4403-B34E-B2A431CED3B2}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{D7337B4B-6C41-46E1-A172-0FC819667A28}</x14:id>
        </ext>
      </extLst>
    </cfRule>
  </conditionalFormatting>
  <conditionalFormatting sqref="N160:N169"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{19C6F501-0D3C-4433-8AA5-B82748453658}</x14:id>
        </ext>
      </extLst>
    </cfRule>
  </conditionalFormatting>
  <conditionalFormatting sqref="N160:N169">
    <cfRule type="dataBar" priority="5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{76C93B7E-A7FD-4840-9E34-8FBAFCD69262}</x14:id>
        </ext>
      </extLst>
    </cfRule>
  </conditionalFormatting>
  <conditionalFormatting sqref="Q169"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{48C825A7-CDD0-4C29-B935-53228531BCF5}</x14:id>
        </ext>
      </extLst>
    </cfRule>
  </conditionalFormatting>
  <conditionalFormatting sqref="Q169">
    <cfRule type="dataBar" priority="5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{D95A5AEA-2ADD-45B5-A232-B277900FE017}</x14:id>
        </ext>
      </extLst>
    </cfRule>
  </conditionalFormatting>
  <conditionalFormatting sqref="Q169">
    <cfRule type="dataBar" priority="5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{CBFC76E5-70AC-4D9E-9AF3-4CBE4371E50E}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{68E75844-333C-4CE2-91C7-C88CE6011207}</x14:id>
        </ext>
      </extLst>
    </cfRule>
  </conditionalFormatting>
  <conditionalFormatting sqref="Q169"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{7F36B186-DF07-4B25-B3EA-5CB1C001765D}</x14:id>
        </ext>
      </extLst>
    </cfRule>
  </conditionalFormatting>
  <conditionalFormatting sqref="Q169">
    <cfRule type="dataBar" priority="5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{F773E838-24AB-42C9-8409-B6CA4FF8CD88}</x14:id>
        </ext>
      </extLst>
    </cfRule>
  </conditionalFormatting>
  <conditionalFormatting sqref="Q169">
    <cfRule type="dataBar" priority="537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{A0B8AE45-BF97-4A63-9042-B7315A70CB2E}</x14:id>
        </ext>
      </extLst>
    </cfRule>
    <cfRule type="dataBar" priority="538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{90802F59-D5F0-42F9-BBD7-B7A9AB0C2512}</x14:id>
        </ext>
      </extLst>
    </cfRule>
  </conditionalFormatting>
  <conditionalFormatting sqref="E160:E169 K160:K169 Q169">
    <cfRule type="dataBar" priority="5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{12A3CD4F-86B0-47B4-A450-818567CD8F8E}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{14498A09-827F-4063-B1B9-1001D4B98E06}</x14:id>
        </ext>
      </extLst>
    </cfRule>
  </conditionalFormatting>
  <conditionalFormatting sqref="O129:O13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{FDD856CF-1718-4141-A20F-84E1BBAC8E2A}</x14:id>
        </ext>
      </extLst>
    </cfRule>
  </conditionalFormatting>
  <conditionalFormatting sqref="O129:O132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{7077032B-A085-4F8C-8A6A-E282EB0971D9}</x14:id>
        </ext>
      </extLst>
    </cfRule>
  </conditionalFormatting>
  <conditionalFormatting sqref="O129:O132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{0682D2D0-FCB3-40C5-BA99-9B8108D2586B}</x14:id>
        </ext>
      </extLst>
    </cfRule>
  </conditionalFormatting>
  <conditionalFormatting sqref="O129:O13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{EE57C2BB-5417-46C4-960E-AB34022B3975}</x14:id>
        </ext>
      </extLst>
    </cfRule>
  </conditionalFormatting>
  <conditionalFormatting sqref="O129:O132">
    <cfRule type="dataBar" priority="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{484764A2-DF93-4E58-80E0-22683AEB0ED0}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{21862B26-9C4D-47BB-95AA-6442B3E70A77}</x14:id>
        </ext>
      </extLst>
    </cfRule>
  </conditionalFormatting>
  <conditionalFormatting sqref="O129:O132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{C23D3A5E-2546-4B40-96D0-867EC594B86C}</x14:id>
        </ext>
      </extLst>
    </cfRule>
  </conditionalFormatting>
  <conditionalFormatting sqref="O129:O132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{860E6058-6E8E-4F8C-B518-4D26B1163AA9}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{48EE1354-B69F-4110-A990-CCBFF8C8986A}</x14:id>
        </ext>
      </extLst>
    </cfRule>
  </conditionalFormatting>
  <conditionalFormatting sqref="O129:O13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{AA89093C-8215-4276-82B1-1A90BC4BFD0D}</x14:id>
        </ext>
      </extLst>
    </cfRule>
  </conditionalFormatting>
  <conditionalFormatting sqref="R129:R132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{277D058E-CDDD-45D9-BB31-B2382409C653}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{35AF8028-9E23-4C12-8D5F-1290BB97A9FC}</x14:id>
        </ext>
      </extLst>
    </cfRule>
  </conditionalFormatting>
  <conditionalFormatting sqref="R129:R132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{4AA2AB17-A49E-4E15-BF69-7D0C6E852111}</x14:id>
        </ext>
      </extLst>
    </cfRule>
  </conditionalFormatting>
  <conditionalFormatting sqref="R129:R132">
    <cfRule type="dataBar" priority="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{9D2E3A27-01E8-4B0A-9642-3ED67F04DA50}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{0CEFA3D4-92A9-4DCA-886C-98175A09052D}</x14:id>
        </ext>
      </extLst>
    </cfRule>
  </conditionalFormatting>
  <conditionalFormatting sqref="R129:R132">
    <cfRule type="dataBar" priority="16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{806F9B19-1C8F-4CF1-9AED-2DB3AFBC05B7}</x14:id>
        </ext>
      </extLst>
    </cfRule>
    <cfRule type="dataBar" priority="17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{F47CF16B-D287-4DF3-A95E-2524A2A33AD8}</x14:id>
        </ext>
      </extLst>
    </cfRule>
  </conditionalFormatting>
  <conditionalFormatting sqref="R129:R132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{27E627DA-298D-46C0-86FE-ACFA3E35DE5D}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{938C800C-DB22-43D1-BD17-9B8DAE2F6F85}</x14:id>
        </ext>
      </extLst>
    </cfRule>
  </conditionalFormatting>
  <hyperlinks>
    <hyperlink ref="I8" location="Indice!A1" display="Índice" xr:uid="{00000000-0004-0000-0400-000000000000}"/>
    <hyperlink ref="I30" location="Indice!A1" display="Índice" xr:uid="{00000000-0004-0000-0400-000001000000}"/>
    <hyperlink ref="I45" location="Indice!A1" display="Índice" xr:uid="{00000000-0004-0000-0400-000002000000}"/>
    <hyperlink ref="I58" location="Indice!A1" display="Índice" xr:uid="{00000000-0004-0000-0400-000003000000}"/>
    <hyperlink ref="I74" location="Indice!A1" display="Índice" xr:uid="{00000000-0004-0000-0400-000004000000}"/>
    <hyperlink ref="I92" location="Indice!A1" display="Índice" xr:uid="{00000000-0004-0000-0400-000005000000}"/>
    <hyperlink ref="I109" location="Indice!A1" display="Índice" xr:uid="{00000000-0004-0000-0400-000006000000}"/>
    <hyperlink ref="I124" location="Indice!A1" display="Índice" xr:uid="{00000000-0004-0000-0400-000007000000}"/>
    <hyperlink ref="I139" location="Indice!A1" display="Índice" xr:uid="{00000000-0004-0000-0400-000008000000}"/>
    <hyperlink ref="I155" location="Indice!A1" display="Índice" xr:uid="{00000000-0004-0000-0400-000009000000}"/>
    <hyperlink ref="I172" location="Indice!A1" display="Índice" xr:uid="{00000000-0004-0000-0400-00000A000000}"/>
    <hyperlink ref="L9" location="Subsectores!A28" display="Gastos en administración pública general por subsector" xr:uid="{00000000-0004-0000-0400-00000B000000}"/>
    <hyperlink ref="L10" location="Subsectores!A43" display="Gastos en Defensa por subsector " xr:uid="{00000000-0004-0000-0400-00000C000000}"/>
    <hyperlink ref="L11" location="Subsectores!A56" display="Gastos en Orden público y seguridad por subsector" xr:uid="{00000000-0004-0000-0400-00000D000000}"/>
    <hyperlink ref="L12" location="Subsectores!A72" display="Gasto en Asuntos económicos por subsector" xr:uid="{00000000-0004-0000-0400-00000E000000}"/>
    <hyperlink ref="L13" location="Subsectores!A90" display="Gasto en Protección del medio ambiente, por subsector" xr:uid="{00000000-0004-0000-0400-00000F000000}"/>
    <hyperlink ref="L14" location="Subsectores!A107" display="Gasto en Vivienda y Espacio Público por subsector" xr:uid="{00000000-0004-0000-0400-000010000000}"/>
    <hyperlink ref="L15" location="Subsectores!A122" display="Gasto en Salud por subsector" xr:uid="{00000000-0004-0000-0400-000011000000}"/>
    <hyperlink ref="L16" location="Subsectores!A137" display="Gasto en Actividades Recreativas, Cultura y Deporte por subsector" xr:uid="{00000000-0004-0000-0400-000012000000}"/>
    <hyperlink ref="L17" location="Subsectores!A153" display="Gasto en Educación, por subsector" xr:uid="{00000000-0004-0000-0400-000013000000}"/>
    <hyperlink ref="L18" location="Subsectores!A170" display="Gasto en Protección Social por subsector" xr:uid="{00000000-0004-0000-0400-000014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451BD7-B111-41BD-9DE1-09A82DB39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E12:E22</xm:sqref>
        </x14:conditionalFormatting>
        <x14:conditionalFormatting xmlns:xm="http://schemas.microsoft.com/office/excel/2006/main">
          <x14:cfRule type="dataBar" id="{81090825-8F8C-4DDB-B6BD-B6C87812F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8025CB-4952-443B-94AE-9D16C51C3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BC950E-AF4A-40CC-971F-949B77C3F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C347D417-7AAA-43CC-A144-128396539B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26724-B627-44A2-83D9-204797E2E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 K35:K38</xm:sqref>
        </x14:conditionalFormatting>
        <x14:conditionalFormatting xmlns:xm="http://schemas.microsoft.com/office/excel/2006/main">
          <x14:cfRule type="dataBar" id="{AB7FBDDE-809C-4CA9-BA51-20E9F484FD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A2A2A4-E948-45AD-A826-DB84C73D2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K35:K38</xm:sqref>
        </x14:conditionalFormatting>
        <x14:conditionalFormatting xmlns:xm="http://schemas.microsoft.com/office/excel/2006/main">
          <x14:cfRule type="dataBar" id="{ABD178E2-C6F5-465C-AC2D-A15AC651FC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CBDF6C-B4B8-425A-ABB0-C205A8DA4E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96CD1B1C-E440-4ADB-9E2C-C0E93E2A9B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8FE73D-568B-4297-A92E-686316D57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65644A-62F5-45AE-9851-38BF21B6E4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E35:E38</xm:sqref>
        </x14:conditionalFormatting>
        <x14:conditionalFormatting xmlns:xm="http://schemas.microsoft.com/office/excel/2006/main">
          <x14:cfRule type="dataBar" id="{54229A75-F2CD-4D88-B45F-5ECBD10E10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C525617C-C888-4B5B-B59E-B4D110B6E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H35:H38</xm:sqref>
        </x14:conditionalFormatting>
        <x14:conditionalFormatting xmlns:xm="http://schemas.microsoft.com/office/excel/2006/main">
          <x14:cfRule type="dataBar" id="{BA49B4A6-D354-4ED8-8920-4A236C746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5F1DC6-7EBA-4DE2-A79A-C849983E2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C398354A-3615-48B6-8431-E510DCD25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F7FAFA-E19F-4D6B-AEE4-D15C082C33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B034A-67B0-44D6-9253-3B3EA2637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12B44B54-4089-4394-992F-C8D254D87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E50:E51</xm:sqref>
        </x14:conditionalFormatting>
        <x14:conditionalFormatting xmlns:xm="http://schemas.microsoft.com/office/excel/2006/main">
          <x14:cfRule type="dataBar" id="{DA873B58-8999-42AA-8F5B-A110977CD7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A5F56E-A777-4BC2-84EF-FD006F9A49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</xm:sqref>
        </x14:conditionalFormatting>
        <x14:conditionalFormatting xmlns:xm="http://schemas.microsoft.com/office/excel/2006/main">
          <x14:cfRule type="dataBar" id="{81B08D5F-E8DE-401C-95FF-D77DF72837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</xm:sqref>
        </x14:conditionalFormatting>
        <x14:conditionalFormatting xmlns:xm="http://schemas.microsoft.com/office/excel/2006/main">
          <x14:cfRule type="dataBar" id="{71C771A5-5FC2-4BA3-9DEB-529C19191A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86D1A3-3975-4515-AF72-EDA5ABFC4C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K63:K67</xm:sqref>
        </x14:conditionalFormatting>
        <x14:conditionalFormatting xmlns:xm="http://schemas.microsoft.com/office/excel/2006/main">
          <x14:cfRule type="dataBar" id="{3882F1E0-8EE6-4072-A964-4A564715C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D5634-7EB9-4DD6-9DBD-224B025F11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B20FE0-01BB-4546-8A60-A56C0127E3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</xm:sqref>
        </x14:conditionalFormatting>
        <x14:conditionalFormatting xmlns:xm="http://schemas.microsoft.com/office/excel/2006/main">
          <x14:cfRule type="dataBar" id="{274882D6-0AD3-4375-AC01-A0C66CD6B9EF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39FF20-074F-47E1-A0CA-7E0B9B862F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H63:H67</xm:sqref>
        </x14:conditionalFormatting>
        <x14:conditionalFormatting xmlns:xm="http://schemas.microsoft.com/office/excel/2006/main">
          <x14:cfRule type="dataBar" id="{4D8FC7A2-008C-4862-919C-98855CD1F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 H63:H67</xm:sqref>
        </x14:conditionalFormatting>
        <x14:conditionalFormatting xmlns:xm="http://schemas.microsoft.com/office/excel/2006/main">
          <x14:cfRule type="dataBar" id="{6B38B46A-5B26-444B-8BD8-3D754FBF1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BFC50F-4DF7-45BD-81F2-82B43A9F9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E63:E67 K63:K67</xm:sqref>
        </x14:conditionalFormatting>
        <x14:conditionalFormatting xmlns:xm="http://schemas.microsoft.com/office/excel/2006/main">
          <x14:cfRule type="dataBar" id="{C4AE6011-4F96-4458-84A7-6FFCB08DE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8D5DB38B-D327-43D0-9760-1226B2DFD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24ED4CAB-07CA-4926-B804-97FC5827AC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B8B4D86B-5A33-4FD9-903A-561FCA5B51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26EC74DA-01A3-4715-B3FE-E7FA1E292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9EB5E08F-038F-409C-9E57-8D8EAC440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B38F1119-8367-4D1B-805F-ED39E65C7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E83</xm:sqref>
        </x14:conditionalFormatting>
        <x14:conditionalFormatting xmlns:xm="http://schemas.microsoft.com/office/excel/2006/main">
          <x14:cfRule type="dataBar" id="{1BD238F3-799A-4179-99F2-98C3D6799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E83</xm:sqref>
        </x14:conditionalFormatting>
        <x14:conditionalFormatting xmlns:xm="http://schemas.microsoft.com/office/excel/2006/main">
          <x14:cfRule type="dataBar" id="{1D7E0143-9B0E-4FC5-9A6F-A78AD3188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E84</xm:sqref>
        </x14:conditionalFormatting>
        <x14:conditionalFormatting xmlns:xm="http://schemas.microsoft.com/office/excel/2006/main">
          <x14:cfRule type="dataBar" id="{F0DF06C8-D24B-47E5-930D-9D8280777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E84</xm:sqref>
        </x14:conditionalFormatting>
        <x14:conditionalFormatting xmlns:xm="http://schemas.microsoft.com/office/excel/2006/main">
          <x14:cfRule type="dataBar" id="{98D50295-2CA7-46BD-A429-CC3882B252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4279B328-9018-4BBF-A9E1-C6901AA176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A787280D-4E5C-41FE-B9D5-9DE4A25D8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69EEE-30E9-4675-B0DA-1B66CE942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</xm:sqref>
        </x14:conditionalFormatting>
        <x14:conditionalFormatting xmlns:xm="http://schemas.microsoft.com/office/excel/2006/main">
          <x14:cfRule type="dataBar" id="{EE463146-95C8-47B6-89B2-8437A0C91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254EE6E3-B10C-475B-AC37-2F33662958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8690D5DB-D199-47D5-BA0B-BCBF21D419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79C38C9C-FEA7-4463-88B9-84604FC82A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K81</xm:sqref>
        </x14:conditionalFormatting>
        <x14:conditionalFormatting xmlns:xm="http://schemas.microsoft.com/office/excel/2006/main">
          <x14:cfRule type="dataBar" id="{60AB89E2-E319-4960-AC38-D24D663BE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BFB4B68E-09F0-4A17-9F97-DC1BE1C461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K82</xm:sqref>
        </x14:conditionalFormatting>
        <x14:conditionalFormatting xmlns:xm="http://schemas.microsoft.com/office/excel/2006/main">
          <x14:cfRule type="dataBar" id="{871FD756-BC88-4896-9035-7C940FA3D3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K83</xm:sqref>
        </x14:conditionalFormatting>
        <x14:conditionalFormatting xmlns:xm="http://schemas.microsoft.com/office/excel/2006/main">
          <x14:cfRule type="dataBar" id="{9D1A85D2-A1BF-4BE6-AA57-E0BC720119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K83</xm:sqref>
        </x14:conditionalFormatting>
        <x14:conditionalFormatting xmlns:xm="http://schemas.microsoft.com/office/excel/2006/main">
          <x14:cfRule type="dataBar" id="{9CC05ECE-0B92-4DA5-AE8E-26175A5F25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K84</xm:sqref>
        </x14:conditionalFormatting>
        <x14:conditionalFormatting xmlns:xm="http://schemas.microsoft.com/office/excel/2006/main">
          <x14:cfRule type="dataBar" id="{8FCFF455-2FC7-4A4B-BECC-560B66A86F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K84</xm:sqref>
        </x14:conditionalFormatting>
        <x14:conditionalFormatting xmlns:xm="http://schemas.microsoft.com/office/excel/2006/main">
          <x14:cfRule type="dataBar" id="{5029377A-B426-46B1-A188-8D0C6A6977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K85</xm:sqref>
        </x14:conditionalFormatting>
        <x14:conditionalFormatting xmlns:xm="http://schemas.microsoft.com/office/excel/2006/main">
          <x14:cfRule type="dataBar" id="{B94592E8-88B0-4EAC-B20C-762D5EC1F9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K85</xm:sqref>
        </x14:conditionalFormatting>
        <x14:conditionalFormatting xmlns:xm="http://schemas.microsoft.com/office/excel/2006/main">
          <x14:cfRule type="dataBar" id="{186EFFFF-527A-46A5-B5A9-AC17A78BD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9066B5A7-6755-4EE6-97F4-47BF1B9715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</xm:sqref>
        </x14:conditionalFormatting>
        <x14:conditionalFormatting xmlns:xm="http://schemas.microsoft.com/office/excel/2006/main">
          <x14:cfRule type="dataBar" id="{8FC5B4BE-B45F-465D-A6EE-C57824040A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50FB7F-F69A-48A3-A573-0F4B86B66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K79:K85</xm:sqref>
        </x14:conditionalFormatting>
        <x14:conditionalFormatting xmlns:xm="http://schemas.microsoft.com/office/excel/2006/main">
          <x14:cfRule type="dataBar" id="{B9BA9CA2-8DBE-49D9-8CD0-AC7CC1EF3D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85ADF-5157-47F3-8875-C47B085F5A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D534D2-09BC-47B4-AD3E-BE3AB5DB4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</xm:sqref>
        </x14:conditionalFormatting>
        <x14:conditionalFormatting xmlns:xm="http://schemas.microsoft.com/office/excel/2006/main">
          <x14:cfRule type="dataBar" id="{272BEA1B-98A6-4BEA-B94E-85B55635B7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84C795E9-600C-43EF-A9B7-2333E664B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69B1681B-3B03-4D27-A354-B1E1143CDC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D8766DBE-42F4-4953-8AA0-69DB38C9C7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</xm:sqref>
        </x14:conditionalFormatting>
        <x14:conditionalFormatting xmlns:xm="http://schemas.microsoft.com/office/excel/2006/main">
          <x14:cfRule type="dataBar" id="{8F1D28BC-5A6C-4FF4-8DDC-282A25C8D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9503AD68-3869-49EC-B6B1-0EBFFAE2B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</xm:sqref>
        </x14:conditionalFormatting>
        <x14:conditionalFormatting xmlns:xm="http://schemas.microsoft.com/office/excel/2006/main">
          <x14:cfRule type="dataBar" id="{27DCBC35-822A-4AA5-9FEC-2EEBCE356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62DD1DF6-DFB2-4518-BF02-9C71A426B6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1933BA50-7FB0-4544-9F95-AA1338F0F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</xm:sqref>
        </x14:conditionalFormatting>
        <x14:conditionalFormatting xmlns:xm="http://schemas.microsoft.com/office/excel/2006/main">
          <x14:cfRule type="dataBar" id="{70ED5A4F-DDA3-478F-B697-FF6A2A2B8C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</xm:sqref>
        </x14:conditionalFormatting>
        <x14:conditionalFormatting xmlns:xm="http://schemas.microsoft.com/office/excel/2006/main">
          <x14:cfRule type="dataBar" id="{79998FC2-9ADE-4F15-9D49-B6E28792DD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</xm:sqref>
        </x14:conditionalFormatting>
        <x14:conditionalFormatting xmlns:xm="http://schemas.microsoft.com/office/excel/2006/main">
          <x14:cfRule type="dataBar" id="{635CCEFA-8296-446A-8E99-6B2FA2AAFF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</xm:sqref>
        </x14:conditionalFormatting>
        <x14:conditionalFormatting xmlns:xm="http://schemas.microsoft.com/office/excel/2006/main">
          <x14:cfRule type="dataBar" id="{26FD1F94-89F1-4109-A9F5-0303FD14FD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C365ADE4-6DB7-4FEA-AE66-B76D7FA2F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AA488015-E20B-4930-B8EF-A163B3DF64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536F53-60A1-4835-AD32-AD6B176150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H79:H85</xm:sqref>
        </x14:conditionalFormatting>
        <x14:conditionalFormatting xmlns:xm="http://schemas.microsoft.com/office/excel/2006/main">
          <x14:cfRule type="dataBar" id="{7AEA7296-31A3-44C4-9E88-FD9813CF5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7EA422-20AB-4174-B2AD-D83240E88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E80:E85 K79:K85</xm:sqref>
        </x14:conditionalFormatting>
        <x14:conditionalFormatting xmlns:xm="http://schemas.microsoft.com/office/excel/2006/main">
          <x14:cfRule type="dataBar" id="{A79AB0F9-7451-4920-83BA-61AE2D1797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17D069EE-BB24-47F4-BDA7-719DC19B4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0327FD0B-ED7F-4047-9340-7164F53B8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E99</xm:sqref>
        </x14:conditionalFormatting>
        <x14:conditionalFormatting xmlns:xm="http://schemas.microsoft.com/office/excel/2006/main">
          <x14:cfRule type="dataBar" id="{9D14F5E5-9C5D-46C4-BF04-1A1F9F5E78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E99</xm:sqref>
        </x14:conditionalFormatting>
        <x14:conditionalFormatting xmlns:xm="http://schemas.microsoft.com/office/excel/2006/main">
          <x14:cfRule type="dataBar" id="{020914B2-9C62-41D1-A0BC-9E106D021B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E100</xm:sqref>
        </x14:conditionalFormatting>
        <x14:conditionalFormatting xmlns:xm="http://schemas.microsoft.com/office/excel/2006/main">
          <x14:cfRule type="dataBar" id="{E157878A-6A04-4605-9490-74D6EE526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E100</xm:sqref>
        </x14:conditionalFormatting>
        <x14:conditionalFormatting xmlns:xm="http://schemas.microsoft.com/office/excel/2006/main">
          <x14:cfRule type="dataBar" id="{3B1BDE28-2873-4890-873A-E7061DAB2C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E101</xm:sqref>
        </x14:conditionalFormatting>
        <x14:conditionalFormatting xmlns:xm="http://schemas.microsoft.com/office/excel/2006/main">
          <x14:cfRule type="dataBar" id="{AAC9195A-3A31-477C-A80A-5958B401D3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E101</xm:sqref>
        </x14:conditionalFormatting>
        <x14:conditionalFormatting xmlns:xm="http://schemas.microsoft.com/office/excel/2006/main">
          <x14:cfRule type="dataBar" id="{6C6AEAB3-1C38-4450-B6D1-FE8B996B59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E102</xm:sqref>
        </x14:conditionalFormatting>
        <x14:conditionalFormatting xmlns:xm="http://schemas.microsoft.com/office/excel/2006/main">
          <x14:cfRule type="dataBar" id="{613C2C7C-BFF5-437A-8DE7-F8E4C5039C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E102</xm:sqref>
        </x14:conditionalFormatting>
        <x14:conditionalFormatting xmlns:xm="http://schemas.microsoft.com/office/excel/2006/main">
          <x14:cfRule type="dataBar" id="{261EE54E-E8C6-460B-983E-7411B08BA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D597114B-205F-4003-B877-5A5FDD0C3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</xm:sqref>
        </x14:conditionalFormatting>
        <x14:conditionalFormatting xmlns:xm="http://schemas.microsoft.com/office/excel/2006/main">
          <x14:cfRule type="dataBar" id="{E848D6E5-216C-4FC7-BC15-4AA656CFB8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2CDAB41B-375D-455D-A991-9B25FC6ED7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K98</xm:sqref>
        </x14:conditionalFormatting>
        <x14:conditionalFormatting xmlns:xm="http://schemas.microsoft.com/office/excel/2006/main">
          <x14:cfRule type="dataBar" id="{B6E03402-83DD-4C6B-A1AD-8422B78C81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K99</xm:sqref>
        </x14:conditionalFormatting>
        <x14:conditionalFormatting xmlns:xm="http://schemas.microsoft.com/office/excel/2006/main">
          <x14:cfRule type="dataBar" id="{0F60CB01-FEE1-4590-8AE9-F9BEC8214E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K99</xm:sqref>
        </x14:conditionalFormatting>
        <x14:conditionalFormatting xmlns:xm="http://schemas.microsoft.com/office/excel/2006/main">
          <x14:cfRule type="dataBar" id="{F2041057-C5DA-4A27-8159-F37ED177C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K100</xm:sqref>
        </x14:conditionalFormatting>
        <x14:conditionalFormatting xmlns:xm="http://schemas.microsoft.com/office/excel/2006/main">
          <x14:cfRule type="dataBar" id="{0C9585B8-93FE-44BB-96E9-343779670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K100</xm:sqref>
        </x14:conditionalFormatting>
        <x14:conditionalFormatting xmlns:xm="http://schemas.microsoft.com/office/excel/2006/main">
          <x14:cfRule type="dataBar" id="{08298D89-A759-4F57-BA56-B35BB824BA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K101</xm:sqref>
        </x14:conditionalFormatting>
        <x14:conditionalFormatting xmlns:xm="http://schemas.microsoft.com/office/excel/2006/main">
          <x14:cfRule type="dataBar" id="{FFAFF677-99F5-492E-A7C3-16D79E45C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K101</xm:sqref>
        </x14:conditionalFormatting>
        <x14:conditionalFormatting xmlns:xm="http://schemas.microsoft.com/office/excel/2006/main">
          <x14:cfRule type="dataBar" id="{07D54163-61A7-4E50-9860-838D51F811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K102</xm:sqref>
        </x14:conditionalFormatting>
        <x14:conditionalFormatting xmlns:xm="http://schemas.microsoft.com/office/excel/2006/main">
          <x14:cfRule type="dataBar" id="{4E544E1F-0C4B-497E-9C4E-FFF215D147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K102</xm:sqref>
        </x14:conditionalFormatting>
        <x14:conditionalFormatting xmlns:xm="http://schemas.microsoft.com/office/excel/2006/main">
          <x14:cfRule type="dataBar" id="{DC7040AA-903D-41E3-93AC-79942A9034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E2491538-16A8-4E87-B0B8-F4D9B90C96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</xm:sqref>
        </x14:conditionalFormatting>
        <x14:conditionalFormatting xmlns:xm="http://schemas.microsoft.com/office/excel/2006/main">
          <x14:cfRule type="dataBar" id="{5C494669-A44F-47B3-8C4C-EB3BA1DBA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AD3E24-8F4A-44A4-B5C7-A310A8017E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</xm:sqref>
        </x14:conditionalFormatting>
        <x14:conditionalFormatting xmlns:xm="http://schemas.microsoft.com/office/excel/2006/main">
          <x14:cfRule type="dataBar" id="{0766DDBA-F884-4AB3-A6B6-420518FA8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B9A471-78DD-4B80-A9F3-811CB365B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K97:K102</xm:sqref>
        </x14:conditionalFormatting>
        <x14:conditionalFormatting xmlns:xm="http://schemas.microsoft.com/office/excel/2006/main">
          <x14:cfRule type="dataBar" id="{490A7655-204D-48AB-BE85-A4BEB9AE6C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CEF99A-63D1-410E-8CF8-F433AF42E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 K97:K102</xm:sqref>
        </x14:conditionalFormatting>
        <x14:conditionalFormatting xmlns:xm="http://schemas.microsoft.com/office/excel/2006/main">
          <x14:cfRule type="dataBar" id="{C578D3F5-9AC1-4EF5-B3EA-EB80AB133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76FB17-39CB-48D8-A62E-50812F349C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A0C264-28CB-4713-90D1-2BE924AECA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</xm:sqref>
        </x14:conditionalFormatting>
        <x14:conditionalFormatting xmlns:xm="http://schemas.microsoft.com/office/excel/2006/main">
          <x14:cfRule type="dataBar" id="{F69F4FE5-364C-47A3-8BE4-03BC01DB4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EF99D5F6-F0E0-40D3-8619-2C608A1AB3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31A5B514-DE22-404B-86C7-47F263FB8B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28DBAA9B-3503-4616-B690-C33622A77F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2716ADF7-1FE2-40E1-AAA0-8450C08B3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</xm:sqref>
        </x14:conditionalFormatting>
        <x14:conditionalFormatting xmlns:xm="http://schemas.microsoft.com/office/excel/2006/main">
          <x14:cfRule type="dataBar" id="{DBCAB1F5-BE1E-43CA-83A3-7250B2612F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</xm:sqref>
        </x14:conditionalFormatting>
        <x14:conditionalFormatting xmlns:xm="http://schemas.microsoft.com/office/excel/2006/main">
          <x14:cfRule type="dataBar" id="{1ED7122D-9078-4F26-BCFD-A28A59513D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</xm:sqref>
        </x14:conditionalFormatting>
        <x14:conditionalFormatting xmlns:xm="http://schemas.microsoft.com/office/excel/2006/main">
          <x14:cfRule type="dataBar" id="{E4CCDDA1-D26B-4F23-9D03-2A47C93916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</xm:sqref>
        </x14:conditionalFormatting>
        <x14:conditionalFormatting xmlns:xm="http://schemas.microsoft.com/office/excel/2006/main">
          <x14:cfRule type="dataBar" id="{5B77FCD5-813E-4E0D-81D9-0939DF1FB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</xm:sqref>
        </x14:conditionalFormatting>
        <x14:conditionalFormatting xmlns:xm="http://schemas.microsoft.com/office/excel/2006/main">
          <x14:cfRule type="dataBar" id="{9B6C7F57-C36D-41A2-8B23-D274A68AD0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</xm:sqref>
        </x14:conditionalFormatting>
        <x14:conditionalFormatting xmlns:xm="http://schemas.microsoft.com/office/excel/2006/main">
          <x14:cfRule type="dataBar" id="{0AC4190B-5710-48BC-8AB1-9F39B95BA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56F654AB-036B-427C-BA34-81C553A1CF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6CB2FBAC-C8B9-4C49-AEAC-BA50F7AE4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16022E-7F70-4908-BDDE-5160BAF78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</xm:sqref>
        </x14:conditionalFormatting>
        <x14:conditionalFormatting xmlns:xm="http://schemas.microsoft.com/office/excel/2006/main">
          <x14:cfRule type="dataBar" id="{4337C1E8-38A1-41F5-B224-3C1B45AF7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D39C8D-66C6-4F0D-B275-4AB48AE08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 E97:E102 K97:K102</xm:sqref>
        </x14:conditionalFormatting>
        <x14:conditionalFormatting xmlns:xm="http://schemas.microsoft.com/office/excel/2006/main">
          <x14:cfRule type="dataBar" id="{9274C29D-D96C-42CE-B112-D66340784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81FFA1-B4A8-4E48-847D-D7827EED6C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H97:H102</xm:sqref>
        </x14:conditionalFormatting>
        <x14:conditionalFormatting xmlns:xm="http://schemas.microsoft.com/office/excel/2006/main">
          <x14:cfRule type="dataBar" id="{CD5D9C70-D995-404B-834D-C626FBD804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400765-9623-4EA7-8EC1-362949DF7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E97:E102 K97:K102</xm:sqref>
        </x14:conditionalFormatting>
        <x14:conditionalFormatting xmlns:xm="http://schemas.microsoft.com/office/excel/2006/main">
          <x14:cfRule type="dataBar" id="{8DFF37AC-F1B3-43F5-ADC6-6372AFCA3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691A48-C6FA-411E-BBCD-943217093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C9571394-21DD-46D7-A18E-2D37CB772C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285F0D73-830C-433E-AA23-BAEC8D71BA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982FC5-C67A-40C4-BE49-02C2C7641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51E16E24-9284-4600-815D-8D11EC55D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F3C4252B-E6F2-44FA-8CA4-7F2C4BA69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C5ABC8-A140-405E-A98F-1233FA438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05BE7DDD-6193-4B70-8BB0-345CA66E95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183DA2-EF83-4ABE-A89C-13A9B5946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E4DBCD-E9BA-436F-8E8F-903C22619D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</xm:sqref>
        </x14:conditionalFormatting>
        <x14:conditionalFormatting xmlns:xm="http://schemas.microsoft.com/office/excel/2006/main">
          <x14:cfRule type="dataBar" id="{C37C4B3B-AD85-4FB7-A079-684281EA6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15E2A9-F531-4D9B-AA46-4F705EC6F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H114:H117</xm:sqref>
        </x14:conditionalFormatting>
        <x14:conditionalFormatting xmlns:xm="http://schemas.microsoft.com/office/excel/2006/main">
          <x14:cfRule type="dataBar" id="{060CC04C-8D88-43EE-ACB8-8EC4B403D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4F711C-6ED1-4A39-A9C9-98DE681BFE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K114:K117</xm:sqref>
        </x14:conditionalFormatting>
        <x14:conditionalFormatting xmlns:xm="http://schemas.microsoft.com/office/excel/2006/main">
          <x14:cfRule type="dataBar" id="{1B6232A2-2AF8-4B9B-8823-14D70D2822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AAF6CD-F079-43BC-AF66-D7E9BC9D4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H114:H117</xm:sqref>
        </x14:conditionalFormatting>
        <x14:conditionalFormatting xmlns:xm="http://schemas.microsoft.com/office/excel/2006/main">
          <x14:cfRule type="dataBar" id="{24F21453-F8AE-4812-8B02-8DE4ECCC59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631067-1DD7-4C4C-B35E-138BBCED33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E114:E117 K114:K117</xm:sqref>
        </x14:conditionalFormatting>
        <x14:conditionalFormatting xmlns:xm="http://schemas.microsoft.com/office/excel/2006/main">
          <x14:cfRule type="dataBar" id="{C224397E-4813-4EC3-BE40-156A2A4B33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06A369-9AED-4F09-91EA-E358B2128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</xm:sqref>
        </x14:conditionalFormatting>
        <x14:conditionalFormatting xmlns:xm="http://schemas.microsoft.com/office/excel/2006/main">
          <x14:cfRule type="dataBar" id="{987A61A1-8B83-495C-ABDA-5FF67C588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60CC36-BDA0-40EE-937B-192C353DC6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BA099157-1D22-4FB2-B159-1503BC9FEE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2C038E5C-9B72-4125-907E-98622D983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E735CE-C41B-4CF1-BCBB-BF26B6023D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8F1261C1-6252-4256-BBBC-2EDC4173C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BE121F-D143-4461-8CCF-3E413FE6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K129:K132</xm:sqref>
        </x14:conditionalFormatting>
        <x14:conditionalFormatting xmlns:xm="http://schemas.microsoft.com/office/excel/2006/main">
          <x14:cfRule type="dataBar" id="{CB96C9DB-2598-465E-A9CF-2D2EBDC38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E2B5C1-C37D-4D51-8693-D0374A13E6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8DC759-9948-474A-9F3F-83F08A1A7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</xm:sqref>
        </x14:conditionalFormatting>
        <x14:conditionalFormatting xmlns:xm="http://schemas.microsoft.com/office/excel/2006/main">
          <x14:cfRule type="dataBar" id="{BCA8052A-C795-413B-AC89-E951667C55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 H129:H132</xm:sqref>
        </x14:conditionalFormatting>
        <x14:conditionalFormatting xmlns:xm="http://schemas.microsoft.com/office/excel/2006/main">
          <x14:cfRule type="dataBar" id="{E274378F-934C-4F6A-BDEC-7AAA0A3F1B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 H129:H132</xm:sqref>
        </x14:conditionalFormatting>
        <x14:conditionalFormatting xmlns:xm="http://schemas.microsoft.com/office/excel/2006/main">
          <x14:cfRule type="dataBar" id="{987FF0E1-72DE-4940-9F30-DA969670E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E32D28E6-DC30-4A30-B086-016C77E04D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71823512-9623-408C-BF6B-B6FC3E159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5A1962-31F7-4A4B-BFAF-464BA03ED0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C7235611-843D-4E8D-B5CD-6296A55CB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 E129:E132</xm:sqref>
        </x14:conditionalFormatting>
        <x14:conditionalFormatting xmlns:xm="http://schemas.microsoft.com/office/excel/2006/main">
          <x14:cfRule type="dataBar" id="{818333E1-BA5C-4B78-97B1-1F1E6F781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40B1A-135D-4281-BF33-AD233B8E99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06068E93-C9B3-429C-A044-9B706E1CE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H129:H132</xm:sqref>
        </x14:conditionalFormatting>
        <x14:conditionalFormatting xmlns:xm="http://schemas.microsoft.com/office/excel/2006/main">
          <x14:cfRule type="dataBar" id="{55BDF0BD-9DC9-4993-9D64-E942C6EC1A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DF96BA-1DBD-4B01-9346-CC0ED12E44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2F4E7B9F-0D44-4918-A30B-D0ABBC955B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226492FC-182E-4DC1-A2B9-5DB9DBE65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D553C-100C-41C4-A9C3-87E363CBD4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AAED559B-BD1A-4121-9691-C790847139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N129:N132</xm:sqref>
        </x14:conditionalFormatting>
        <x14:conditionalFormatting xmlns:xm="http://schemas.microsoft.com/office/excel/2006/main">
          <x14:cfRule type="dataBar" id="{D646423E-6C6B-402C-AB16-AC34A69DE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2FAFA3-9F89-44E8-A553-336C61392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E129:E132 K129:K132</xm:sqref>
        </x14:conditionalFormatting>
        <x14:conditionalFormatting xmlns:xm="http://schemas.microsoft.com/office/excel/2006/main">
          <x14:cfRule type="dataBar" id="{576E2D5F-5398-4148-A9AC-BDFD7D3CFB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E145</xm:sqref>
        </x14:conditionalFormatting>
        <x14:conditionalFormatting xmlns:xm="http://schemas.microsoft.com/office/excel/2006/main">
          <x14:cfRule type="dataBar" id="{51074651-A18C-4876-889B-948959995F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E145</xm:sqref>
        </x14:conditionalFormatting>
        <x14:conditionalFormatting xmlns:xm="http://schemas.microsoft.com/office/excel/2006/main">
          <x14:cfRule type="dataBar" id="{2057D3DC-F764-4981-A7A2-07D3BDAD8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E146</xm:sqref>
        </x14:conditionalFormatting>
        <x14:conditionalFormatting xmlns:xm="http://schemas.microsoft.com/office/excel/2006/main">
          <x14:cfRule type="dataBar" id="{6EA84C07-85F2-48E1-85B4-B844C88F78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E146</xm:sqref>
        </x14:conditionalFormatting>
        <x14:conditionalFormatting xmlns:xm="http://schemas.microsoft.com/office/excel/2006/main">
          <x14:cfRule type="dataBar" id="{4DA6381D-C176-472A-975B-8F4BE57E38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E148:E151</xm:sqref>
        </x14:conditionalFormatting>
        <x14:conditionalFormatting xmlns:xm="http://schemas.microsoft.com/office/excel/2006/main">
          <x14:cfRule type="dataBar" id="{F8A78797-96DD-4560-9AFB-6FAA651A3C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E148:E151</xm:sqref>
        </x14:conditionalFormatting>
        <x14:conditionalFormatting xmlns:xm="http://schemas.microsoft.com/office/excel/2006/main">
          <x14:cfRule type="dataBar" id="{CCF68A91-7182-4557-A702-FD9CC614F7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464AC936-8EE1-4720-BC28-C44174CBF0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EB37E574-BD52-4F63-89A1-D7048B440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49D9B480-6501-4F75-B555-80D5DDD25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81F8D9D0-AE25-4DE1-B476-BB1AE6B5A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C8D3682A-D26E-4B5B-ACA6-131EF98E0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95D40741-A63F-4CE2-8C88-AE5F19D9E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BF451444-99CE-433B-A235-B2AB60CF4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EE335EB8-AF95-4827-9FC4-27F54E1E0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</xm:sqref>
        </x14:conditionalFormatting>
        <x14:conditionalFormatting xmlns:xm="http://schemas.microsoft.com/office/excel/2006/main">
          <x14:cfRule type="dataBar" id="{BA788162-1B26-4668-8DD0-E7CF615B54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</xm:sqref>
        </x14:conditionalFormatting>
        <x14:conditionalFormatting xmlns:xm="http://schemas.microsoft.com/office/excel/2006/main">
          <x14:cfRule type="dataBar" id="{34D1A203-3C26-4150-94F8-22762A5BC9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E147</xm:sqref>
        </x14:conditionalFormatting>
        <x14:conditionalFormatting xmlns:xm="http://schemas.microsoft.com/office/excel/2006/main">
          <x14:cfRule type="dataBar" id="{A2660B59-9800-4005-9779-F1E21BB23C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E147</xm:sqref>
        </x14:conditionalFormatting>
        <x14:conditionalFormatting xmlns:xm="http://schemas.microsoft.com/office/excel/2006/main">
          <x14:cfRule type="dataBar" id="{CB8E5840-FFFE-4B92-A040-27F3E867CB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9AC99EF-B8B5-4F3F-8368-15D85C53F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89DA92AB-361A-4673-AD31-99841C336D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2AA7CC-DD8F-4F45-8686-C50E21A2C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891D375D-A414-48FE-B609-D1F217A350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9C0342-ED6A-4CA7-AE74-6345A34224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FB62F1DE-83BC-43BA-BFBE-DD7760D956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4CC374-8FBC-44B9-A592-7A67A96AE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 K144:K151</xm:sqref>
        </x14:conditionalFormatting>
        <x14:conditionalFormatting xmlns:xm="http://schemas.microsoft.com/office/excel/2006/main">
          <x14:cfRule type="dataBar" id="{26B7F366-39E2-44C1-83B2-80DB5B946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62CB58B3-5055-4CC8-A4FC-278C14E1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K145</xm:sqref>
        </x14:conditionalFormatting>
        <x14:conditionalFormatting xmlns:xm="http://schemas.microsoft.com/office/excel/2006/main">
          <x14:cfRule type="dataBar" id="{F7BB119E-E333-467B-8FA2-39187F488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DB2FC118-1235-46E5-8826-95D57DB0D3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K146</xm:sqref>
        </x14:conditionalFormatting>
        <x14:conditionalFormatting xmlns:xm="http://schemas.microsoft.com/office/excel/2006/main">
          <x14:cfRule type="dataBar" id="{234E98CC-43CB-4B10-B0E4-9B749D5D8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10861FDA-1C94-4BE8-AA4F-BC34C0CA43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K148:K151</xm:sqref>
        </x14:conditionalFormatting>
        <x14:conditionalFormatting xmlns:xm="http://schemas.microsoft.com/office/excel/2006/main">
          <x14:cfRule type="dataBar" id="{9EB6B913-8352-4E8B-BA8B-3BC0959EB3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ADCC872B-C79D-437A-9C77-EE7B59E3F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64C37131-0079-4E68-A0A2-CB57108D1A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D4351E7-F3CC-4407-BCF1-1160867BE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K147</xm:sqref>
        </x14:conditionalFormatting>
        <x14:conditionalFormatting xmlns:xm="http://schemas.microsoft.com/office/excel/2006/main">
          <x14:cfRule type="dataBar" id="{9A97F5D8-C3EA-4483-9D74-E1B81CE9DB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3BE9E7-747C-4D32-8114-C209D27C9E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K144:K151</xm:sqref>
        </x14:conditionalFormatting>
        <x14:conditionalFormatting xmlns:xm="http://schemas.microsoft.com/office/excel/2006/main">
          <x14:cfRule type="dataBar" id="{1F35ECFD-5F6A-48F5-988A-A3CDF5AD6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BD1AD-B3D7-499C-9F53-2473504C3C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B10211-F73F-4FC7-A4B0-B091B98E35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</xm:sqref>
        </x14:conditionalFormatting>
        <x14:conditionalFormatting xmlns:xm="http://schemas.microsoft.com/office/excel/2006/main">
          <x14:cfRule type="dataBar" id="{FB343669-7F27-4D0D-9CD3-9C3E0FDFE5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46C3E5-781D-4A1C-86B1-B9CAC095E1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 N150:N151</xm:sqref>
        </x14:conditionalFormatting>
        <x14:conditionalFormatting xmlns:xm="http://schemas.microsoft.com/office/excel/2006/main">
          <x14:cfRule type="dataBar" id="{95F73991-3242-4587-8151-0BB8A396A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</xm:sqref>
        </x14:conditionalFormatting>
        <x14:conditionalFormatting xmlns:xm="http://schemas.microsoft.com/office/excel/2006/main">
          <x14:cfRule type="dataBar" id="{A667E8EA-47A4-40DF-B942-EC6AB848C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</xm:sqref>
        </x14:conditionalFormatting>
        <x14:conditionalFormatting xmlns:xm="http://schemas.microsoft.com/office/excel/2006/main">
          <x14:cfRule type="dataBar" id="{D8DA4413-B045-4E21-925F-147C2019A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</xm:sqref>
        </x14:conditionalFormatting>
        <x14:conditionalFormatting xmlns:xm="http://schemas.microsoft.com/office/excel/2006/main">
          <x14:cfRule type="dataBar" id="{CDEC52DA-9AE6-4575-8679-6AF9C06DD3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</xm:sqref>
        </x14:conditionalFormatting>
        <x14:conditionalFormatting xmlns:xm="http://schemas.microsoft.com/office/excel/2006/main">
          <x14:cfRule type="dataBar" id="{BC3BED62-0450-474C-9934-BCB782244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H148:H151</xm:sqref>
        </x14:conditionalFormatting>
        <x14:conditionalFormatting xmlns:xm="http://schemas.microsoft.com/office/excel/2006/main">
          <x14:cfRule type="dataBar" id="{6ACCE42E-4995-4242-80A7-77088D9A2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H148:H151</xm:sqref>
        </x14:conditionalFormatting>
        <x14:conditionalFormatting xmlns:xm="http://schemas.microsoft.com/office/excel/2006/main">
          <x14:cfRule type="dataBar" id="{97BE07DA-4194-4197-AF40-354EEEFC1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</xm:sqref>
        </x14:conditionalFormatting>
        <x14:conditionalFormatting xmlns:xm="http://schemas.microsoft.com/office/excel/2006/main">
          <x14:cfRule type="dataBar" id="{7A988F4F-C0A8-45FB-B033-885BFC1D9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</xm:sqref>
        </x14:conditionalFormatting>
        <x14:conditionalFormatting xmlns:xm="http://schemas.microsoft.com/office/excel/2006/main">
          <x14:cfRule type="dataBar" id="{1419971C-179A-4F47-B79E-7C6B4E22C0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</xm:sqref>
        </x14:conditionalFormatting>
        <x14:conditionalFormatting xmlns:xm="http://schemas.microsoft.com/office/excel/2006/main">
          <x14:cfRule type="dataBar" id="{68AD91A1-89AC-48A0-B877-CD245E460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</xm:sqref>
        </x14:conditionalFormatting>
        <x14:conditionalFormatting xmlns:xm="http://schemas.microsoft.com/office/excel/2006/main">
          <x14:cfRule type="dataBar" id="{E6600D6F-608D-4523-8DBA-B821CC2B21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B31D79-7A4D-42FB-B37D-F3A798800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F4467BDD-3563-461D-9F18-0A716D503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369AD5F9-12D2-4BA4-B740-E3F6E5BBFB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H144:H151</xm:sqref>
        </x14:conditionalFormatting>
        <x14:conditionalFormatting xmlns:xm="http://schemas.microsoft.com/office/excel/2006/main">
          <x14:cfRule type="dataBar" id="{70F5C314-631B-4541-8E29-152C1199D7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4C51DABB-F926-41BC-8E63-32C37F562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503F92C6-3C47-4F05-A068-D5F3902E0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001645-F77E-4826-8329-A27DD858E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0DD90A00-EDCC-4F7C-92EC-853DE3BC8E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6F94A1-BE78-40C4-B0F8-643373F1D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 H144:H151 K144:K151 N150:N151</xm:sqref>
        </x14:conditionalFormatting>
        <x14:conditionalFormatting xmlns:xm="http://schemas.microsoft.com/office/excel/2006/main">
          <x14:cfRule type="dataBar" id="{58A04B86-7481-4337-9F3C-5BE3467A6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9B44ECA8-CA6D-48CE-AD94-4AA7B4D4FA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N150:N151</xm:sqref>
        </x14:conditionalFormatting>
        <x14:conditionalFormatting xmlns:xm="http://schemas.microsoft.com/office/excel/2006/main">
          <x14:cfRule type="dataBar" id="{A84B1CDD-8C6D-47B7-938D-670F8C75E5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A778D8-F328-4942-84BB-6043AC6DA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E144:E151 K144:K151</xm:sqref>
        </x14:conditionalFormatting>
        <x14:conditionalFormatting xmlns:xm="http://schemas.microsoft.com/office/excel/2006/main">
          <x14:cfRule type="dataBar" id="{A8E574B6-006A-4629-B3E1-78F950EF0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2179E3-461D-4143-B06D-4DF4AD242C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ED709B56-66F0-450A-B89A-8BA99585E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8A88B968-FE8A-4557-8D64-DBCCD9B284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BFA3BB-D430-42A7-A85C-61F5EAFA9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E2D25FFA-9D3B-4822-B070-6F9C8502E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F9577C-2EEB-4B87-86E3-FF35432B95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F6D67142-8AF9-4474-B70E-EAB13B4AB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782E55-16E4-44F3-885E-F7B51EB25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Q150:Q151</xm:sqref>
        </x14:conditionalFormatting>
        <x14:conditionalFormatting xmlns:xm="http://schemas.microsoft.com/office/excel/2006/main">
          <x14:cfRule type="dataBar" id="{A4F88DDF-CD99-4B51-B2E5-55D6751028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F1678F8C-FF22-4B77-85B2-AEE14D559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6513A199-837D-4DF2-B019-C3292EE3B7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DBA8456C-5368-49FD-9444-207EF2627D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A880C66E-4B54-4155-97EF-3B90968A88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19A0AD7C-24DC-40C2-97DB-7EC52B88A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5D486D00-94C5-4EEA-9DC2-6B7C06626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FD3D554E-15FB-407B-8833-85C6E79EA9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F1DDF2A9-481E-4204-AFB8-CFDC5FBD8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0B182346-B9A8-4449-9FF6-286CEA56E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3908A537-4437-46E9-A4D0-042DB223A9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D27157B9-180B-4CAE-8AD5-A6A6618337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FB4C8098-B214-4FCB-BE0C-F057EE6D5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7BF4AEDB-D4E9-4DF8-BB2A-79A8A44A64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019E0E52-D2C0-4CAC-8973-364FED2F3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7C04C32F-C8FD-4849-B9ED-81F64256DB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894A8BA8-B3D9-411C-BD3F-55F58BB3BD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47CEB162-9E3E-4651-A0D8-762903257A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ADE1D245-A494-4FB6-8312-3224DD6931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5F9F62A6-CFEF-41AE-A3A9-29F45A49C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C9B9A578-2D8B-48B9-AB91-DA3DD7D44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B18F8939-070F-4713-9096-8B8C694F5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9FA08FB2-26A1-44C3-AF49-7A1076366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B7E1CFFB-8EAB-4BC0-AC63-B338C780FF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749A4586-3175-4407-907C-73CF5B45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F85FF456-56A9-4693-BACD-B3B168CAA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5D5D0EFA-B747-47C3-AADE-1D457B343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C171DC22-35A9-4B88-B5BB-BA0AB853F9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A5306666-1E81-43D8-A59D-D85AB7040D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3230119A-8290-4C0C-B716-CF1E8A67E1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06C4033B-DFCB-4620-B9CF-F2E9613495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1E0BCB56-6023-485E-8726-1D1000754E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049581C9-CC70-4886-9A01-CDB52D4B20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14A2A8AC-0548-44F7-81A5-88CA41AB4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5116F291-D7F7-4C23-8B16-96206870C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3138B690-AB19-4826-8CBA-2BCB6AA206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</xm:sqref>
        </x14:conditionalFormatting>
        <x14:conditionalFormatting xmlns:xm="http://schemas.microsoft.com/office/excel/2006/main">
          <x14:cfRule type="dataBar" id="{6F87C4BA-F793-4FF6-99C7-6204032D05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6A404A92-C427-4AF1-9159-5FB658986B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K161</xm:sqref>
        </x14:conditionalFormatting>
        <x14:conditionalFormatting xmlns:xm="http://schemas.microsoft.com/office/excel/2006/main">
          <x14:cfRule type="dataBar" id="{0CFFC48D-350B-4543-83E1-B8577781B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183395C9-CF12-4E2A-B08C-A426A8253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FFB7CA25-5D1D-412D-95BF-B14AEFF670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E4DF09AF-02A8-4F83-9790-AF154FFFF6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K163</xm:sqref>
        </x14:conditionalFormatting>
        <x14:conditionalFormatting xmlns:xm="http://schemas.microsoft.com/office/excel/2006/main">
          <x14:cfRule type="dataBar" id="{BA6EDCD1-1F56-46C1-BA61-D0591D5F57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4986AC65-2F56-411B-96F1-B0D9D6FF2E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K164</xm:sqref>
        </x14:conditionalFormatting>
        <x14:conditionalFormatting xmlns:xm="http://schemas.microsoft.com/office/excel/2006/main">
          <x14:cfRule type="dataBar" id="{15F5B86C-AD83-440A-8A47-9CFBE1930E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</xm:sqref>
        </x14:conditionalFormatting>
        <x14:conditionalFormatting xmlns:xm="http://schemas.microsoft.com/office/excel/2006/main">
          <x14:cfRule type="dataBar" id="{924FA241-7778-495F-8CD9-73D091C91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</xm:sqref>
        </x14:conditionalFormatting>
        <x14:conditionalFormatting xmlns:xm="http://schemas.microsoft.com/office/excel/2006/main">
          <x14:cfRule type="dataBar" id="{D4BFBB25-4F02-4389-9353-05430360A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</xm:sqref>
        </x14:conditionalFormatting>
        <x14:conditionalFormatting xmlns:xm="http://schemas.microsoft.com/office/excel/2006/main">
          <x14:cfRule type="dataBar" id="{2A7303E0-A7DD-4D18-B64F-D971FFE73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</xm:sqref>
        </x14:conditionalFormatting>
        <x14:conditionalFormatting xmlns:xm="http://schemas.microsoft.com/office/excel/2006/main">
          <x14:cfRule type="dataBar" id="{CDB76F6E-FECD-454B-A9D4-1FE4ACBAA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</xm:sqref>
        </x14:conditionalFormatting>
        <x14:conditionalFormatting xmlns:xm="http://schemas.microsoft.com/office/excel/2006/main">
          <x14:cfRule type="dataBar" id="{A23AB2FE-A2C8-4D60-9CE9-5F6390734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</xm:sqref>
        </x14:conditionalFormatting>
        <x14:conditionalFormatting xmlns:xm="http://schemas.microsoft.com/office/excel/2006/main">
          <x14:cfRule type="dataBar" id="{835076EC-B116-45F8-90FB-AA2C96B2D5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</xm:sqref>
        </x14:conditionalFormatting>
        <x14:conditionalFormatting xmlns:xm="http://schemas.microsoft.com/office/excel/2006/main">
          <x14:cfRule type="dataBar" id="{776497AD-0481-41F3-A03C-40F3682C63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</xm:sqref>
        </x14:conditionalFormatting>
        <x14:conditionalFormatting xmlns:xm="http://schemas.microsoft.com/office/excel/2006/main">
          <x14:cfRule type="dataBar" id="{979888CA-0E6F-41C9-B9A0-B6E763B1F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</xm:sqref>
        </x14:conditionalFormatting>
        <x14:conditionalFormatting xmlns:xm="http://schemas.microsoft.com/office/excel/2006/main">
          <x14:cfRule type="dataBar" id="{ED969DEF-9F5E-43F2-89CF-EA58AC9BB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</xm:sqref>
        </x14:conditionalFormatting>
        <x14:conditionalFormatting xmlns:xm="http://schemas.microsoft.com/office/excel/2006/main">
          <x14:cfRule type="dataBar" id="{98981FBB-9D7D-4E5A-8127-DF4070E4CE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N161</xm:sqref>
        </x14:conditionalFormatting>
        <x14:conditionalFormatting xmlns:xm="http://schemas.microsoft.com/office/excel/2006/main">
          <x14:cfRule type="dataBar" id="{C40E3F24-71AC-48E8-A88F-1DC5C2781B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N161</xm:sqref>
        </x14:conditionalFormatting>
        <x14:conditionalFormatting xmlns:xm="http://schemas.microsoft.com/office/excel/2006/main">
          <x14:cfRule type="dataBar" id="{5937D08A-15AA-4B93-A38E-9CF911E76D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N162</xm:sqref>
        </x14:conditionalFormatting>
        <x14:conditionalFormatting xmlns:xm="http://schemas.microsoft.com/office/excel/2006/main">
          <x14:cfRule type="dataBar" id="{1875F251-FA89-410C-B27E-84EDF6A20E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N162</xm:sqref>
        </x14:conditionalFormatting>
        <x14:conditionalFormatting xmlns:xm="http://schemas.microsoft.com/office/excel/2006/main">
          <x14:cfRule type="dataBar" id="{3ADDDCAB-FD51-4094-8BD4-7EB4EB2B4F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N163</xm:sqref>
        </x14:conditionalFormatting>
        <x14:conditionalFormatting xmlns:xm="http://schemas.microsoft.com/office/excel/2006/main">
          <x14:cfRule type="dataBar" id="{1FFFD63B-7B20-4000-B4DC-B61872918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N163</xm:sqref>
        </x14:conditionalFormatting>
        <x14:conditionalFormatting xmlns:xm="http://schemas.microsoft.com/office/excel/2006/main">
          <x14:cfRule type="dataBar" id="{3B2BC766-A1EA-4853-A1C9-D191E18716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N164</xm:sqref>
        </x14:conditionalFormatting>
        <x14:conditionalFormatting xmlns:xm="http://schemas.microsoft.com/office/excel/2006/main">
          <x14:cfRule type="dataBar" id="{6BBF446F-37E8-4C65-ACF5-5A248FDF4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N164</xm:sqref>
        </x14:conditionalFormatting>
        <x14:conditionalFormatting xmlns:xm="http://schemas.microsoft.com/office/excel/2006/main">
          <x14:cfRule type="dataBar" id="{93B14B04-B096-4F4E-9FB0-45A0A48F21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</xm:sqref>
        </x14:conditionalFormatting>
        <x14:conditionalFormatting xmlns:xm="http://schemas.microsoft.com/office/excel/2006/main">
          <x14:cfRule type="dataBar" id="{35B073F5-14A7-4987-9187-5F39A9044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</xm:sqref>
        </x14:conditionalFormatting>
        <x14:conditionalFormatting xmlns:xm="http://schemas.microsoft.com/office/excel/2006/main">
          <x14:cfRule type="dataBar" id="{1C1CE0D5-BDAC-41F0-AA2D-6A807E7B7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E178:E183</xm:sqref>
        </x14:conditionalFormatting>
        <x14:conditionalFormatting xmlns:xm="http://schemas.microsoft.com/office/excel/2006/main">
          <x14:cfRule type="dataBar" id="{FD52C956-1C13-4C80-BA94-5EC3BC7D1A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E178:E183</xm:sqref>
        </x14:conditionalFormatting>
        <x14:conditionalFormatting xmlns:xm="http://schemas.microsoft.com/office/excel/2006/main">
          <x14:cfRule type="dataBar" id="{9FEBD8E7-3316-4961-80D0-155AA3E3CA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E179</xm:sqref>
        </x14:conditionalFormatting>
        <x14:conditionalFormatting xmlns:xm="http://schemas.microsoft.com/office/excel/2006/main">
          <x14:cfRule type="dataBar" id="{8F724F61-96F6-421B-AA3C-FA61F3313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E179</xm:sqref>
        </x14:conditionalFormatting>
        <x14:conditionalFormatting xmlns:xm="http://schemas.microsoft.com/office/excel/2006/main">
          <x14:cfRule type="dataBar" id="{98F17891-FE95-493D-98C5-5CBD39C3E0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E180</xm:sqref>
        </x14:conditionalFormatting>
        <x14:conditionalFormatting xmlns:xm="http://schemas.microsoft.com/office/excel/2006/main">
          <x14:cfRule type="dataBar" id="{8909C563-557D-4284-9273-81B2B8FA2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E180</xm:sqref>
        </x14:conditionalFormatting>
        <x14:conditionalFormatting xmlns:xm="http://schemas.microsoft.com/office/excel/2006/main">
          <x14:cfRule type="dataBar" id="{F524C494-87A2-42B7-BD74-74E6FCC7E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E181</xm:sqref>
        </x14:conditionalFormatting>
        <x14:conditionalFormatting xmlns:xm="http://schemas.microsoft.com/office/excel/2006/main">
          <x14:cfRule type="dataBar" id="{07299132-49DE-4153-9AAB-24C34A2E2C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E181</xm:sqref>
        </x14:conditionalFormatting>
        <x14:conditionalFormatting xmlns:xm="http://schemas.microsoft.com/office/excel/2006/main">
          <x14:cfRule type="dataBar" id="{2392861C-90C1-4C6D-9645-756A9E702F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E182</xm:sqref>
        </x14:conditionalFormatting>
        <x14:conditionalFormatting xmlns:xm="http://schemas.microsoft.com/office/excel/2006/main">
          <x14:cfRule type="dataBar" id="{D6EBB96F-737B-4839-A4E3-F4A6F85AD7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E182</xm:sqref>
        </x14:conditionalFormatting>
        <x14:conditionalFormatting xmlns:xm="http://schemas.microsoft.com/office/excel/2006/main">
          <x14:cfRule type="dataBar" id="{529B9C46-2431-4DE4-9BB1-86C09CA30B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E183</xm:sqref>
        </x14:conditionalFormatting>
        <x14:conditionalFormatting xmlns:xm="http://schemas.microsoft.com/office/excel/2006/main">
          <x14:cfRule type="dataBar" id="{CBE8548D-496C-452D-A0EF-DC5E018E1C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E183</xm:sqref>
        </x14:conditionalFormatting>
        <x14:conditionalFormatting xmlns:xm="http://schemas.microsoft.com/office/excel/2006/main">
          <x14:cfRule type="dataBar" id="{4992483E-CF3D-4A91-A3BC-90EA990C6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A4643AC3-C03E-4438-9DE8-B73057615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CE2D6D88-9E49-4B38-BB5A-74E05D49C8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649211-D725-4FEC-A0E7-B9E91CADFD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</xm:sqref>
        </x14:conditionalFormatting>
        <x14:conditionalFormatting xmlns:xm="http://schemas.microsoft.com/office/excel/2006/main">
          <x14:cfRule type="dataBar" id="{DBF62697-B2B2-457A-B57D-849802877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BB23019C-6E38-418D-805E-5633687877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A4024268-77A6-4DA6-BBBC-D3A688B3E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K178:K183</xm:sqref>
        </x14:conditionalFormatting>
        <x14:conditionalFormatting xmlns:xm="http://schemas.microsoft.com/office/excel/2006/main">
          <x14:cfRule type="dataBar" id="{857294A4-7A72-41DD-9929-6E01BD6BE9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K178:K183</xm:sqref>
        </x14:conditionalFormatting>
        <x14:conditionalFormatting xmlns:xm="http://schemas.microsoft.com/office/excel/2006/main">
          <x14:cfRule type="dataBar" id="{BFAF8B47-EA1E-4E44-87E5-C3D5F30AD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K179</xm:sqref>
        </x14:conditionalFormatting>
        <x14:conditionalFormatting xmlns:xm="http://schemas.microsoft.com/office/excel/2006/main">
          <x14:cfRule type="dataBar" id="{C58EFEA7-9782-418F-AF6D-82255144B8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K179</xm:sqref>
        </x14:conditionalFormatting>
        <x14:conditionalFormatting xmlns:xm="http://schemas.microsoft.com/office/excel/2006/main">
          <x14:cfRule type="dataBar" id="{5AC34D75-F24C-4253-AB81-B50DADF3D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K180</xm:sqref>
        </x14:conditionalFormatting>
        <x14:conditionalFormatting xmlns:xm="http://schemas.microsoft.com/office/excel/2006/main">
          <x14:cfRule type="dataBar" id="{A4E17853-6EA8-4CBA-B944-303958E0B9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K180</xm:sqref>
        </x14:conditionalFormatting>
        <x14:conditionalFormatting xmlns:xm="http://schemas.microsoft.com/office/excel/2006/main">
          <x14:cfRule type="dataBar" id="{A61633DB-FD88-4919-BE3F-7E51288B22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K181</xm:sqref>
        </x14:conditionalFormatting>
        <x14:conditionalFormatting xmlns:xm="http://schemas.microsoft.com/office/excel/2006/main">
          <x14:cfRule type="dataBar" id="{308E6A02-7250-41C3-8CBF-B9762B4B4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K181</xm:sqref>
        </x14:conditionalFormatting>
        <x14:conditionalFormatting xmlns:xm="http://schemas.microsoft.com/office/excel/2006/main">
          <x14:cfRule type="dataBar" id="{5FD6EF3B-0526-471B-8377-FBC41FE9E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K182</xm:sqref>
        </x14:conditionalFormatting>
        <x14:conditionalFormatting xmlns:xm="http://schemas.microsoft.com/office/excel/2006/main">
          <x14:cfRule type="dataBar" id="{3EE39DF3-9E42-48FF-987D-2950612C92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K182</xm:sqref>
        </x14:conditionalFormatting>
        <x14:conditionalFormatting xmlns:xm="http://schemas.microsoft.com/office/excel/2006/main">
          <x14:cfRule type="dataBar" id="{C13F6EC7-46B6-4D56-9712-EB9C2AE09B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K183</xm:sqref>
        </x14:conditionalFormatting>
        <x14:conditionalFormatting xmlns:xm="http://schemas.microsoft.com/office/excel/2006/main">
          <x14:cfRule type="dataBar" id="{FAC6C39E-2A21-4448-8CE5-AD559DCF3F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K183</xm:sqref>
        </x14:conditionalFormatting>
        <x14:conditionalFormatting xmlns:xm="http://schemas.microsoft.com/office/excel/2006/main">
          <x14:cfRule type="dataBar" id="{9E5DA160-0861-4F78-9B9E-C8CE34FCA8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C733C026-A1C7-440F-914A-E67B2DFE5F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8318766C-C40A-4C97-AECC-9749428D78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404E6B-529B-4D6F-A8D5-7AF7A1FCD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K177:K183</xm:sqref>
        </x14:conditionalFormatting>
        <x14:conditionalFormatting xmlns:xm="http://schemas.microsoft.com/office/excel/2006/main">
          <x14:cfRule type="dataBar" id="{2578D51D-BD8A-49B3-A1EE-9967A72BF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BFCB6278-07C1-4A1C-B9B9-36B2B2DDBE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K177</xm:sqref>
        </x14:conditionalFormatting>
        <x14:conditionalFormatting xmlns:xm="http://schemas.microsoft.com/office/excel/2006/main">
          <x14:cfRule type="dataBar" id="{C88CEDE4-0726-44D5-9333-6E09D9E74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498A44-2EF0-4D6E-A036-941D38C91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FDB383-766E-4144-8C85-914E34D27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</xm:sqref>
        </x14:conditionalFormatting>
        <x14:conditionalFormatting xmlns:xm="http://schemas.microsoft.com/office/excel/2006/main">
          <x14:cfRule type="dataBar" id="{237D0630-D781-4D0B-9F79-FE64D9209A82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ADD92F-66F0-4298-8081-DF9F25B78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H177:H183 N177:N183</xm:sqref>
        </x14:conditionalFormatting>
        <x14:conditionalFormatting xmlns:xm="http://schemas.microsoft.com/office/excel/2006/main">
          <x14:cfRule type="dataBar" id="{AE7BB8E7-952C-453A-A9FF-C7545AD99E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H178:H183</xm:sqref>
        </x14:conditionalFormatting>
        <x14:conditionalFormatting xmlns:xm="http://schemas.microsoft.com/office/excel/2006/main">
          <x14:cfRule type="dataBar" id="{83BD1E46-28B9-4C8D-9D39-C476E7372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H178:H183</xm:sqref>
        </x14:conditionalFormatting>
        <x14:conditionalFormatting xmlns:xm="http://schemas.microsoft.com/office/excel/2006/main">
          <x14:cfRule type="dataBar" id="{456F5323-230C-4B9A-BD4F-DD016596D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</xm:sqref>
        </x14:conditionalFormatting>
        <x14:conditionalFormatting xmlns:xm="http://schemas.microsoft.com/office/excel/2006/main">
          <x14:cfRule type="dataBar" id="{D46AFC3E-97AA-4048-98DF-6BD7143D3F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</xm:sqref>
        </x14:conditionalFormatting>
        <x14:conditionalFormatting xmlns:xm="http://schemas.microsoft.com/office/excel/2006/main">
          <x14:cfRule type="dataBar" id="{41178A87-C449-4567-922F-82F127FC14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</xm:sqref>
        </x14:conditionalFormatting>
        <x14:conditionalFormatting xmlns:xm="http://schemas.microsoft.com/office/excel/2006/main">
          <x14:cfRule type="dataBar" id="{FFADBEC8-3F3E-49D3-B348-8850818D54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</xm:sqref>
        </x14:conditionalFormatting>
        <x14:conditionalFormatting xmlns:xm="http://schemas.microsoft.com/office/excel/2006/main">
          <x14:cfRule type="dataBar" id="{083BE00D-5473-468F-A3AF-2B561377B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</xm:sqref>
        </x14:conditionalFormatting>
        <x14:conditionalFormatting xmlns:xm="http://schemas.microsoft.com/office/excel/2006/main">
          <x14:cfRule type="dataBar" id="{30487C77-292B-4C19-9475-58C3C08393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</xm:sqref>
        </x14:conditionalFormatting>
        <x14:conditionalFormatting xmlns:xm="http://schemas.microsoft.com/office/excel/2006/main">
          <x14:cfRule type="dataBar" id="{DECFAFA9-BAB9-43CF-B5FA-52DA4A19A3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</xm:sqref>
        </x14:conditionalFormatting>
        <x14:conditionalFormatting xmlns:xm="http://schemas.microsoft.com/office/excel/2006/main">
          <x14:cfRule type="dataBar" id="{256A404F-485F-455E-98A5-ABBB5C6727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</xm:sqref>
        </x14:conditionalFormatting>
        <x14:conditionalFormatting xmlns:xm="http://schemas.microsoft.com/office/excel/2006/main">
          <x14:cfRule type="dataBar" id="{51638C21-C22B-4405-A11D-D0FD0AFDDD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</xm:sqref>
        </x14:conditionalFormatting>
        <x14:conditionalFormatting xmlns:xm="http://schemas.microsoft.com/office/excel/2006/main">
          <x14:cfRule type="dataBar" id="{A640A071-B87C-4A7C-B272-0E595437FB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</xm:sqref>
        </x14:conditionalFormatting>
        <x14:conditionalFormatting xmlns:xm="http://schemas.microsoft.com/office/excel/2006/main">
          <x14:cfRule type="dataBar" id="{1BE397F5-0A03-42D6-BA06-6173DDD9BC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</xm:sqref>
        </x14:conditionalFormatting>
        <x14:conditionalFormatting xmlns:xm="http://schemas.microsoft.com/office/excel/2006/main">
          <x14:cfRule type="dataBar" id="{DBADD9FC-5B9E-4BB2-B2F2-1BDB3C67DE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</xm:sqref>
        </x14:conditionalFormatting>
        <x14:conditionalFormatting xmlns:xm="http://schemas.microsoft.com/office/excel/2006/main">
          <x14:cfRule type="dataBar" id="{8540C50B-73CD-4241-920B-8E313383B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C9521D-F723-4527-A97A-17682EC4B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H177:H183</xm:sqref>
        </x14:conditionalFormatting>
        <x14:conditionalFormatting xmlns:xm="http://schemas.microsoft.com/office/excel/2006/main">
          <x14:cfRule type="dataBar" id="{5F3F7734-3883-4F2F-9339-BF2C6E458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N178:N183</xm:sqref>
        </x14:conditionalFormatting>
        <x14:conditionalFormatting xmlns:xm="http://schemas.microsoft.com/office/excel/2006/main">
          <x14:cfRule type="dataBar" id="{1C761672-1A8F-43C2-A109-DAE4587C6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N178:N183</xm:sqref>
        </x14:conditionalFormatting>
        <x14:conditionalFormatting xmlns:xm="http://schemas.microsoft.com/office/excel/2006/main">
          <x14:cfRule type="dataBar" id="{9408323D-E576-4FD8-9573-842323BD5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N179</xm:sqref>
        </x14:conditionalFormatting>
        <x14:conditionalFormatting xmlns:xm="http://schemas.microsoft.com/office/excel/2006/main">
          <x14:cfRule type="dataBar" id="{DCE52678-4631-4EAB-8524-2BF672B4D8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N179</xm:sqref>
        </x14:conditionalFormatting>
        <x14:conditionalFormatting xmlns:xm="http://schemas.microsoft.com/office/excel/2006/main">
          <x14:cfRule type="dataBar" id="{A3F56630-A7C5-4F61-BDCE-413BB78DBF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N180</xm:sqref>
        </x14:conditionalFormatting>
        <x14:conditionalFormatting xmlns:xm="http://schemas.microsoft.com/office/excel/2006/main">
          <x14:cfRule type="dataBar" id="{0EE3AF6F-6413-4C81-A374-E8C6523874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N180</xm:sqref>
        </x14:conditionalFormatting>
        <x14:conditionalFormatting xmlns:xm="http://schemas.microsoft.com/office/excel/2006/main">
          <x14:cfRule type="dataBar" id="{13982B71-9C38-426D-8780-E01AFF5F6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N181</xm:sqref>
        </x14:conditionalFormatting>
        <x14:conditionalFormatting xmlns:xm="http://schemas.microsoft.com/office/excel/2006/main">
          <x14:cfRule type="dataBar" id="{AFABA9B9-BEA8-471F-8049-1E01BA1BA2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N181</xm:sqref>
        </x14:conditionalFormatting>
        <x14:conditionalFormatting xmlns:xm="http://schemas.microsoft.com/office/excel/2006/main">
          <x14:cfRule type="dataBar" id="{D09CED3E-7568-415B-8627-907A1BAA8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N182</xm:sqref>
        </x14:conditionalFormatting>
        <x14:conditionalFormatting xmlns:xm="http://schemas.microsoft.com/office/excel/2006/main">
          <x14:cfRule type="dataBar" id="{050DB895-1064-4D0B-B5B3-7DC1C31664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N182</xm:sqref>
        </x14:conditionalFormatting>
        <x14:conditionalFormatting xmlns:xm="http://schemas.microsoft.com/office/excel/2006/main">
          <x14:cfRule type="dataBar" id="{B98EE5C9-2B0F-4C09-A09A-85E47BC3F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N183</xm:sqref>
        </x14:conditionalFormatting>
        <x14:conditionalFormatting xmlns:xm="http://schemas.microsoft.com/office/excel/2006/main">
          <x14:cfRule type="dataBar" id="{FFC301CE-BA81-4519-88D6-741244040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N183</xm:sqref>
        </x14:conditionalFormatting>
        <x14:conditionalFormatting xmlns:xm="http://schemas.microsoft.com/office/excel/2006/main">
          <x14:cfRule type="dataBar" id="{D1DE8E3E-37A7-424B-B4C5-5026396B3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</xm:sqref>
        </x14:conditionalFormatting>
        <x14:conditionalFormatting xmlns:xm="http://schemas.microsoft.com/office/excel/2006/main">
          <x14:cfRule type="dataBar" id="{7F013690-A401-414C-87E8-A93A5CD67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</xm:sqref>
        </x14:conditionalFormatting>
        <x14:conditionalFormatting xmlns:xm="http://schemas.microsoft.com/office/excel/2006/main">
          <x14:cfRule type="dataBar" id="{39FA40FB-BA3E-485E-8982-42BDFBA6A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55F89B-29D8-43F6-B7E1-DE75D000C9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N177:N183</xm:sqref>
        </x14:conditionalFormatting>
        <x14:conditionalFormatting xmlns:xm="http://schemas.microsoft.com/office/excel/2006/main">
          <x14:cfRule type="dataBar" id="{8B2D7883-354F-4462-ABF0-1871D398B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Q178:Q183</xm:sqref>
        </x14:conditionalFormatting>
        <x14:conditionalFormatting xmlns:xm="http://schemas.microsoft.com/office/excel/2006/main">
          <x14:cfRule type="dataBar" id="{A735274E-5432-42DB-80B3-321BD58DB0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Q178:Q183</xm:sqref>
        </x14:conditionalFormatting>
        <x14:conditionalFormatting xmlns:xm="http://schemas.microsoft.com/office/excel/2006/main">
          <x14:cfRule type="dataBar" id="{09D96337-CEC2-4CB1-8F28-FDC73199A6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Q179</xm:sqref>
        </x14:conditionalFormatting>
        <x14:conditionalFormatting xmlns:xm="http://schemas.microsoft.com/office/excel/2006/main">
          <x14:cfRule type="dataBar" id="{E906468A-13D3-40C1-AE7E-B65261DAE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Q179</xm:sqref>
        </x14:conditionalFormatting>
        <x14:conditionalFormatting xmlns:xm="http://schemas.microsoft.com/office/excel/2006/main">
          <x14:cfRule type="dataBar" id="{A922713E-D10B-4083-A07C-A99EF8E40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Q180</xm:sqref>
        </x14:conditionalFormatting>
        <x14:conditionalFormatting xmlns:xm="http://schemas.microsoft.com/office/excel/2006/main">
          <x14:cfRule type="dataBar" id="{B36239CD-1BB0-40B5-A71B-875AFD88B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Q180</xm:sqref>
        </x14:conditionalFormatting>
        <x14:conditionalFormatting xmlns:xm="http://schemas.microsoft.com/office/excel/2006/main">
          <x14:cfRule type="dataBar" id="{2DC68D27-DC07-4111-8B1F-83FF69547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Q181</xm:sqref>
        </x14:conditionalFormatting>
        <x14:conditionalFormatting xmlns:xm="http://schemas.microsoft.com/office/excel/2006/main">
          <x14:cfRule type="dataBar" id="{C43AC6B1-BCDB-42BF-9A83-C9D9665602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Q181</xm:sqref>
        </x14:conditionalFormatting>
        <x14:conditionalFormatting xmlns:xm="http://schemas.microsoft.com/office/excel/2006/main">
          <x14:cfRule type="dataBar" id="{09A4AD65-9AEF-4D41-9D36-1D57D38150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Q182</xm:sqref>
        </x14:conditionalFormatting>
        <x14:conditionalFormatting xmlns:xm="http://schemas.microsoft.com/office/excel/2006/main">
          <x14:cfRule type="dataBar" id="{875F74BE-35B8-4C8C-AEA8-73232DD0E5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Q182</xm:sqref>
        </x14:conditionalFormatting>
        <x14:conditionalFormatting xmlns:xm="http://schemas.microsoft.com/office/excel/2006/main">
          <x14:cfRule type="dataBar" id="{DDAA6CCA-5CF7-466B-9166-D4FF1FDDF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Q183</xm:sqref>
        </x14:conditionalFormatting>
        <x14:conditionalFormatting xmlns:xm="http://schemas.microsoft.com/office/excel/2006/main">
          <x14:cfRule type="dataBar" id="{324C7E0F-A9CE-486E-A173-849104214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Q183</xm:sqref>
        </x14:conditionalFormatting>
        <x14:conditionalFormatting xmlns:xm="http://schemas.microsoft.com/office/excel/2006/main">
          <x14:cfRule type="dataBar" id="{87FDBF33-1D90-4D0A-B563-1814F48141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</xm:sqref>
        </x14:conditionalFormatting>
        <x14:conditionalFormatting xmlns:xm="http://schemas.microsoft.com/office/excel/2006/main">
          <x14:cfRule type="dataBar" id="{78E35FE5-91AB-409C-A56E-1E0F9658D7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</xm:sqref>
        </x14:conditionalFormatting>
        <x14:conditionalFormatting xmlns:xm="http://schemas.microsoft.com/office/excel/2006/main">
          <x14:cfRule type="dataBar" id="{952E558F-1D7E-4703-BDB2-592D683B2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694B94-717B-45B5-A31A-AFFAEF7E7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Q177:Q183</xm:sqref>
        </x14:conditionalFormatting>
        <x14:conditionalFormatting xmlns:xm="http://schemas.microsoft.com/office/excel/2006/main">
          <x14:cfRule type="dataBar" id="{4D2DFF2B-CAF5-4982-9BEC-292F8E5CF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C77191-D671-494F-85C9-C1ED1A9F48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Q177:Q183</xm:sqref>
        </x14:conditionalFormatting>
        <x14:conditionalFormatting xmlns:xm="http://schemas.microsoft.com/office/excel/2006/main">
          <x14:cfRule type="dataBar" id="{FDF1899E-B2E7-47A9-A8C1-39976873BF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7A668D-DA6B-44E9-9F2C-8AD8FD44CE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E177:E183 K177:K183 Q177:Q183</xm:sqref>
        </x14:conditionalFormatting>
        <x14:conditionalFormatting xmlns:xm="http://schemas.microsoft.com/office/excel/2006/main">
          <x14:cfRule type="dataBar" id="{D7ABAADB-54E7-4E5A-B8AA-E75FD3991E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E165:E169</xm:sqref>
        </x14:conditionalFormatting>
        <x14:conditionalFormatting xmlns:xm="http://schemas.microsoft.com/office/excel/2006/main">
          <x14:cfRule type="dataBar" id="{5F74A6C4-E264-4685-A847-8DB448C940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E165:E169</xm:sqref>
        </x14:conditionalFormatting>
        <x14:conditionalFormatting xmlns:xm="http://schemas.microsoft.com/office/excel/2006/main">
          <x14:cfRule type="dataBar" id="{645EAA68-BA27-49E8-AA8E-F9BFD79BC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63E6DC29-5DD3-4EAB-9B42-83E22FEC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1D46122F-83A9-47C3-A2FC-66408440D0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K165:K169</xm:sqref>
        </x14:conditionalFormatting>
        <x14:conditionalFormatting xmlns:xm="http://schemas.microsoft.com/office/excel/2006/main">
          <x14:cfRule type="dataBar" id="{4B950F0F-804D-4A87-A9CF-902FCAF127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K165:K169</xm:sqref>
        </x14:conditionalFormatting>
        <x14:conditionalFormatting xmlns:xm="http://schemas.microsoft.com/office/excel/2006/main">
          <x14:cfRule type="dataBar" id="{6A31B9E6-3237-44BF-9B6C-5F793EF6E7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5CF4A1-AB01-4BE3-A479-309862DCAF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23AB2E61-09F9-4D34-BDC9-5030ED6909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970B4F-B702-4DC0-82D2-2829A299C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3E806326-5BF6-4D11-9887-1C899072DA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839DBC-1951-4071-AA74-AE057ED1AE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 K160:K169</xm:sqref>
        </x14:conditionalFormatting>
        <x14:conditionalFormatting xmlns:xm="http://schemas.microsoft.com/office/excel/2006/main">
          <x14:cfRule type="dataBar" id="{E90DC53F-B55B-4099-9B76-B76FB6F4B0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9CAB2935-EDD1-46AD-8D19-C9CBA0095C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K160:K169</xm:sqref>
        </x14:conditionalFormatting>
        <x14:conditionalFormatting xmlns:xm="http://schemas.microsoft.com/office/excel/2006/main">
          <x14:cfRule type="dataBar" id="{D2945391-DF52-4859-B34F-F48FC3D35F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D7E503-B68D-4C59-BC4A-CEE07E3CF9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5A321F-971D-4C80-A187-9E473A12B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</xm:sqref>
        </x14:conditionalFormatting>
        <x14:conditionalFormatting xmlns:xm="http://schemas.microsoft.com/office/excel/2006/main">
          <x14:cfRule type="dataBar" id="{7621DC89-5B0D-4478-A5B5-5F6246ABF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A0AD63-60BB-4B6B-804E-1F62168F23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 N160:N169</xm:sqref>
        </x14:conditionalFormatting>
        <x14:conditionalFormatting xmlns:xm="http://schemas.microsoft.com/office/excel/2006/main">
          <x14:cfRule type="dataBar" id="{FD3534B5-4AED-4DDD-A4F9-CDE2B7901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H165:H169</xm:sqref>
        </x14:conditionalFormatting>
        <x14:conditionalFormatting xmlns:xm="http://schemas.microsoft.com/office/excel/2006/main">
          <x14:cfRule type="dataBar" id="{72810DE8-B1FF-4EEE-A465-17E94BA52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H165:H169</xm:sqref>
        </x14:conditionalFormatting>
        <x14:conditionalFormatting xmlns:xm="http://schemas.microsoft.com/office/excel/2006/main">
          <x14:cfRule type="dataBar" id="{03B713F2-F811-4AA8-9B67-0690A6B697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17A468-8C09-4766-8871-F8185098C0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7E55B19A-A91F-448B-9925-7DBB1C7B73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42996BC6-04DE-40B0-B8EB-883D46020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H160:H169</xm:sqref>
        </x14:conditionalFormatting>
        <x14:conditionalFormatting xmlns:xm="http://schemas.microsoft.com/office/excel/2006/main">
          <x14:cfRule type="dataBar" id="{84A8FEB4-D8E7-437C-BE8A-D35DB93E35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N165:N169</xm:sqref>
        </x14:conditionalFormatting>
        <x14:conditionalFormatting xmlns:xm="http://schemas.microsoft.com/office/excel/2006/main">
          <x14:cfRule type="dataBar" id="{7E99D7F8-21C7-4F71-9159-604C357DD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N165:N169</xm:sqref>
        </x14:conditionalFormatting>
        <x14:conditionalFormatting xmlns:xm="http://schemas.microsoft.com/office/excel/2006/main">
          <x14:cfRule type="dataBar" id="{B45AD8E4-67C0-4D89-8BB6-83E889C4A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506B46-AC3C-4373-A276-5F975BFD6C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D902C7B8-E354-4403-B34E-B2A431CED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337B4B-6C41-46E1-A172-0FC819667A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 H160:H169 K160:K169 N160:N169</xm:sqref>
        </x14:conditionalFormatting>
        <x14:conditionalFormatting xmlns:xm="http://schemas.microsoft.com/office/excel/2006/main">
          <x14:cfRule type="dataBar" id="{19C6F501-0D3C-4433-8AA5-B827484536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76C93B7E-A7FD-4840-9E34-8FBAFCD692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N160:N169</xm:sqref>
        </x14:conditionalFormatting>
        <x14:conditionalFormatting xmlns:xm="http://schemas.microsoft.com/office/excel/2006/main">
          <x14:cfRule type="dataBar" id="{48C825A7-CDD0-4C29-B935-53228531BC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D95A5AEA-2ADD-45B5-A232-B277900FE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CBFC76E5-70AC-4D9E-9AF3-4CBE4371E5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E75844-333C-4CE2-91C7-C88CE6011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7F36B186-DF07-4B25-B3EA-5CB1C00176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F773E838-24AB-42C9-8409-B6CA4FF8CD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A0B8AE45-BF97-4A63-9042-B7315A70C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802F59-D5F0-42F9-BBD7-B7A9AB0C25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Q169</xm:sqref>
        </x14:conditionalFormatting>
        <x14:conditionalFormatting xmlns:xm="http://schemas.microsoft.com/office/excel/2006/main">
          <x14:cfRule type="dataBar" id="{12A3CD4F-86B0-47B4-A450-818567CD8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498A09-827F-4063-B1B9-1001D4B98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E160:E169 K160:K169 Q169</xm:sqref>
        </x14:conditionalFormatting>
        <x14:conditionalFormatting xmlns:xm="http://schemas.microsoft.com/office/excel/2006/main">
          <x14:cfRule type="dataBar" id="{FDD856CF-1718-4141-A20F-84E1BBAC8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7077032B-A085-4F8C-8A6A-E282EB0971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0682D2D0-FCB3-40C5-BA99-9B8108D25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EE57C2BB-5417-46C4-960E-AB34022B3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484764A2-DF93-4E58-80E0-22683AEB0E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862B26-9C4D-47BB-95AA-6442B3E70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C23D3A5E-2546-4B40-96D0-867EC594B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860E6058-6E8E-4F8C-B518-4D26B1163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EE1354-B69F-4110-A990-CCBFF8C89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AA89093C-8215-4276-82B1-1A90BC4BFD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O129:O132</xm:sqref>
        </x14:conditionalFormatting>
        <x14:conditionalFormatting xmlns:xm="http://schemas.microsoft.com/office/excel/2006/main">
          <x14:cfRule type="dataBar" id="{277D058E-CDDD-45D9-BB31-B2382409C6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AF8028-9E23-4C12-8D5F-1290BB97A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4AA2AB17-A49E-4E15-BF69-7D0C6E852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9D2E3A27-01E8-4B0A-9642-3ED67F04D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EFA3D4-92A9-4DCA-886C-98175A090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806F9B19-1C8F-4CF1-9AED-2DB3AFBC05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7CF16B-D287-4DF3-A95E-2524A2A33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  <x14:conditionalFormatting xmlns:xm="http://schemas.microsoft.com/office/excel/2006/main">
          <x14:cfRule type="dataBar" id="{27E627DA-298D-46C0-86FE-ACFA3E35DE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8C800C-DB22-43D1-BD17-9B8DAE2F6F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R129:R132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1"/>
  <sheetViews>
    <sheetView showGridLines="0" zoomScaleNormal="100" workbookViewId="0">
      <selection sqref="A1:M3"/>
    </sheetView>
  </sheetViews>
  <sheetFormatPr defaultColWidth="11.5703125" defaultRowHeight="16.5" x14ac:dyDescent="0.3"/>
  <cols>
    <col min="1" max="1" width="12.85546875" style="141" customWidth="1"/>
    <col min="2" max="2" width="45.85546875" style="141" customWidth="1"/>
    <col min="3" max="3" width="15.7109375" style="282" customWidth="1"/>
    <col min="4" max="4" width="0.140625" style="282" customWidth="1"/>
    <col min="5" max="5" width="15.7109375" style="282" customWidth="1"/>
    <col min="6" max="6" width="0.7109375" style="141" customWidth="1"/>
    <col min="7" max="7" width="15.7109375" style="278" customWidth="1"/>
    <col min="8" max="8" width="0.140625" style="278" customWidth="1"/>
    <col min="9" max="9" width="15.7109375" style="278" customWidth="1"/>
    <col min="10" max="10" width="0.85546875" style="141" customWidth="1"/>
    <col min="11" max="11" width="15.7109375" style="278" customWidth="1"/>
    <col min="12" max="12" width="0.140625" style="278" customWidth="1"/>
    <col min="13" max="13" width="15.7109375" style="278" customWidth="1"/>
    <col min="14" max="14" width="13" style="114" bestFit="1" customWidth="1"/>
    <col min="15" max="16384" width="11.5703125" style="114"/>
  </cols>
  <sheetData>
    <row r="1" spans="1:15" x14ac:dyDescent="0.3">
      <c r="A1" s="378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5" x14ac:dyDescent="0.3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 x14ac:dyDescent="0.3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O3" s="327" t="s">
        <v>317</v>
      </c>
    </row>
    <row r="4" spans="1:15" ht="12.75" customHeight="1" x14ac:dyDescent="0.3">
      <c r="A4" s="339" t="s">
        <v>193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</row>
    <row r="5" spans="1:15" ht="14.25" customHeight="1" x14ac:dyDescent="0.3">
      <c r="A5" s="339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</row>
    <row r="6" spans="1:15" x14ac:dyDescent="0.3">
      <c r="A6" s="381" t="s">
        <v>192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</row>
    <row r="7" spans="1:15" x14ac:dyDescent="0.3">
      <c r="A7" s="115" t="s">
        <v>179</v>
      </c>
      <c r="B7" s="115"/>
      <c r="C7" s="313"/>
      <c r="D7" s="313"/>
      <c r="E7" s="313"/>
      <c r="F7" s="115"/>
      <c r="G7" s="313"/>
      <c r="H7" s="313"/>
      <c r="I7" s="313"/>
      <c r="J7" s="115"/>
      <c r="K7" s="313"/>
      <c r="L7" s="313"/>
      <c r="M7" s="313"/>
    </row>
    <row r="8" spans="1:15" x14ac:dyDescent="0.3">
      <c r="A8" s="115" t="s">
        <v>327</v>
      </c>
      <c r="B8" s="115"/>
      <c r="C8" s="313"/>
      <c r="D8" s="313"/>
      <c r="E8" s="313"/>
      <c r="F8" s="115"/>
      <c r="G8" s="313"/>
      <c r="H8" s="313"/>
      <c r="I8" s="313"/>
      <c r="J8" s="115"/>
      <c r="K8" s="313"/>
      <c r="L8" s="313"/>
      <c r="M8" s="313"/>
    </row>
    <row r="9" spans="1:15" s="141" customFormat="1" ht="15.75" customHeight="1" thickBot="1" x14ac:dyDescent="0.25">
      <c r="A9" s="213" t="s">
        <v>51</v>
      </c>
      <c r="B9" s="214" t="s">
        <v>50</v>
      </c>
      <c r="C9" s="383" t="s">
        <v>189</v>
      </c>
      <c r="D9" s="383"/>
      <c r="E9" s="383"/>
      <c r="F9" s="172"/>
      <c r="G9" s="383" t="s">
        <v>190</v>
      </c>
      <c r="H9" s="383"/>
      <c r="I9" s="383"/>
      <c r="J9" s="172"/>
      <c r="K9" s="383" t="s">
        <v>191</v>
      </c>
      <c r="L9" s="383"/>
      <c r="M9" s="383"/>
    </row>
    <row r="10" spans="1:15" s="141" customFormat="1" ht="32.25" customHeight="1" thickBot="1" x14ac:dyDescent="0.25">
      <c r="A10" s="173"/>
      <c r="B10" s="174"/>
      <c r="C10" s="254" t="s">
        <v>328</v>
      </c>
      <c r="D10" s="254"/>
      <c r="E10" s="255" t="s">
        <v>329</v>
      </c>
      <c r="F10" s="208"/>
      <c r="G10" s="254" t="s">
        <v>328</v>
      </c>
      <c r="H10" s="254"/>
      <c r="I10" s="255" t="s">
        <v>329</v>
      </c>
      <c r="J10" s="208"/>
      <c r="K10" s="254" t="s">
        <v>328</v>
      </c>
      <c r="L10" s="254"/>
      <c r="M10" s="255" t="s">
        <v>329</v>
      </c>
    </row>
    <row r="11" spans="1:15" ht="15" customHeight="1" x14ac:dyDescent="0.3">
      <c r="A11" s="137" t="s">
        <v>3</v>
      </c>
      <c r="B11" s="121" t="s">
        <v>294</v>
      </c>
      <c r="C11" s="275">
        <v>19.46</v>
      </c>
      <c r="D11" s="274"/>
      <c r="E11" s="275">
        <v>8.08</v>
      </c>
      <c r="F11" s="247"/>
      <c r="G11" s="275">
        <v>14.79</v>
      </c>
      <c r="H11" s="274"/>
      <c r="I11" s="275">
        <v>2.31</v>
      </c>
      <c r="J11" s="247"/>
      <c r="K11" s="275"/>
      <c r="M11" s="274"/>
      <c r="N11" s="215"/>
      <c r="O11" s="215"/>
    </row>
    <row r="12" spans="1:15" ht="15.75" customHeight="1" x14ac:dyDescent="0.3">
      <c r="A12" s="120" t="s">
        <v>5</v>
      </c>
      <c r="B12" s="121" t="s">
        <v>6</v>
      </c>
      <c r="C12" s="274">
        <v>4.49</v>
      </c>
      <c r="D12" s="274"/>
      <c r="E12" s="274">
        <v>5.59</v>
      </c>
      <c r="F12" s="247"/>
      <c r="G12" s="274"/>
      <c r="H12" s="274"/>
      <c r="I12" s="274"/>
      <c r="J12" s="247"/>
      <c r="K12" s="274"/>
      <c r="M12" s="274"/>
      <c r="N12" s="215"/>
      <c r="O12" s="215"/>
    </row>
    <row r="13" spans="1:15" ht="15" customHeight="1" x14ac:dyDescent="0.3">
      <c r="A13" s="137" t="s">
        <v>7</v>
      </c>
      <c r="B13" s="121" t="s">
        <v>8</v>
      </c>
      <c r="C13" s="274">
        <v>8.3699999999999992</v>
      </c>
      <c r="D13" s="274"/>
      <c r="E13" s="274">
        <v>6.63</v>
      </c>
      <c r="F13" s="247"/>
      <c r="G13" s="274">
        <v>1.43</v>
      </c>
      <c r="H13" s="274"/>
      <c r="I13" s="274">
        <v>22.05</v>
      </c>
      <c r="J13" s="247"/>
      <c r="K13" s="274"/>
      <c r="M13" s="274"/>
      <c r="N13" s="215"/>
      <c r="O13" s="215"/>
    </row>
    <row r="14" spans="1:15" ht="15" customHeight="1" x14ac:dyDescent="0.3">
      <c r="A14" s="120" t="s">
        <v>9</v>
      </c>
      <c r="B14" s="121" t="s">
        <v>10</v>
      </c>
      <c r="C14" s="274">
        <v>11.36</v>
      </c>
      <c r="D14" s="274"/>
      <c r="E14" s="274">
        <v>27.34</v>
      </c>
      <c r="F14" s="247"/>
      <c r="G14" s="274">
        <v>10.64</v>
      </c>
      <c r="H14" s="274"/>
      <c r="I14" s="274">
        <v>-2.1800000000000002</v>
      </c>
      <c r="J14" s="247"/>
      <c r="K14" s="274"/>
      <c r="M14" s="274"/>
      <c r="N14" s="215"/>
      <c r="O14" s="215"/>
    </row>
    <row r="15" spans="1:15" ht="15" customHeight="1" x14ac:dyDescent="0.3">
      <c r="A15" s="137" t="s">
        <v>11</v>
      </c>
      <c r="B15" s="121" t="s">
        <v>12</v>
      </c>
      <c r="C15" s="274">
        <v>1.1200000000000001</v>
      </c>
      <c r="D15" s="274"/>
      <c r="E15" s="274">
        <v>19.13</v>
      </c>
      <c r="F15" s="247"/>
      <c r="G15" s="274">
        <v>3.12</v>
      </c>
      <c r="H15" s="274"/>
      <c r="I15" s="274">
        <v>35.64</v>
      </c>
      <c r="J15" s="247"/>
      <c r="K15" s="274"/>
      <c r="M15" s="274"/>
      <c r="N15" s="215"/>
      <c r="O15" s="215"/>
    </row>
    <row r="16" spans="1:15" ht="15" customHeight="1" x14ac:dyDescent="0.3">
      <c r="A16" s="120" t="s">
        <v>13</v>
      </c>
      <c r="B16" s="121" t="s">
        <v>295</v>
      </c>
      <c r="C16" s="274">
        <v>0.47</v>
      </c>
      <c r="D16" s="274"/>
      <c r="E16" s="274">
        <v>73.27</v>
      </c>
      <c r="F16" s="247"/>
      <c r="G16" s="274">
        <v>4.95</v>
      </c>
      <c r="H16" s="274"/>
      <c r="I16" s="274">
        <v>8.06</v>
      </c>
      <c r="J16" s="247"/>
      <c r="K16" s="274"/>
      <c r="M16" s="274"/>
      <c r="N16" s="215"/>
      <c r="O16" s="215"/>
    </row>
    <row r="17" spans="1:15" ht="15" customHeight="1" x14ac:dyDescent="0.3">
      <c r="A17" s="137" t="s">
        <v>15</v>
      </c>
      <c r="B17" s="121" t="s">
        <v>16</v>
      </c>
      <c r="C17" s="274">
        <v>12.22</v>
      </c>
      <c r="D17" s="274"/>
      <c r="E17" s="274">
        <v>40.700000000000003</v>
      </c>
      <c r="F17" s="247"/>
      <c r="G17" s="274">
        <v>11.51</v>
      </c>
      <c r="H17" s="274"/>
      <c r="I17" s="274">
        <v>0.37</v>
      </c>
      <c r="J17" s="247"/>
      <c r="K17" s="274">
        <v>47.49</v>
      </c>
      <c r="M17" s="274">
        <v>14.15</v>
      </c>
      <c r="N17" s="216"/>
      <c r="O17" s="215"/>
    </row>
    <row r="18" spans="1:15" ht="15" customHeight="1" x14ac:dyDescent="0.3">
      <c r="A18" s="120" t="s">
        <v>17</v>
      </c>
      <c r="B18" s="121" t="s">
        <v>296</v>
      </c>
      <c r="C18" s="274">
        <v>0.68</v>
      </c>
      <c r="D18" s="274"/>
      <c r="E18" s="274">
        <v>40.840000000000003</v>
      </c>
      <c r="F18" s="247"/>
      <c r="G18" s="274">
        <v>5.01</v>
      </c>
      <c r="H18" s="274"/>
      <c r="I18" s="274">
        <v>17.21</v>
      </c>
      <c r="J18" s="247"/>
      <c r="K18" s="274"/>
      <c r="M18" s="274"/>
      <c r="N18" s="215"/>
      <c r="O18" s="215"/>
    </row>
    <row r="19" spans="1:15" ht="15" customHeight="1" x14ac:dyDescent="0.3">
      <c r="A19" s="137" t="s">
        <v>19</v>
      </c>
      <c r="B19" s="121" t="s">
        <v>20</v>
      </c>
      <c r="C19" s="274">
        <v>6.71</v>
      </c>
      <c r="D19" s="274"/>
      <c r="E19" s="274">
        <v>10.55</v>
      </c>
      <c r="F19" s="247"/>
      <c r="G19" s="274">
        <v>29.89</v>
      </c>
      <c r="H19" s="274"/>
      <c r="I19" s="274">
        <v>0.09</v>
      </c>
      <c r="J19" s="247"/>
      <c r="K19" s="274"/>
      <c r="M19" s="274"/>
      <c r="N19" s="215"/>
      <c r="O19" s="215"/>
    </row>
    <row r="20" spans="1:15" ht="15" customHeight="1" x14ac:dyDescent="0.3">
      <c r="A20" s="120" t="s">
        <v>21</v>
      </c>
      <c r="B20" s="121" t="s">
        <v>22</v>
      </c>
      <c r="C20" s="274">
        <v>21.98</v>
      </c>
      <c r="D20" s="274"/>
      <c r="E20" s="274">
        <v>11.83</v>
      </c>
      <c r="F20" s="247"/>
      <c r="G20" s="274">
        <v>17.5</v>
      </c>
      <c r="H20" s="274"/>
      <c r="I20" s="274">
        <v>0.1</v>
      </c>
      <c r="J20" s="247"/>
      <c r="K20" s="274">
        <v>52.51</v>
      </c>
      <c r="M20" s="274">
        <v>4.55</v>
      </c>
      <c r="N20" s="215"/>
      <c r="O20" s="215"/>
    </row>
    <row r="21" spans="1:15" ht="15" customHeight="1" x14ac:dyDescent="0.3">
      <c r="A21" s="137" t="s">
        <v>23</v>
      </c>
      <c r="B21" s="121" t="s">
        <v>46</v>
      </c>
      <c r="C21" s="273">
        <v>13.13</v>
      </c>
      <c r="D21" s="274"/>
      <c r="E21" s="273">
        <v>19.64</v>
      </c>
      <c r="F21" s="247"/>
      <c r="G21" s="273">
        <v>1.17</v>
      </c>
      <c r="H21" s="274"/>
      <c r="I21" s="273">
        <v>11.89</v>
      </c>
      <c r="J21" s="247"/>
      <c r="K21" s="273"/>
      <c r="M21" s="273"/>
      <c r="N21" s="215"/>
      <c r="O21" s="215"/>
    </row>
    <row r="22" spans="1:15" ht="15.75" customHeight="1" thickBot="1" x14ac:dyDescent="0.35">
      <c r="A22" s="138" t="s">
        <v>25</v>
      </c>
      <c r="B22" s="139"/>
      <c r="C22" s="272">
        <v>99.99</v>
      </c>
      <c r="D22" s="139"/>
      <c r="E22" s="276">
        <v>16.12</v>
      </c>
      <c r="F22" s="140"/>
      <c r="G22" s="272">
        <v>100.01</v>
      </c>
      <c r="H22" s="276"/>
      <c r="I22" s="276">
        <v>2.56</v>
      </c>
      <c r="J22" s="248"/>
      <c r="K22" s="276">
        <v>100</v>
      </c>
      <c r="L22" s="276"/>
      <c r="M22" s="276">
        <v>8.9</v>
      </c>
      <c r="O22" s="215"/>
    </row>
    <row r="23" spans="1:15" x14ac:dyDescent="0.3">
      <c r="A23" s="114"/>
      <c r="B23" s="114"/>
      <c r="C23" s="281"/>
      <c r="D23" s="281"/>
      <c r="E23" s="281"/>
      <c r="F23" s="114"/>
      <c r="G23" s="250"/>
      <c r="H23" s="250"/>
      <c r="I23" s="250"/>
      <c r="J23" s="114"/>
      <c r="K23" s="250"/>
      <c r="L23" s="250"/>
      <c r="M23" s="250"/>
    </row>
    <row r="24" spans="1:15" x14ac:dyDescent="0.3">
      <c r="A24" s="114"/>
      <c r="B24" s="114"/>
      <c r="C24" s="281"/>
      <c r="D24" s="281"/>
      <c r="E24" s="281"/>
      <c r="F24" s="114"/>
      <c r="G24" s="250"/>
      <c r="H24" s="250"/>
      <c r="I24" s="250"/>
      <c r="J24" s="114"/>
      <c r="K24" s="250"/>
      <c r="L24" s="250"/>
      <c r="M24" s="250"/>
    </row>
    <row r="25" spans="1:15" ht="12" customHeight="1" x14ac:dyDescent="0.3">
      <c r="A25" s="339" t="s">
        <v>193</v>
      </c>
      <c r="B25" s="339"/>
      <c r="C25" s="339"/>
      <c r="D25" s="339"/>
      <c r="E25" s="339"/>
      <c r="F25" s="339"/>
      <c r="G25" s="339"/>
      <c r="H25" s="339"/>
      <c r="I25" s="339"/>
      <c r="J25" s="114"/>
      <c r="K25" s="250"/>
      <c r="L25" s="250"/>
      <c r="M25" s="250"/>
    </row>
    <row r="26" spans="1:15" ht="12" customHeight="1" x14ac:dyDescent="0.3">
      <c r="A26" s="339"/>
      <c r="B26" s="339"/>
      <c r="C26" s="339"/>
      <c r="D26" s="339"/>
      <c r="E26" s="339"/>
      <c r="F26" s="339"/>
      <c r="G26" s="339"/>
      <c r="H26" s="339"/>
      <c r="I26" s="339"/>
      <c r="J26" s="114"/>
      <c r="K26" s="250"/>
      <c r="L26" s="250"/>
      <c r="M26" s="250"/>
    </row>
    <row r="27" spans="1:15" ht="13.5" customHeight="1" x14ac:dyDescent="0.3">
      <c r="A27" s="115" t="s">
        <v>320</v>
      </c>
      <c r="B27" s="116"/>
      <c r="C27" s="277"/>
      <c r="D27" s="277"/>
      <c r="E27" s="277"/>
      <c r="F27" s="116"/>
      <c r="G27" s="277"/>
      <c r="H27" s="277"/>
      <c r="I27" s="277"/>
      <c r="J27" s="114"/>
      <c r="K27" s="250"/>
      <c r="L27" s="250"/>
      <c r="M27" s="250"/>
    </row>
    <row r="28" spans="1:15" ht="13.5" customHeight="1" x14ac:dyDescent="0.3">
      <c r="A28" s="115" t="s">
        <v>179</v>
      </c>
      <c r="B28" s="116"/>
      <c r="C28" s="277"/>
      <c r="D28" s="277"/>
      <c r="E28" s="277"/>
      <c r="F28" s="116"/>
      <c r="G28" s="277"/>
      <c r="H28" s="277"/>
      <c r="I28" s="277"/>
      <c r="J28" s="114"/>
      <c r="K28" s="250"/>
      <c r="L28" s="250"/>
      <c r="M28" s="250"/>
    </row>
    <row r="29" spans="1:15" ht="13.5" customHeight="1" x14ac:dyDescent="0.3">
      <c r="A29" s="115" t="s">
        <v>327</v>
      </c>
      <c r="B29" s="116"/>
      <c r="C29" s="277"/>
      <c r="D29" s="277"/>
      <c r="E29" s="277"/>
      <c r="F29" s="116"/>
      <c r="G29" s="277"/>
      <c r="H29" s="277"/>
      <c r="I29" s="277"/>
      <c r="J29" s="114"/>
      <c r="K29" s="289"/>
      <c r="L29" s="250"/>
      <c r="M29" s="250"/>
    </row>
    <row r="30" spans="1:15" ht="17.25" thickBot="1" x14ac:dyDescent="0.35">
      <c r="A30" s="148"/>
      <c r="B30" s="148"/>
      <c r="C30" s="283"/>
      <c r="D30" s="283"/>
      <c r="E30" s="283"/>
      <c r="F30" s="148"/>
      <c r="G30" s="279"/>
      <c r="H30" s="279"/>
      <c r="I30" s="279"/>
    </row>
    <row r="31" spans="1:15" ht="16.5" customHeight="1" thickBot="1" x14ac:dyDescent="0.35">
      <c r="A31" s="379" t="s">
        <v>51</v>
      </c>
      <c r="B31" s="379" t="s">
        <v>50</v>
      </c>
      <c r="C31" s="382" t="s">
        <v>189</v>
      </c>
      <c r="D31" s="382"/>
      <c r="E31" s="382"/>
      <c r="F31" s="180"/>
      <c r="G31" s="382" t="s">
        <v>190</v>
      </c>
      <c r="H31" s="382"/>
      <c r="I31" s="382"/>
    </row>
    <row r="32" spans="1:15" ht="27.75" customHeight="1" thickBot="1" x14ac:dyDescent="0.35">
      <c r="A32" s="380"/>
      <c r="B32" s="380"/>
      <c r="C32" s="254" t="s">
        <v>328</v>
      </c>
      <c r="D32" s="254"/>
      <c r="E32" s="255" t="s">
        <v>329</v>
      </c>
      <c r="F32" s="208"/>
      <c r="G32" s="254" t="s">
        <v>328</v>
      </c>
      <c r="H32" s="254"/>
      <c r="I32" s="255" t="s">
        <v>329</v>
      </c>
    </row>
    <row r="33" spans="1:17" ht="36.75" customHeight="1" x14ac:dyDescent="0.3">
      <c r="A33" s="137" t="s">
        <v>213</v>
      </c>
      <c r="B33" s="142" t="s">
        <v>218</v>
      </c>
      <c r="C33" s="253">
        <v>14.07</v>
      </c>
      <c r="D33" s="169"/>
      <c r="E33" s="253">
        <v>20.86</v>
      </c>
      <c r="F33" s="169"/>
      <c r="G33" s="253">
        <v>66.36</v>
      </c>
      <c r="H33" s="169"/>
      <c r="I33" s="253">
        <v>1.05</v>
      </c>
      <c r="K33" s="290"/>
      <c r="L33" s="290"/>
      <c r="M33" s="290"/>
      <c r="N33" s="217"/>
      <c r="O33" s="217"/>
      <c r="P33" s="217"/>
      <c r="Q33" s="217"/>
    </row>
    <row r="34" spans="1:17" x14ac:dyDescent="0.3">
      <c r="A34" s="137" t="s">
        <v>214</v>
      </c>
      <c r="B34" s="142" t="s">
        <v>64</v>
      </c>
      <c r="C34" s="252">
        <v>2.33</v>
      </c>
      <c r="D34" s="169"/>
      <c r="E34" s="252">
        <v>32.33</v>
      </c>
      <c r="F34" s="169"/>
      <c r="G34" s="252">
        <v>8.36</v>
      </c>
      <c r="H34" s="169"/>
      <c r="I34" s="252">
        <v>4.72</v>
      </c>
      <c r="J34" s="144"/>
      <c r="K34" s="290"/>
      <c r="L34" s="290"/>
      <c r="M34" s="290"/>
      <c r="N34" s="217"/>
      <c r="O34" s="217"/>
      <c r="P34" s="217"/>
      <c r="Q34" s="217"/>
    </row>
    <row r="35" spans="1:17" ht="24" x14ac:dyDescent="0.3">
      <c r="A35" s="137" t="s">
        <v>215</v>
      </c>
      <c r="B35" s="142" t="s">
        <v>219</v>
      </c>
      <c r="D35" s="169"/>
      <c r="E35" s="252"/>
      <c r="F35" s="169"/>
      <c r="G35" s="252">
        <v>6.81</v>
      </c>
      <c r="H35" s="169"/>
      <c r="I35" s="252">
        <v>14.03</v>
      </c>
      <c r="K35" s="290"/>
      <c r="L35" s="290"/>
      <c r="M35" s="290"/>
      <c r="N35" s="217"/>
      <c r="O35" s="217"/>
      <c r="P35" s="217"/>
      <c r="Q35" s="217"/>
    </row>
    <row r="36" spans="1:17" x14ac:dyDescent="0.3">
      <c r="A36" s="137" t="s">
        <v>216</v>
      </c>
      <c r="B36" s="142" t="s">
        <v>220</v>
      </c>
      <c r="C36" s="252">
        <v>2.08</v>
      </c>
      <c r="D36" s="169"/>
      <c r="E36" s="252">
        <v>79.95</v>
      </c>
      <c r="F36" s="169"/>
      <c r="G36" s="252">
        <v>12.12</v>
      </c>
      <c r="H36" s="169"/>
      <c r="I36" s="252">
        <v>3.66</v>
      </c>
      <c r="K36" s="290"/>
      <c r="L36" s="290"/>
      <c r="M36" s="290"/>
      <c r="N36" s="217"/>
      <c r="O36" s="217"/>
      <c r="P36" s="217"/>
      <c r="Q36" s="217"/>
    </row>
    <row r="37" spans="1:17" ht="24.75" thickBot="1" x14ac:dyDescent="0.35">
      <c r="A37" s="145" t="s">
        <v>217</v>
      </c>
      <c r="B37" s="146" t="s">
        <v>221</v>
      </c>
      <c r="C37" s="251">
        <v>81.510000000000005</v>
      </c>
      <c r="D37" s="228"/>
      <c r="E37" s="251">
        <v>4.5599999999999996</v>
      </c>
      <c r="F37" s="228"/>
      <c r="G37" s="251">
        <v>6.35</v>
      </c>
      <c r="H37" s="228"/>
      <c r="I37" s="251">
        <v>-1.1399999999999999</v>
      </c>
      <c r="K37" s="290"/>
      <c r="L37" s="290"/>
      <c r="M37" s="290"/>
      <c r="N37" s="217"/>
      <c r="O37" s="217"/>
      <c r="P37" s="217"/>
      <c r="Q37" s="217"/>
    </row>
    <row r="40" spans="1:17" ht="12" customHeight="1" x14ac:dyDescent="0.3">
      <c r="A40" s="339" t="s">
        <v>193</v>
      </c>
      <c r="B40" s="339"/>
      <c r="C40" s="339"/>
      <c r="D40" s="339"/>
      <c r="E40" s="339"/>
      <c r="F40" s="339"/>
      <c r="G40" s="339"/>
      <c r="H40" s="339"/>
      <c r="I40" s="339"/>
    </row>
    <row r="41" spans="1:17" ht="12" customHeight="1" x14ac:dyDescent="0.3">
      <c r="A41" s="339"/>
      <c r="B41" s="339"/>
      <c r="C41" s="339"/>
      <c r="D41" s="339"/>
      <c r="E41" s="339"/>
      <c r="F41" s="339"/>
      <c r="G41" s="339"/>
      <c r="H41" s="339"/>
      <c r="I41" s="339"/>
    </row>
    <row r="42" spans="1:17" ht="13.5" customHeight="1" x14ac:dyDescent="0.3">
      <c r="A42" s="115" t="s">
        <v>180</v>
      </c>
      <c r="B42" s="116"/>
      <c r="C42" s="277"/>
      <c r="D42" s="277"/>
      <c r="E42" s="277"/>
      <c r="F42" s="171"/>
      <c r="G42" s="287"/>
      <c r="H42" s="287"/>
      <c r="I42" s="287"/>
    </row>
    <row r="43" spans="1:17" ht="13.5" customHeight="1" x14ac:dyDescent="0.3">
      <c r="A43" s="115" t="s">
        <v>179</v>
      </c>
      <c r="B43" s="116"/>
      <c r="C43" s="277"/>
      <c r="D43" s="277"/>
      <c r="E43" s="277"/>
      <c r="F43" s="171"/>
      <c r="G43" s="287"/>
      <c r="H43" s="287"/>
      <c r="I43" s="287"/>
    </row>
    <row r="44" spans="1:17" ht="13.5" customHeight="1" x14ac:dyDescent="0.3">
      <c r="A44" s="115" t="s">
        <v>327</v>
      </c>
      <c r="B44" s="116"/>
      <c r="C44" s="277"/>
      <c r="D44" s="277"/>
      <c r="E44" s="277"/>
      <c r="F44" s="171"/>
      <c r="G44" s="287"/>
      <c r="H44" s="287"/>
      <c r="I44" s="287"/>
      <c r="K44" s="291"/>
    </row>
    <row r="45" spans="1:17" ht="17.25" thickBot="1" x14ac:dyDescent="0.35">
      <c r="A45" s="148"/>
      <c r="B45" s="148"/>
      <c r="C45" s="283"/>
      <c r="D45" s="283"/>
      <c r="E45" s="283"/>
    </row>
    <row r="46" spans="1:17" ht="18.75" customHeight="1" thickBot="1" x14ac:dyDescent="0.35">
      <c r="A46" s="379" t="s">
        <v>51</v>
      </c>
      <c r="B46" s="379" t="s">
        <v>50</v>
      </c>
      <c r="C46" s="382" t="s">
        <v>189</v>
      </c>
      <c r="D46" s="382"/>
      <c r="E46" s="382"/>
    </row>
    <row r="47" spans="1:17" ht="25.5" customHeight="1" thickBot="1" x14ac:dyDescent="0.35">
      <c r="A47" s="380"/>
      <c r="B47" s="380"/>
      <c r="C47" s="254" t="s">
        <v>328</v>
      </c>
      <c r="D47" s="254"/>
      <c r="E47" s="255" t="s">
        <v>329</v>
      </c>
    </row>
    <row r="48" spans="1:17" x14ac:dyDescent="0.3">
      <c r="A48" s="137" t="s">
        <v>222</v>
      </c>
      <c r="B48" s="142" t="s">
        <v>70</v>
      </c>
      <c r="C48" s="253">
        <v>97.26</v>
      </c>
      <c r="D48" s="153"/>
      <c r="E48" s="269">
        <v>7.58</v>
      </c>
    </row>
    <row r="49" spans="1:11" x14ac:dyDescent="0.3">
      <c r="A49" s="137" t="s">
        <v>223</v>
      </c>
      <c r="B49" s="142" t="s">
        <v>225</v>
      </c>
      <c r="C49" s="252">
        <v>0.21</v>
      </c>
      <c r="D49" s="137"/>
      <c r="E49" s="271">
        <v>-45.11</v>
      </c>
    </row>
    <row r="50" spans="1:11" ht="24.75" thickBot="1" x14ac:dyDescent="0.35">
      <c r="A50" s="145" t="s">
        <v>224</v>
      </c>
      <c r="B50" s="146" t="s">
        <v>226</v>
      </c>
      <c r="C50" s="251">
        <v>2.5299999999999998</v>
      </c>
      <c r="D50" s="145"/>
      <c r="E50" s="270">
        <v>-35.29</v>
      </c>
    </row>
    <row r="53" spans="1:11" ht="12" customHeight="1" x14ac:dyDescent="0.3">
      <c r="A53" s="339" t="s">
        <v>193</v>
      </c>
      <c r="B53" s="339"/>
      <c r="C53" s="339"/>
      <c r="D53" s="339"/>
      <c r="E53" s="339"/>
      <c r="F53" s="339"/>
      <c r="G53" s="339"/>
      <c r="H53" s="339"/>
      <c r="I53" s="339"/>
    </row>
    <row r="54" spans="1:11" ht="12" customHeight="1" x14ac:dyDescent="0.3">
      <c r="A54" s="339"/>
      <c r="B54" s="339"/>
      <c r="C54" s="339"/>
      <c r="D54" s="339"/>
      <c r="E54" s="339"/>
      <c r="F54" s="339"/>
      <c r="G54" s="339"/>
      <c r="H54" s="339"/>
      <c r="I54" s="339"/>
    </row>
    <row r="55" spans="1:11" ht="13.5" customHeight="1" x14ac:dyDescent="0.3">
      <c r="A55" s="115" t="s">
        <v>182</v>
      </c>
      <c r="B55" s="116"/>
      <c r="C55" s="277"/>
      <c r="D55" s="277"/>
      <c r="E55" s="277"/>
      <c r="F55" s="171"/>
      <c r="G55" s="287"/>
      <c r="H55" s="287"/>
      <c r="I55" s="287"/>
    </row>
    <row r="56" spans="1:11" ht="13.5" customHeight="1" x14ac:dyDescent="0.3">
      <c r="A56" s="115" t="s">
        <v>179</v>
      </c>
      <c r="B56" s="116"/>
      <c r="C56" s="277"/>
      <c r="D56" s="277"/>
      <c r="E56" s="277"/>
      <c r="F56" s="171"/>
      <c r="G56" s="287"/>
      <c r="H56" s="287"/>
      <c r="I56" s="287"/>
    </row>
    <row r="57" spans="1:11" ht="13.5" customHeight="1" x14ac:dyDescent="0.3">
      <c r="A57" s="115" t="s">
        <v>327</v>
      </c>
      <c r="B57" s="116"/>
      <c r="C57" s="277"/>
      <c r="D57" s="277"/>
      <c r="E57" s="277"/>
      <c r="F57" s="171"/>
      <c r="G57" s="287"/>
      <c r="H57" s="287"/>
      <c r="I57" s="287"/>
      <c r="K57" s="291"/>
    </row>
    <row r="58" spans="1:11" ht="17.25" thickBot="1" x14ac:dyDescent="0.35"/>
    <row r="59" spans="1:11" ht="20.25" customHeight="1" thickBot="1" x14ac:dyDescent="0.35">
      <c r="A59" s="379" t="s">
        <v>51</v>
      </c>
      <c r="B59" s="379" t="s">
        <v>50</v>
      </c>
      <c r="C59" s="382" t="s">
        <v>189</v>
      </c>
      <c r="D59" s="382"/>
      <c r="E59" s="382"/>
      <c r="F59" s="223"/>
      <c r="G59" s="382" t="s">
        <v>190</v>
      </c>
      <c r="H59" s="382"/>
      <c r="I59" s="382"/>
    </row>
    <row r="60" spans="1:11" ht="26.25" customHeight="1" thickBot="1" x14ac:dyDescent="0.35">
      <c r="A60" s="380"/>
      <c r="B60" s="380"/>
      <c r="C60" s="254" t="s">
        <v>328</v>
      </c>
      <c r="D60" s="254"/>
      <c r="E60" s="255" t="s">
        <v>329</v>
      </c>
      <c r="F60" s="226"/>
      <c r="G60" s="254" t="s">
        <v>328</v>
      </c>
      <c r="H60" s="254"/>
      <c r="I60" s="255" t="s">
        <v>329</v>
      </c>
    </row>
    <row r="61" spans="1:11" x14ac:dyDescent="0.3">
      <c r="A61" s="137" t="s">
        <v>227</v>
      </c>
      <c r="B61" s="142" t="s">
        <v>99</v>
      </c>
      <c r="C61" s="253">
        <v>37.61</v>
      </c>
      <c r="D61" s="137"/>
      <c r="E61" s="253">
        <v>3.79</v>
      </c>
      <c r="F61" s="169"/>
      <c r="G61" s="253">
        <v>15.55</v>
      </c>
      <c r="H61" s="169"/>
      <c r="I61" s="253">
        <v>22.86</v>
      </c>
    </row>
    <row r="62" spans="1:11" x14ac:dyDescent="0.3">
      <c r="A62" s="137" t="s">
        <v>228</v>
      </c>
      <c r="B62" s="142" t="s">
        <v>101</v>
      </c>
      <c r="C62" s="252">
        <v>0.25</v>
      </c>
      <c r="D62" s="137"/>
      <c r="E62" s="252">
        <v>4.37</v>
      </c>
      <c r="F62" s="169"/>
      <c r="G62" s="252">
        <v>14.96</v>
      </c>
      <c r="H62" s="169"/>
      <c r="I62" s="252">
        <v>5.54</v>
      </c>
    </row>
    <row r="63" spans="1:11" x14ac:dyDescent="0.3">
      <c r="A63" s="137" t="s">
        <v>229</v>
      </c>
      <c r="B63" s="142" t="s">
        <v>103</v>
      </c>
      <c r="C63" s="252">
        <v>47.73</v>
      </c>
      <c r="D63" s="137"/>
      <c r="E63" s="252">
        <v>10.78</v>
      </c>
      <c r="F63" s="169"/>
      <c r="G63" s="252">
        <v>8.32</v>
      </c>
      <c r="H63" s="169"/>
      <c r="I63" s="252">
        <v>29.29</v>
      </c>
    </row>
    <row r="64" spans="1:11" x14ac:dyDescent="0.3">
      <c r="A64" s="137" t="s">
        <v>230</v>
      </c>
      <c r="B64" s="142" t="s">
        <v>232</v>
      </c>
      <c r="C64" s="252">
        <v>7.58</v>
      </c>
      <c r="D64" s="137"/>
      <c r="E64" s="252">
        <v>-0.48</v>
      </c>
      <c r="F64" s="169"/>
      <c r="G64" s="252">
        <v>2.92</v>
      </c>
      <c r="H64" s="169"/>
      <c r="I64" s="252">
        <v>26.79</v>
      </c>
    </row>
    <row r="65" spans="1:11" ht="39" customHeight="1" thickBot="1" x14ac:dyDescent="0.35">
      <c r="A65" s="145" t="s">
        <v>231</v>
      </c>
      <c r="B65" s="227" t="s">
        <v>233</v>
      </c>
      <c r="C65" s="251">
        <v>6.84</v>
      </c>
      <c r="D65" s="145"/>
      <c r="E65" s="251">
        <v>3.4</v>
      </c>
      <c r="F65" s="228"/>
      <c r="G65" s="251">
        <v>58.25</v>
      </c>
      <c r="H65" s="228"/>
      <c r="I65" s="251">
        <v>25.65</v>
      </c>
      <c r="K65" s="292"/>
    </row>
    <row r="68" spans="1:11" ht="12" customHeight="1" x14ac:dyDescent="0.3">
      <c r="A68" s="339" t="s">
        <v>193</v>
      </c>
      <c r="B68" s="339"/>
      <c r="C68" s="339"/>
      <c r="D68" s="339"/>
      <c r="E68" s="339"/>
      <c r="F68" s="339"/>
      <c r="G68" s="339"/>
      <c r="H68" s="339"/>
      <c r="I68" s="339"/>
    </row>
    <row r="69" spans="1:11" ht="12" customHeight="1" x14ac:dyDescent="0.3">
      <c r="A69" s="339"/>
      <c r="B69" s="339"/>
      <c r="C69" s="339"/>
      <c r="D69" s="339"/>
      <c r="E69" s="339"/>
      <c r="F69" s="339"/>
      <c r="G69" s="339"/>
      <c r="H69" s="339"/>
      <c r="I69" s="339"/>
    </row>
    <row r="70" spans="1:11" ht="12.75" customHeight="1" x14ac:dyDescent="0.3">
      <c r="A70" s="115" t="s">
        <v>181</v>
      </c>
      <c r="B70" s="116"/>
      <c r="C70" s="277"/>
      <c r="D70" s="277"/>
      <c r="E70" s="277"/>
      <c r="F70" s="171"/>
      <c r="G70" s="287"/>
      <c r="H70" s="287"/>
      <c r="I70" s="287"/>
    </row>
    <row r="71" spans="1:11" ht="12.75" customHeight="1" x14ac:dyDescent="0.3">
      <c r="A71" s="115" t="s">
        <v>179</v>
      </c>
      <c r="B71" s="116"/>
      <c r="C71" s="277"/>
      <c r="D71" s="277"/>
      <c r="E71" s="277"/>
      <c r="F71" s="171"/>
      <c r="G71" s="287"/>
      <c r="H71" s="287"/>
      <c r="I71" s="287"/>
    </row>
    <row r="72" spans="1:11" ht="12.75" customHeight="1" x14ac:dyDescent="0.3">
      <c r="A72" s="115" t="s">
        <v>327</v>
      </c>
      <c r="B72" s="116"/>
      <c r="C72" s="277"/>
      <c r="D72" s="277"/>
      <c r="E72" s="277"/>
      <c r="F72" s="171"/>
      <c r="G72" s="287"/>
      <c r="H72" s="287"/>
      <c r="I72" s="287"/>
      <c r="K72" s="291"/>
    </row>
    <row r="73" spans="1:11" ht="17.25" thickBot="1" x14ac:dyDescent="0.35"/>
    <row r="74" spans="1:11" ht="21" customHeight="1" thickBot="1" x14ac:dyDescent="0.35">
      <c r="A74" s="379" t="s">
        <v>51</v>
      </c>
      <c r="B74" s="379" t="s">
        <v>50</v>
      </c>
      <c r="C74" s="382" t="s">
        <v>189</v>
      </c>
      <c r="D74" s="382"/>
      <c r="E74" s="382"/>
      <c r="F74" s="223"/>
      <c r="G74" s="382" t="s">
        <v>190</v>
      </c>
      <c r="H74" s="382"/>
      <c r="I74" s="382"/>
    </row>
    <row r="75" spans="1:11" ht="25.5" customHeight="1" thickBot="1" x14ac:dyDescent="0.35">
      <c r="A75" s="380"/>
      <c r="B75" s="380"/>
      <c r="C75" s="254" t="s">
        <v>328</v>
      </c>
      <c r="D75" s="254"/>
      <c r="E75" s="255" t="s">
        <v>329</v>
      </c>
      <c r="F75" s="226"/>
      <c r="G75" s="254" t="s">
        <v>328</v>
      </c>
      <c r="H75" s="254"/>
      <c r="I75" s="255" t="s">
        <v>329</v>
      </c>
    </row>
    <row r="76" spans="1:11" ht="26.25" customHeight="1" x14ac:dyDescent="0.3">
      <c r="A76" s="151" t="s">
        <v>234</v>
      </c>
      <c r="B76" s="152" t="s">
        <v>109</v>
      </c>
      <c r="C76" s="253">
        <v>36.01</v>
      </c>
      <c r="D76" s="253"/>
      <c r="E76" s="253">
        <v>-24.49</v>
      </c>
      <c r="F76" s="151"/>
      <c r="G76" s="253">
        <v>11.29</v>
      </c>
      <c r="H76" s="151"/>
      <c r="I76" s="253">
        <v>12.27</v>
      </c>
    </row>
    <row r="77" spans="1:11" x14ac:dyDescent="0.3">
      <c r="A77" s="137" t="s">
        <v>235</v>
      </c>
      <c r="B77" s="142" t="s">
        <v>293</v>
      </c>
      <c r="C77" s="252">
        <v>6.83</v>
      </c>
      <c r="D77" s="137"/>
      <c r="E77" s="252">
        <v>-0.85</v>
      </c>
      <c r="F77" s="149"/>
      <c r="G77" s="252">
        <v>3.24</v>
      </c>
      <c r="H77" s="149"/>
      <c r="I77" s="252">
        <v>6.77</v>
      </c>
    </row>
    <row r="78" spans="1:11" x14ac:dyDescent="0.3">
      <c r="A78" s="137" t="s">
        <v>236</v>
      </c>
      <c r="B78" s="142" t="s">
        <v>113</v>
      </c>
      <c r="C78" s="252">
        <v>22.96</v>
      </c>
      <c r="D78" s="137"/>
      <c r="E78" s="252">
        <v>1691.91</v>
      </c>
      <c r="F78" s="149"/>
      <c r="G78" s="252">
        <v>1.94</v>
      </c>
      <c r="H78" s="149"/>
      <c r="I78" s="252">
        <v>-18.22</v>
      </c>
    </row>
    <row r="79" spans="1:11" x14ac:dyDescent="0.3">
      <c r="A79" s="137" t="s">
        <v>237</v>
      </c>
      <c r="B79" s="142" t="s">
        <v>242</v>
      </c>
      <c r="C79" s="252">
        <v>0.96</v>
      </c>
      <c r="D79" s="137"/>
      <c r="E79" s="252">
        <v>42.28</v>
      </c>
      <c r="F79" s="149"/>
      <c r="G79" s="252">
        <v>0.15</v>
      </c>
      <c r="H79" s="149"/>
      <c r="I79" s="252">
        <v>16.59</v>
      </c>
    </row>
    <row r="80" spans="1:11" x14ac:dyDescent="0.3">
      <c r="A80" s="137" t="s">
        <v>238</v>
      </c>
      <c r="B80" s="142" t="s">
        <v>117</v>
      </c>
      <c r="C80" s="252">
        <v>26.2</v>
      </c>
      <c r="D80" s="137"/>
      <c r="E80" s="252">
        <v>63.05</v>
      </c>
      <c r="F80" s="149"/>
      <c r="G80" s="252">
        <v>75.89</v>
      </c>
      <c r="H80" s="149"/>
      <c r="I80" s="252">
        <v>-7.08</v>
      </c>
    </row>
    <row r="81" spans="1:11" x14ac:dyDescent="0.3">
      <c r="A81" s="137" t="s">
        <v>239</v>
      </c>
      <c r="B81" s="142" t="s">
        <v>119</v>
      </c>
      <c r="C81" s="252">
        <v>4.1500000000000004</v>
      </c>
      <c r="D81" s="137"/>
      <c r="E81" s="252">
        <v>45.56</v>
      </c>
      <c r="F81" s="149"/>
      <c r="G81" s="252">
        <v>0.27</v>
      </c>
      <c r="H81" s="149"/>
      <c r="I81" s="252">
        <v>99.62</v>
      </c>
    </row>
    <row r="82" spans="1:11" x14ac:dyDescent="0.3">
      <c r="A82" s="137" t="s">
        <v>240</v>
      </c>
      <c r="B82" s="142" t="s">
        <v>121</v>
      </c>
      <c r="C82" s="252">
        <v>0.18</v>
      </c>
      <c r="D82" s="137"/>
      <c r="E82" s="252">
        <v>-2.57</v>
      </c>
      <c r="F82" s="149"/>
      <c r="G82" s="252">
        <v>1.4</v>
      </c>
      <c r="H82" s="149"/>
      <c r="I82" s="252">
        <v>51.91</v>
      </c>
    </row>
    <row r="83" spans="1:11" ht="24.75" thickBot="1" x14ac:dyDescent="0.35">
      <c r="A83" s="145" t="s">
        <v>241</v>
      </c>
      <c r="B83" s="146" t="s">
        <v>243</v>
      </c>
      <c r="C83" s="251">
        <v>2.72</v>
      </c>
      <c r="D83" s="145"/>
      <c r="E83" s="268">
        <v>-6.13</v>
      </c>
      <c r="F83" s="201"/>
      <c r="G83" s="268">
        <v>5.82</v>
      </c>
      <c r="H83" s="201"/>
      <c r="I83" s="268">
        <v>48.62</v>
      </c>
    </row>
    <row r="86" spans="1:11" ht="12" customHeight="1" x14ac:dyDescent="0.3">
      <c r="A86" s="339" t="s">
        <v>193</v>
      </c>
      <c r="B86" s="339"/>
      <c r="C86" s="339"/>
      <c r="D86" s="339"/>
      <c r="E86" s="339"/>
      <c r="F86" s="339"/>
      <c r="G86" s="339"/>
      <c r="H86" s="339"/>
      <c r="I86" s="339"/>
    </row>
    <row r="87" spans="1:11" ht="12" customHeight="1" x14ac:dyDescent="0.3">
      <c r="A87" s="339"/>
      <c r="B87" s="339"/>
      <c r="C87" s="339"/>
      <c r="D87" s="339"/>
      <c r="E87" s="339"/>
      <c r="F87" s="339"/>
      <c r="G87" s="339"/>
      <c r="H87" s="339"/>
      <c r="I87" s="339"/>
    </row>
    <row r="88" spans="1:11" ht="12.75" customHeight="1" x14ac:dyDescent="0.3">
      <c r="A88" s="115" t="s">
        <v>183</v>
      </c>
      <c r="B88" s="116"/>
      <c r="C88" s="277"/>
      <c r="D88" s="277"/>
      <c r="E88" s="277"/>
      <c r="F88" s="171"/>
      <c r="G88" s="287"/>
      <c r="H88" s="287"/>
      <c r="I88" s="287"/>
    </row>
    <row r="89" spans="1:11" ht="12.75" customHeight="1" x14ac:dyDescent="0.3">
      <c r="A89" s="115" t="s">
        <v>179</v>
      </c>
      <c r="B89" s="116"/>
      <c r="C89" s="277"/>
      <c r="D89" s="277"/>
      <c r="E89" s="277"/>
      <c r="F89" s="171"/>
      <c r="G89" s="287"/>
      <c r="H89" s="287"/>
      <c r="I89" s="287"/>
    </row>
    <row r="90" spans="1:11" ht="12.75" customHeight="1" x14ac:dyDescent="0.3">
      <c r="A90" s="115" t="s">
        <v>327</v>
      </c>
      <c r="B90" s="116"/>
      <c r="C90" s="277"/>
      <c r="D90" s="277"/>
      <c r="E90" s="277"/>
      <c r="F90" s="171"/>
      <c r="G90" s="287"/>
      <c r="H90" s="287"/>
      <c r="I90" s="287"/>
      <c r="K90" s="291"/>
    </row>
    <row r="91" spans="1:11" ht="17.25" thickBot="1" x14ac:dyDescent="0.35"/>
    <row r="92" spans="1:11" ht="20.25" customHeight="1" thickBot="1" x14ac:dyDescent="0.35">
      <c r="A92" s="379" t="s">
        <v>51</v>
      </c>
      <c r="B92" s="379" t="s">
        <v>50</v>
      </c>
      <c r="C92" s="382" t="s">
        <v>189</v>
      </c>
      <c r="D92" s="382"/>
      <c r="E92" s="382"/>
      <c r="F92" s="223"/>
      <c r="G92" s="382" t="s">
        <v>190</v>
      </c>
      <c r="H92" s="382"/>
      <c r="I92" s="382"/>
    </row>
    <row r="93" spans="1:11" ht="26.25" customHeight="1" thickBot="1" x14ac:dyDescent="0.35">
      <c r="A93" s="380"/>
      <c r="B93" s="380"/>
      <c r="C93" s="254" t="s">
        <v>328</v>
      </c>
      <c r="D93" s="254"/>
      <c r="E93" s="255" t="s">
        <v>329</v>
      </c>
      <c r="F93" s="226"/>
      <c r="G93" s="254" t="s">
        <v>328</v>
      </c>
      <c r="H93" s="254"/>
      <c r="I93" s="255" t="s">
        <v>329</v>
      </c>
    </row>
    <row r="94" spans="1:11" x14ac:dyDescent="0.3">
      <c r="A94" s="137" t="s">
        <v>244</v>
      </c>
      <c r="B94" s="142" t="s">
        <v>250</v>
      </c>
      <c r="C94" s="253">
        <v>0.85</v>
      </c>
      <c r="D94" s="137"/>
      <c r="E94" s="253">
        <v>38.54</v>
      </c>
      <c r="F94" s="149"/>
      <c r="G94" s="253">
        <v>9.06</v>
      </c>
      <c r="H94" s="149"/>
      <c r="I94" s="253">
        <v>27.21</v>
      </c>
    </row>
    <row r="95" spans="1:11" x14ac:dyDescent="0.3">
      <c r="A95" s="137" t="s">
        <v>245</v>
      </c>
      <c r="B95" s="142" t="s">
        <v>251</v>
      </c>
      <c r="C95" s="252">
        <v>7.37</v>
      </c>
      <c r="D95" s="137"/>
      <c r="E95" s="252">
        <v>-46.73</v>
      </c>
      <c r="F95" s="149"/>
      <c r="G95" s="252">
        <v>26.99</v>
      </c>
      <c r="H95" s="149"/>
      <c r="I95" s="252">
        <v>0.06</v>
      </c>
    </row>
    <row r="96" spans="1:11" x14ac:dyDescent="0.3">
      <c r="A96" s="137" t="s">
        <v>246</v>
      </c>
      <c r="B96" s="142" t="s">
        <v>81</v>
      </c>
      <c r="C96" s="252">
        <v>4.71</v>
      </c>
      <c r="D96" s="137"/>
      <c r="E96" s="252">
        <v>36.01</v>
      </c>
      <c r="F96" s="149"/>
      <c r="G96" s="252">
        <v>22.44</v>
      </c>
      <c r="H96" s="149"/>
      <c r="I96" s="252">
        <v>399.56</v>
      </c>
    </row>
    <row r="97" spans="1:11" x14ac:dyDescent="0.3">
      <c r="A97" s="137" t="s">
        <v>247</v>
      </c>
      <c r="B97" s="142" t="s">
        <v>83</v>
      </c>
      <c r="C97" s="252">
        <v>11.91</v>
      </c>
      <c r="D97" s="137"/>
      <c r="E97" s="252">
        <v>29.94</v>
      </c>
      <c r="F97" s="149"/>
      <c r="G97" s="252">
        <v>23.37</v>
      </c>
      <c r="H97" s="149"/>
      <c r="I97" s="252">
        <v>37.049999999999997</v>
      </c>
    </row>
    <row r="98" spans="1:11" ht="24" x14ac:dyDescent="0.3">
      <c r="A98" s="137" t="s">
        <v>248</v>
      </c>
      <c r="B98" s="142" t="s">
        <v>85</v>
      </c>
      <c r="C98" s="252">
        <v>4.28</v>
      </c>
      <c r="D98" s="137"/>
      <c r="E98" s="252">
        <v>73.05</v>
      </c>
      <c r="F98" s="149"/>
      <c r="G98" s="252">
        <v>0.13</v>
      </c>
      <c r="H98" s="149"/>
      <c r="I98" s="265">
        <v>-82.75</v>
      </c>
    </row>
    <row r="99" spans="1:11" ht="17.25" thickBot="1" x14ac:dyDescent="0.35">
      <c r="A99" s="145" t="s">
        <v>249</v>
      </c>
      <c r="B99" s="146" t="s">
        <v>252</v>
      </c>
      <c r="C99" s="251">
        <v>70.88</v>
      </c>
      <c r="D99" s="145"/>
      <c r="E99" s="251">
        <v>30.31</v>
      </c>
      <c r="F99" s="150"/>
      <c r="G99" s="251">
        <v>18.010000000000002</v>
      </c>
      <c r="H99" s="150"/>
      <c r="I99" s="268">
        <v>3.99</v>
      </c>
    </row>
    <row r="102" spans="1:11" ht="12" customHeight="1" x14ac:dyDescent="0.3">
      <c r="A102" s="339" t="s">
        <v>193</v>
      </c>
      <c r="B102" s="339"/>
      <c r="C102" s="339"/>
      <c r="D102" s="339"/>
      <c r="E102" s="339"/>
      <c r="F102" s="339"/>
      <c r="G102" s="339"/>
      <c r="H102" s="339"/>
      <c r="I102" s="339"/>
    </row>
    <row r="103" spans="1:11" ht="12" customHeight="1" x14ac:dyDescent="0.3">
      <c r="A103" s="339"/>
      <c r="B103" s="339"/>
      <c r="C103" s="339"/>
      <c r="D103" s="339"/>
      <c r="E103" s="339"/>
      <c r="F103" s="339"/>
      <c r="G103" s="339"/>
      <c r="H103" s="339"/>
      <c r="I103" s="339"/>
    </row>
    <row r="104" spans="1:11" x14ac:dyDescent="0.3">
      <c r="A104" s="115" t="s">
        <v>321</v>
      </c>
      <c r="B104" s="116"/>
      <c r="C104" s="277"/>
      <c r="D104" s="277"/>
      <c r="E104" s="277"/>
      <c r="F104" s="171"/>
      <c r="G104" s="287"/>
      <c r="H104" s="287"/>
      <c r="I104" s="287"/>
    </row>
    <row r="105" spans="1:11" x14ac:dyDescent="0.3">
      <c r="A105" s="115" t="s">
        <v>179</v>
      </c>
      <c r="B105" s="116"/>
      <c r="C105" s="277"/>
      <c r="D105" s="277"/>
      <c r="E105" s="277"/>
      <c r="F105" s="171"/>
      <c r="G105" s="287"/>
      <c r="H105" s="287"/>
      <c r="I105" s="287"/>
    </row>
    <row r="106" spans="1:11" x14ac:dyDescent="0.3">
      <c r="A106" s="115" t="s">
        <v>327</v>
      </c>
      <c r="B106" s="116"/>
      <c r="C106" s="277"/>
      <c r="D106" s="277"/>
      <c r="E106" s="277"/>
      <c r="F106" s="171"/>
      <c r="G106" s="287"/>
      <c r="H106" s="287"/>
      <c r="I106" s="287"/>
      <c r="K106" s="291"/>
    </row>
    <row r="107" spans="1:11" ht="17.25" thickBot="1" x14ac:dyDescent="0.35"/>
    <row r="108" spans="1:11" ht="21.75" customHeight="1" thickBot="1" x14ac:dyDescent="0.35">
      <c r="A108" s="379" t="s">
        <v>51</v>
      </c>
      <c r="B108" s="379" t="s">
        <v>50</v>
      </c>
      <c r="C108" s="382" t="s">
        <v>189</v>
      </c>
      <c r="D108" s="382"/>
      <c r="E108" s="382"/>
      <c r="F108" s="223"/>
      <c r="G108" s="382" t="s">
        <v>190</v>
      </c>
      <c r="H108" s="382"/>
      <c r="I108" s="382"/>
    </row>
    <row r="109" spans="1:11" ht="26.25" customHeight="1" thickBot="1" x14ac:dyDescent="0.35">
      <c r="A109" s="380"/>
      <c r="B109" s="380"/>
      <c r="C109" s="254" t="s">
        <v>328</v>
      </c>
      <c r="D109" s="254"/>
      <c r="E109" s="255" t="s">
        <v>329</v>
      </c>
      <c r="F109" s="226"/>
      <c r="G109" s="254" t="s">
        <v>328</v>
      </c>
      <c r="H109" s="254"/>
      <c r="I109" s="255" t="s">
        <v>329</v>
      </c>
    </row>
    <row r="110" spans="1:11" x14ac:dyDescent="0.3">
      <c r="A110" s="153" t="s">
        <v>253</v>
      </c>
      <c r="B110" s="154" t="s">
        <v>91</v>
      </c>
      <c r="C110" s="253">
        <v>25.92</v>
      </c>
      <c r="D110" s="284"/>
      <c r="E110" s="267">
        <v>118.07</v>
      </c>
      <c r="F110" s="155"/>
      <c r="G110" s="253">
        <v>31.58</v>
      </c>
      <c r="H110" s="155"/>
      <c r="I110" s="253">
        <v>1.47</v>
      </c>
    </row>
    <row r="111" spans="1:11" x14ac:dyDescent="0.3">
      <c r="A111" s="137" t="s">
        <v>254</v>
      </c>
      <c r="B111" s="142" t="s">
        <v>93</v>
      </c>
      <c r="C111" s="252">
        <v>29.62</v>
      </c>
      <c r="D111" s="169"/>
      <c r="E111" s="252">
        <v>54.74</v>
      </c>
      <c r="F111" s="143"/>
      <c r="G111" s="252">
        <v>43.71</v>
      </c>
      <c r="H111" s="143"/>
      <c r="I111" s="252">
        <v>7.36</v>
      </c>
    </row>
    <row r="112" spans="1:11" x14ac:dyDescent="0.3">
      <c r="A112" s="137" t="s">
        <v>255</v>
      </c>
      <c r="B112" s="142" t="s">
        <v>95</v>
      </c>
      <c r="C112" s="252"/>
      <c r="D112" s="169"/>
      <c r="E112" s="252"/>
      <c r="F112" s="143"/>
      <c r="G112" s="252">
        <v>18.149999999999999</v>
      </c>
      <c r="H112" s="143"/>
      <c r="I112" s="252">
        <v>26.18</v>
      </c>
    </row>
    <row r="113" spans="1:13" ht="17.25" thickBot="1" x14ac:dyDescent="0.35">
      <c r="A113" s="145" t="s">
        <v>256</v>
      </c>
      <c r="B113" s="146" t="s">
        <v>257</v>
      </c>
      <c r="C113" s="251">
        <v>44.46</v>
      </c>
      <c r="D113" s="228"/>
      <c r="E113" s="251">
        <v>66.62</v>
      </c>
      <c r="F113" s="147"/>
      <c r="G113" s="251">
        <v>6.56</v>
      </c>
      <c r="H113" s="147"/>
      <c r="I113" s="251">
        <v>3.82</v>
      </c>
    </row>
    <row r="116" spans="1:13" ht="12" customHeight="1" x14ac:dyDescent="0.3">
      <c r="A116" s="339" t="s">
        <v>193</v>
      </c>
      <c r="B116" s="339"/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</row>
    <row r="117" spans="1:13" ht="12" customHeight="1" x14ac:dyDescent="0.3">
      <c r="A117" s="339"/>
      <c r="B117" s="339"/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</row>
    <row r="118" spans="1:13" ht="13.5" customHeight="1" x14ac:dyDescent="0.3">
      <c r="A118" s="115" t="s">
        <v>184</v>
      </c>
      <c r="B118" s="116"/>
      <c r="C118" s="277"/>
      <c r="D118" s="277"/>
      <c r="E118" s="277"/>
      <c r="F118" s="171"/>
      <c r="G118" s="287"/>
      <c r="H118" s="287"/>
      <c r="I118" s="287"/>
      <c r="J118" s="171"/>
      <c r="K118" s="287"/>
      <c r="L118" s="287"/>
      <c r="M118" s="287"/>
    </row>
    <row r="119" spans="1:13" ht="13.5" customHeight="1" x14ac:dyDescent="0.3">
      <c r="A119" s="115" t="s">
        <v>179</v>
      </c>
      <c r="B119" s="116"/>
      <c r="C119" s="277"/>
      <c r="D119" s="277"/>
      <c r="E119" s="277"/>
      <c r="F119" s="171"/>
      <c r="G119" s="287"/>
      <c r="H119" s="287"/>
      <c r="I119" s="287"/>
      <c r="J119" s="171"/>
      <c r="K119" s="287"/>
      <c r="L119" s="287"/>
      <c r="M119" s="287"/>
    </row>
    <row r="120" spans="1:13" ht="13.5" customHeight="1" x14ac:dyDescent="0.3">
      <c r="A120" s="115" t="s">
        <v>327</v>
      </c>
      <c r="B120" s="116"/>
      <c r="C120" s="277"/>
      <c r="D120" s="277"/>
      <c r="E120" s="277"/>
      <c r="F120" s="171"/>
      <c r="G120" s="287"/>
      <c r="H120" s="287"/>
      <c r="I120" s="287"/>
      <c r="J120" s="171"/>
      <c r="K120" s="287"/>
      <c r="L120" s="287"/>
      <c r="M120" s="287"/>
    </row>
    <row r="121" spans="1:13" ht="17.25" thickBot="1" x14ac:dyDescent="0.35"/>
    <row r="122" spans="1:13" ht="23.25" customHeight="1" thickBot="1" x14ac:dyDescent="0.35">
      <c r="A122" s="379" t="s">
        <v>51</v>
      </c>
      <c r="B122" s="379" t="s">
        <v>50</v>
      </c>
      <c r="C122" s="382" t="s">
        <v>189</v>
      </c>
      <c r="D122" s="382"/>
      <c r="E122" s="382"/>
      <c r="F122" s="223"/>
      <c r="G122" s="382" t="s">
        <v>190</v>
      </c>
      <c r="H122" s="382"/>
      <c r="I122" s="382"/>
      <c r="J122" s="180"/>
      <c r="K122" s="384" t="s">
        <v>188</v>
      </c>
      <c r="L122" s="384"/>
      <c r="M122" s="384"/>
    </row>
    <row r="123" spans="1:13" ht="26.25" customHeight="1" thickBot="1" x14ac:dyDescent="0.35">
      <c r="A123" s="380"/>
      <c r="B123" s="380"/>
      <c r="C123" s="254" t="s">
        <v>328</v>
      </c>
      <c r="D123" s="254"/>
      <c r="E123" s="255" t="s">
        <v>329</v>
      </c>
      <c r="F123" s="226"/>
      <c r="G123" s="254" t="s">
        <v>328</v>
      </c>
      <c r="H123" s="254"/>
      <c r="I123" s="255" t="s">
        <v>329</v>
      </c>
      <c r="J123" s="199"/>
      <c r="K123" s="255" t="s">
        <v>328</v>
      </c>
      <c r="L123" s="254"/>
      <c r="M123" s="255" t="s">
        <v>329</v>
      </c>
    </row>
    <row r="124" spans="1:13" x14ac:dyDescent="0.3">
      <c r="A124" s="137" t="s">
        <v>258</v>
      </c>
      <c r="B124" s="142" t="s">
        <v>125</v>
      </c>
      <c r="C124" s="253">
        <v>4.78</v>
      </c>
      <c r="D124" s="169"/>
      <c r="E124" s="253">
        <v>0.91</v>
      </c>
      <c r="F124" s="143"/>
      <c r="G124" s="253">
        <v>11.8</v>
      </c>
      <c r="H124" s="143"/>
      <c r="I124" s="253">
        <v>1.57</v>
      </c>
      <c r="J124" s="143"/>
      <c r="K124" s="253">
        <v>96.93</v>
      </c>
      <c r="M124" s="253">
        <v>12.08</v>
      </c>
    </row>
    <row r="125" spans="1:13" x14ac:dyDescent="0.3">
      <c r="A125" s="137" t="s">
        <v>259</v>
      </c>
      <c r="B125" s="142" t="s">
        <v>127</v>
      </c>
      <c r="C125" s="252">
        <v>1.1200000000000001</v>
      </c>
      <c r="D125" s="169"/>
      <c r="E125" s="265">
        <v>0.53</v>
      </c>
      <c r="F125" s="143"/>
      <c r="G125" s="252">
        <v>11.47</v>
      </c>
      <c r="H125" s="143"/>
      <c r="I125" s="252">
        <v>3.19</v>
      </c>
      <c r="J125" s="143"/>
      <c r="K125" s="252"/>
      <c r="M125" s="252"/>
    </row>
    <row r="126" spans="1:13" x14ac:dyDescent="0.3">
      <c r="A126" s="137" t="s">
        <v>260</v>
      </c>
      <c r="B126" s="142" t="s">
        <v>130</v>
      </c>
      <c r="C126" s="252">
        <v>0.03</v>
      </c>
      <c r="D126" s="169"/>
      <c r="E126" s="252">
        <v>269.39999999999998</v>
      </c>
      <c r="F126" s="143"/>
      <c r="G126" s="252">
        <v>1.2</v>
      </c>
      <c r="H126" s="143"/>
      <c r="I126" s="252">
        <v>-30.19</v>
      </c>
      <c r="J126" s="143"/>
      <c r="K126" s="252"/>
      <c r="M126" s="252"/>
    </row>
    <row r="127" spans="1:13" ht="17.25" thickBot="1" x14ac:dyDescent="0.35">
      <c r="A127" s="145" t="s">
        <v>261</v>
      </c>
      <c r="B127" s="146" t="s">
        <v>262</v>
      </c>
      <c r="C127" s="251">
        <v>94.07</v>
      </c>
      <c r="D127" s="228"/>
      <c r="E127" s="251">
        <v>44.25</v>
      </c>
      <c r="F127" s="147"/>
      <c r="G127" s="251">
        <v>75.52</v>
      </c>
      <c r="H127" s="147"/>
      <c r="I127" s="251">
        <v>0.47</v>
      </c>
      <c r="J127" s="147"/>
      <c r="K127" s="251">
        <v>3.07</v>
      </c>
      <c r="L127" s="251"/>
      <c r="M127" s="266">
        <v>173.76</v>
      </c>
    </row>
    <row r="130" spans="1:13" ht="12" customHeight="1" x14ac:dyDescent="0.3">
      <c r="A130" s="339" t="s">
        <v>193</v>
      </c>
      <c r="B130" s="339"/>
      <c r="C130" s="339"/>
      <c r="D130" s="339"/>
      <c r="E130" s="339"/>
      <c r="F130" s="339"/>
      <c r="G130" s="339"/>
      <c r="H130" s="339"/>
      <c r="I130" s="339"/>
    </row>
    <row r="131" spans="1:13" ht="12" customHeight="1" x14ac:dyDescent="0.3">
      <c r="A131" s="339"/>
      <c r="B131" s="339"/>
      <c r="C131" s="339"/>
      <c r="D131" s="339"/>
      <c r="E131" s="339"/>
      <c r="F131" s="339"/>
      <c r="G131" s="339"/>
      <c r="H131" s="339"/>
      <c r="I131" s="339"/>
    </row>
    <row r="132" spans="1:13" ht="13.5" customHeight="1" x14ac:dyDescent="0.3">
      <c r="A132" s="115" t="s">
        <v>322</v>
      </c>
      <c r="B132" s="116"/>
      <c r="C132" s="277"/>
      <c r="D132" s="277"/>
      <c r="E132" s="277"/>
      <c r="F132" s="171"/>
      <c r="G132" s="287"/>
      <c r="H132" s="287"/>
      <c r="I132" s="287"/>
    </row>
    <row r="133" spans="1:13" ht="13.5" customHeight="1" x14ac:dyDescent="0.3">
      <c r="A133" s="115" t="s">
        <v>179</v>
      </c>
      <c r="B133" s="116"/>
      <c r="C133" s="277"/>
      <c r="D133" s="277"/>
      <c r="E133" s="277"/>
      <c r="F133" s="171"/>
      <c r="G133" s="287"/>
      <c r="H133" s="287"/>
      <c r="I133" s="287"/>
    </row>
    <row r="134" spans="1:13" ht="13.5" customHeight="1" x14ac:dyDescent="0.3">
      <c r="A134" s="115" t="s">
        <v>327</v>
      </c>
      <c r="B134" s="116"/>
      <c r="C134" s="277"/>
      <c r="D134" s="277"/>
      <c r="E134" s="277"/>
      <c r="F134" s="171"/>
      <c r="G134" s="287"/>
      <c r="H134" s="287"/>
      <c r="I134" s="287"/>
      <c r="K134" s="291"/>
    </row>
    <row r="135" spans="1:13" ht="17.25" thickBot="1" x14ac:dyDescent="0.35"/>
    <row r="136" spans="1:13" ht="21.75" customHeight="1" thickBot="1" x14ac:dyDescent="0.35">
      <c r="A136" s="379" t="s">
        <v>51</v>
      </c>
      <c r="B136" s="379" t="s">
        <v>50</v>
      </c>
      <c r="C136" s="382" t="s">
        <v>189</v>
      </c>
      <c r="D136" s="382"/>
      <c r="E136" s="382"/>
      <c r="F136" s="223"/>
      <c r="G136" s="382" t="s">
        <v>190</v>
      </c>
      <c r="H136" s="382"/>
      <c r="I136" s="382"/>
    </row>
    <row r="137" spans="1:13" ht="27.75" customHeight="1" thickBot="1" x14ac:dyDescent="0.35">
      <c r="A137" s="380"/>
      <c r="B137" s="380"/>
      <c r="C137" s="254" t="s">
        <v>328</v>
      </c>
      <c r="D137" s="254"/>
      <c r="E137" s="255" t="s">
        <v>329</v>
      </c>
      <c r="F137" s="226"/>
      <c r="G137" s="254" t="s">
        <v>328</v>
      </c>
      <c r="H137" s="254"/>
      <c r="I137" s="255" t="s">
        <v>329</v>
      </c>
    </row>
    <row r="138" spans="1:13" x14ac:dyDescent="0.3">
      <c r="A138" s="153" t="s">
        <v>263</v>
      </c>
      <c r="B138" s="154" t="s">
        <v>135</v>
      </c>
      <c r="C138" s="253">
        <v>44.24</v>
      </c>
      <c r="D138" s="284"/>
      <c r="E138" s="253">
        <v>95.69</v>
      </c>
      <c r="F138" s="155"/>
      <c r="G138" s="253">
        <v>65.59</v>
      </c>
      <c r="H138" s="155"/>
      <c r="I138" s="253">
        <v>22.9</v>
      </c>
    </row>
    <row r="139" spans="1:13" x14ac:dyDescent="0.3">
      <c r="A139" s="137" t="s">
        <v>264</v>
      </c>
      <c r="B139" s="142" t="s">
        <v>265</v>
      </c>
      <c r="C139" s="252">
        <v>22.7</v>
      </c>
      <c r="D139" s="169"/>
      <c r="E139" s="252">
        <v>35.14</v>
      </c>
      <c r="F139" s="143"/>
      <c r="G139" s="252">
        <v>32.11</v>
      </c>
      <c r="H139" s="143"/>
      <c r="I139" s="252">
        <v>6.78</v>
      </c>
    </row>
    <row r="140" spans="1:13" x14ac:dyDescent="0.3">
      <c r="A140" s="137" t="s">
        <v>266</v>
      </c>
      <c r="B140" s="142" t="s">
        <v>267</v>
      </c>
      <c r="C140" s="252">
        <v>20.57</v>
      </c>
      <c r="D140" s="169"/>
      <c r="E140" s="265">
        <v>-1.07</v>
      </c>
      <c r="F140" s="143"/>
      <c r="G140" s="252">
        <v>0.8</v>
      </c>
      <c r="H140" s="143"/>
      <c r="I140" s="252">
        <v>179.45</v>
      </c>
    </row>
    <row r="141" spans="1:13" ht="30" customHeight="1" x14ac:dyDescent="0.3">
      <c r="A141" s="137" t="s">
        <v>268</v>
      </c>
      <c r="B141" s="142" t="s">
        <v>269</v>
      </c>
      <c r="C141" s="252"/>
      <c r="D141" s="169"/>
      <c r="E141" s="265"/>
      <c r="F141" s="143"/>
      <c r="G141" s="252">
        <v>1.5</v>
      </c>
      <c r="H141" s="143"/>
      <c r="I141" s="252">
        <v>-5.59</v>
      </c>
    </row>
    <row r="142" spans="1:13" ht="24.75" thickBot="1" x14ac:dyDescent="0.35">
      <c r="A142" s="145" t="s">
        <v>270</v>
      </c>
      <c r="B142" s="146" t="s">
        <v>271</v>
      </c>
      <c r="C142" s="251">
        <v>12.48</v>
      </c>
      <c r="D142" s="228"/>
      <c r="E142" s="251">
        <v>15.57</v>
      </c>
      <c r="F142" s="147"/>
      <c r="G142" s="288"/>
      <c r="H142" s="246"/>
      <c r="I142" s="268"/>
    </row>
    <row r="143" spans="1:13" x14ac:dyDescent="0.3">
      <c r="A143" s="137"/>
      <c r="B143" s="142"/>
      <c r="C143" s="252"/>
      <c r="D143" s="169"/>
      <c r="E143" s="252"/>
      <c r="F143" s="143"/>
      <c r="G143" s="252"/>
      <c r="H143" s="143"/>
      <c r="I143" s="252"/>
    </row>
    <row r="144" spans="1:13" x14ac:dyDescent="0.3">
      <c r="A144" s="137"/>
      <c r="B144" s="142"/>
      <c r="C144" s="252"/>
      <c r="D144" s="169"/>
      <c r="E144" s="252"/>
      <c r="F144" s="143"/>
      <c r="G144" s="252"/>
      <c r="H144" s="143"/>
      <c r="I144" s="252"/>
      <c r="J144" s="143"/>
      <c r="K144" s="252"/>
      <c r="L144" s="252"/>
      <c r="M144" s="143"/>
    </row>
    <row r="145" spans="1:13" ht="12" customHeight="1" x14ac:dyDescent="0.3">
      <c r="A145" s="339" t="s">
        <v>193</v>
      </c>
      <c r="B145" s="339"/>
      <c r="C145" s="339"/>
      <c r="D145" s="339"/>
      <c r="E145" s="339"/>
      <c r="F145" s="339"/>
      <c r="G145" s="339"/>
      <c r="H145" s="339"/>
      <c r="I145" s="339"/>
      <c r="J145" s="143"/>
      <c r="K145" s="252"/>
      <c r="L145" s="252"/>
      <c r="M145" s="143"/>
    </row>
    <row r="146" spans="1:13" ht="12" customHeight="1" x14ac:dyDescent="0.3">
      <c r="A146" s="339"/>
      <c r="B146" s="339"/>
      <c r="C146" s="339"/>
      <c r="D146" s="339"/>
      <c r="E146" s="339"/>
      <c r="F146" s="339"/>
      <c r="G146" s="339"/>
      <c r="H146" s="339"/>
      <c r="I146" s="339"/>
    </row>
    <row r="147" spans="1:13" ht="13.5" customHeight="1" x14ac:dyDescent="0.3">
      <c r="A147" s="115" t="s">
        <v>185</v>
      </c>
      <c r="B147" s="116"/>
      <c r="C147" s="277"/>
      <c r="D147" s="277"/>
      <c r="E147" s="277"/>
      <c r="F147" s="171"/>
      <c r="G147" s="287"/>
      <c r="H147" s="287"/>
      <c r="I147" s="287"/>
    </row>
    <row r="148" spans="1:13" ht="13.5" customHeight="1" x14ac:dyDescent="0.3">
      <c r="A148" s="115" t="s">
        <v>179</v>
      </c>
      <c r="B148" s="116"/>
      <c r="C148" s="277"/>
      <c r="D148" s="277"/>
      <c r="E148" s="277"/>
      <c r="F148" s="171"/>
      <c r="G148" s="287"/>
      <c r="H148" s="287"/>
      <c r="I148" s="287"/>
    </row>
    <row r="149" spans="1:13" ht="13.5" customHeight="1" x14ac:dyDescent="0.3">
      <c r="A149" s="115" t="s">
        <v>327</v>
      </c>
      <c r="B149" s="116"/>
      <c r="C149" s="277"/>
      <c r="D149" s="277"/>
      <c r="E149" s="277"/>
      <c r="F149" s="171"/>
      <c r="G149" s="287"/>
      <c r="H149" s="287"/>
      <c r="I149" s="287"/>
      <c r="K149" s="291"/>
    </row>
    <row r="150" spans="1:13" ht="17.25" thickBot="1" x14ac:dyDescent="0.35"/>
    <row r="151" spans="1:13" ht="21" customHeight="1" thickBot="1" x14ac:dyDescent="0.35">
      <c r="A151" s="379" t="s">
        <v>51</v>
      </c>
      <c r="B151" s="379" t="s">
        <v>50</v>
      </c>
      <c r="C151" s="382" t="s">
        <v>189</v>
      </c>
      <c r="D151" s="382"/>
      <c r="E151" s="382"/>
      <c r="F151" s="223"/>
      <c r="G151" s="382" t="s">
        <v>190</v>
      </c>
      <c r="H151" s="382"/>
      <c r="I151" s="382"/>
      <c r="J151" s="157"/>
      <c r="K151" s="279"/>
    </row>
    <row r="152" spans="1:13" ht="25.5" customHeight="1" thickBot="1" x14ac:dyDescent="0.35">
      <c r="A152" s="380"/>
      <c r="B152" s="380"/>
      <c r="C152" s="254" t="s">
        <v>328</v>
      </c>
      <c r="D152" s="254"/>
      <c r="E152" s="255" t="s">
        <v>329</v>
      </c>
      <c r="F152" s="226"/>
      <c r="G152" s="254" t="s">
        <v>328</v>
      </c>
      <c r="H152" s="254"/>
      <c r="I152" s="255" t="s">
        <v>329</v>
      </c>
      <c r="J152" s="158"/>
      <c r="K152" s="279"/>
    </row>
    <row r="153" spans="1:13" x14ac:dyDescent="0.3">
      <c r="A153" s="159" t="s">
        <v>272</v>
      </c>
      <c r="B153" s="160" t="s">
        <v>146</v>
      </c>
      <c r="C153" s="258">
        <v>0.9</v>
      </c>
      <c r="D153" s="285"/>
      <c r="E153" s="258">
        <v>-13.82</v>
      </c>
      <c r="F153" s="161"/>
      <c r="G153" s="258">
        <v>0.04</v>
      </c>
      <c r="H153" s="161"/>
      <c r="I153" s="258">
        <v>-43.81</v>
      </c>
      <c r="J153" s="164"/>
      <c r="K153" s="293"/>
    </row>
    <row r="154" spans="1:13" x14ac:dyDescent="0.3">
      <c r="A154" s="162" t="s">
        <v>273</v>
      </c>
      <c r="B154" s="163" t="s">
        <v>278</v>
      </c>
      <c r="C154" s="257"/>
      <c r="D154" s="165"/>
      <c r="E154" s="257"/>
      <c r="F154" s="164"/>
      <c r="G154" s="257"/>
      <c r="H154" s="164"/>
      <c r="I154" s="257"/>
      <c r="J154" s="164"/>
      <c r="K154" s="293"/>
    </row>
    <row r="155" spans="1:13" x14ac:dyDescent="0.3">
      <c r="A155" s="162" t="s">
        <v>274</v>
      </c>
      <c r="B155" s="163" t="s">
        <v>279</v>
      </c>
      <c r="C155" s="257">
        <v>51.51</v>
      </c>
      <c r="D155" s="165"/>
      <c r="E155" s="257">
        <v>11.97</v>
      </c>
      <c r="F155" s="164"/>
      <c r="G155" s="257">
        <v>13.41</v>
      </c>
      <c r="H155" s="164"/>
      <c r="I155" s="257">
        <v>9.52</v>
      </c>
      <c r="J155" s="164"/>
      <c r="K155" s="293"/>
    </row>
    <row r="156" spans="1:13" ht="24" x14ac:dyDescent="0.3">
      <c r="A156" s="162" t="s">
        <v>275</v>
      </c>
      <c r="B156" s="163" t="s">
        <v>280</v>
      </c>
      <c r="C156" s="257">
        <v>18.23</v>
      </c>
      <c r="D156" s="165"/>
      <c r="E156" s="257">
        <v>3.69</v>
      </c>
      <c r="F156" s="164"/>
      <c r="G156" s="257">
        <v>1.55</v>
      </c>
      <c r="H156" s="165"/>
      <c r="I156" s="257">
        <v>26.11</v>
      </c>
      <c r="J156" s="164"/>
      <c r="K156" s="293"/>
    </row>
    <row r="157" spans="1:13" x14ac:dyDescent="0.3">
      <c r="A157" s="162" t="s">
        <v>276</v>
      </c>
      <c r="B157" s="163" t="s">
        <v>154</v>
      </c>
      <c r="C157" s="257">
        <v>5.58</v>
      </c>
      <c r="D157" s="165"/>
      <c r="E157" s="257">
        <v>7.89</v>
      </c>
      <c r="F157" s="164"/>
      <c r="G157" s="257">
        <v>5.4</v>
      </c>
      <c r="H157" s="164"/>
      <c r="I157" s="257">
        <v>-39.97</v>
      </c>
      <c r="J157" s="164"/>
      <c r="K157" s="293"/>
    </row>
    <row r="158" spans="1:13" ht="17.25" thickBot="1" x14ac:dyDescent="0.35">
      <c r="A158" s="166" t="s">
        <v>277</v>
      </c>
      <c r="B158" s="167" t="s">
        <v>281</v>
      </c>
      <c r="C158" s="256">
        <v>23.78</v>
      </c>
      <c r="D158" s="286"/>
      <c r="E158" s="256">
        <v>15.13</v>
      </c>
      <c r="F158" s="168"/>
      <c r="G158" s="256">
        <v>79.61</v>
      </c>
      <c r="H158" s="168"/>
      <c r="I158" s="256">
        <v>2.88</v>
      </c>
      <c r="J158" s="164"/>
      <c r="K158" s="279"/>
    </row>
    <row r="159" spans="1:13" x14ac:dyDescent="0.3">
      <c r="A159" s="162"/>
      <c r="B159" s="163"/>
      <c r="C159" s="257"/>
      <c r="D159" s="165"/>
      <c r="E159" s="257"/>
      <c r="F159" s="164"/>
      <c r="G159" s="222"/>
      <c r="H159" s="164"/>
      <c r="I159" s="222"/>
      <c r="J159" s="164"/>
    </row>
    <row r="160" spans="1:13" x14ac:dyDescent="0.3">
      <c r="A160" s="162"/>
      <c r="B160" s="163"/>
      <c r="C160" s="257"/>
      <c r="D160" s="165"/>
      <c r="E160" s="257"/>
      <c r="F160" s="164"/>
      <c r="G160" s="222"/>
      <c r="H160" s="164"/>
      <c r="I160" s="222"/>
      <c r="J160" s="164"/>
    </row>
    <row r="161" spans="1:13" ht="12" customHeight="1" x14ac:dyDescent="0.3">
      <c r="A161" s="339" t="s">
        <v>193</v>
      </c>
      <c r="B161" s="339"/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</row>
    <row r="162" spans="1:13" ht="12" customHeight="1" x14ac:dyDescent="0.3">
      <c r="A162" s="339"/>
      <c r="B162" s="339"/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</row>
    <row r="163" spans="1:13" ht="13.5" customHeight="1" x14ac:dyDescent="0.3">
      <c r="A163" s="115" t="s">
        <v>186</v>
      </c>
      <c r="B163" s="116"/>
      <c r="C163" s="277"/>
      <c r="D163" s="277"/>
      <c r="E163" s="277"/>
      <c r="F163" s="171"/>
      <c r="G163" s="287"/>
      <c r="H163" s="287"/>
      <c r="I163" s="287"/>
      <c r="J163" s="171"/>
      <c r="K163" s="287"/>
      <c r="L163" s="287"/>
      <c r="M163" s="287"/>
    </row>
    <row r="164" spans="1:13" ht="13.5" customHeight="1" x14ac:dyDescent="0.3">
      <c r="A164" s="115" t="s">
        <v>179</v>
      </c>
      <c r="B164" s="116"/>
      <c r="C164" s="277"/>
      <c r="D164" s="277"/>
      <c r="E164" s="277"/>
      <c r="F164" s="171"/>
      <c r="G164" s="287"/>
      <c r="H164" s="287"/>
      <c r="I164" s="287"/>
      <c r="J164" s="171"/>
      <c r="K164" s="287"/>
      <c r="L164" s="287"/>
      <c r="M164" s="287"/>
    </row>
    <row r="165" spans="1:13" ht="13.5" customHeight="1" x14ac:dyDescent="0.3">
      <c r="A165" s="115" t="s">
        <v>327</v>
      </c>
      <c r="B165" s="116"/>
      <c r="C165" s="277"/>
      <c r="D165" s="277"/>
      <c r="E165" s="277"/>
      <c r="F165" s="171"/>
      <c r="G165" s="287"/>
      <c r="H165" s="287"/>
      <c r="I165" s="287"/>
      <c r="J165" s="171"/>
      <c r="K165" s="287"/>
      <c r="L165" s="287"/>
      <c r="M165" s="287"/>
    </row>
    <row r="166" spans="1:13" ht="17.25" thickBot="1" x14ac:dyDescent="0.35">
      <c r="K166" s="320"/>
      <c r="L166" s="320"/>
      <c r="M166" s="320"/>
    </row>
    <row r="167" spans="1:13" ht="21.75" customHeight="1" thickBot="1" x14ac:dyDescent="0.35">
      <c r="A167" s="379" t="s">
        <v>51</v>
      </c>
      <c r="B167" s="379" t="s">
        <v>50</v>
      </c>
      <c r="C167" s="382" t="s">
        <v>189</v>
      </c>
      <c r="D167" s="382"/>
      <c r="E167" s="382"/>
      <c r="F167" s="223"/>
      <c r="G167" s="382" t="s">
        <v>190</v>
      </c>
      <c r="H167" s="382"/>
      <c r="I167" s="382"/>
      <c r="J167" s="180"/>
      <c r="K167" s="384" t="s">
        <v>188</v>
      </c>
      <c r="L167" s="384"/>
      <c r="M167" s="384"/>
    </row>
    <row r="168" spans="1:13" ht="27.75" customHeight="1" thickBot="1" x14ac:dyDescent="0.35">
      <c r="A168" s="380"/>
      <c r="B168" s="380"/>
      <c r="C168" s="254" t="s">
        <v>328</v>
      </c>
      <c r="D168" s="254"/>
      <c r="E168" s="255" t="s">
        <v>329</v>
      </c>
      <c r="F168" s="226"/>
      <c r="G168" s="254" t="s">
        <v>328</v>
      </c>
      <c r="H168" s="254"/>
      <c r="I168" s="255" t="s">
        <v>329</v>
      </c>
      <c r="J168" s="156"/>
      <c r="K168" s="259" t="s">
        <v>328</v>
      </c>
      <c r="L168" s="226"/>
      <c r="M168" s="255" t="s">
        <v>329</v>
      </c>
    </row>
    <row r="169" spans="1:13" x14ac:dyDescent="0.3">
      <c r="A169" s="153" t="s">
        <v>282</v>
      </c>
      <c r="B169" s="154" t="s">
        <v>283</v>
      </c>
      <c r="C169" s="253">
        <v>0.53</v>
      </c>
      <c r="D169" s="284"/>
      <c r="E169" s="253">
        <v>1.76</v>
      </c>
      <c r="F169" s="155"/>
      <c r="G169" s="264">
        <v>0.44</v>
      </c>
      <c r="H169" s="155"/>
      <c r="I169" s="264">
        <v>18.82</v>
      </c>
      <c r="J169" s="155"/>
      <c r="K169" s="264"/>
      <c r="L169" s="264"/>
      <c r="M169" s="143"/>
    </row>
    <row r="170" spans="1:13" x14ac:dyDescent="0.3">
      <c r="A170" s="137" t="s">
        <v>284</v>
      </c>
      <c r="B170" s="142" t="s">
        <v>161</v>
      </c>
      <c r="C170" s="252">
        <v>42.74</v>
      </c>
      <c r="D170" s="169"/>
      <c r="E170" s="252">
        <v>1.1399999999999999</v>
      </c>
      <c r="F170" s="143"/>
      <c r="G170" s="260">
        <v>42.6</v>
      </c>
      <c r="H170" s="143"/>
      <c r="I170" s="260">
        <v>8.2100000000000009</v>
      </c>
      <c r="J170" s="143"/>
      <c r="K170" s="262">
        <v>100</v>
      </c>
      <c r="L170" s="260"/>
      <c r="M170" s="260">
        <v>4.55</v>
      </c>
    </row>
    <row r="171" spans="1:13" x14ac:dyDescent="0.3">
      <c r="A171" s="137" t="s">
        <v>285</v>
      </c>
      <c r="B171" s="142" t="s">
        <v>163</v>
      </c>
      <c r="C171" s="252">
        <v>12.49</v>
      </c>
      <c r="D171" s="169"/>
      <c r="E171" s="252">
        <v>7.0000000000000007E-2</v>
      </c>
      <c r="F171" s="143"/>
      <c r="G171" s="260">
        <v>11.84</v>
      </c>
      <c r="H171" s="143"/>
      <c r="I171" s="260">
        <v>-14.17</v>
      </c>
      <c r="J171" s="143"/>
      <c r="K171" s="260"/>
      <c r="L171" s="260"/>
      <c r="M171" s="143"/>
    </row>
    <row r="172" spans="1:13" x14ac:dyDescent="0.3">
      <c r="A172" s="137" t="s">
        <v>286</v>
      </c>
      <c r="B172" s="142" t="s">
        <v>165</v>
      </c>
      <c r="C172" s="252"/>
      <c r="D172" s="169"/>
      <c r="E172" s="252"/>
      <c r="F172" s="143"/>
      <c r="G172" s="260">
        <v>0.01</v>
      </c>
      <c r="H172" s="143"/>
      <c r="I172" s="260">
        <v>-71.31</v>
      </c>
      <c r="J172" s="143"/>
      <c r="K172" s="260"/>
      <c r="L172" s="260"/>
      <c r="M172" s="143"/>
    </row>
    <row r="173" spans="1:13" x14ac:dyDescent="0.3">
      <c r="A173" s="137" t="s">
        <v>287</v>
      </c>
      <c r="B173" s="142" t="s">
        <v>288</v>
      </c>
      <c r="C173" s="252">
        <v>4.1500000000000004</v>
      </c>
      <c r="D173" s="169"/>
      <c r="E173" s="252">
        <v>0.56999999999999995</v>
      </c>
      <c r="F173" s="143"/>
      <c r="G173" s="260">
        <v>3.98</v>
      </c>
      <c r="H173" s="143"/>
      <c r="I173" s="260">
        <v>86.92</v>
      </c>
      <c r="J173" s="143"/>
      <c r="K173" s="260"/>
      <c r="L173" s="260"/>
      <c r="M173" s="143"/>
    </row>
    <row r="174" spans="1:13" x14ac:dyDescent="0.3">
      <c r="A174" s="137" t="s">
        <v>289</v>
      </c>
      <c r="B174" s="142" t="s">
        <v>290</v>
      </c>
      <c r="C174" s="252">
        <v>19.41</v>
      </c>
      <c r="D174" s="169"/>
      <c r="E174" s="252">
        <v>22.41</v>
      </c>
      <c r="F174" s="169"/>
      <c r="G174" s="252">
        <v>35.81</v>
      </c>
      <c r="H174" s="169"/>
      <c r="I174" s="252">
        <v>12.12</v>
      </c>
      <c r="J174" s="143"/>
      <c r="K174" s="260"/>
      <c r="L174" s="260"/>
      <c r="M174" s="143"/>
    </row>
    <row r="175" spans="1:13" ht="17.25" thickBot="1" x14ac:dyDescent="0.35">
      <c r="A175" s="145" t="s">
        <v>291</v>
      </c>
      <c r="B175" s="146" t="s">
        <v>292</v>
      </c>
      <c r="C175" s="251">
        <v>20.65</v>
      </c>
      <c r="D175" s="228"/>
      <c r="E175" s="251">
        <v>47.84</v>
      </c>
      <c r="F175" s="147"/>
      <c r="G175" s="263">
        <v>5.33</v>
      </c>
      <c r="H175" s="147"/>
      <c r="I175" s="263">
        <v>-56.62</v>
      </c>
      <c r="J175" s="147"/>
      <c r="K175" s="263"/>
      <c r="L175" s="263"/>
      <c r="M175" s="261"/>
    </row>
    <row r="177" spans="1:5" ht="13.5" customHeight="1" x14ac:dyDescent="0.3">
      <c r="A177" s="170" t="s">
        <v>314</v>
      </c>
      <c r="B177" s="170"/>
      <c r="C177" s="162"/>
      <c r="D177" s="283"/>
      <c r="E177" s="283"/>
    </row>
    <row r="178" spans="1:5" ht="13.5" customHeight="1" x14ac:dyDescent="0.3">
      <c r="A178" s="170" t="s">
        <v>315</v>
      </c>
      <c r="B178" s="170"/>
      <c r="C178" s="162"/>
      <c r="D178" s="283"/>
      <c r="E178" s="283"/>
    </row>
    <row r="179" spans="1:5" ht="13.5" customHeight="1" x14ac:dyDescent="0.3">
      <c r="A179" s="170" t="s">
        <v>316</v>
      </c>
      <c r="B179" s="170"/>
      <c r="C179" s="162"/>
      <c r="D179" s="283"/>
      <c r="E179" s="283"/>
    </row>
    <row r="180" spans="1:5" ht="13.5" customHeight="1" x14ac:dyDescent="0.3">
      <c r="A180" s="170" t="s">
        <v>196</v>
      </c>
      <c r="B180" s="163"/>
      <c r="C180" s="280"/>
      <c r="D180" s="283"/>
      <c r="E180" s="283"/>
    </row>
    <row r="181" spans="1:5" ht="13.5" customHeight="1" x14ac:dyDescent="0.3">
      <c r="A181" s="318" t="s">
        <v>337</v>
      </c>
      <c r="B181" s="318"/>
      <c r="C181" s="319"/>
      <c r="D181" s="283"/>
      <c r="E181" s="283"/>
    </row>
  </sheetData>
  <mergeCells count="57">
    <mergeCell ref="K122:M122"/>
    <mergeCell ref="K9:M9"/>
    <mergeCell ref="G122:I122"/>
    <mergeCell ref="G108:I108"/>
    <mergeCell ref="G92:I92"/>
    <mergeCell ref="C151:E151"/>
    <mergeCell ref="C167:E167"/>
    <mergeCell ref="G167:I167"/>
    <mergeCell ref="G151:I151"/>
    <mergeCell ref="G136:I136"/>
    <mergeCell ref="A145:I146"/>
    <mergeCell ref="B136:B137"/>
    <mergeCell ref="C136:E136"/>
    <mergeCell ref="A161:M162"/>
    <mergeCell ref="K167:M167"/>
    <mergeCell ref="C9:E9"/>
    <mergeCell ref="C31:E31"/>
    <mergeCell ref="C46:E46"/>
    <mergeCell ref="C59:E59"/>
    <mergeCell ref="C74:E74"/>
    <mergeCell ref="A53:I54"/>
    <mergeCell ref="G74:I74"/>
    <mergeCell ref="G59:I59"/>
    <mergeCell ref="G31:I31"/>
    <mergeCell ref="G9:I9"/>
    <mergeCell ref="A4:M5"/>
    <mergeCell ref="A6:M6"/>
    <mergeCell ref="A167:A168"/>
    <mergeCell ref="B167:B168"/>
    <mergeCell ref="A151:A152"/>
    <mergeCell ref="B151:B152"/>
    <mergeCell ref="A116:M117"/>
    <mergeCell ref="B46:B47"/>
    <mergeCell ref="B31:B32"/>
    <mergeCell ref="A122:A123"/>
    <mergeCell ref="B122:B123"/>
    <mergeCell ref="C92:E92"/>
    <mergeCell ref="C108:E108"/>
    <mergeCell ref="C122:E122"/>
    <mergeCell ref="A130:I131"/>
    <mergeCell ref="A136:A137"/>
    <mergeCell ref="A1:M3"/>
    <mergeCell ref="A108:A109"/>
    <mergeCell ref="B108:B109"/>
    <mergeCell ref="A86:I87"/>
    <mergeCell ref="A92:A93"/>
    <mergeCell ref="B92:B93"/>
    <mergeCell ref="A74:A75"/>
    <mergeCell ref="B74:B75"/>
    <mergeCell ref="A68:I69"/>
    <mergeCell ref="B59:B60"/>
    <mergeCell ref="A40:I41"/>
    <mergeCell ref="A102:I103"/>
    <mergeCell ref="A59:A60"/>
    <mergeCell ref="A25:I26"/>
    <mergeCell ref="A31:A32"/>
    <mergeCell ref="A46:A47"/>
  </mergeCells>
  <conditionalFormatting sqref="D33:D37">
    <cfRule type="dataBar" priority="425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{6221F549-70D9-4BF4-8B21-49232F65EE8B}</x14:id>
        </ext>
      </extLst>
    </cfRule>
    <cfRule type="dataBar" priority="4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{7AD6446F-D9F0-4133-9652-56FE997C8D4F}</x14:id>
        </ext>
      </extLst>
    </cfRule>
    <cfRule type="dataBar" priority="42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{2CFD885A-9A8C-4158-A323-8216AB3FC4A1}</x14:id>
        </ext>
      </extLst>
    </cfRule>
  </conditionalFormatting>
  <conditionalFormatting sqref="H33:H37 D33:D37">
    <cfRule type="dataBar" priority="4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{A202E6DC-7015-4AE8-8DDE-5239D05D7ECA}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{C3AFC1CF-1504-481D-961A-206BF6BA7A8F}</x14:id>
        </ext>
      </extLst>
    </cfRule>
  </conditionalFormatting>
  <conditionalFormatting sqref="H33:H37">
    <cfRule type="dataBar" priority="4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{55E6B436-457B-408D-A9CF-958744889252}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{F9309DE8-A31D-4E8D-9441-D6FFDE353BFF}</x14:id>
        </ext>
      </extLst>
    </cfRule>
  </conditionalFormatting>
  <conditionalFormatting sqref="D33:D37">
    <cfRule type="dataBar" priority="4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{90B4CBFD-5A48-4CD9-9E87-432C2DCC1AE4}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{58DA173A-99BE-4387-ADE8-E4D53EC5D845}</x14:id>
        </ext>
      </extLst>
    </cfRule>
  </conditionalFormatting>
  <conditionalFormatting sqref="D33:D37">
    <cfRule type="dataBar" priority="434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{C9BC636D-F769-403D-A726-0DB6DFE67D78}</x14:id>
        </ext>
      </extLst>
    </cfRule>
    <cfRule type="dataBar" priority="4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{E1615835-5B69-4B0C-9DBB-B545FDAF1C8C}</x14:id>
        </ext>
      </extLst>
    </cfRule>
    <cfRule type="dataBar" priority="436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{390787DE-F650-494A-997A-C39FC14C46F8}</x14:id>
        </ext>
      </extLst>
    </cfRule>
  </conditionalFormatting>
  <conditionalFormatting sqref="F33:F37">
    <cfRule type="dataBar" priority="4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{CEBB9507-C1DF-4260-BAD3-A9E5AB18BD59}</x14:id>
        </ext>
      </extLst>
    </cfRule>
  </conditionalFormatting>
  <conditionalFormatting sqref="F33:F37">
    <cfRule type="dataBar" priority="438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{592DF363-B923-4E62-992D-F39FDC61254D}</x14:id>
        </ext>
      </extLst>
    </cfRule>
  </conditionalFormatting>
  <conditionalFormatting sqref="D48:D50">
    <cfRule type="dataBar" priority="4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{319D3492-D069-4452-9579-7CABE5D38C42}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{E814454A-BDF1-4D9B-BA3E-8F3DB5551623}</x14:id>
        </ext>
      </extLst>
    </cfRule>
  </conditionalFormatting>
  <conditionalFormatting sqref="D48:D50">
    <cfRule type="dataBar" priority="417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{6C6813F7-9F43-4C32-90DD-95ABEB507729}</x14:id>
        </ext>
      </extLst>
    </cfRule>
    <cfRule type="dataBar" priority="4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{3F491BAA-1D43-4D02-AF0F-0581144EC3D6}</x14:id>
        </ext>
      </extLst>
    </cfRule>
    <cfRule type="dataBar" priority="419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{EB739CCD-61FB-48FC-B06D-152A3D17764D}</x14:id>
        </ext>
      </extLst>
    </cfRule>
  </conditionalFormatting>
  <conditionalFormatting sqref="D48:D50">
    <cfRule type="dataBar" priority="4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{FC9F7B5A-8037-4E9C-85B2-73BEAAB2BD6A}</x14:id>
        </ext>
      </extLst>
    </cfRule>
  </conditionalFormatting>
  <conditionalFormatting sqref="D50">
    <cfRule type="dataBar" priority="4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{B21C3334-1A00-48E0-A8D0-1810F02105EC}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{891DAD60-486D-4184-8C17-E58EFE03C3CC}</x14:id>
        </ext>
      </extLst>
    </cfRule>
  </conditionalFormatting>
  <conditionalFormatting sqref="D61:D65"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{53618F05-ED1B-404A-86B5-18951F39AC6F}</x14:id>
        </ext>
      </extLst>
    </cfRule>
  </conditionalFormatting>
  <conditionalFormatting sqref="H61:H65">
    <cfRule type="dataBar" priority="4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{5E63F2A9-9A75-4BFC-B35F-35363224BFF3}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{C40233D3-A801-4965-9071-F9E39E0B40A4}</x14:id>
        </ext>
      </extLst>
    </cfRule>
  </conditionalFormatting>
  <conditionalFormatting sqref="D61:D65">
    <cfRule type="dataBar" priority="406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{A45341BC-E546-4B86-A20A-806DF2A82B3D}</x14:id>
        </ext>
      </extLst>
    </cfRule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{A0A2E402-A18C-45A6-8F42-A8695183536F}</x14:id>
        </ext>
      </extLst>
    </cfRule>
    <cfRule type="dataBar" priority="408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{23EA2BAB-BFDC-4331-A2C7-2AE28DC7D577}</x14:id>
        </ext>
      </extLst>
    </cfRule>
  </conditionalFormatting>
  <conditionalFormatting sqref="F61:F65">
    <cfRule type="dataBar" priority="412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{5D18896C-1CC3-48D9-8C66-B078A0A647F4}</x14:id>
        </ext>
      </extLst>
    </cfRule>
    <cfRule type="dataBar" priority="4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{F087CE45-7497-4487-A029-36428A2F76CD}</x14:id>
        </ext>
      </extLst>
    </cfRule>
  </conditionalFormatting>
  <conditionalFormatting sqref="F61:F65 D61:D65"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{47538245-A6ED-4195-954A-2DBB42EAD972}</x14:id>
        </ext>
      </extLst>
    </cfRule>
  </conditionalFormatting>
  <conditionalFormatting sqref="H61:H65 D61:D65">
    <cfRule type="dataBar" priority="4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{9656BCD8-4927-4822-AAFA-492FFBAEF557}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{326E31E7-3AF6-45C9-8322-9A1622FF9C16}</x14:id>
        </ext>
      </extLst>
    </cfRule>
  </conditionalFormatting>
  <conditionalFormatting sqref="D77"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{C7AFDAA3-8E9F-4B1C-9D3C-1039B0DAB656}</x14:id>
        </ext>
      </extLst>
    </cfRule>
  </conditionalFormatting>
  <conditionalFormatting sqref="D77">
    <cfRule type="dataBar" priority="3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{8E164072-A3E6-4E18-893F-A7D75BC324DC}</x14:id>
        </ext>
      </extLst>
    </cfRule>
  </conditionalFormatting>
  <conditionalFormatting sqref="D78"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{05A96014-5DF3-48A3-9D28-75B305FEC3BC}</x14:id>
        </ext>
      </extLst>
    </cfRule>
  </conditionalFormatting>
  <conditionalFormatting sqref="D78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{BF2795B8-28BD-4350-B339-4F5F00222000}</x14:id>
        </ext>
      </extLst>
    </cfRule>
  </conditionalFormatting>
  <conditionalFormatting sqref="D79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{4967162B-6B6F-4FC5-BCD9-BF465A04E0B1}</x14:id>
        </ext>
      </extLst>
    </cfRule>
  </conditionalFormatting>
  <conditionalFormatting sqref="D79">
    <cfRule type="dataBar" priority="3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{DAA60FE6-966D-438F-8C87-184B9EDFC162}</x14:id>
        </ext>
      </extLst>
    </cfRule>
  </conditionalFormatting>
  <conditionalFormatting sqref="D80"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{E5B03872-B778-45AB-8958-166E6A20E9CA}</x14:id>
        </ext>
      </extLst>
    </cfRule>
  </conditionalFormatting>
  <conditionalFormatting sqref="D80">
    <cfRule type="dataBar" priority="3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{5F6A8A84-61B7-4BCC-B524-C857F76E5F0C}</x14:id>
        </ext>
      </extLst>
    </cfRule>
  </conditionalFormatting>
  <conditionalFormatting sqref="D83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{74D2B44F-C356-499A-92FA-3527DECC9D93}</x14:id>
        </ext>
      </extLst>
    </cfRule>
  </conditionalFormatting>
  <conditionalFormatting sqref="D83">
    <cfRule type="dataBar" priority="3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{A24DB849-ECEB-430A-B4CA-37FEC10877BD}</x14:id>
        </ext>
      </extLst>
    </cfRule>
  </conditionalFormatting>
  <conditionalFormatting sqref="H77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{C0DA033D-4E58-44AF-92C5-9677743E4627}</x14:id>
        </ext>
      </extLst>
    </cfRule>
  </conditionalFormatting>
  <conditionalFormatting sqref="H77">
    <cfRule type="dataBar" priority="3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{F3B53B7B-AFCF-4AAD-9F4B-E27F381C0243}</x14:id>
        </ext>
      </extLst>
    </cfRule>
  </conditionalFormatting>
  <conditionalFormatting sqref="H78"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{FC54EE8D-BED7-4EED-85E4-66CEDD541EA0}</x14:id>
        </ext>
      </extLst>
    </cfRule>
  </conditionalFormatting>
  <conditionalFormatting sqref="H78">
    <cfRule type="dataBar" priority="3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{298B859D-F861-4F01-91F0-5272C0AB7743}</x14:id>
        </ext>
      </extLst>
    </cfRule>
  </conditionalFormatting>
  <conditionalFormatting sqref="H79"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{B5C2772B-BBBB-4275-B7F8-1A85F06B38BD}</x14:id>
        </ext>
      </extLst>
    </cfRule>
  </conditionalFormatting>
  <conditionalFormatting sqref="H79">
    <cfRule type="dataBar" priority="3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{391F4A7C-7D13-49CA-8817-27AC9FE6D42C}</x14:id>
        </ext>
      </extLst>
    </cfRule>
  </conditionalFormatting>
  <conditionalFormatting sqref="H80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{6847D460-37B4-4E33-B8C9-F589D4B2D393}</x14:id>
        </ext>
      </extLst>
    </cfRule>
  </conditionalFormatting>
  <conditionalFormatting sqref="H80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{25CC9820-98BA-4DCF-9AD1-FDCB133AD682}</x14:id>
        </ext>
      </extLst>
    </cfRule>
  </conditionalFormatting>
  <conditionalFormatting sqref="H83"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{D16BC1BA-EBD6-42B6-BA4F-4E6118584758}</x14:id>
        </ext>
      </extLst>
    </cfRule>
  </conditionalFormatting>
  <conditionalFormatting sqref="H83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{A34E7DE7-F86F-42A0-8162-07D45D79FD81}</x14:id>
        </ext>
      </extLst>
    </cfRule>
  </conditionalFormatting>
  <conditionalFormatting sqref="H76"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{451B4664-74BD-43F0-9063-0B458687B630}</x14:id>
        </ext>
      </extLst>
    </cfRule>
  </conditionalFormatting>
  <conditionalFormatting sqref="H76">
    <cfRule type="dataBar" priority="3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{B71271F7-897C-445F-8F0B-08CFCE7F732F}</x14:id>
        </ext>
      </extLst>
    </cfRule>
  </conditionalFormatting>
  <conditionalFormatting sqref="F77">
    <cfRule type="dataBar" priority="3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{E52F5F82-F993-456C-A6C0-A40BA37BF950}</x14:id>
        </ext>
      </extLst>
    </cfRule>
  </conditionalFormatting>
  <conditionalFormatting sqref="F77">
    <cfRule type="dataBar" priority="3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{F08FC644-0D0A-4ADE-8512-C02CEC4D528C}</x14:id>
        </ext>
      </extLst>
    </cfRule>
  </conditionalFormatting>
  <conditionalFormatting sqref="F78"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{E5D06C24-DBE1-438A-BF53-755E63D1F105}</x14:id>
        </ext>
      </extLst>
    </cfRule>
  </conditionalFormatting>
  <conditionalFormatting sqref="F78">
    <cfRule type="dataBar" priority="3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{BC589066-D4DA-4FD7-81A6-8F75D90CCEDA}</x14:id>
        </ext>
      </extLst>
    </cfRule>
  </conditionalFormatting>
  <conditionalFormatting sqref="F79"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{847FCFB5-CC20-4330-A6DC-F71E809FE367}</x14:id>
        </ext>
      </extLst>
    </cfRule>
  </conditionalFormatting>
  <conditionalFormatting sqref="F79">
    <cfRule type="dataBar" priority="3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{32B98F27-66FF-4F1D-91BD-A741D78011D3}</x14:id>
        </ext>
      </extLst>
    </cfRule>
  </conditionalFormatting>
  <conditionalFormatting sqref="F80"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{7D55B343-84C8-4283-9BFB-3789D10CD0AF}</x14:id>
        </ext>
      </extLst>
    </cfRule>
  </conditionalFormatting>
  <conditionalFormatting sqref="F80">
    <cfRule type="dataBar" priority="3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{2EBCE43E-037A-4A7B-83F7-7D9508849BC0}</x14:id>
        </ext>
      </extLst>
    </cfRule>
  </conditionalFormatting>
  <conditionalFormatting sqref="F83"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{F36C3A56-E79D-4CEC-86F2-160DFB71D4C0}</x14:id>
        </ext>
      </extLst>
    </cfRule>
  </conditionalFormatting>
  <conditionalFormatting sqref="F83">
    <cfRule type="dataBar" priority="3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{837A2E00-115E-4AB8-92CA-B49C0CE87C14}</x14:id>
        </ext>
      </extLst>
    </cfRule>
  </conditionalFormatting>
  <conditionalFormatting sqref="F76"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{9373E5AB-B430-4A15-8F89-2FF9EA249A9C}</x14:id>
        </ext>
      </extLst>
    </cfRule>
  </conditionalFormatting>
  <conditionalFormatting sqref="F76">
    <cfRule type="dataBar" priority="4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{FC88B7F3-819A-4D23-9D8C-248353E6DDBC}</x14:id>
        </ext>
      </extLst>
    </cfRule>
  </conditionalFormatting>
  <conditionalFormatting sqref="D95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{9CF96485-359C-4783-B14C-91515F295215}</x14:id>
        </ext>
      </extLst>
    </cfRule>
  </conditionalFormatting>
  <conditionalFormatting sqref="D95">
    <cfRule type="dataBar" priority="3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{958EF1C0-3B82-4CA6-8D7F-CD0C5590593E}</x14:id>
        </ext>
      </extLst>
    </cfRule>
  </conditionalFormatting>
  <conditionalFormatting sqref="D96"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{6E6D14EE-AF16-4632-B97C-5AC60302DD22}</x14:id>
        </ext>
      </extLst>
    </cfRule>
  </conditionalFormatting>
  <conditionalFormatting sqref="D96">
    <cfRule type="dataBar" priority="3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{D0B63315-ADAC-4EB2-A967-5F0A97770444}</x14:id>
        </ext>
      </extLst>
    </cfRule>
  </conditionalFormatting>
  <conditionalFormatting sqref="D97"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{1BE91198-333F-4C10-837D-DF70FD55AEBA}</x14:id>
        </ext>
      </extLst>
    </cfRule>
  </conditionalFormatting>
  <conditionalFormatting sqref="D97">
    <cfRule type="dataBar" priority="3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{1AC7DE98-2FF6-4483-BD8A-6E3C329DAF19}</x14:id>
        </ext>
      </extLst>
    </cfRule>
  </conditionalFormatting>
  <conditionalFormatting sqref="D98"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{B6069C86-28C4-4400-885E-0C2F4EAA190D}</x14:id>
        </ext>
      </extLst>
    </cfRule>
  </conditionalFormatting>
  <conditionalFormatting sqref="D98">
    <cfRule type="dataBar" priority="3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{A315CF14-D114-4827-8496-5E5DB83F8C65}</x14:id>
        </ext>
      </extLst>
    </cfRule>
  </conditionalFormatting>
  <conditionalFormatting sqref="D99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{526AD3A3-4994-4ABD-B3F1-9995F1DA05EE}</x14:id>
        </ext>
      </extLst>
    </cfRule>
  </conditionalFormatting>
  <conditionalFormatting sqref="D99">
    <cfRule type="dataBar" priority="3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{3A43B4C8-410F-4EEE-930C-5585CB54543C}</x14:id>
        </ext>
      </extLst>
    </cfRule>
  </conditionalFormatting>
  <conditionalFormatting sqref="D94"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{95CE51BA-9E4D-4178-86DA-7B2EFBC98B4C}</x14:id>
        </ext>
      </extLst>
    </cfRule>
  </conditionalFormatting>
  <conditionalFormatting sqref="D94">
    <cfRule type="dataBar" priority="3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{3A9639A6-FC74-4524-A1CD-FA8E10A67C8A}</x14:id>
        </ext>
      </extLst>
    </cfRule>
  </conditionalFormatting>
  <conditionalFormatting sqref="H95"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{A0B55F78-B150-40F8-B991-2B1EE014C1D3}</x14:id>
        </ext>
      </extLst>
    </cfRule>
  </conditionalFormatting>
  <conditionalFormatting sqref="H95">
    <cfRule type="dataBar" priority="3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{FFED62FB-88A2-44DD-BBC5-05A166423F78}</x14:id>
        </ext>
      </extLst>
    </cfRule>
  </conditionalFormatting>
  <conditionalFormatting sqref="H96"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{6BC7854B-F8D7-438E-AB86-ECFA62DFB450}</x14:id>
        </ext>
      </extLst>
    </cfRule>
  </conditionalFormatting>
  <conditionalFormatting sqref="H96">
    <cfRule type="dataBar" priority="3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{7E68AB8D-4E55-43FF-849D-CDD61A3E211E}</x14:id>
        </ext>
      </extLst>
    </cfRule>
  </conditionalFormatting>
  <conditionalFormatting sqref="H97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{82FEB3FC-885C-4850-9F89-2AC2E15B603D}</x14:id>
        </ext>
      </extLst>
    </cfRule>
  </conditionalFormatting>
  <conditionalFormatting sqref="H97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{D68172BC-E32A-4DEA-A87A-FE1E30F09946}</x14:id>
        </ext>
      </extLst>
    </cfRule>
  </conditionalFormatting>
  <conditionalFormatting sqref="H98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{F787D304-F194-46AB-9F51-2E09C004E559}</x14:id>
        </ext>
      </extLst>
    </cfRule>
  </conditionalFormatting>
  <conditionalFormatting sqref="H98">
    <cfRule type="dataBar" priority="3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{27190185-DE87-48AC-8DCC-6CBEA7D6E7CE}</x14:id>
        </ext>
      </extLst>
    </cfRule>
  </conditionalFormatting>
  <conditionalFormatting sqref="H99"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{AC7BA6D1-E38F-48A1-B83D-E7C1C4004780}</x14:id>
        </ext>
      </extLst>
    </cfRule>
  </conditionalFormatting>
  <conditionalFormatting sqref="H99">
    <cfRule type="dataBar" priority="3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{77A52B95-290E-4B17-8EB5-5C55DA55B8C0}</x14:id>
        </ext>
      </extLst>
    </cfRule>
  </conditionalFormatting>
  <conditionalFormatting sqref="H94"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{0EACC09F-6811-4A07-BBEF-B1102C859306}</x14:id>
        </ext>
      </extLst>
    </cfRule>
  </conditionalFormatting>
  <conditionalFormatting sqref="H94">
    <cfRule type="dataBar" priority="3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{5FEB37FB-3EA6-4145-96F8-8F1FC6671358}</x14:id>
        </ext>
      </extLst>
    </cfRule>
  </conditionalFormatting>
  <conditionalFormatting sqref="D94:D99">
    <cfRule type="dataBar" priority="3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{1ED233E3-923B-48BD-9EB8-DBF4ACF8E7C5}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{6E33C0FC-4BC0-4B22-9E3A-F2E3362BFB7D}</x14:id>
        </ext>
      </extLst>
    </cfRule>
  </conditionalFormatting>
  <conditionalFormatting sqref="H94:H99">
    <cfRule type="dataBar" priority="3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{B9C66CF1-C5D9-4025-BA82-F1F9C0721B82}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{5959D8EA-C670-437B-9769-FFAE984D4E49}</x14:id>
        </ext>
      </extLst>
    </cfRule>
  </conditionalFormatting>
  <conditionalFormatting sqref="H94:H99 F94:F99">
    <cfRule type="dataBar" priority="3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{187F7A1E-5E19-4E7F-B9BA-9F322E7A594F}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{AAD10050-D5D4-4280-8940-C1EDE697FC8B}</x14:id>
        </ext>
      </extLst>
    </cfRule>
  </conditionalFormatting>
  <conditionalFormatting sqref="D94:D99">
    <cfRule type="dataBar" priority="30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{200EE2A8-ADE1-4EBF-9D28-1DD4FB854834}</x14:id>
        </ext>
      </extLst>
    </cfRule>
    <cfRule type="dataBar" priority="3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{EFAB8E8E-F7A6-4C6A-9625-CF8DE63580A6}</x14:id>
        </ext>
      </extLst>
    </cfRule>
    <cfRule type="dataBar" priority="30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{6E3903F8-ECF6-4C80-8442-FBAF055F900B}</x14:id>
        </ext>
      </extLst>
    </cfRule>
  </conditionalFormatting>
  <conditionalFormatting sqref="F95"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{46A7AB6E-97B0-47F5-A2A1-83C8F440E96E}</x14:id>
        </ext>
      </extLst>
    </cfRule>
  </conditionalFormatting>
  <conditionalFormatting sqref="F95">
    <cfRule type="dataBar" priority="3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{645980DE-492E-47E5-899E-834E433FA51E}</x14:id>
        </ext>
      </extLst>
    </cfRule>
  </conditionalFormatting>
  <conditionalFormatting sqref="F96"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{E4AE6836-312A-4ED1-9AAE-AB4DE1928882}</x14:id>
        </ext>
      </extLst>
    </cfRule>
  </conditionalFormatting>
  <conditionalFormatting sqref="F96">
    <cfRule type="dataBar" priority="3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{DD2FD47C-89C2-40B2-937D-1857813F5480}</x14:id>
        </ext>
      </extLst>
    </cfRule>
  </conditionalFormatting>
  <conditionalFormatting sqref="F97"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{6A1D2F04-80AF-41CA-B991-0AAD1E65A25E}</x14:id>
        </ext>
      </extLst>
    </cfRule>
  </conditionalFormatting>
  <conditionalFormatting sqref="F97">
    <cfRule type="dataBar" priority="3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{04C72D1A-AE84-48B6-BF2F-BB9F944D66A1}</x14:id>
        </ext>
      </extLst>
    </cfRule>
  </conditionalFormatting>
  <conditionalFormatting sqref="F98"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{4D8A1228-CE20-4B34-BF58-56247C0A8CBA}</x14:id>
        </ext>
      </extLst>
    </cfRule>
  </conditionalFormatting>
  <conditionalFormatting sqref="F98">
    <cfRule type="dataBar" priority="3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{D224DC88-A775-4555-B65E-054F6567192B}</x14:id>
        </ext>
      </extLst>
    </cfRule>
  </conditionalFormatting>
  <conditionalFormatting sqref="F99"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{C86F01FE-D8E9-4E0E-BD65-7FE7768B0E94}</x14:id>
        </ext>
      </extLst>
    </cfRule>
  </conditionalFormatting>
  <conditionalFormatting sqref="F99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{91D5AB67-2049-414F-929D-1623DFFF597F}</x14:id>
        </ext>
      </extLst>
    </cfRule>
  </conditionalFormatting>
  <conditionalFormatting sqref="F94"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{71F1BA8C-4BFF-434A-AD3D-C55786B6444F}</x14:id>
        </ext>
      </extLst>
    </cfRule>
  </conditionalFormatting>
  <conditionalFormatting sqref="F94">
    <cfRule type="dataBar" priority="3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{F22C34F8-5578-49C0-B390-5A408C72B5CE}</x14:id>
        </ext>
      </extLst>
    </cfRule>
  </conditionalFormatting>
  <conditionalFormatting sqref="F94:F99">
    <cfRule type="dataBar" priority="3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{8385B933-D657-4EA0-BB47-32060E850F4E}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{D0815E18-3D42-4C9C-99AF-3EABC5BBA49B}</x14:id>
        </ext>
      </extLst>
    </cfRule>
  </conditionalFormatting>
  <conditionalFormatting sqref="H94:H99 F94:F99 D94:D99">
    <cfRule type="dataBar" priority="3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{97EBA4B3-7C28-4EFF-AF79-FC2B8DE14B7E}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{513AE855-0C0B-4635-9D67-A474492D80E2}</x14:id>
        </ext>
      </extLst>
    </cfRule>
  </conditionalFormatting>
  <conditionalFormatting sqref="F94:F99">
    <cfRule type="dataBar" priority="351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{6837B032-826C-46F8-B91B-2B1580A482C5}</x14:id>
        </ext>
      </extLst>
    </cfRule>
    <cfRule type="dataBar" priority="3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{440B4145-8998-4A83-ADBA-DFB6F9F3EDDC}</x14:id>
        </ext>
      </extLst>
    </cfRule>
  </conditionalFormatting>
  <conditionalFormatting sqref="H94:H99 D94:D99">
    <cfRule type="dataBar" priority="3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{938273EF-D313-4C63-A345-079EB892653B}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{C8CD4763-B7C1-4123-9CF6-B3287644F9F6}</x14:id>
        </ext>
      </extLst>
    </cfRule>
  </conditionalFormatting>
  <conditionalFormatting sqref="D110:D113">
    <cfRule type="dataBar" priority="2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{01B45A2B-C053-4729-898A-7C217A29AFF3}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{27CA33E0-0D72-49BA-B81B-B546965C4FBD}</x14:id>
        </ext>
      </extLst>
    </cfRule>
  </conditionalFormatting>
  <conditionalFormatting sqref="D110:D113">
    <cfRule type="dataBar" priority="2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{F30DD55A-6206-4236-AA9F-64BF36CBDA76}</x14:id>
        </ext>
      </extLst>
    </cfRule>
  </conditionalFormatting>
  <conditionalFormatting sqref="H110:H113">
    <cfRule type="dataBar" priority="2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{BBEE8FD6-C970-4CB3-B6DA-4FF80312AFA4}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{10818B6C-4A79-436E-9DC2-015B1EB2B0FD}</x14:id>
        </ext>
      </extLst>
    </cfRule>
  </conditionalFormatting>
  <conditionalFormatting sqref="H110:H113">
    <cfRule type="dataBar" priority="2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{4E34E103-9D33-4C27-88B0-3E1AD82FE142}</x14:id>
        </ext>
      </extLst>
    </cfRule>
  </conditionalFormatting>
  <conditionalFormatting sqref="H110:H113">
    <cfRule type="dataBar" priority="2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{BC295DA0-5BF3-4F95-BD0A-C8F910555214}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{30102B4A-029F-464A-95CD-077E1C335D28}</x14:id>
        </ext>
      </extLst>
    </cfRule>
  </conditionalFormatting>
  <conditionalFormatting sqref="D110:D113">
    <cfRule type="dataBar" priority="283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{3D0493B5-AADB-4138-A7C6-6533447E4B94}</x14:id>
        </ext>
      </extLst>
    </cfRule>
    <cfRule type="dataBar" priority="2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{7E1E7469-917A-44CB-9818-E7B23CEE626D}</x14:id>
        </ext>
      </extLst>
    </cfRule>
    <cfRule type="dataBar" priority="28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{1ED7F9BA-1AFF-4A95-A955-4B2288054C9D}</x14:id>
        </ext>
      </extLst>
    </cfRule>
  </conditionalFormatting>
  <conditionalFormatting sqref="F110:F113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{B9E8870F-E642-4A36-84EC-230A2257753D}</x14:id>
        </ext>
      </extLst>
    </cfRule>
    <cfRule type="dataBar" priority="29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{E4BFBF16-FCC3-4E6B-930F-3BA27C7B570B}</x14:id>
        </ext>
      </extLst>
    </cfRule>
  </conditionalFormatting>
  <conditionalFormatting sqref="H110:H113">
    <cfRule type="dataBar" priority="2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{BF28B8C1-B17C-432C-9DAA-5721740C303E}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{6C24A262-338A-4894-BDEC-EC29B28D8AC4}</x14:id>
        </ext>
      </extLst>
    </cfRule>
  </conditionalFormatting>
  <conditionalFormatting sqref="F110:F113">
    <cfRule type="dataBar" priority="298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{CABFC486-0FD1-4F18-857C-143FDE07C012}</x14:id>
        </ext>
      </extLst>
    </cfRule>
    <cfRule type="dataBar" priority="29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{1F80E65D-13E0-4C70-9500-8B69BD585111}</x14:id>
        </ext>
      </extLst>
    </cfRule>
  </conditionalFormatting>
  <conditionalFormatting sqref="H110:H113 D110:D113">
    <cfRule type="dataBar" priority="3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{E46A4283-04EA-471C-8DF0-EE48BDE9A8A0}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{8E80E274-93DC-4306-A39E-72F3DA59A2D8}</x14:id>
        </ext>
      </extLst>
    </cfRule>
  </conditionalFormatting>
  <conditionalFormatting sqref="D124:D127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{01374675-3CEF-4DD3-B538-164323300E3A}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{09484D14-F342-4889-85AB-0C375FD88B5F}</x14:id>
        </ext>
      </extLst>
    </cfRule>
  </conditionalFormatting>
  <conditionalFormatting sqref="H124:H127">
    <cfRule type="dataBar" priority="2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{273AD294-58A8-4874-97AC-ABD80B521E6B}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{40A7D07C-3320-4085-A7A3-D5B304E0AA5D}</x14:id>
        </ext>
      </extLst>
    </cfRule>
  </conditionalFormatting>
  <conditionalFormatting sqref="H124:H127">
    <cfRule type="dataBar" priority="2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{5FFD7DAE-EB36-4B29-841C-C06D22EF99DE}</x14:id>
        </ext>
      </extLst>
    </cfRule>
  </conditionalFormatting>
  <conditionalFormatting sqref="H124:H127">
    <cfRule type="dataBar" priority="2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{8F247B6F-16D1-4941-9859-191ADF35A3F3}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{7C326E99-AEAB-4580-ADAE-2A6AAB210E18}</x14:id>
        </ext>
      </extLst>
    </cfRule>
  </conditionalFormatting>
  <conditionalFormatting sqref="H124:H127">
    <cfRule type="dataBar" priority="2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{18382625-6416-4846-99C6-2DD892D2A148}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{F29F7B8F-2EC2-4820-B215-0E510E7442CD}</x14:id>
        </ext>
      </extLst>
    </cfRule>
  </conditionalFormatting>
  <conditionalFormatting sqref="D124:D127">
    <cfRule type="dataBar" priority="257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{4698163D-AF3C-4FCF-ABC9-02258236A4D6}</x14:id>
        </ext>
      </extLst>
    </cfRule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{435DCE62-820E-4EA8-A856-D5941D881FF1}</x14:id>
        </ext>
      </extLst>
    </cfRule>
    <cfRule type="dataBar" priority="259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{EF04FD08-A9BC-4A83-AA1D-305500538331}</x14:id>
        </ext>
      </extLst>
    </cfRule>
  </conditionalFormatting>
  <conditionalFormatting sqref="J124:J127 F124:F127">
    <cfRule type="dataBar" priority="25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{8200F402-D41E-4209-882F-4504ABFF4ED4}</x14:id>
        </ext>
      </extLst>
    </cfRule>
  </conditionalFormatting>
  <conditionalFormatting sqref="J124:J127 F124:F127">
    <cfRule type="dataBar" priority="2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{9AEC2036-E368-4CF5-959B-307C52F42000}</x14:id>
        </ext>
      </extLst>
    </cfRule>
  </conditionalFormatting>
  <conditionalFormatting sqref="J124:J127">
    <cfRule type="dataBar" priority="2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{3E77763C-F980-4072-9624-3F6A37B3E44D}</x14:id>
        </ext>
      </extLst>
    </cfRule>
  </conditionalFormatting>
  <conditionalFormatting sqref="J124:J127">
    <cfRule type="dataBar" priority="2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{018070D7-D5AC-45F4-AFAC-D5849F5C7E5F}</x14:id>
        </ext>
      </extLst>
    </cfRule>
  </conditionalFormatting>
  <conditionalFormatting sqref="F124:F127">
    <cfRule type="dataBar" priority="269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{D5CC906F-EBA9-40DC-B7BC-65C8B7138C06}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{5F12F299-C258-4160-80F9-01C6B2B28C87}</x14:id>
        </ext>
      </extLst>
    </cfRule>
  </conditionalFormatting>
  <conditionalFormatting sqref="F124:F127 D124:D127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{415C8CFB-922C-4044-8F59-D697497FB6E5}</x14:id>
        </ext>
      </extLst>
    </cfRule>
  </conditionalFormatting>
  <conditionalFormatting sqref="F124:F127">
    <cfRule type="dataBar" priority="2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{C426110F-9E2F-495F-8E54-39A593FC1B6B}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{FDA78ABC-2CED-4134-9EB3-DDEBFA6A54DB}</x14:id>
        </ext>
      </extLst>
    </cfRule>
  </conditionalFormatting>
  <conditionalFormatting sqref="F124:F127">
    <cfRule type="dataBar" priority="27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{D1A4E1A4-0AE5-4AED-A406-C7F5408CE5A7}</x14:id>
        </ext>
      </extLst>
    </cfRule>
  </conditionalFormatting>
  <conditionalFormatting sqref="J124:J127">
    <cfRule type="dataBar" priority="275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{34CF429D-3F46-4279-B065-618DD9906EB0}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{25093BE8-5CBF-4B07-BAB0-A9FD177EB226}</x14:id>
        </ext>
      </extLst>
    </cfRule>
  </conditionalFormatting>
  <conditionalFormatting sqref="J124:J127">
    <cfRule type="dataBar" priority="2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{EC4B2F35-BC0B-455D-8B9F-DF3D54FD1BBD}</x14:id>
        </ext>
      </extLst>
    </cfRule>
  </conditionalFormatting>
  <conditionalFormatting sqref="J124:J127">
    <cfRule type="dataBar" priority="2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{6AA4DD33-E9E9-491E-8D8A-4369E012D27F}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{44D94604-A116-46DE-A7E8-DD428F8F675E}</x14:id>
        </ext>
      </extLst>
    </cfRule>
  </conditionalFormatting>
  <conditionalFormatting sqref="J124:J127">
    <cfRule type="dataBar" priority="28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{8A04DF3A-683F-4E26-9320-988EC68354EE}</x14:id>
        </ext>
      </extLst>
    </cfRule>
  </conditionalFormatting>
  <conditionalFormatting sqref="H124:H127 D124:D127">
    <cfRule type="dataBar" priority="2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{A833BD13-9328-427C-9677-E5A395F8C7F9}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{FA951B60-8E73-4CAD-AEBE-7FA1CE8C50BA}</x14:id>
        </ext>
      </extLst>
    </cfRule>
  </conditionalFormatting>
  <conditionalFormatting sqref="D139"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{96354712-C222-430A-9EE0-0F5919E27825}</x14:id>
        </ext>
      </extLst>
    </cfRule>
  </conditionalFormatting>
  <conditionalFormatting sqref="D139">
    <cfRule type="dataBar" priority="2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{28FFD9A3-F0F2-4507-9B6E-C95479DC5707}</x14:id>
        </ext>
      </extLst>
    </cfRule>
  </conditionalFormatting>
  <conditionalFormatting sqref="D140"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{DAFDC898-5C61-4C46-AC09-FCCA5A7C68A1}</x14:id>
        </ext>
      </extLst>
    </cfRule>
  </conditionalFormatting>
  <conditionalFormatting sqref="D140">
    <cfRule type="dataBar" priority="2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{141B253A-3FA4-4F24-B3CB-5F325A6F4EF7}</x14:id>
        </ext>
      </extLst>
    </cfRule>
  </conditionalFormatting>
  <conditionalFormatting sqref="D142:D144"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{4CB84D8C-FE43-4F12-B425-E27A8F7DBC3D}</x14:id>
        </ext>
      </extLst>
    </cfRule>
  </conditionalFormatting>
  <conditionalFormatting sqref="D142:D144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{1855860E-31F6-47D2-B0D5-CD3CD60BA616}</x14:id>
        </ext>
      </extLst>
    </cfRule>
  </conditionalFormatting>
  <conditionalFormatting sqref="D138:D144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{E89C36C9-F2FC-49DD-BBA2-B127A515C178}</x14:id>
        </ext>
      </extLst>
    </cfRule>
  </conditionalFormatting>
  <conditionalFormatting sqref="D138:D144">
    <cfRule type="dataBar" priority="2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{34DCA936-CCE2-4FC6-9AE1-E7C385CB775D}</x14:id>
        </ext>
      </extLst>
    </cfRule>
  </conditionalFormatting>
  <conditionalFormatting sqref="H139"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{7C48E852-A4B9-4A24-BC74-1C3BCC1102A6}</x14:id>
        </ext>
      </extLst>
    </cfRule>
  </conditionalFormatting>
  <conditionalFormatting sqref="H139">
    <cfRule type="dataBar" priority="2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{7D5D5578-040B-484D-A9A4-01D301A52E9B}</x14:id>
        </ext>
      </extLst>
    </cfRule>
  </conditionalFormatting>
  <conditionalFormatting sqref="H140"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{C61BD6FE-C6F4-431E-BA46-B35FBE4B8BBB}</x14:id>
        </ext>
      </extLst>
    </cfRule>
  </conditionalFormatting>
  <conditionalFormatting sqref="H140">
    <cfRule type="dataBar" priority="2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{B2A35517-8734-4BB1-BF90-0DD23C0CB457}</x14:id>
        </ext>
      </extLst>
    </cfRule>
  </conditionalFormatting>
  <conditionalFormatting sqref="H142:H144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{75AF374A-195E-49FD-AA6E-B0FFA0D01714}</x14:id>
        </ext>
      </extLst>
    </cfRule>
  </conditionalFormatting>
  <conditionalFormatting sqref="H142:H144">
    <cfRule type="dataBar" priority="2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{A4E61F48-16C6-48AA-BFF5-E0BD15A10E07}</x14:id>
        </ext>
      </extLst>
    </cfRule>
  </conditionalFormatting>
  <conditionalFormatting sqref="H138"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{25442C10-7CA7-4B7A-87F3-25EE0F2EDC95}</x14:id>
        </ext>
      </extLst>
    </cfRule>
  </conditionalFormatting>
  <conditionalFormatting sqref="H138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{7A897DD1-E482-4E62-B50C-8DDC827E6EEA}</x14:id>
        </ext>
      </extLst>
    </cfRule>
  </conditionalFormatting>
  <conditionalFormatting sqref="D141"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{2075CB86-1483-4C12-BB3B-9C18C17B5B1E}</x14:id>
        </ext>
      </extLst>
    </cfRule>
  </conditionalFormatting>
  <conditionalFormatting sqref="D141">
    <cfRule type="dataBar" priority="2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{390127E3-C790-48D9-9300-AF5C91E775C7}</x14:id>
        </ext>
      </extLst>
    </cfRule>
  </conditionalFormatting>
  <conditionalFormatting sqref="H141"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{A2160046-5542-4A62-BC70-CAA496C96ADB}</x14:id>
        </ext>
      </extLst>
    </cfRule>
  </conditionalFormatting>
  <conditionalFormatting sqref="H141">
    <cfRule type="dataBar" priority="2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{35ED7165-73DB-4387-811D-54335F406B40}</x14:id>
        </ext>
      </extLst>
    </cfRule>
  </conditionalFormatting>
  <conditionalFormatting sqref="D138:D14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{0978B3E2-841B-4DAD-9C2B-B9620BF57544}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{146DDD9F-5194-423C-9772-223971052781}</x14:id>
        </ext>
      </extLst>
    </cfRule>
  </conditionalFormatting>
  <conditionalFormatting sqref="H138:H144">
    <cfRule type="dataBar" priority="2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{18BDD975-17AE-40E3-ACFE-D29311856F3A}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{C749513C-07F5-47CB-A300-3D04E76D9AA8}</x14:id>
        </ext>
      </extLst>
    </cfRule>
  </conditionalFormatting>
  <conditionalFormatting sqref="H138:H144 F138:F144">
    <cfRule type="dataBar" priority="2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{C4D332DC-560A-4F5A-BCE1-D4332C7E5FB3}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{A411AE95-4A09-4F98-B11B-036ED89023FD}</x14:id>
        </ext>
      </extLst>
    </cfRule>
  </conditionalFormatting>
  <conditionalFormatting sqref="H139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{AF7E9383-F98A-449B-80C6-394AE6DF0E16}</x14:id>
        </ext>
      </extLst>
    </cfRule>
  </conditionalFormatting>
  <conditionalFormatting sqref="H139">
    <cfRule type="dataBar" priority="1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{2F15182D-E0B4-4B0D-BE16-909861D0E542}</x14:id>
        </ext>
      </extLst>
    </cfRule>
  </conditionalFormatting>
  <conditionalFormatting sqref="H140"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{E711B4C5-5AE3-4CB2-AA98-733924AC7812}</x14:id>
        </ext>
      </extLst>
    </cfRule>
  </conditionalFormatting>
  <conditionalFormatting sqref="H140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{4B07BFE1-4CFE-42EF-BC6E-911B18432D1F}</x14:id>
        </ext>
      </extLst>
    </cfRule>
  </conditionalFormatting>
  <conditionalFormatting sqref="H142:H144"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{AC51138E-6940-4AF5-BB6E-D2DA9E7FAA81}</x14:id>
        </ext>
      </extLst>
    </cfRule>
  </conditionalFormatting>
  <conditionalFormatting sqref="H142:H144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{3E6DC9A9-F92A-4A01-A3F9-2A74B1650B05}</x14:id>
        </ext>
      </extLst>
    </cfRule>
  </conditionalFormatting>
  <conditionalFormatting sqref="H138:H144"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{047499BA-80C6-4253-9B30-E27B9C642B2E}</x14:id>
        </ext>
      </extLst>
    </cfRule>
  </conditionalFormatting>
  <conditionalFormatting sqref="H138:H144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{401FC2AF-9389-409B-B717-EE7C798E2FE9}</x14:id>
        </ext>
      </extLst>
    </cfRule>
  </conditionalFormatting>
  <conditionalFormatting sqref="H141"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{0B2B6FA9-A515-4EA0-8C65-617151D7334A}</x14:id>
        </ext>
      </extLst>
    </cfRule>
  </conditionalFormatting>
  <conditionalFormatting sqref="H141">
    <cfRule type="dataBar" priority="2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{42F197A7-5AAA-4771-BE75-BB6AB77575FA}</x14:id>
        </ext>
      </extLst>
    </cfRule>
  </conditionalFormatting>
  <conditionalFormatting sqref="H138:H144">
    <cfRule type="dataBar" priority="1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{DCD42877-4AE8-43DE-A8B9-011A6112ADDB}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{73812C61-E18F-4B4B-9DA8-8FA0C3260832}</x14:id>
        </ext>
      </extLst>
    </cfRule>
  </conditionalFormatting>
  <conditionalFormatting sqref="D138:D144">
    <cfRule type="dataBar" priority="188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{E3BA3E09-A5C4-488D-A3DE-2C4C9AE7C8B7}</x14:id>
        </ext>
      </extLst>
    </cfRule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{0A00E5A0-9ADE-420E-9F5A-4F5E38123435}</x14:id>
        </ext>
      </extLst>
    </cfRule>
    <cfRule type="dataBar" priority="190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{4FA18D91-C49E-449F-B012-831FBD824B30}</x14:id>
        </ext>
      </extLst>
    </cfRule>
  </conditionalFormatting>
  <conditionalFormatting sqref="J144:J145 F138:F144">
    <cfRule type="dataBar" priority="186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{0A0BC3A6-D417-4103-A67B-88241A3377DE}</x14:id>
        </ext>
      </extLst>
    </cfRule>
    <cfRule type="dataBar" priority="1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{1A3442F4-D83A-4672-B52C-C61CCC04FA71}</x14:id>
        </ext>
      </extLst>
    </cfRule>
  </conditionalFormatting>
  <conditionalFormatting sqref="F139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{AAC8D35A-351A-49EB-84F1-3A6058167F61}</x14:id>
        </ext>
      </extLst>
    </cfRule>
  </conditionalFormatting>
  <conditionalFormatting sqref="F139">
    <cfRule type="dataBar" priority="2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{21DB11F3-04F3-4650-A350-7FF402C5F81D}</x14:id>
        </ext>
      </extLst>
    </cfRule>
  </conditionalFormatting>
  <conditionalFormatting sqref="F140"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{364AACB4-510A-4E25-854C-E00EE3FA3DB8}</x14:id>
        </ext>
      </extLst>
    </cfRule>
  </conditionalFormatting>
  <conditionalFormatting sqref="F140">
    <cfRule type="dataBar" priority="2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{53319AC8-AC0E-4962-88A2-0D0B5A126094}</x14:id>
        </ext>
      </extLst>
    </cfRule>
  </conditionalFormatting>
  <conditionalFormatting sqref="F142:F144"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{74798AB7-623D-4B44-9D36-FF8EF27141C3}</x14:id>
        </ext>
      </extLst>
    </cfRule>
  </conditionalFormatting>
  <conditionalFormatting sqref="F142:F144">
    <cfRule type="dataBar" priority="2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{8DDB9886-8BA1-45F6-8EDF-A0CFD3FCBD29}</x14:id>
        </ext>
      </extLst>
    </cfRule>
  </conditionalFormatting>
  <conditionalFormatting sqref="F138"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{0493C0F4-3CAA-4C38-833B-8F6052A3DC6B}</x14:id>
        </ext>
      </extLst>
    </cfRule>
  </conditionalFormatting>
  <conditionalFormatting sqref="F138">
    <cfRule type="dataBar" priority="2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{1DBD57D7-B1A2-495D-BCB5-9BC10D5A6BD2}</x14:id>
        </ext>
      </extLst>
    </cfRule>
  </conditionalFormatting>
  <conditionalFormatting sqref="F141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{9D5424B6-824F-409A-BD97-C93A638E6001}</x14:id>
        </ext>
      </extLst>
    </cfRule>
  </conditionalFormatting>
  <conditionalFormatting sqref="F141">
    <cfRule type="dataBar" priority="2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{8B3CFAD3-77EC-4809-8591-CAFA25B7B94A}</x14:id>
        </ext>
      </extLst>
    </cfRule>
  </conditionalFormatting>
  <conditionalFormatting sqref="F138:F144">
    <cfRule type="dataBar" priority="2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{C05F5A5C-C321-4F06-9BAB-669E816A3784}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{75819CF1-D259-4128-AC50-A849803921F6}</x14:id>
        </ext>
      </extLst>
    </cfRule>
  </conditionalFormatting>
  <conditionalFormatting sqref="F138:F144"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{2EBC76EE-0ED0-45CB-92FE-E14F7A5D6440}</x14:id>
        </ext>
      </extLst>
    </cfRule>
  </conditionalFormatting>
  <conditionalFormatting sqref="F138:F144">
    <cfRule type="dataBar" priority="2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{D81357E8-B178-488F-BAA7-66F85E21C7DB}</x14:id>
        </ext>
      </extLst>
    </cfRule>
  </conditionalFormatting>
  <conditionalFormatting sqref="J144:J145"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{90A32211-646D-403B-B3D1-71F2948B1717}</x14:id>
        </ext>
      </extLst>
    </cfRule>
  </conditionalFormatting>
  <conditionalFormatting sqref="J144:J145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{8E4264D9-4DA1-42E9-AAD9-41A9A4A26A6C}</x14:id>
        </ext>
      </extLst>
    </cfRule>
  </conditionalFormatting>
  <conditionalFormatting sqref="J144:J145">
    <cfRule type="dataBar" priority="2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{C42141A4-01F1-4223-AAB8-4A0BA434823D}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{AE6AF0B7-0BEF-4CEC-AB5A-232998A30D43}</x14:id>
        </ext>
      </extLst>
    </cfRule>
  </conditionalFormatting>
  <conditionalFormatting sqref="J144:J145 H138:H144 F138:F144 D138:D144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{08FC24FD-CA4E-49A1-8E90-5A010D734A1B}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{6F0D6A52-7703-4C1E-BDB7-622A5B3A8655}</x14:id>
        </ext>
      </extLst>
    </cfRule>
  </conditionalFormatting>
  <conditionalFormatting sqref="J144:J145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{AAC9793E-4F05-4972-A962-9BCF7DB8B7F0}</x14:id>
        </ext>
      </extLst>
    </cfRule>
  </conditionalFormatting>
  <conditionalFormatting sqref="J144:J145">
    <cfRule type="dataBar" priority="2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{A6A38344-741F-4361-89FD-31E882A5D71E}</x14:id>
        </ext>
      </extLst>
    </cfRule>
  </conditionalFormatting>
  <conditionalFormatting sqref="H138:H144 D138:D144">
    <cfRule type="dataBar" priority="2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{40A6A520-D375-4CD2-8105-CC8532D7421F}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{3CD763EC-614C-4010-8B27-C0BBFA6B603E}</x14:id>
        </ext>
      </extLst>
    </cfRule>
  </conditionalFormatting>
  <conditionalFormatting sqref="M144:M145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{19721F76-11BB-4C76-A6F5-E316DD36777C}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{07E77FF8-F243-40D1-A60F-092BF962610D}</x14:id>
        </ext>
      </extLst>
    </cfRule>
  </conditionalFormatting>
  <conditionalFormatting sqref="M144:M145">
    <cfRule type="dataBar" priority="1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{714412B1-F58B-4249-A606-0027F1D6B2E0}</x14:id>
        </ext>
      </extLst>
    </cfRule>
  </conditionalFormatting>
  <conditionalFormatting sqref="M144:M145">
    <cfRule type="dataBar" priority="1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{40BD1720-2F7F-4B5B-BD43-E88E3B50FC8D}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{391DE8B0-B27A-4CFC-B371-E620FB5E2901}</x14:id>
        </ext>
      </extLst>
    </cfRule>
  </conditionalFormatting>
  <conditionalFormatting sqref="M144:M145">
    <cfRule type="dataBar" priority="182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{301D65B4-1621-4C42-9975-6ED7187AF35E}</x14:id>
        </ext>
      </extLst>
    </cfRule>
    <cfRule type="dataBar" priority="18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{10F51FE3-2F70-44F8-8213-CE030FD2BC18}</x14:id>
        </ext>
      </extLst>
    </cfRule>
  </conditionalFormatting>
  <conditionalFormatting sqref="M144:M145">
    <cfRule type="dataBar" priority="1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{0341DD5F-1546-45E6-A62E-C9304B9A9CC6}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{38B05146-F167-4D5C-8320-1BFFE641DBD8}</x14:id>
        </ext>
      </extLst>
    </cfRule>
  </conditionalFormatting>
  <conditionalFormatting sqref="D154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{6FA625A5-769C-480F-BD4B-AFDE9A717EBA}</x14:id>
        </ext>
      </extLst>
    </cfRule>
  </conditionalFormatting>
  <conditionalFormatting sqref="D154">
    <cfRule type="dataBar" priority="1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{01510F40-44AB-41D7-A463-C0B4070E461A}</x14:id>
        </ext>
      </extLst>
    </cfRule>
  </conditionalFormatting>
  <conditionalFormatting sqref="D155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{FD83430F-E657-464D-A241-0815749A0240}</x14:id>
        </ext>
      </extLst>
    </cfRule>
  </conditionalFormatting>
  <conditionalFormatting sqref="D155">
    <cfRule type="dataBar" priority="1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{5B0F03CD-731C-41BB-B51F-BA10627B612E}</x14:id>
        </ext>
      </extLst>
    </cfRule>
  </conditionalFormatting>
  <conditionalFormatting sqref="D156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{EC884F00-DBD6-4D7D-95A7-E6AC8675CC75}</x14:id>
        </ext>
      </extLst>
    </cfRule>
  </conditionalFormatting>
  <conditionalFormatting sqref="D156">
    <cfRule type="dataBar" priority="1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{F068A705-8CC5-48DC-AEEB-45C2AF37AB0C}</x14:id>
        </ext>
      </extLst>
    </cfRule>
  </conditionalFormatting>
  <conditionalFormatting sqref="D157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{943B410A-41C0-4ABE-BE77-DCFA073F5F90}</x14:id>
        </ext>
      </extLst>
    </cfRule>
  </conditionalFormatting>
  <conditionalFormatting sqref="D157">
    <cfRule type="dataBar" priority="1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{AF6F382D-73BD-4357-BE9F-45194BF7692C}</x14:id>
        </ext>
      </extLst>
    </cfRule>
  </conditionalFormatting>
  <conditionalFormatting sqref="H154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{DAFD2D83-E7A4-4808-9A0A-06745D759663}</x14:id>
        </ext>
      </extLst>
    </cfRule>
  </conditionalFormatting>
  <conditionalFormatting sqref="H154">
    <cfRule type="dataBar" priority="1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{C15CA4DC-8FDE-4347-9EA4-EB83EFA65577}</x14:id>
        </ext>
      </extLst>
    </cfRule>
  </conditionalFormatting>
  <conditionalFormatting sqref="H155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{3F7B8681-DA01-4764-B76C-C5A71D9B676E}</x14:id>
        </ext>
      </extLst>
    </cfRule>
  </conditionalFormatting>
  <conditionalFormatting sqref="H155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{BF972C3C-783B-4C60-91AA-C16ACF92C173}</x14:id>
        </ext>
      </extLst>
    </cfRule>
  </conditionalFormatting>
  <conditionalFormatting sqref="H156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{4855C7F6-5ADF-493F-8440-E69CC30297B1}</x14:id>
        </ext>
      </extLst>
    </cfRule>
  </conditionalFormatting>
  <conditionalFormatting sqref="H156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{18186CFD-99A1-4289-A419-8722DF771DC1}</x14:id>
        </ext>
      </extLst>
    </cfRule>
  </conditionalFormatting>
  <conditionalFormatting sqref="H157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{B229D7B9-C156-4183-8A9A-BB84188435B0}</x14:id>
        </ext>
      </extLst>
    </cfRule>
  </conditionalFormatting>
  <conditionalFormatting sqref="H157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{ED3B3388-E6E7-4628-B4BF-67E9B4789D6C}</x14:id>
        </ext>
      </extLst>
    </cfRule>
  </conditionalFormatting>
  <conditionalFormatting sqref="H153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{C8700CE9-3865-4F99-9F87-B58E865B12DC}</x14:id>
        </ext>
      </extLst>
    </cfRule>
  </conditionalFormatting>
  <conditionalFormatting sqref="H153">
    <cfRule type="dataBar" priority="1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{E0B22E36-A040-430C-B0DB-EF7E449E54D9}</x14:id>
        </ext>
      </extLst>
    </cfRule>
  </conditionalFormatting>
  <conditionalFormatting sqref="H154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{6ED4A68A-8C14-4234-8252-3E68BB47B02C}</x14:id>
        </ext>
      </extLst>
    </cfRule>
  </conditionalFormatting>
  <conditionalFormatting sqref="H154">
    <cfRule type="dataBar" priority="1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{2A538C36-1240-49B5-87DA-273C6D108403}</x14:id>
        </ext>
      </extLst>
    </cfRule>
  </conditionalFormatting>
  <conditionalFormatting sqref="H155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{07D18A1E-5FA2-442C-8AC1-7236B7E5B1FD}</x14:id>
        </ext>
      </extLst>
    </cfRule>
  </conditionalFormatting>
  <conditionalFormatting sqref="H155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{8B487F95-5B8C-4A08-AEE9-E65002E979E1}</x14:id>
        </ext>
      </extLst>
    </cfRule>
  </conditionalFormatting>
  <conditionalFormatting sqref="H156"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{5A179DAA-336E-47A8-9324-92198FE8EF19}</x14:id>
        </ext>
      </extLst>
    </cfRule>
  </conditionalFormatting>
  <conditionalFormatting sqref="H156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{9A9B5BFF-A347-49E5-B7AD-96D444FA2EB5}</x14:id>
        </ext>
      </extLst>
    </cfRule>
  </conditionalFormatting>
  <conditionalFormatting sqref="H157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{42D37C46-6BE5-45D1-8D73-9979ABFA369F}</x14:id>
        </ext>
      </extLst>
    </cfRule>
  </conditionalFormatting>
  <conditionalFormatting sqref="H157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{5133BAEB-FAB7-47DA-A8B2-A98D1A3333B0}</x14:id>
        </ext>
      </extLst>
    </cfRule>
  </conditionalFormatting>
  <conditionalFormatting sqref="H154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{420BA084-EA26-40AF-8856-F24196320BF3}</x14:id>
        </ext>
      </extLst>
    </cfRule>
  </conditionalFormatting>
  <conditionalFormatting sqref="H154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{C646CC9E-BCF7-4D7C-9811-1C38BD956B03}</x14:id>
        </ext>
      </extLst>
    </cfRule>
  </conditionalFormatting>
  <conditionalFormatting sqref="H155"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{73419536-B528-48A9-AB4E-A6F6F0EB6243}</x14:id>
        </ext>
      </extLst>
    </cfRule>
  </conditionalFormatting>
  <conditionalFormatting sqref="H155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{43022224-C896-4D7B-8006-0B8E8171ACAD}</x14:id>
        </ext>
      </extLst>
    </cfRule>
  </conditionalFormatting>
  <conditionalFormatting sqref="H156"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{63436EF1-6E05-4ADA-B61C-1CBA67DAA339}</x14:id>
        </ext>
      </extLst>
    </cfRule>
  </conditionalFormatting>
  <conditionalFormatting sqref="H156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{126936C6-6542-49B5-9F4D-3185A47A9750}</x14:id>
        </ext>
      </extLst>
    </cfRule>
  </conditionalFormatting>
  <conditionalFormatting sqref="H157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{877453C3-A5AB-4E21-B870-07C537C92DF8}</x14:id>
        </ext>
      </extLst>
    </cfRule>
  </conditionalFormatting>
  <conditionalFormatting sqref="H157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{CD3B6BFE-78A5-4384-B8B7-36953D9404DD}</x14:id>
        </ext>
      </extLst>
    </cfRule>
  </conditionalFormatting>
  <conditionalFormatting sqref="H153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{EB984612-9D55-49A2-9177-67F85F979BF6}</x14:id>
        </ext>
      </extLst>
    </cfRule>
  </conditionalFormatting>
  <conditionalFormatting sqref="H153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{B4CE34B7-78F4-4488-AEB5-CDF478596D56}</x14:id>
        </ext>
      </extLst>
    </cfRule>
  </conditionalFormatting>
  <conditionalFormatting sqref="H154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{E19B4BB7-6CD1-4F37-9CCB-A923E9F2DE7C}</x14:id>
        </ext>
      </extLst>
    </cfRule>
  </conditionalFormatting>
  <conditionalFormatting sqref="H154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{C1DF98E8-2824-44BC-AD7B-6E59C340663F}</x14:id>
        </ext>
      </extLst>
    </cfRule>
  </conditionalFormatting>
  <conditionalFormatting sqref="H155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{40336529-F297-4991-AFE0-5B9D514DD275}</x14:id>
        </ext>
      </extLst>
    </cfRule>
  </conditionalFormatting>
  <conditionalFormatting sqref="H155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{4B0E51A0-19FD-4E1A-8261-32A0956FFF92}</x14:id>
        </ext>
      </extLst>
    </cfRule>
  </conditionalFormatting>
  <conditionalFormatting sqref="H156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{D1F1028A-5345-47D4-AF17-9F0BDFC95CCC}</x14:id>
        </ext>
      </extLst>
    </cfRule>
  </conditionalFormatting>
  <conditionalFormatting sqref="H156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{A76630F7-4F18-4681-AC63-DA7992CA3C3C}</x14:id>
        </ext>
      </extLst>
    </cfRule>
  </conditionalFormatting>
  <conditionalFormatting sqref="H157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{C1FF2F52-5094-49C1-A5A7-AE28D54EABF1}</x14:id>
        </ext>
      </extLst>
    </cfRule>
  </conditionalFormatting>
  <conditionalFormatting sqref="H157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{4C863553-19B2-4119-B1E2-850D4C948938}</x14:id>
        </ext>
      </extLst>
    </cfRule>
  </conditionalFormatting>
  <conditionalFormatting sqref="F154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{A407A386-A434-4232-8746-DDED1614F91F}</x14:id>
        </ext>
      </extLst>
    </cfRule>
  </conditionalFormatting>
  <conditionalFormatting sqref="F154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{D33BD6AD-BDF3-4ED5-91E7-6B6D973A84D9}</x14:id>
        </ext>
      </extLst>
    </cfRule>
  </conditionalFormatting>
  <conditionalFormatting sqref="F155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{85004147-B0E3-4761-AC7E-0918ACF47872}</x14:id>
        </ext>
      </extLst>
    </cfRule>
  </conditionalFormatting>
  <conditionalFormatting sqref="F155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{77F174B3-1CC9-4D71-96A7-B0876D879BF7}</x14:id>
        </ext>
      </extLst>
    </cfRule>
  </conditionalFormatting>
  <conditionalFormatting sqref="F156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{749C3BB5-8857-4B2B-9494-75E6AB82DAA3}</x14:id>
        </ext>
      </extLst>
    </cfRule>
  </conditionalFormatting>
  <conditionalFormatting sqref="F156">
    <cfRule type="dataBar" priority="1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{CA7D9D8D-00E2-4740-9C86-0FC5696C712B}</x14:id>
        </ext>
      </extLst>
    </cfRule>
  </conditionalFormatting>
  <conditionalFormatting sqref="F157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{A2CC8A17-5FED-4090-885E-4C1534298414}</x14:id>
        </ext>
      </extLst>
    </cfRule>
  </conditionalFormatting>
  <conditionalFormatting sqref="F157">
    <cfRule type="dataBar" priority="1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{AE76AAE7-5DD5-45D3-8B4E-BCC8ECD5F449}</x14:id>
        </ext>
      </extLst>
    </cfRule>
  </conditionalFormatting>
  <conditionalFormatting sqref="F153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{C443FCED-7D9C-4C42-85DD-2783DDB3C2E1}</x14:id>
        </ext>
      </extLst>
    </cfRule>
  </conditionalFormatting>
  <conditionalFormatting sqref="F153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{06DA67C6-8DD6-481A-8BDC-A71C82F81CDD}</x14:id>
        </ext>
      </extLst>
    </cfRule>
  </conditionalFormatting>
  <conditionalFormatting sqref="J154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{5482EDA0-C04C-444E-8CCB-DCB607B7621E}</x14:id>
        </ext>
      </extLst>
    </cfRule>
  </conditionalFormatting>
  <conditionalFormatting sqref="J154">
    <cfRule type="dataBar" priority="1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{24ADCB34-FD9E-4DAD-8BF7-1480940F956F}</x14:id>
        </ext>
      </extLst>
    </cfRule>
  </conditionalFormatting>
  <conditionalFormatting sqref="J155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{C229FDED-CBA5-4B6D-8115-002C6836DDA4}</x14:id>
        </ext>
      </extLst>
    </cfRule>
  </conditionalFormatting>
  <conditionalFormatting sqref="J155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{FDC288B5-D9D8-4E08-B2A2-B16E7B627E76}</x14:id>
        </ext>
      </extLst>
    </cfRule>
  </conditionalFormatting>
  <conditionalFormatting sqref="J156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{0AB686B9-7978-4EB2-BBC5-BB84EF79FA5E}</x14:id>
        </ext>
      </extLst>
    </cfRule>
  </conditionalFormatting>
  <conditionalFormatting sqref="J156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{43A489C1-C803-4869-8C5D-302CAA9158C8}</x14:id>
        </ext>
      </extLst>
    </cfRule>
  </conditionalFormatting>
  <conditionalFormatting sqref="J157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{A546216B-F705-434A-9879-4D165E354662}</x14:id>
        </ext>
      </extLst>
    </cfRule>
  </conditionalFormatting>
  <conditionalFormatting sqref="J157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{ED8D4253-D576-458E-846D-7EBF3B5F0624}</x14:id>
        </ext>
      </extLst>
    </cfRule>
  </conditionalFormatting>
  <conditionalFormatting sqref="J153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{BF4C0B74-D2DE-44FA-8E39-5A4208249DCE}</x14:id>
        </ext>
      </extLst>
    </cfRule>
  </conditionalFormatting>
  <conditionalFormatting sqref="J153">
    <cfRule type="dataBar" priority="1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{C1F948E5-F312-46BC-8638-7B53F00657A9}</x14:id>
        </ext>
      </extLst>
    </cfRule>
  </conditionalFormatting>
  <conditionalFormatting sqref="D170:D175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{B96C36B6-5AB2-4FC7-AF3E-D21A4BF9A2D4}</x14:id>
        </ext>
      </extLst>
    </cfRule>
  </conditionalFormatting>
  <conditionalFormatting sqref="D170:D175">
    <cfRule type="dataBar" priority="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{CC0E8BA2-D76A-4C25-BFAB-4FC376CE29E4}</x14:id>
        </ext>
      </extLst>
    </cfRule>
  </conditionalFormatting>
  <conditionalFormatting sqref="D171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{88779AD3-C730-4617-AE3D-E34F2D5028B1}</x14:id>
        </ext>
      </extLst>
    </cfRule>
  </conditionalFormatting>
  <conditionalFormatting sqref="D171">
    <cfRule type="dataBar" priority="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{112AA108-7D81-4195-AE39-5D8A0A6D3322}</x14:id>
        </ext>
      </extLst>
    </cfRule>
  </conditionalFormatting>
  <conditionalFormatting sqref="D172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{44DE11B8-0551-4E0C-B258-31754D1AADB0}</x14:id>
        </ext>
      </extLst>
    </cfRule>
  </conditionalFormatting>
  <conditionalFormatting sqref="D172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{006CD014-AED7-44E8-9E5E-E0B3F868CE03}</x14:id>
        </ext>
      </extLst>
    </cfRule>
  </conditionalFormatting>
  <conditionalFormatting sqref="D173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{9F2929D1-0829-4FB8-A3EA-1A908EAEC751}</x14:id>
        </ext>
      </extLst>
    </cfRule>
  </conditionalFormatting>
  <conditionalFormatting sqref="D173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{211CDD70-52F4-4B38-94EB-C57275980BDE}</x14:id>
        </ext>
      </extLst>
    </cfRule>
  </conditionalFormatting>
  <conditionalFormatting sqref="D174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{59785E15-71EF-481A-9413-13C8E01A157F}</x14:id>
        </ext>
      </extLst>
    </cfRule>
  </conditionalFormatting>
  <conditionalFormatting sqref="D174">
    <cfRule type="dataBar" priority="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{BB227A61-A8C8-4E5D-ABF0-AB9599D18ADB}</x14:id>
        </ext>
      </extLst>
    </cfRule>
  </conditionalFormatting>
  <conditionalFormatting sqref="D175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{BA7DA2B8-532B-4CFD-844F-BF79C73758B1}</x14:id>
        </ext>
      </extLst>
    </cfRule>
  </conditionalFormatting>
  <conditionalFormatting sqref="D175">
    <cfRule type="dataBar" priority="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{BD979C3A-8424-41F9-92C2-77E19E0CE597}</x14:id>
        </ext>
      </extLst>
    </cfRule>
  </conditionalFormatting>
  <conditionalFormatting sqref="D169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{035F7166-E26A-4286-8D46-4ADE2CB90306}</x14:id>
        </ext>
      </extLst>
    </cfRule>
  </conditionalFormatting>
  <conditionalFormatting sqref="D169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{B0A41259-F5BC-4460-AE5B-A60DD5011541}</x14:id>
        </ext>
      </extLst>
    </cfRule>
  </conditionalFormatting>
  <conditionalFormatting sqref="D169:D175">
    <cfRule type="dataBar" priority="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{DC3BBFBF-D87A-4C55-AFB7-5FB3E35D7088}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{C0099EA1-6271-4C92-92BF-AE72EA212910}</x14:id>
        </ext>
      </extLst>
    </cfRule>
  </conditionalFormatting>
  <conditionalFormatting sqref="D169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{EF593F89-BCA7-4299-99B3-711DAE13C2F0}</x14:id>
        </ext>
      </extLst>
    </cfRule>
  </conditionalFormatting>
  <conditionalFormatting sqref="D169">
    <cfRule type="dataBar" priority="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{04C84199-4518-4AD1-BC59-4741F01B1D93}</x14:id>
        </ext>
      </extLst>
    </cfRule>
  </conditionalFormatting>
  <conditionalFormatting sqref="H170:H175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{B0B432E3-D9CC-4E10-88C6-FFD7D8A64D9A}</x14:id>
        </ext>
      </extLst>
    </cfRule>
  </conditionalFormatting>
  <conditionalFormatting sqref="H170:H175">
    <cfRule type="dataBar" priority="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{4C7246FD-A0E7-4CD4-9412-5A1A908181F4}</x14:id>
        </ext>
      </extLst>
    </cfRule>
  </conditionalFormatting>
  <conditionalFormatting sqref="H17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{07CFCBDF-AF28-4898-A4F1-529E9119C128}</x14:id>
        </ext>
      </extLst>
    </cfRule>
  </conditionalFormatting>
  <conditionalFormatting sqref="H171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{5C54EE2B-3938-493B-82F1-48F762C36807}</x14:id>
        </ext>
      </extLst>
    </cfRule>
  </conditionalFormatting>
  <conditionalFormatting sqref="H172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{D501924B-4817-4029-8E7C-6AF02CEA70A1}</x14:id>
        </ext>
      </extLst>
    </cfRule>
  </conditionalFormatting>
  <conditionalFormatting sqref="H172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{0053E901-0522-4957-AEC0-36109BC37E84}</x14:id>
        </ext>
      </extLst>
    </cfRule>
  </conditionalFormatting>
  <conditionalFormatting sqref="H173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{F002B03E-46FE-4D96-9F6E-1F679C1DB97A}</x14:id>
        </ext>
      </extLst>
    </cfRule>
  </conditionalFormatting>
  <conditionalFormatting sqref="H173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{66F2A7A1-1485-476F-BBBF-987973867DF2}</x14:id>
        </ext>
      </extLst>
    </cfRule>
  </conditionalFormatting>
  <conditionalFormatting sqref="H174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{5B4D91DE-1F5C-4D2A-8678-70A3743BC4D3}</x14:id>
        </ext>
      </extLst>
    </cfRule>
  </conditionalFormatting>
  <conditionalFormatting sqref="H174">
    <cfRule type="dataBar" priority="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{6B0B256C-17E9-411F-8EAD-66B366B36124}</x14:id>
        </ext>
      </extLst>
    </cfRule>
  </conditionalFormatting>
  <conditionalFormatting sqref="H175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{848E76B4-3219-411E-BA8E-BBE7BB98A7DF}</x14:id>
        </ext>
      </extLst>
    </cfRule>
  </conditionalFormatting>
  <conditionalFormatting sqref="H175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{55FF93EA-FF35-4103-9F10-38A8261F0DF9}</x14:id>
        </ext>
      </extLst>
    </cfRule>
  </conditionalFormatting>
  <conditionalFormatting sqref="H169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{98B91828-B039-4093-8974-D3D334023A35}</x14:id>
        </ext>
      </extLst>
    </cfRule>
  </conditionalFormatting>
  <conditionalFormatting sqref="H169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{DC9A7CF9-29CA-4E16-9E52-981648C40086}</x14:id>
        </ext>
      </extLst>
    </cfRule>
  </conditionalFormatting>
  <conditionalFormatting sqref="H169:H175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{8CFBD713-B144-4115-84C6-84DA63A7FCDF}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{8DFCB347-B6DA-4305-881E-36DA29BE0659}</x14:id>
        </ext>
      </extLst>
    </cfRule>
  </conditionalFormatting>
  <conditionalFormatting sqref="H169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{7E87D650-7251-4E5E-B47F-C7A0F9C4A6B2}</x14:id>
        </ext>
      </extLst>
    </cfRule>
  </conditionalFormatting>
  <conditionalFormatting sqref="H169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{8DFE71B5-37B1-4DE5-84E3-9BE62D934DA3}</x14:id>
        </ext>
      </extLst>
    </cfRule>
  </conditionalFormatting>
  <conditionalFormatting sqref="D169:D175">
    <cfRule type="dataBar" priority="22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{95E7B9E2-95AA-40A4-AF48-44B3967C6981}</x14:id>
        </ext>
      </extLst>
    </cfRule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{06372DA1-3A39-40EF-8905-BE82FBE2DBB3}</x14:id>
        </ext>
      </extLst>
    </cfRule>
    <cfRule type="dataBar" priority="2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{C7D61EFD-9E09-4A69-ACB2-E6B65C02B5F2}</x14:id>
        </ext>
      </extLst>
    </cfRule>
  </conditionalFormatting>
  <conditionalFormatting sqref="J169:J175 F169:F175">
    <cfRule type="dataBar" priority="20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{E46B605E-B0FD-425C-9554-3F3193DB35C7}</x14:id>
        </ext>
      </extLst>
    </cfRule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{C9CF2891-1395-4BDA-84FD-173DA00F5D02}</x14:id>
        </ext>
      </extLst>
    </cfRule>
  </conditionalFormatting>
  <conditionalFormatting sqref="F170:F175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{A4B319E2-B5B9-4C52-908E-9C021FFDE066}</x14:id>
        </ext>
      </extLst>
    </cfRule>
  </conditionalFormatting>
  <conditionalFormatting sqref="F170:F175">
    <cfRule type="dataBar" priority="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{35680420-6E97-4875-B8C0-C3E60A6F1A5F}</x14:id>
        </ext>
      </extLst>
    </cfRule>
  </conditionalFormatting>
  <conditionalFormatting sqref="F171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{09E99A30-64F1-49C4-BD24-EB1DE192406F}</x14:id>
        </ext>
      </extLst>
    </cfRule>
  </conditionalFormatting>
  <conditionalFormatting sqref="F171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{D18245FE-4211-4C9D-8290-437AC5C127E1}</x14:id>
        </ext>
      </extLst>
    </cfRule>
  </conditionalFormatting>
  <conditionalFormatting sqref="F172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{1E262C89-14CB-42B0-ABAC-58EFCD02027E}</x14:id>
        </ext>
      </extLst>
    </cfRule>
  </conditionalFormatting>
  <conditionalFormatting sqref="F172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{1264D872-DF89-4A39-91EF-2BCC634FFE62}</x14:id>
        </ext>
      </extLst>
    </cfRule>
  </conditionalFormatting>
  <conditionalFormatting sqref="F173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{E499DB04-5A32-4CA2-94B3-8048EF7D3B75}</x14:id>
        </ext>
      </extLst>
    </cfRule>
  </conditionalFormatting>
  <conditionalFormatting sqref="F173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{DEAEED24-AFD4-40F1-A889-1B6D1375138A}</x14:id>
        </ext>
      </extLst>
    </cfRule>
  </conditionalFormatting>
  <conditionalFormatting sqref="F174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{5894945A-1316-447D-8020-250284B2DAD5}</x14:id>
        </ext>
      </extLst>
    </cfRule>
  </conditionalFormatting>
  <conditionalFormatting sqref="F174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{927E6048-629F-4579-93B8-C8A0824CA362}</x14:id>
        </ext>
      </extLst>
    </cfRule>
  </conditionalFormatting>
  <conditionalFormatting sqref="F175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{E9216E7C-7770-457A-A10A-9B4C7C323074}</x14:id>
        </ext>
      </extLst>
    </cfRule>
  </conditionalFormatting>
  <conditionalFormatting sqref="F175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{700DC0B2-722D-4E11-855B-C3436BA722E0}</x14:id>
        </ext>
      </extLst>
    </cfRule>
  </conditionalFormatting>
  <conditionalFormatting sqref="F169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{48BC5179-C344-4540-B392-EF57717FBD89}</x14:id>
        </ext>
      </extLst>
    </cfRule>
  </conditionalFormatting>
  <conditionalFormatting sqref="F169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{1786C8D7-E08C-4D6D-8FE8-8B4991EC33D7}</x14:id>
        </ext>
      </extLst>
    </cfRule>
  </conditionalFormatting>
  <conditionalFormatting sqref="F169:F175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{34719453-C7F8-4092-9C52-14D27B5F1990}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{62094014-09C9-4007-90E3-45BF2E7C4601}</x14:id>
        </ext>
      </extLst>
    </cfRule>
  </conditionalFormatting>
  <conditionalFormatting sqref="J170:J17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{10694CB6-B3E2-436A-845F-50D9903D5C1D}</x14:id>
        </ext>
      </extLst>
    </cfRule>
  </conditionalFormatting>
  <conditionalFormatting sqref="J170:J175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{FB2C839D-FBC5-4F7F-9EA0-76E20256992D}</x14:id>
        </ext>
      </extLst>
    </cfRule>
  </conditionalFormatting>
  <conditionalFormatting sqref="J171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{77474E08-4B4C-474C-B67C-7D612D2584BF}</x14:id>
        </ext>
      </extLst>
    </cfRule>
  </conditionalFormatting>
  <conditionalFormatting sqref="J171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{56077D76-BBFB-4C8F-AA08-87256CF43DEA}</x14:id>
        </ext>
      </extLst>
    </cfRule>
  </conditionalFormatting>
  <conditionalFormatting sqref="J172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{0E5696DA-C996-4848-9999-70D575AC5F64}</x14:id>
        </ext>
      </extLst>
    </cfRule>
  </conditionalFormatting>
  <conditionalFormatting sqref="J172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{0AA6FB61-4FB1-4907-B5A8-C1BC17C12E5D}</x14:id>
        </ext>
      </extLst>
    </cfRule>
  </conditionalFormatting>
  <conditionalFormatting sqref="J173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{1E529797-53BB-4B07-9BF5-C9661A7E9651}</x14:id>
        </ext>
      </extLst>
    </cfRule>
  </conditionalFormatting>
  <conditionalFormatting sqref="J173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{7BF7C865-07D0-4F13-B4F3-DA56712E093A}</x14:id>
        </ext>
      </extLst>
    </cfRule>
  </conditionalFormatting>
  <conditionalFormatting sqref="J174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{012F95B9-8415-4C68-BB1E-5EA3B497FCEF}</x14:id>
        </ext>
      </extLst>
    </cfRule>
  </conditionalFormatting>
  <conditionalFormatting sqref="J174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{75D3F024-F99B-42F3-ACE6-FE8BC628E17C}</x14:id>
        </ext>
      </extLst>
    </cfRule>
  </conditionalFormatting>
  <conditionalFormatting sqref="J175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{693D02D9-6802-438C-B051-DA04374DAE92}</x14:id>
        </ext>
      </extLst>
    </cfRule>
  </conditionalFormatting>
  <conditionalFormatting sqref="J175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{D6D282C7-4AB2-4C7F-8A42-4DC15A696A98}</x14:id>
        </ext>
      </extLst>
    </cfRule>
  </conditionalFormatting>
  <conditionalFormatting sqref="J169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{B48C036A-9832-4904-B244-3A7F59CAADC1}</x14:id>
        </ext>
      </extLst>
    </cfRule>
  </conditionalFormatting>
  <conditionalFormatting sqref="J169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{677A6B94-CA6D-4F56-B910-1E414C399FAF}</x14:id>
        </ext>
      </extLst>
    </cfRule>
  </conditionalFormatting>
  <conditionalFormatting sqref="J169:J175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{0D5044D2-C4D5-45CD-BDFC-3971271D3A21}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{E14FC301-A9AC-4AEE-B09A-07D6166D9CC5}</x14:id>
        </ext>
      </extLst>
    </cfRule>
  </conditionalFormatting>
  <conditionalFormatting sqref="M171:M174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{BE89DCEA-33A2-4624-A53F-F2E9853DD6A7}</x14:id>
        </ext>
      </extLst>
    </cfRule>
  </conditionalFormatting>
  <conditionalFormatting sqref="M171:M174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{1C926192-7A09-4078-B541-1F5642DC8438}</x14:id>
        </ext>
      </extLst>
    </cfRule>
  </conditionalFormatting>
  <conditionalFormatting sqref="M171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{6D5A684C-638F-42E6-94D4-894FB8096BD1}</x14:id>
        </ext>
      </extLst>
    </cfRule>
  </conditionalFormatting>
  <conditionalFormatting sqref="M171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{E22EFB3A-DC98-449A-9C89-D62EAA9FCF2D}</x14:id>
        </ext>
      </extLst>
    </cfRule>
  </conditionalFormatting>
  <conditionalFormatting sqref="M172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{E343A84D-59DB-4A14-BB3F-F91C3422272C}</x14:id>
        </ext>
      </extLst>
    </cfRule>
  </conditionalFormatting>
  <conditionalFormatting sqref="M172">
    <cfRule type="dataBar" priority="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{1BCD5981-5438-4A97-AE3D-E4B3372FEAED}</x14:id>
        </ext>
      </extLst>
    </cfRule>
  </conditionalFormatting>
  <conditionalFormatting sqref="M173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{A1138364-195C-4CD1-AC1C-8306446655E0}</x14:id>
        </ext>
      </extLst>
    </cfRule>
  </conditionalFormatting>
  <conditionalFormatting sqref="M173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{09F09340-8328-4BC9-B959-53BACEC51BFC}</x14:id>
        </ext>
      </extLst>
    </cfRule>
  </conditionalFormatting>
  <conditionalFormatting sqref="M174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{0390BC89-E08F-4A86-9715-95F63EDD6127}</x14:id>
        </ext>
      </extLst>
    </cfRule>
  </conditionalFormatting>
  <conditionalFormatting sqref="M174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{675EFB80-6F8D-40E0-9C79-834E22EF31DB}</x14:id>
        </ext>
      </extLst>
    </cfRule>
  </conditionalFormatting>
  <conditionalFormatting sqref="M169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{6CE0C48D-8D05-4272-AD59-A4FD726D9EDF}</x14:id>
        </ext>
      </extLst>
    </cfRule>
  </conditionalFormatting>
  <conditionalFormatting sqref="M169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{5E726946-7BA9-475C-ACA2-4EF6D3DEB950}</x14:id>
        </ext>
      </extLst>
    </cfRule>
  </conditionalFormatting>
  <conditionalFormatting sqref="M171:M174 M169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{6AD92042-9BF3-4C37-B589-0A2136A7EF20}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{EDEA32A0-C04E-4B74-9FFA-C29C47EF6984}</x14:id>
        </ext>
      </extLst>
    </cfRule>
  </conditionalFormatting>
  <conditionalFormatting sqref="M171:M174 M169">
    <cfRule type="dataBar" priority="109">
      <dataBar showValue="0">
        <cfvo type="min"/>
        <cfvo type="max"/>
        <color rgb="FFFFC000"/>
      </dataBar>
      <extLst>
        <ext xmlns:x14="http://schemas.microsoft.com/office/spreadsheetml/2009/9/main" uri="{B025F937-C7B1-47D3-B67F-A62EFF666E3E}">
          <x14:id>{15452970-188D-41B4-8AFE-3F72F9A34E46}</x14:id>
        </ext>
      </extLst>
    </cfRule>
    <cfRule type="dataBar" priority="11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{8F7C012F-9306-40AB-9BEE-70875CBA16A7}</x14:id>
        </ext>
      </extLst>
    </cfRule>
  </conditionalFormatting>
  <conditionalFormatting sqref="H169:H175 M169 D169:D175 M171:M174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{B13B3CC2-7321-44EC-B4CE-BE0EFEA3CB06}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{A58C4158-871E-4A80-9933-456FF97101F5}</x14:id>
        </ext>
      </extLst>
    </cfRule>
  </conditionalFormatting>
  <conditionalFormatting sqref="D158:D160"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{6D185ED6-5CDF-4670-B014-BC81661D8900}</x14:id>
        </ext>
      </extLst>
    </cfRule>
  </conditionalFormatting>
  <conditionalFormatting sqref="D158:D160">
    <cfRule type="dataBar" priority="4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{B9199F73-3243-4616-926D-5C9628F500B2}</x14:id>
        </ext>
      </extLst>
    </cfRule>
  </conditionalFormatting>
  <conditionalFormatting sqref="D153:D160"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{D68AF6AF-6BB0-49D9-A9E3-6F96B76FC20C}</x14:id>
        </ext>
      </extLst>
    </cfRule>
  </conditionalFormatting>
  <conditionalFormatting sqref="D153:D160">
    <cfRule type="dataBar" priority="4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{E6CA2034-2A3F-4CBF-966D-D1FBF8745E05}</x14:id>
        </ext>
      </extLst>
    </cfRule>
  </conditionalFormatting>
  <conditionalFormatting sqref="H158:H160"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{EAB3F767-990D-43A7-9D18-A78D13C6025D}</x14:id>
        </ext>
      </extLst>
    </cfRule>
  </conditionalFormatting>
  <conditionalFormatting sqref="H158:H160">
    <cfRule type="dataBar" priority="4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{6B0EB48A-5D89-491D-8E68-A477896BDC0B}</x14:id>
        </ext>
      </extLst>
    </cfRule>
  </conditionalFormatting>
  <conditionalFormatting sqref="D153:D160">
    <cfRule type="dataBar" priority="4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{2F2489CB-F991-4D72-BC9C-B557C07B78F6}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{4480266E-B0BB-439F-9A56-0C5F4FFCD43F}</x14:id>
        </ext>
      </extLst>
    </cfRule>
  </conditionalFormatting>
  <conditionalFormatting sqref="H153:H160">
    <cfRule type="dataBar" priority="4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{B2BE30C4-608A-4AD2-9509-CCA3B2B07956}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{D6E903F3-40AE-4973-9F6E-84098737FBA4}</x14:id>
        </ext>
      </extLst>
    </cfRule>
  </conditionalFormatting>
  <conditionalFormatting sqref="H153:H160 F153:F160">
    <cfRule type="dataBar" priority="4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{1F142DB4-2795-4365-B479-6CE11F69D3D0}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{EA95BD30-4F4A-4F31-A9C5-03400F4B1CA8}</x14:id>
        </ext>
      </extLst>
    </cfRule>
  </conditionalFormatting>
  <conditionalFormatting sqref="H153:H160"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{4D2D09B4-93FC-46BC-BC73-3C1CD3C559F7}</x14:id>
        </ext>
      </extLst>
    </cfRule>
  </conditionalFormatting>
  <conditionalFormatting sqref="H153:H160">
    <cfRule type="dataBar" priority="4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{0DBE5D78-A750-4119-AAB5-386761FAD651}</x14:id>
        </ext>
      </extLst>
    </cfRule>
  </conditionalFormatting>
  <conditionalFormatting sqref="D153:D160">
    <cfRule type="dataBar" priority="454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{E072F899-94CE-4879-938E-71FBEA761D90}</x14:id>
        </ext>
      </extLst>
    </cfRule>
    <cfRule type="dataBar" priority="4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{8B11923E-8676-4ED7-ADD0-43F21F345B57}</x14:id>
        </ext>
      </extLst>
    </cfRule>
    <cfRule type="dataBar" priority="45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{87C53E86-653E-4BCA-AFDB-7A7A17AFE433}</x14:id>
        </ext>
      </extLst>
    </cfRule>
  </conditionalFormatting>
  <conditionalFormatting sqref="J153:J160 F153:F160">
    <cfRule type="dataBar" priority="457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{3DDEBDD1-6ECA-4F7E-9644-094444D83802}</x14:id>
        </ext>
      </extLst>
    </cfRule>
    <cfRule type="dataBar" priority="45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{4B9DB235-521F-4D5A-8BBE-4B4295F1C11F}</x14:id>
        </ext>
      </extLst>
    </cfRule>
  </conditionalFormatting>
  <conditionalFormatting sqref="F158:F160"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{1B123FC7-A03E-4AC4-A856-7536432B3A31}</x14:id>
        </ext>
      </extLst>
    </cfRule>
  </conditionalFormatting>
  <conditionalFormatting sqref="F158:F160">
    <cfRule type="dataBar" priority="4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{709C24CB-260E-44CD-9C75-97F143359ADB}</x14:id>
        </ext>
      </extLst>
    </cfRule>
  </conditionalFormatting>
  <conditionalFormatting sqref="F153:F160">
    <cfRule type="dataBar" priority="4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{D918F117-A13A-47C2-9FE6-509C69321605}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{17B8AFB9-BC29-46BC-85B5-D98D9546A5D0}</x14:id>
        </ext>
      </extLst>
    </cfRule>
  </conditionalFormatting>
  <conditionalFormatting sqref="F153:F160"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{57CE4566-3277-44AB-B2A8-33CEE9C2EA20}</x14:id>
        </ext>
      </extLst>
    </cfRule>
  </conditionalFormatting>
  <conditionalFormatting sqref="F153:F160">
    <cfRule type="dataBar" priority="4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{F4A7ADF4-A74D-4259-82A2-4B3164DF1E59}</x14:id>
        </ext>
      </extLst>
    </cfRule>
  </conditionalFormatting>
  <conditionalFormatting sqref="J158:J160"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{782C7DC8-893B-4741-B806-AC0DF3D6D48B}</x14:id>
        </ext>
      </extLst>
    </cfRule>
  </conditionalFormatting>
  <conditionalFormatting sqref="J158:J160">
    <cfRule type="dataBar" priority="4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{38DE53BE-50E3-4C85-A14D-DFFC5FAA52C2}</x14:id>
        </ext>
      </extLst>
    </cfRule>
  </conditionalFormatting>
  <conditionalFormatting sqref="J153:J160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{3E0FE020-7A19-4D82-B636-7EFE0B08999E}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{B451AA1E-ADD5-44DF-BF0F-28FC30CB447E}</x14:id>
        </ext>
      </extLst>
    </cfRule>
  </conditionalFormatting>
  <conditionalFormatting sqref="J153:J160 H153:H160 F153:F160 D153:D160">
    <cfRule type="dataBar" priority="4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{10A2CECE-81E9-4706-91F0-548238843ADB}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{80E545B7-B430-41FC-8C0A-89A43C2AB7B5}</x14:id>
        </ext>
      </extLst>
    </cfRule>
  </conditionalFormatting>
  <conditionalFormatting sqref="J153:J160"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{CDB787AF-FAA0-4AC6-8CEB-85B181E5DCBE}</x14:id>
        </ext>
      </extLst>
    </cfRule>
  </conditionalFormatting>
  <conditionalFormatting sqref="J153:J160">
    <cfRule type="dataBar" priority="4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{1E004DFE-B3AF-4A4A-9B81-88B92613B721}</x14:id>
        </ext>
      </extLst>
    </cfRule>
  </conditionalFormatting>
  <conditionalFormatting sqref="H153:H160 D153:D160">
    <cfRule type="dataBar" priority="4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{F630BCD6-9D96-44BA-AC96-DECC36980BAA}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{8C506755-7904-49BE-9A58-A07C47CE5238}</x14:id>
        </ext>
      </extLst>
    </cfRule>
  </conditionalFormatting>
  <conditionalFormatting sqref="F22">
    <cfRule type="dataBar" priority="5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{5E8CA944-A00A-4582-BF2C-7FF69AA77A14}</x14:id>
        </ext>
      </extLst>
    </cfRule>
  </conditionalFormatting>
  <conditionalFormatting sqref="D81:D82"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{687D8052-DFB8-4ACC-8512-35808A7AD6A9}</x14:id>
        </ext>
      </extLst>
    </cfRule>
  </conditionalFormatting>
  <conditionalFormatting sqref="D81:D82">
    <cfRule type="dataBar" priority="5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{14013DAE-D77A-4CED-B314-9E909488C2FA}</x14:id>
        </ext>
      </extLst>
    </cfRule>
  </conditionalFormatting>
  <conditionalFormatting sqref="D77:D83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{C3D09489-B35A-4DD1-A1AE-FCE389544B8E}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{8EA9FFFF-F39C-4B7F-AABF-148F952D6CB2}</x14:id>
        </ext>
      </extLst>
    </cfRule>
  </conditionalFormatting>
  <conditionalFormatting sqref="H81:H82"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{528C8EDE-9363-4481-9F4D-B2FD2A0250CB}</x14:id>
        </ext>
      </extLst>
    </cfRule>
  </conditionalFormatting>
  <conditionalFormatting sqref="H81:H82">
    <cfRule type="dataBar" priority="5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{969A6E7A-CA64-4717-94F7-8CE67C63CBCA}</x14:id>
        </ext>
      </extLst>
    </cfRule>
  </conditionalFormatting>
  <conditionalFormatting sqref="H76:H83">
    <cfRule type="dataBar" priority="5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{27855B96-7884-43F5-B465-F7E1EA4E09E8}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{63E792A0-A935-46B2-9AEF-1AE23F17406F}</x14:id>
        </ext>
      </extLst>
    </cfRule>
  </conditionalFormatting>
  <conditionalFormatting sqref="D77:D83">
    <cfRule type="dataBar" priority="558">
      <dataBar showValue="0">
        <cfvo type="min"/>
        <cfvo type="max"/>
        <color theme="4"/>
      </dataBar>
      <extLst>
        <ext xmlns:x14="http://schemas.microsoft.com/office/spreadsheetml/2009/9/main" uri="{B025F937-C7B1-47D3-B67F-A62EFF666E3E}">
          <x14:id>{80E4EBDD-D5BD-4123-AA9F-1A45410F03E8}</x14:id>
        </ext>
      </extLst>
    </cfRule>
    <cfRule type="dataBar" priority="5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{C6B1703B-8273-43DE-B93E-8B9C7E68C13F}</x14:id>
        </ext>
      </extLst>
    </cfRule>
    <cfRule type="dataBar" priority="560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{6F2DEF0B-2A5D-440C-98CF-EDEBA9D18451}</x14:id>
        </ext>
      </extLst>
    </cfRule>
  </conditionalFormatting>
  <conditionalFormatting sqref="F81:F82"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{3F2D01B0-6370-4203-B854-7009A3E428DF}</x14:id>
        </ext>
      </extLst>
    </cfRule>
  </conditionalFormatting>
  <conditionalFormatting sqref="F81:F82">
    <cfRule type="dataBar" priority="5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{D9BE4761-BB83-46DB-B530-06834050ABD2}</x14:id>
        </ext>
      </extLst>
    </cfRule>
  </conditionalFormatting>
  <conditionalFormatting sqref="F76:F83">
    <cfRule type="dataBar" priority="568">
      <dataBar showValue="0">
        <cfvo type="min"/>
        <cfvo type="max"/>
        <color rgb="FFFFB628"/>
      </dataBar>
      <extLst>
        <ext xmlns:x14="http://schemas.microsoft.com/office/spreadsheetml/2009/9/main" uri="{B025F937-C7B1-47D3-B67F-A62EFF666E3E}">
          <x14:id>{00D1C6EC-DC34-4E7F-A599-6C8783D1ED67}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{9DEB07C2-89CB-48B9-A5A1-D1F0872B12F7}</x14:id>
        </ext>
      </extLst>
    </cfRule>
  </conditionalFormatting>
  <conditionalFormatting sqref="H76:H83 D77:D83">
    <cfRule type="dataBar" priority="5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{0FA5CD6A-D639-40BE-9692-E30C555E0C50}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{82E89F14-E2EE-43F4-9273-475C83BFAF61}</x14:id>
        </ext>
      </extLst>
    </cfRule>
  </conditionalFormatting>
  <hyperlinks>
    <hyperlink ref="O3" location="Indice!A1" display="Índice " xr:uid="{3329BCBE-F783-4F27-9400-68529D301A70}"/>
  </hyperlinks>
  <pageMargins left="0.7" right="0.7" top="0.75" bottom="0.75" header="0.3" footer="0.3"/>
  <pageSetup orientation="portrait" horizontalDpi="4294967294" verticalDpi="4294967294" r:id="rId1"/>
  <ignoredErrors>
    <ignoredError sqref="A11:A21 A48:A50 A33:A37 A61:A65 A76:A83 A94:A99 A110:B113 A124:A127 A138:B142 A154:A158 A169:B175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21F549-70D9-4BF4-8B21-49232F65E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D6446F-D9F0-4133-9652-56FE997C8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FD885A-9A8C-4158-A323-8216AB3FC4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D33:D37</xm:sqref>
        </x14:conditionalFormatting>
        <x14:conditionalFormatting xmlns:xm="http://schemas.microsoft.com/office/excel/2006/main">
          <x14:cfRule type="dataBar" id="{A202E6DC-7015-4AE8-8DDE-5239D05D7E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FC1CF-1504-481D-961A-206BF6BA7A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H33:H37 D33:D37</xm:sqref>
        </x14:conditionalFormatting>
        <x14:conditionalFormatting xmlns:xm="http://schemas.microsoft.com/office/excel/2006/main">
          <x14:cfRule type="dataBar" id="{55E6B436-457B-408D-A9CF-9587448892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09DE8-A31D-4E8D-9441-D6FFDE353B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H33:H37</xm:sqref>
        </x14:conditionalFormatting>
        <x14:conditionalFormatting xmlns:xm="http://schemas.microsoft.com/office/excel/2006/main">
          <x14:cfRule type="dataBar" id="{90B4CBFD-5A48-4CD9-9E87-432C2DCC1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DA173A-99BE-4387-ADE8-E4D53EC5D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D33:D37</xm:sqref>
        </x14:conditionalFormatting>
        <x14:conditionalFormatting xmlns:xm="http://schemas.microsoft.com/office/excel/2006/main">
          <x14:cfRule type="dataBar" id="{C9BC636D-F769-403D-A726-0DB6DFE67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615835-5B69-4B0C-9DBB-B545FDAF1C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0787DE-F650-494A-997A-C39FC14C4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D33:D37</xm:sqref>
        </x14:conditionalFormatting>
        <x14:conditionalFormatting xmlns:xm="http://schemas.microsoft.com/office/excel/2006/main">
          <x14:cfRule type="dataBar" id="{CEBB9507-C1DF-4260-BAD3-A9E5AB18B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592DF363-B923-4E62-992D-F39FDC6125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319D3492-D069-4452-9579-7CABE5D38C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14454A-BDF1-4D9B-BA3E-8F3DB55516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D48:D50</xm:sqref>
        </x14:conditionalFormatting>
        <x14:conditionalFormatting xmlns:xm="http://schemas.microsoft.com/office/excel/2006/main">
          <x14:cfRule type="dataBar" id="{6C6813F7-9F43-4C32-90DD-95ABEB5077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491BAA-1D43-4D02-AF0F-0581144EC3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739CCD-61FB-48FC-B06D-152A3D1776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D48:D50</xm:sqref>
        </x14:conditionalFormatting>
        <x14:conditionalFormatting xmlns:xm="http://schemas.microsoft.com/office/excel/2006/main">
          <x14:cfRule type="dataBar" id="{FC9F7B5A-8037-4E9C-85B2-73BEAAB2B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D48:D50</xm:sqref>
        </x14:conditionalFormatting>
        <x14:conditionalFormatting xmlns:xm="http://schemas.microsoft.com/office/excel/2006/main">
          <x14:cfRule type="dataBar" id="{B21C3334-1A00-48E0-A8D0-1810F02105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DAD60-486D-4184-8C17-E58EFE03C3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D50</xm:sqref>
        </x14:conditionalFormatting>
        <x14:conditionalFormatting xmlns:xm="http://schemas.microsoft.com/office/excel/2006/main">
          <x14:cfRule type="dataBar" id="{53618F05-ED1B-404A-86B5-18951F39A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D61:D65</xm:sqref>
        </x14:conditionalFormatting>
        <x14:conditionalFormatting xmlns:xm="http://schemas.microsoft.com/office/excel/2006/main">
          <x14:cfRule type="dataBar" id="{5E63F2A9-9A75-4BFC-B35F-35363224B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0233D3-A801-4965-9071-F9E39E0B4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H61:H65</xm:sqref>
        </x14:conditionalFormatting>
        <x14:conditionalFormatting xmlns:xm="http://schemas.microsoft.com/office/excel/2006/main">
          <x14:cfRule type="dataBar" id="{A45341BC-E546-4B86-A20A-806DF2A82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A2E402-A18C-45A6-8F42-A86951835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EA2BAB-BFDC-4331-A2C7-2AE28DC7D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D61:D65</xm:sqref>
        </x14:conditionalFormatting>
        <x14:conditionalFormatting xmlns:xm="http://schemas.microsoft.com/office/excel/2006/main">
          <x14:cfRule type="dataBar" id="{5D18896C-1CC3-48D9-8C66-B078A0A647F4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7CE45-7497-4487-A029-36428A2F76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F61:F65</xm:sqref>
        </x14:conditionalFormatting>
        <x14:conditionalFormatting xmlns:xm="http://schemas.microsoft.com/office/excel/2006/main">
          <x14:cfRule type="dataBar" id="{47538245-A6ED-4195-954A-2DBB42EAD9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F61:F65 D61:D65</xm:sqref>
        </x14:conditionalFormatting>
        <x14:conditionalFormatting xmlns:xm="http://schemas.microsoft.com/office/excel/2006/main">
          <x14:cfRule type="dataBar" id="{9656BCD8-4927-4822-AAFA-492FFBAEF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6E31E7-3AF6-45C9-8322-9A1622FF9C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H61:H65 D61:D65</xm:sqref>
        </x14:conditionalFormatting>
        <x14:conditionalFormatting xmlns:xm="http://schemas.microsoft.com/office/excel/2006/main">
          <x14:cfRule type="dataBar" id="{C7AFDAA3-8E9F-4B1C-9D3C-1039B0DAB6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D77</xm:sqref>
        </x14:conditionalFormatting>
        <x14:conditionalFormatting xmlns:xm="http://schemas.microsoft.com/office/excel/2006/main">
          <x14:cfRule type="dataBar" id="{8E164072-A3E6-4E18-893F-A7D75BC32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D77</xm:sqref>
        </x14:conditionalFormatting>
        <x14:conditionalFormatting xmlns:xm="http://schemas.microsoft.com/office/excel/2006/main">
          <x14:cfRule type="dataBar" id="{05A96014-5DF3-48A3-9D28-75B305FEC3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D78</xm:sqref>
        </x14:conditionalFormatting>
        <x14:conditionalFormatting xmlns:xm="http://schemas.microsoft.com/office/excel/2006/main">
          <x14:cfRule type="dataBar" id="{BF2795B8-28BD-4350-B339-4F5F00222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D78</xm:sqref>
        </x14:conditionalFormatting>
        <x14:conditionalFormatting xmlns:xm="http://schemas.microsoft.com/office/excel/2006/main">
          <x14:cfRule type="dataBar" id="{4967162B-6B6F-4FC5-BCD9-BF465A04E0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D79</xm:sqref>
        </x14:conditionalFormatting>
        <x14:conditionalFormatting xmlns:xm="http://schemas.microsoft.com/office/excel/2006/main">
          <x14:cfRule type="dataBar" id="{DAA60FE6-966D-438F-8C87-184B9EDFC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D79</xm:sqref>
        </x14:conditionalFormatting>
        <x14:conditionalFormatting xmlns:xm="http://schemas.microsoft.com/office/excel/2006/main">
          <x14:cfRule type="dataBar" id="{E5B03872-B778-45AB-8958-166E6A20E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</xm:sqref>
        </x14:conditionalFormatting>
        <x14:conditionalFormatting xmlns:xm="http://schemas.microsoft.com/office/excel/2006/main">
          <x14:cfRule type="dataBar" id="{5F6A8A84-61B7-4BCC-B524-C857F76E5F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</xm:sqref>
        </x14:conditionalFormatting>
        <x14:conditionalFormatting xmlns:xm="http://schemas.microsoft.com/office/excel/2006/main">
          <x14:cfRule type="dataBar" id="{74D2B44F-C356-499A-92FA-3527DECC9D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D83</xm:sqref>
        </x14:conditionalFormatting>
        <x14:conditionalFormatting xmlns:xm="http://schemas.microsoft.com/office/excel/2006/main">
          <x14:cfRule type="dataBar" id="{A24DB849-ECEB-430A-B4CA-37FEC10877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D83</xm:sqref>
        </x14:conditionalFormatting>
        <x14:conditionalFormatting xmlns:xm="http://schemas.microsoft.com/office/excel/2006/main">
          <x14:cfRule type="dataBar" id="{C0DA033D-4E58-44AF-92C5-9677743E4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</xm:sqref>
        </x14:conditionalFormatting>
        <x14:conditionalFormatting xmlns:xm="http://schemas.microsoft.com/office/excel/2006/main">
          <x14:cfRule type="dataBar" id="{F3B53B7B-AFCF-4AAD-9F4B-E27F381C02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</xm:sqref>
        </x14:conditionalFormatting>
        <x14:conditionalFormatting xmlns:xm="http://schemas.microsoft.com/office/excel/2006/main">
          <x14:cfRule type="dataBar" id="{FC54EE8D-BED7-4EED-85E4-66CEDD541E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</xm:sqref>
        </x14:conditionalFormatting>
        <x14:conditionalFormatting xmlns:xm="http://schemas.microsoft.com/office/excel/2006/main">
          <x14:cfRule type="dataBar" id="{298B859D-F861-4F01-91F0-5272C0AB7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</xm:sqref>
        </x14:conditionalFormatting>
        <x14:conditionalFormatting xmlns:xm="http://schemas.microsoft.com/office/excel/2006/main">
          <x14:cfRule type="dataBar" id="{B5C2772B-BBBB-4275-B7F8-1A85F06B38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391F4A7C-7D13-49CA-8817-27AC9FE6D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</xm:sqref>
        </x14:conditionalFormatting>
        <x14:conditionalFormatting xmlns:xm="http://schemas.microsoft.com/office/excel/2006/main">
          <x14:cfRule type="dataBar" id="{6847D460-37B4-4E33-B8C9-F589D4B2D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25CC9820-98BA-4DCF-9AD1-FDCB133AD6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</xm:sqref>
        </x14:conditionalFormatting>
        <x14:conditionalFormatting xmlns:xm="http://schemas.microsoft.com/office/excel/2006/main">
          <x14:cfRule type="dataBar" id="{D16BC1BA-EBD6-42B6-BA4F-4E61185847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A34E7DE7-F86F-42A0-8162-07D45D79F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</xm:sqref>
        </x14:conditionalFormatting>
        <x14:conditionalFormatting xmlns:xm="http://schemas.microsoft.com/office/excel/2006/main">
          <x14:cfRule type="dataBar" id="{451B4664-74BD-43F0-9063-0B458687B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</xm:sqref>
        </x14:conditionalFormatting>
        <x14:conditionalFormatting xmlns:xm="http://schemas.microsoft.com/office/excel/2006/main">
          <x14:cfRule type="dataBar" id="{B71271F7-897C-445F-8F0B-08CFCE7F73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</xm:sqref>
        </x14:conditionalFormatting>
        <x14:conditionalFormatting xmlns:xm="http://schemas.microsoft.com/office/excel/2006/main">
          <x14:cfRule type="dataBar" id="{E52F5F82-F993-456C-A6C0-A40BA37BF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F77</xm:sqref>
        </x14:conditionalFormatting>
        <x14:conditionalFormatting xmlns:xm="http://schemas.microsoft.com/office/excel/2006/main">
          <x14:cfRule type="dataBar" id="{F08FC644-0D0A-4ADE-8512-C02CEC4D52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F77</xm:sqref>
        </x14:conditionalFormatting>
        <x14:conditionalFormatting xmlns:xm="http://schemas.microsoft.com/office/excel/2006/main">
          <x14:cfRule type="dataBar" id="{E5D06C24-DBE1-438A-BF53-755E63D1F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F78</xm:sqref>
        </x14:conditionalFormatting>
        <x14:conditionalFormatting xmlns:xm="http://schemas.microsoft.com/office/excel/2006/main">
          <x14:cfRule type="dataBar" id="{BC589066-D4DA-4FD7-81A6-8F75D90CCE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F78</xm:sqref>
        </x14:conditionalFormatting>
        <x14:conditionalFormatting xmlns:xm="http://schemas.microsoft.com/office/excel/2006/main">
          <x14:cfRule type="dataBar" id="{847FCFB5-CC20-4330-A6DC-F71E809FE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F79</xm:sqref>
        </x14:conditionalFormatting>
        <x14:conditionalFormatting xmlns:xm="http://schemas.microsoft.com/office/excel/2006/main">
          <x14:cfRule type="dataBar" id="{32B98F27-66FF-4F1D-91BD-A741D78011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F79</xm:sqref>
        </x14:conditionalFormatting>
        <x14:conditionalFormatting xmlns:xm="http://schemas.microsoft.com/office/excel/2006/main">
          <x14:cfRule type="dataBar" id="{7D55B343-84C8-4283-9BFB-3789D10CD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F80</xm:sqref>
        </x14:conditionalFormatting>
        <x14:conditionalFormatting xmlns:xm="http://schemas.microsoft.com/office/excel/2006/main">
          <x14:cfRule type="dataBar" id="{2EBCE43E-037A-4A7B-83F7-7D9508849B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F80</xm:sqref>
        </x14:conditionalFormatting>
        <x14:conditionalFormatting xmlns:xm="http://schemas.microsoft.com/office/excel/2006/main">
          <x14:cfRule type="dataBar" id="{F36C3A56-E79D-4CEC-86F2-160DFB71D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F83</xm:sqref>
        </x14:conditionalFormatting>
        <x14:conditionalFormatting xmlns:xm="http://schemas.microsoft.com/office/excel/2006/main">
          <x14:cfRule type="dataBar" id="{837A2E00-115E-4AB8-92CA-B49C0CE87C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F83</xm:sqref>
        </x14:conditionalFormatting>
        <x14:conditionalFormatting xmlns:xm="http://schemas.microsoft.com/office/excel/2006/main">
          <x14:cfRule type="dataBar" id="{9373E5AB-B430-4A15-8F89-2FF9EA249A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F76</xm:sqref>
        </x14:conditionalFormatting>
        <x14:conditionalFormatting xmlns:xm="http://schemas.microsoft.com/office/excel/2006/main">
          <x14:cfRule type="dataBar" id="{FC88B7F3-819A-4D23-9D8C-248353E6D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F76</xm:sqref>
        </x14:conditionalFormatting>
        <x14:conditionalFormatting xmlns:xm="http://schemas.microsoft.com/office/excel/2006/main">
          <x14:cfRule type="dataBar" id="{9CF96485-359C-4783-B14C-91515F2952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D95</xm:sqref>
        </x14:conditionalFormatting>
        <x14:conditionalFormatting xmlns:xm="http://schemas.microsoft.com/office/excel/2006/main">
          <x14:cfRule type="dataBar" id="{958EF1C0-3B82-4CA6-8D7F-CD0C559059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D95</xm:sqref>
        </x14:conditionalFormatting>
        <x14:conditionalFormatting xmlns:xm="http://schemas.microsoft.com/office/excel/2006/main">
          <x14:cfRule type="dataBar" id="{6E6D14EE-AF16-4632-B97C-5AC60302DD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D96</xm:sqref>
        </x14:conditionalFormatting>
        <x14:conditionalFormatting xmlns:xm="http://schemas.microsoft.com/office/excel/2006/main">
          <x14:cfRule type="dataBar" id="{D0B63315-ADAC-4EB2-A967-5F0A977704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D96</xm:sqref>
        </x14:conditionalFormatting>
        <x14:conditionalFormatting xmlns:xm="http://schemas.microsoft.com/office/excel/2006/main">
          <x14:cfRule type="dataBar" id="{1BE91198-333F-4C10-837D-DF70FD55A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D97</xm:sqref>
        </x14:conditionalFormatting>
        <x14:conditionalFormatting xmlns:xm="http://schemas.microsoft.com/office/excel/2006/main">
          <x14:cfRule type="dataBar" id="{1AC7DE98-2FF6-4483-BD8A-6E3C329DAF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D97</xm:sqref>
        </x14:conditionalFormatting>
        <x14:conditionalFormatting xmlns:xm="http://schemas.microsoft.com/office/excel/2006/main">
          <x14:cfRule type="dataBar" id="{B6069C86-28C4-4400-885E-0C2F4EAA1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D98</xm:sqref>
        </x14:conditionalFormatting>
        <x14:conditionalFormatting xmlns:xm="http://schemas.microsoft.com/office/excel/2006/main">
          <x14:cfRule type="dataBar" id="{A315CF14-D114-4827-8496-5E5DB83F8C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D98</xm:sqref>
        </x14:conditionalFormatting>
        <x14:conditionalFormatting xmlns:xm="http://schemas.microsoft.com/office/excel/2006/main">
          <x14:cfRule type="dataBar" id="{526AD3A3-4994-4ABD-B3F1-9995F1DA0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D99</xm:sqref>
        </x14:conditionalFormatting>
        <x14:conditionalFormatting xmlns:xm="http://schemas.microsoft.com/office/excel/2006/main">
          <x14:cfRule type="dataBar" id="{3A43B4C8-410F-4EEE-930C-5585CB5454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D99</xm:sqref>
        </x14:conditionalFormatting>
        <x14:conditionalFormatting xmlns:xm="http://schemas.microsoft.com/office/excel/2006/main">
          <x14:cfRule type="dataBar" id="{95CE51BA-9E4D-4178-86DA-7B2EFBC98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D94</xm:sqref>
        </x14:conditionalFormatting>
        <x14:conditionalFormatting xmlns:xm="http://schemas.microsoft.com/office/excel/2006/main">
          <x14:cfRule type="dataBar" id="{3A9639A6-FC74-4524-A1CD-FA8E10A67C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D94</xm:sqref>
        </x14:conditionalFormatting>
        <x14:conditionalFormatting xmlns:xm="http://schemas.microsoft.com/office/excel/2006/main">
          <x14:cfRule type="dataBar" id="{A0B55F78-B150-40F8-B991-2B1EE014C1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</xm:sqref>
        </x14:conditionalFormatting>
        <x14:conditionalFormatting xmlns:xm="http://schemas.microsoft.com/office/excel/2006/main">
          <x14:cfRule type="dataBar" id="{FFED62FB-88A2-44DD-BBC5-05A166423F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</xm:sqref>
        </x14:conditionalFormatting>
        <x14:conditionalFormatting xmlns:xm="http://schemas.microsoft.com/office/excel/2006/main">
          <x14:cfRule type="dataBar" id="{6BC7854B-F8D7-438E-AB86-ECFA62DFB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</xm:sqref>
        </x14:conditionalFormatting>
        <x14:conditionalFormatting xmlns:xm="http://schemas.microsoft.com/office/excel/2006/main">
          <x14:cfRule type="dataBar" id="{7E68AB8D-4E55-43FF-849D-CDD61A3E21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</xm:sqref>
        </x14:conditionalFormatting>
        <x14:conditionalFormatting xmlns:xm="http://schemas.microsoft.com/office/excel/2006/main">
          <x14:cfRule type="dataBar" id="{82FEB3FC-885C-4850-9F89-2AC2E15B6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D68172BC-E32A-4DEA-A87A-FE1E30F09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</xm:sqref>
        </x14:conditionalFormatting>
        <x14:conditionalFormatting xmlns:xm="http://schemas.microsoft.com/office/excel/2006/main">
          <x14:cfRule type="dataBar" id="{F787D304-F194-46AB-9F51-2E09C004E5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27190185-DE87-48AC-8DCC-6CBEA7D6E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</xm:sqref>
        </x14:conditionalFormatting>
        <x14:conditionalFormatting xmlns:xm="http://schemas.microsoft.com/office/excel/2006/main">
          <x14:cfRule type="dataBar" id="{AC7BA6D1-E38F-48A1-B83D-E7C1C40047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77A52B95-290E-4B17-8EB5-5C55DA55B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</xm:sqref>
        </x14:conditionalFormatting>
        <x14:conditionalFormatting xmlns:xm="http://schemas.microsoft.com/office/excel/2006/main">
          <x14:cfRule type="dataBar" id="{0EACC09F-6811-4A07-BBEF-B1102C859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</xm:sqref>
        </x14:conditionalFormatting>
        <x14:conditionalFormatting xmlns:xm="http://schemas.microsoft.com/office/excel/2006/main">
          <x14:cfRule type="dataBar" id="{5FEB37FB-3EA6-4145-96F8-8F1FC66713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</xm:sqref>
        </x14:conditionalFormatting>
        <x14:conditionalFormatting xmlns:xm="http://schemas.microsoft.com/office/excel/2006/main">
          <x14:cfRule type="dataBar" id="{1ED233E3-923B-48BD-9EB8-DBF4ACF8E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3C0FC-4BC0-4B22-9E3A-F2E3362BF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D94:D99</xm:sqref>
        </x14:conditionalFormatting>
        <x14:conditionalFormatting xmlns:xm="http://schemas.microsoft.com/office/excel/2006/main">
          <x14:cfRule type="dataBar" id="{B9C66CF1-C5D9-4025-BA82-F1F9C0721B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59D8EA-C670-437B-9769-FFAE984D4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H94:H99</xm:sqref>
        </x14:conditionalFormatting>
        <x14:conditionalFormatting xmlns:xm="http://schemas.microsoft.com/office/excel/2006/main">
          <x14:cfRule type="dataBar" id="{187F7A1E-5E19-4E7F-B9BA-9F322E7A59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D10050-D5D4-4280-8940-C1EDE697FC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H94:H99 F94:F99</xm:sqref>
        </x14:conditionalFormatting>
        <x14:conditionalFormatting xmlns:xm="http://schemas.microsoft.com/office/excel/2006/main">
          <x14:cfRule type="dataBar" id="{200EE2A8-ADE1-4EBF-9D28-1DD4FB854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AB8E8E-F7A6-4C6A-9625-CF8DE6358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3903F8-ECF6-4C80-8442-FBAF055F9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D94:D99</xm:sqref>
        </x14:conditionalFormatting>
        <x14:conditionalFormatting xmlns:xm="http://schemas.microsoft.com/office/excel/2006/main">
          <x14:cfRule type="dataBar" id="{46A7AB6E-97B0-47F5-A2A1-83C8F440E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F95</xm:sqref>
        </x14:conditionalFormatting>
        <x14:conditionalFormatting xmlns:xm="http://schemas.microsoft.com/office/excel/2006/main">
          <x14:cfRule type="dataBar" id="{645980DE-492E-47E5-899E-834E433FA5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F95</xm:sqref>
        </x14:conditionalFormatting>
        <x14:conditionalFormatting xmlns:xm="http://schemas.microsoft.com/office/excel/2006/main">
          <x14:cfRule type="dataBar" id="{E4AE6836-312A-4ED1-9AAE-AB4DE19288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F96</xm:sqref>
        </x14:conditionalFormatting>
        <x14:conditionalFormatting xmlns:xm="http://schemas.microsoft.com/office/excel/2006/main">
          <x14:cfRule type="dataBar" id="{DD2FD47C-89C2-40B2-937D-1857813F54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F96</xm:sqref>
        </x14:conditionalFormatting>
        <x14:conditionalFormatting xmlns:xm="http://schemas.microsoft.com/office/excel/2006/main">
          <x14:cfRule type="dataBar" id="{6A1D2F04-80AF-41CA-B991-0AAD1E65A2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F97</xm:sqref>
        </x14:conditionalFormatting>
        <x14:conditionalFormatting xmlns:xm="http://schemas.microsoft.com/office/excel/2006/main">
          <x14:cfRule type="dataBar" id="{04C72D1A-AE84-48B6-BF2F-BB9F944D66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F97</xm:sqref>
        </x14:conditionalFormatting>
        <x14:conditionalFormatting xmlns:xm="http://schemas.microsoft.com/office/excel/2006/main">
          <x14:cfRule type="dataBar" id="{4D8A1228-CE20-4B34-BF58-56247C0A8C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F98</xm:sqref>
        </x14:conditionalFormatting>
        <x14:conditionalFormatting xmlns:xm="http://schemas.microsoft.com/office/excel/2006/main">
          <x14:cfRule type="dataBar" id="{D224DC88-A775-4555-B65E-054F65671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F98</xm:sqref>
        </x14:conditionalFormatting>
        <x14:conditionalFormatting xmlns:xm="http://schemas.microsoft.com/office/excel/2006/main">
          <x14:cfRule type="dataBar" id="{C86F01FE-D8E9-4E0E-BD65-7FE7768B0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F99</xm:sqref>
        </x14:conditionalFormatting>
        <x14:conditionalFormatting xmlns:xm="http://schemas.microsoft.com/office/excel/2006/main">
          <x14:cfRule type="dataBar" id="{91D5AB67-2049-414F-929D-1623DFFF59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F99</xm:sqref>
        </x14:conditionalFormatting>
        <x14:conditionalFormatting xmlns:xm="http://schemas.microsoft.com/office/excel/2006/main">
          <x14:cfRule type="dataBar" id="{71F1BA8C-4BFF-434A-AD3D-C55786B644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F94</xm:sqref>
        </x14:conditionalFormatting>
        <x14:conditionalFormatting xmlns:xm="http://schemas.microsoft.com/office/excel/2006/main">
          <x14:cfRule type="dataBar" id="{F22C34F8-5578-49C0-B390-5A408C72B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F94</xm:sqref>
        </x14:conditionalFormatting>
        <x14:conditionalFormatting xmlns:xm="http://schemas.microsoft.com/office/excel/2006/main">
          <x14:cfRule type="dataBar" id="{8385B933-D657-4EA0-BB47-32060E850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815E18-3D42-4C9C-99AF-3EABC5BBA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F94:F99</xm:sqref>
        </x14:conditionalFormatting>
        <x14:conditionalFormatting xmlns:xm="http://schemas.microsoft.com/office/excel/2006/main">
          <x14:cfRule type="dataBar" id="{97EBA4B3-7C28-4EFF-AF79-FC2B8DE14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3AE855-0C0B-4635-9D67-A474492D80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H94:H99 F94:F99 D94:D99</xm:sqref>
        </x14:conditionalFormatting>
        <x14:conditionalFormatting xmlns:xm="http://schemas.microsoft.com/office/excel/2006/main">
          <x14:cfRule type="dataBar" id="{6837B032-826C-46F8-B91B-2B1580A482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0B4145-8998-4A83-ADBA-DFB6F9F3ED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F94:F99</xm:sqref>
        </x14:conditionalFormatting>
        <x14:conditionalFormatting xmlns:xm="http://schemas.microsoft.com/office/excel/2006/main">
          <x14:cfRule type="dataBar" id="{938273EF-D313-4C63-A345-079EB8926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D4763-B7C1-4123-9CF6-B3287644F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H94:H99 D94:D99</xm:sqref>
        </x14:conditionalFormatting>
        <x14:conditionalFormatting xmlns:xm="http://schemas.microsoft.com/office/excel/2006/main">
          <x14:cfRule type="dataBar" id="{01B45A2B-C053-4729-898A-7C217A29A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A33E0-0D72-49BA-B81B-B546965C4F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D110:D113</xm:sqref>
        </x14:conditionalFormatting>
        <x14:conditionalFormatting xmlns:xm="http://schemas.microsoft.com/office/excel/2006/main">
          <x14:cfRule type="dataBar" id="{F30DD55A-6206-4236-AA9F-64BF36CBDA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D110:D113</xm:sqref>
        </x14:conditionalFormatting>
        <x14:conditionalFormatting xmlns:xm="http://schemas.microsoft.com/office/excel/2006/main">
          <x14:cfRule type="dataBar" id="{BBEE8FD6-C970-4CB3-B6DA-4FF80312AF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818B6C-4A79-436E-9DC2-015B1EB2B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H110:H113</xm:sqref>
        </x14:conditionalFormatting>
        <x14:conditionalFormatting xmlns:xm="http://schemas.microsoft.com/office/excel/2006/main">
          <x14:cfRule type="dataBar" id="{4E34E103-9D33-4C27-88B0-3E1AD82FE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H110:H113</xm:sqref>
        </x14:conditionalFormatting>
        <x14:conditionalFormatting xmlns:xm="http://schemas.microsoft.com/office/excel/2006/main">
          <x14:cfRule type="dataBar" id="{BC295DA0-5BF3-4F95-BD0A-C8F9105552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02B4A-029F-464A-95CD-077E1C335D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H110:H113</xm:sqref>
        </x14:conditionalFormatting>
        <x14:conditionalFormatting xmlns:xm="http://schemas.microsoft.com/office/excel/2006/main">
          <x14:cfRule type="dataBar" id="{3D0493B5-AADB-4138-A7C6-6533447E4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1E7469-917A-44CB-9818-E7B23CEE6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D7F9BA-1AFF-4A95-A955-4B2288054C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D110:D113</xm:sqref>
        </x14:conditionalFormatting>
        <x14:conditionalFormatting xmlns:xm="http://schemas.microsoft.com/office/excel/2006/main">
          <x14:cfRule type="dataBar" id="{B9E8870F-E642-4A36-84EC-230A22577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BFBF16-FCC3-4E6B-930F-3BA27C7B5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F110:F113</xm:sqref>
        </x14:conditionalFormatting>
        <x14:conditionalFormatting xmlns:xm="http://schemas.microsoft.com/office/excel/2006/main">
          <x14:cfRule type="dataBar" id="{BF28B8C1-B17C-432C-9DAA-5721740C30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4A262-338A-4894-BDEC-EC29B28D8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H110:H113</xm:sqref>
        </x14:conditionalFormatting>
        <x14:conditionalFormatting xmlns:xm="http://schemas.microsoft.com/office/excel/2006/main">
          <x14:cfRule type="dataBar" id="{CABFC486-0FD1-4F18-857C-143FDE07C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80E65D-13E0-4C70-9500-8B69BD585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F110:F113</xm:sqref>
        </x14:conditionalFormatting>
        <x14:conditionalFormatting xmlns:xm="http://schemas.microsoft.com/office/excel/2006/main">
          <x14:cfRule type="dataBar" id="{E46A4283-04EA-471C-8DF0-EE48BDE9A8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80E274-93DC-4306-A39E-72F3DA59A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H110:H113 D110:D113</xm:sqref>
        </x14:conditionalFormatting>
        <x14:conditionalFormatting xmlns:xm="http://schemas.microsoft.com/office/excel/2006/main">
          <x14:cfRule type="dataBar" id="{01374675-3CEF-4DD3-B538-164323300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484D14-F342-4889-85AB-0C375FD88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D124:D127</xm:sqref>
        </x14:conditionalFormatting>
        <x14:conditionalFormatting xmlns:xm="http://schemas.microsoft.com/office/excel/2006/main">
          <x14:cfRule type="dataBar" id="{273AD294-58A8-4874-97AC-ABD80B521E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7D07C-3320-4085-A7A3-D5B304E0A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H124:H127</xm:sqref>
        </x14:conditionalFormatting>
        <x14:conditionalFormatting xmlns:xm="http://schemas.microsoft.com/office/excel/2006/main">
          <x14:cfRule type="dataBar" id="{5FFD7DAE-EB36-4B29-841C-C06D22EF99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H124:H127</xm:sqref>
        </x14:conditionalFormatting>
        <x14:conditionalFormatting xmlns:xm="http://schemas.microsoft.com/office/excel/2006/main">
          <x14:cfRule type="dataBar" id="{8F247B6F-16D1-4941-9859-191ADF35A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326E99-AEAB-4580-ADAE-2A6AAB210E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H124:H127</xm:sqref>
        </x14:conditionalFormatting>
        <x14:conditionalFormatting xmlns:xm="http://schemas.microsoft.com/office/excel/2006/main">
          <x14:cfRule type="dataBar" id="{18382625-6416-4846-99C6-2DD892D2A1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9F7B8F-2EC2-4820-B215-0E510E744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H124:H127</xm:sqref>
        </x14:conditionalFormatting>
        <x14:conditionalFormatting xmlns:xm="http://schemas.microsoft.com/office/excel/2006/main">
          <x14:cfRule type="dataBar" id="{4698163D-AF3C-4FCF-ABC9-02258236A4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5DCE62-820E-4EA8-A856-D5941D881F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04FD08-A9BC-4A83-AA1D-3055005383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D124:D127</xm:sqref>
        </x14:conditionalFormatting>
        <x14:conditionalFormatting xmlns:xm="http://schemas.microsoft.com/office/excel/2006/main">
          <x14:cfRule type="dataBar" id="{8200F402-D41E-4209-882F-4504ABFF4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 F124:F127</xm:sqref>
        </x14:conditionalFormatting>
        <x14:conditionalFormatting xmlns:xm="http://schemas.microsoft.com/office/excel/2006/main">
          <x14:cfRule type="dataBar" id="{9AEC2036-E368-4CF5-959B-307C52F42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 F124:F127</xm:sqref>
        </x14:conditionalFormatting>
        <x14:conditionalFormatting xmlns:xm="http://schemas.microsoft.com/office/excel/2006/main">
          <x14:cfRule type="dataBar" id="{3E77763C-F980-4072-9624-3F6A37B3E4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018070D7-D5AC-45F4-AFAC-D5849F5C7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D5CC906F-EBA9-40DC-B7BC-65C8B7138C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12F299-C258-4160-80F9-01C6B2B28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F124:F127</xm:sqref>
        </x14:conditionalFormatting>
        <x14:conditionalFormatting xmlns:xm="http://schemas.microsoft.com/office/excel/2006/main">
          <x14:cfRule type="dataBar" id="{415C8CFB-922C-4044-8F59-D697497FB6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F124:F127 D124:D127</xm:sqref>
        </x14:conditionalFormatting>
        <x14:conditionalFormatting xmlns:xm="http://schemas.microsoft.com/office/excel/2006/main">
          <x14:cfRule type="dataBar" id="{C426110F-9E2F-495F-8E54-39A593FC1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A78ABC-2CED-4134-9EB3-DDEBFA6A5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F124:F127</xm:sqref>
        </x14:conditionalFormatting>
        <x14:conditionalFormatting xmlns:xm="http://schemas.microsoft.com/office/excel/2006/main">
          <x14:cfRule type="dataBar" id="{D1A4E1A4-0AE5-4AED-A406-C7F5408CE5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F124:F127</xm:sqref>
        </x14:conditionalFormatting>
        <x14:conditionalFormatting xmlns:xm="http://schemas.microsoft.com/office/excel/2006/main">
          <x14:cfRule type="dataBar" id="{34CF429D-3F46-4279-B065-618DD9906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93BE8-5CBF-4B07-BAB0-A9FD177EB2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EC4B2F35-BC0B-455D-8B9F-DF3D54FD1B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6AA4DD33-E9E9-491E-8D8A-4369E012D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D94604-A116-46DE-A7E8-DD428F8F6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8A04DF3A-683F-4E26-9320-988EC6835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J124:J127</xm:sqref>
        </x14:conditionalFormatting>
        <x14:conditionalFormatting xmlns:xm="http://schemas.microsoft.com/office/excel/2006/main">
          <x14:cfRule type="dataBar" id="{A833BD13-9328-427C-9677-E5A395F8C7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51B60-8E73-4CAD-AEBE-7FA1CE8C5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H124:H127 D124:D127</xm:sqref>
        </x14:conditionalFormatting>
        <x14:conditionalFormatting xmlns:xm="http://schemas.microsoft.com/office/excel/2006/main">
          <x14:cfRule type="dataBar" id="{96354712-C222-430A-9EE0-0F5919E278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D139</xm:sqref>
        </x14:conditionalFormatting>
        <x14:conditionalFormatting xmlns:xm="http://schemas.microsoft.com/office/excel/2006/main">
          <x14:cfRule type="dataBar" id="{28FFD9A3-F0F2-4507-9B6E-C95479DC5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D139</xm:sqref>
        </x14:conditionalFormatting>
        <x14:conditionalFormatting xmlns:xm="http://schemas.microsoft.com/office/excel/2006/main">
          <x14:cfRule type="dataBar" id="{DAFDC898-5C61-4C46-AC09-FCCA5A7C6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D140</xm:sqref>
        </x14:conditionalFormatting>
        <x14:conditionalFormatting xmlns:xm="http://schemas.microsoft.com/office/excel/2006/main">
          <x14:cfRule type="dataBar" id="{141B253A-3FA4-4F24-B3CB-5F325A6F4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D140</xm:sqref>
        </x14:conditionalFormatting>
        <x14:conditionalFormatting xmlns:xm="http://schemas.microsoft.com/office/excel/2006/main">
          <x14:cfRule type="dataBar" id="{4CB84D8C-FE43-4F12-B425-E27A8F7DB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D142:D144</xm:sqref>
        </x14:conditionalFormatting>
        <x14:conditionalFormatting xmlns:xm="http://schemas.microsoft.com/office/excel/2006/main">
          <x14:cfRule type="dataBar" id="{1855860E-31F6-47D2-B0D5-CD3CD60BA6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D142:D144</xm:sqref>
        </x14:conditionalFormatting>
        <x14:conditionalFormatting xmlns:xm="http://schemas.microsoft.com/office/excel/2006/main">
          <x14:cfRule type="dataBar" id="{E89C36C9-F2FC-49DD-BBA2-B127A515C1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D138:D144</xm:sqref>
        </x14:conditionalFormatting>
        <x14:conditionalFormatting xmlns:xm="http://schemas.microsoft.com/office/excel/2006/main">
          <x14:cfRule type="dataBar" id="{34DCA936-CCE2-4FC6-9AE1-E7C385CB77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D138:D144</xm:sqref>
        </x14:conditionalFormatting>
        <x14:conditionalFormatting xmlns:xm="http://schemas.microsoft.com/office/excel/2006/main">
          <x14:cfRule type="dataBar" id="{7C48E852-A4B9-4A24-BC74-1C3BCC1102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7D5D5578-040B-484D-A9A4-01D301A52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C61BD6FE-C6F4-431E-BA46-B35FBE4B8B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B2A35517-8734-4BB1-BF90-0DD23C0CB4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75AF374A-195E-49FD-AA6E-B0FFA0D017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H142:H144</xm:sqref>
        </x14:conditionalFormatting>
        <x14:conditionalFormatting xmlns:xm="http://schemas.microsoft.com/office/excel/2006/main">
          <x14:cfRule type="dataBar" id="{A4E61F48-16C6-48AA-BFF5-E0BD15A10E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H142:H144</xm:sqref>
        </x14:conditionalFormatting>
        <x14:conditionalFormatting xmlns:xm="http://schemas.microsoft.com/office/excel/2006/main">
          <x14:cfRule type="dataBar" id="{25442C10-7CA7-4B7A-87F3-25EE0F2EDC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</xm:sqref>
        </x14:conditionalFormatting>
        <x14:conditionalFormatting xmlns:xm="http://schemas.microsoft.com/office/excel/2006/main">
          <x14:cfRule type="dataBar" id="{7A897DD1-E482-4E62-B50C-8DDC827E6E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</xm:sqref>
        </x14:conditionalFormatting>
        <x14:conditionalFormatting xmlns:xm="http://schemas.microsoft.com/office/excel/2006/main">
          <x14:cfRule type="dataBar" id="{2075CB86-1483-4C12-BB3B-9C18C17B5B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D141</xm:sqref>
        </x14:conditionalFormatting>
        <x14:conditionalFormatting xmlns:xm="http://schemas.microsoft.com/office/excel/2006/main">
          <x14:cfRule type="dataBar" id="{390127E3-C790-48D9-9300-AF5C91E775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D141</xm:sqref>
        </x14:conditionalFormatting>
        <x14:conditionalFormatting xmlns:xm="http://schemas.microsoft.com/office/excel/2006/main">
          <x14:cfRule type="dataBar" id="{A2160046-5542-4A62-BC70-CAA496C96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</xm:sqref>
        </x14:conditionalFormatting>
        <x14:conditionalFormatting xmlns:xm="http://schemas.microsoft.com/office/excel/2006/main">
          <x14:cfRule type="dataBar" id="{35ED7165-73DB-4387-811D-54335F406B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</xm:sqref>
        </x14:conditionalFormatting>
        <x14:conditionalFormatting xmlns:xm="http://schemas.microsoft.com/office/excel/2006/main">
          <x14:cfRule type="dataBar" id="{0978B3E2-841B-4DAD-9C2B-B9620BF575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6DDD9F-5194-423C-9772-2239710527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D138:D144</xm:sqref>
        </x14:conditionalFormatting>
        <x14:conditionalFormatting xmlns:xm="http://schemas.microsoft.com/office/excel/2006/main">
          <x14:cfRule type="dataBar" id="{18BDD975-17AE-40E3-ACFE-D29311856F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49513C-07F5-47CB-A300-3D04E76D9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</xm:sqref>
        </x14:conditionalFormatting>
        <x14:conditionalFormatting xmlns:xm="http://schemas.microsoft.com/office/excel/2006/main">
          <x14:cfRule type="dataBar" id="{C4D332DC-560A-4F5A-BCE1-D4332C7E5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11AE95-4A09-4F98-B11B-036ED89023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 F138:F144</xm:sqref>
        </x14:conditionalFormatting>
        <x14:conditionalFormatting xmlns:xm="http://schemas.microsoft.com/office/excel/2006/main">
          <x14:cfRule type="dataBar" id="{AF7E9383-F98A-449B-80C6-394AE6DF0E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2F15182D-E0B4-4B0D-BE16-909861D0E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</xm:sqref>
        </x14:conditionalFormatting>
        <x14:conditionalFormatting xmlns:xm="http://schemas.microsoft.com/office/excel/2006/main">
          <x14:cfRule type="dataBar" id="{E711B4C5-5AE3-4CB2-AA98-733924AC7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4B07BFE1-4CFE-42EF-BC6E-911B18432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</xm:sqref>
        </x14:conditionalFormatting>
        <x14:conditionalFormatting xmlns:xm="http://schemas.microsoft.com/office/excel/2006/main">
          <x14:cfRule type="dataBar" id="{AC51138E-6940-4AF5-BB6E-D2DA9E7FA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H142:H144</xm:sqref>
        </x14:conditionalFormatting>
        <x14:conditionalFormatting xmlns:xm="http://schemas.microsoft.com/office/excel/2006/main">
          <x14:cfRule type="dataBar" id="{3E6DC9A9-F92A-4A01-A3F9-2A74B1650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H142:H144</xm:sqref>
        </x14:conditionalFormatting>
        <x14:conditionalFormatting xmlns:xm="http://schemas.microsoft.com/office/excel/2006/main">
          <x14:cfRule type="dataBar" id="{047499BA-80C6-4253-9B30-E27B9C642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</xm:sqref>
        </x14:conditionalFormatting>
        <x14:conditionalFormatting xmlns:xm="http://schemas.microsoft.com/office/excel/2006/main">
          <x14:cfRule type="dataBar" id="{401FC2AF-9389-409B-B717-EE7C798E2F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</xm:sqref>
        </x14:conditionalFormatting>
        <x14:conditionalFormatting xmlns:xm="http://schemas.microsoft.com/office/excel/2006/main">
          <x14:cfRule type="dataBar" id="{0B2B6FA9-A515-4EA0-8C65-617151D73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</xm:sqref>
        </x14:conditionalFormatting>
        <x14:conditionalFormatting xmlns:xm="http://schemas.microsoft.com/office/excel/2006/main">
          <x14:cfRule type="dataBar" id="{42F197A7-5AAA-4771-BE75-BB6AB7757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</xm:sqref>
        </x14:conditionalFormatting>
        <x14:conditionalFormatting xmlns:xm="http://schemas.microsoft.com/office/excel/2006/main">
          <x14:cfRule type="dataBar" id="{DCD42877-4AE8-43DE-A8B9-011A6112AD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812C61-E18F-4B4B-9DA8-8FA0C32608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</xm:sqref>
        </x14:conditionalFormatting>
        <x14:conditionalFormatting xmlns:xm="http://schemas.microsoft.com/office/excel/2006/main">
          <x14:cfRule type="dataBar" id="{E3BA3E09-A5C4-488D-A3DE-2C4C9AE7C8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00E5A0-9ADE-420E-9F5A-4F5E38123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A18D91-C49E-449F-B012-831FBD824B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D138:D144</xm:sqref>
        </x14:conditionalFormatting>
        <x14:conditionalFormatting xmlns:xm="http://schemas.microsoft.com/office/excel/2006/main">
          <x14:cfRule type="dataBar" id="{0A0BC3A6-D417-4103-A67B-88241A337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3442F4-D83A-4672-B52C-C61CCC04FA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 F138:F144</xm:sqref>
        </x14:conditionalFormatting>
        <x14:conditionalFormatting xmlns:xm="http://schemas.microsoft.com/office/excel/2006/main">
          <x14:cfRule type="dataBar" id="{AAC8D35A-351A-49EB-84F1-3A6058167F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F139</xm:sqref>
        </x14:conditionalFormatting>
        <x14:conditionalFormatting xmlns:xm="http://schemas.microsoft.com/office/excel/2006/main">
          <x14:cfRule type="dataBar" id="{21DB11F3-04F3-4650-A350-7FF402C5F8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F139</xm:sqref>
        </x14:conditionalFormatting>
        <x14:conditionalFormatting xmlns:xm="http://schemas.microsoft.com/office/excel/2006/main">
          <x14:cfRule type="dataBar" id="{364AACB4-510A-4E25-854C-E00EE3FA3D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F140</xm:sqref>
        </x14:conditionalFormatting>
        <x14:conditionalFormatting xmlns:xm="http://schemas.microsoft.com/office/excel/2006/main">
          <x14:cfRule type="dataBar" id="{53319AC8-AC0E-4962-88A2-0D0B5A1260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F140</xm:sqref>
        </x14:conditionalFormatting>
        <x14:conditionalFormatting xmlns:xm="http://schemas.microsoft.com/office/excel/2006/main">
          <x14:cfRule type="dataBar" id="{74798AB7-623D-4B44-9D36-FF8EF2714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F142:F144</xm:sqref>
        </x14:conditionalFormatting>
        <x14:conditionalFormatting xmlns:xm="http://schemas.microsoft.com/office/excel/2006/main">
          <x14:cfRule type="dataBar" id="{8DDB9886-8BA1-45F6-8EDF-A0CFD3FCBD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F142:F144</xm:sqref>
        </x14:conditionalFormatting>
        <x14:conditionalFormatting xmlns:xm="http://schemas.microsoft.com/office/excel/2006/main">
          <x14:cfRule type="dataBar" id="{0493C0F4-3CAA-4C38-833B-8F6052A3DC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F138</xm:sqref>
        </x14:conditionalFormatting>
        <x14:conditionalFormatting xmlns:xm="http://schemas.microsoft.com/office/excel/2006/main">
          <x14:cfRule type="dataBar" id="{1DBD57D7-B1A2-495D-BCB5-9BC10D5A6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F138</xm:sqref>
        </x14:conditionalFormatting>
        <x14:conditionalFormatting xmlns:xm="http://schemas.microsoft.com/office/excel/2006/main">
          <x14:cfRule type="dataBar" id="{9D5424B6-824F-409A-BD97-C93A638E60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F141</xm:sqref>
        </x14:conditionalFormatting>
        <x14:conditionalFormatting xmlns:xm="http://schemas.microsoft.com/office/excel/2006/main">
          <x14:cfRule type="dataBar" id="{8B3CFAD3-77EC-4809-8591-CAFA25B7B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F141</xm:sqref>
        </x14:conditionalFormatting>
        <x14:conditionalFormatting xmlns:xm="http://schemas.microsoft.com/office/excel/2006/main">
          <x14:cfRule type="dataBar" id="{C05F5A5C-C321-4F06-9BAB-669E816A37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819CF1-D259-4128-AC50-A849803921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F138:F144</xm:sqref>
        </x14:conditionalFormatting>
        <x14:conditionalFormatting xmlns:xm="http://schemas.microsoft.com/office/excel/2006/main">
          <x14:cfRule type="dataBar" id="{2EBC76EE-0ED0-45CB-92FE-E14F7A5D64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F138:F144</xm:sqref>
        </x14:conditionalFormatting>
        <x14:conditionalFormatting xmlns:xm="http://schemas.microsoft.com/office/excel/2006/main">
          <x14:cfRule type="dataBar" id="{D81357E8-B178-488F-BAA7-66F85E21C7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F138:F144</xm:sqref>
        </x14:conditionalFormatting>
        <x14:conditionalFormatting xmlns:xm="http://schemas.microsoft.com/office/excel/2006/main">
          <x14:cfRule type="dataBar" id="{90A32211-646D-403B-B3D1-71F2948B17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</xm:sqref>
        </x14:conditionalFormatting>
        <x14:conditionalFormatting xmlns:xm="http://schemas.microsoft.com/office/excel/2006/main">
          <x14:cfRule type="dataBar" id="{8E4264D9-4DA1-42E9-AAD9-41A9A4A26A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</xm:sqref>
        </x14:conditionalFormatting>
        <x14:conditionalFormatting xmlns:xm="http://schemas.microsoft.com/office/excel/2006/main">
          <x14:cfRule type="dataBar" id="{C42141A4-01F1-4223-AAB8-4A0BA4348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6AF0B7-0BEF-4CEC-AB5A-232998A30D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</xm:sqref>
        </x14:conditionalFormatting>
        <x14:conditionalFormatting xmlns:xm="http://schemas.microsoft.com/office/excel/2006/main">
          <x14:cfRule type="dataBar" id="{08FC24FD-CA4E-49A1-8E90-5A010D734A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0D6A52-7703-4C1E-BDB7-622A5B3A8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 H138:H144 F138:F144 D138:D144</xm:sqref>
        </x14:conditionalFormatting>
        <x14:conditionalFormatting xmlns:xm="http://schemas.microsoft.com/office/excel/2006/main">
          <x14:cfRule type="dataBar" id="{AAC9793E-4F05-4972-A962-9BCF7DB8B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</xm:sqref>
        </x14:conditionalFormatting>
        <x14:conditionalFormatting xmlns:xm="http://schemas.microsoft.com/office/excel/2006/main">
          <x14:cfRule type="dataBar" id="{A6A38344-741F-4361-89FD-31E882A5D7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J144:J145</xm:sqref>
        </x14:conditionalFormatting>
        <x14:conditionalFormatting xmlns:xm="http://schemas.microsoft.com/office/excel/2006/main">
          <x14:cfRule type="dataBar" id="{40A6A520-D375-4CD2-8105-CC8532D742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D763EC-614C-4010-8B27-C0BBFA6B60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H138:H144 D138:D144</xm:sqref>
        </x14:conditionalFormatting>
        <x14:conditionalFormatting xmlns:xm="http://schemas.microsoft.com/office/excel/2006/main">
          <x14:cfRule type="dataBar" id="{19721F76-11BB-4C76-A6F5-E316DD3677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E77FF8-F243-40D1-A60F-092BF9626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M144:M145</xm:sqref>
        </x14:conditionalFormatting>
        <x14:conditionalFormatting xmlns:xm="http://schemas.microsoft.com/office/excel/2006/main">
          <x14:cfRule type="dataBar" id="{714412B1-F58B-4249-A606-0027F1D6B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M144:M145</xm:sqref>
        </x14:conditionalFormatting>
        <x14:conditionalFormatting xmlns:xm="http://schemas.microsoft.com/office/excel/2006/main">
          <x14:cfRule type="dataBar" id="{40BD1720-2F7F-4B5B-BD43-E88E3B50FC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1DE8B0-B27A-4CFC-B371-E620FB5E29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M144:M145</xm:sqref>
        </x14:conditionalFormatting>
        <x14:conditionalFormatting xmlns:xm="http://schemas.microsoft.com/office/excel/2006/main">
          <x14:cfRule type="dataBar" id="{301D65B4-1621-4C42-9975-6ED7187AF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F51FE3-2F70-44F8-8213-CE030FD2B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M144:M145</xm:sqref>
        </x14:conditionalFormatting>
        <x14:conditionalFormatting xmlns:xm="http://schemas.microsoft.com/office/excel/2006/main">
          <x14:cfRule type="dataBar" id="{0341DD5F-1546-45E6-A62E-C9304B9A9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B05146-F167-4D5C-8320-1BFFE641D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M144:M145</xm:sqref>
        </x14:conditionalFormatting>
        <x14:conditionalFormatting xmlns:xm="http://schemas.microsoft.com/office/excel/2006/main">
          <x14:cfRule type="dataBar" id="{6FA625A5-769C-480F-BD4B-AFDE9A717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D154</xm:sqref>
        </x14:conditionalFormatting>
        <x14:conditionalFormatting xmlns:xm="http://schemas.microsoft.com/office/excel/2006/main">
          <x14:cfRule type="dataBar" id="{01510F40-44AB-41D7-A463-C0B4070E46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D154</xm:sqref>
        </x14:conditionalFormatting>
        <x14:conditionalFormatting xmlns:xm="http://schemas.microsoft.com/office/excel/2006/main">
          <x14:cfRule type="dataBar" id="{FD83430F-E657-464D-A241-0815749A02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D155</xm:sqref>
        </x14:conditionalFormatting>
        <x14:conditionalFormatting xmlns:xm="http://schemas.microsoft.com/office/excel/2006/main">
          <x14:cfRule type="dataBar" id="{5B0F03CD-731C-41BB-B51F-BA10627B61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D155</xm:sqref>
        </x14:conditionalFormatting>
        <x14:conditionalFormatting xmlns:xm="http://schemas.microsoft.com/office/excel/2006/main">
          <x14:cfRule type="dataBar" id="{EC884F00-DBD6-4D7D-95A7-E6AC8675C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F068A705-8CC5-48DC-AEEB-45C2AF37A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943B410A-41C0-4ABE-BE77-DCFA073F5F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AF6F382D-73BD-4357-BE9F-45194BF76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DAFD2D83-E7A4-4808-9A0A-06745D759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C15CA4DC-8FDE-4347-9EA4-EB83EFA65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3F7B8681-DA01-4764-B76C-C5A71D9B6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BF972C3C-783B-4C60-91AA-C16ACF92C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4855C7F6-5ADF-493F-8440-E69CC3029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18186CFD-99A1-4289-A419-8722DF771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B229D7B9-C156-4183-8A9A-BB8418843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ED3B3388-E6E7-4628-B4BF-67E9B4789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C8700CE9-3865-4F99-9F87-B58E865B1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E0B22E36-A040-430C-B0DB-EF7E449E5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6ED4A68A-8C14-4234-8252-3E68BB47B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2A538C36-1240-49B5-87DA-273C6D1084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07D18A1E-5FA2-442C-8AC1-7236B7E5B1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8B487F95-5B8C-4A08-AEE9-E65002E97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5A179DAA-336E-47A8-9324-92198FE8EF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9A9B5BFF-A347-49E5-B7AD-96D444FA2E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42D37C46-6BE5-45D1-8D73-9979ABFA3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5133BAEB-FAB7-47DA-A8B2-A98D1A333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420BA084-EA26-40AF-8856-F24196320B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C646CC9E-BCF7-4D7C-9811-1C38BD95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73419536-B528-48A9-AB4E-A6F6F0EB62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43022224-C896-4D7B-8006-0B8E8171A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63436EF1-6E05-4ADA-B61C-1CBA67DAA3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126936C6-6542-49B5-9F4D-3185A47A9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877453C3-A5AB-4E21-B870-07C537C92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CD3B6BFE-78A5-4384-B8B7-36953D940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EB984612-9D55-49A2-9177-67F85F979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B4CE34B7-78F4-4488-AEB5-CDF478596D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</xm:sqref>
        </x14:conditionalFormatting>
        <x14:conditionalFormatting xmlns:xm="http://schemas.microsoft.com/office/excel/2006/main">
          <x14:cfRule type="dataBar" id="{E19B4BB7-6CD1-4F37-9CCB-A923E9F2DE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C1DF98E8-2824-44BC-AD7B-6E59C3406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</xm:sqref>
        </x14:conditionalFormatting>
        <x14:conditionalFormatting xmlns:xm="http://schemas.microsoft.com/office/excel/2006/main">
          <x14:cfRule type="dataBar" id="{40336529-F297-4991-AFE0-5B9D514DD2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4B0E51A0-19FD-4E1A-8261-32A0956FF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</xm:sqref>
        </x14:conditionalFormatting>
        <x14:conditionalFormatting xmlns:xm="http://schemas.microsoft.com/office/excel/2006/main">
          <x14:cfRule type="dataBar" id="{D1F1028A-5345-47D4-AF17-9F0BDFC95C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A76630F7-4F18-4681-AC63-DA7992CA3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</xm:sqref>
        </x14:conditionalFormatting>
        <x14:conditionalFormatting xmlns:xm="http://schemas.microsoft.com/office/excel/2006/main">
          <x14:cfRule type="dataBar" id="{C1FF2F52-5094-49C1-A5A7-AE28D54EAB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4C863553-19B2-4119-B1E2-850D4C948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</xm:sqref>
        </x14:conditionalFormatting>
        <x14:conditionalFormatting xmlns:xm="http://schemas.microsoft.com/office/excel/2006/main">
          <x14:cfRule type="dataBar" id="{A407A386-A434-4232-8746-DDED1614F9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F154</xm:sqref>
        </x14:conditionalFormatting>
        <x14:conditionalFormatting xmlns:xm="http://schemas.microsoft.com/office/excel/2006/main">
          <x14:cfRule type="dataBar" id="{D33BD6AD-BDF3-4ED5-91E7-6B6D973A8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F154</xm:sqref>
        </x14:conditionalFormatting>
        <x14:conditionalFormatting xmlns:xm="http://schemas.microsoft.com/office/excel/2006/main">
          <x14:cfRule type="dataBar" id="{85004147-B0E3-4761-AC7E-0918ACF478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F155</xm:sqref>
        </x14:conditionalFormatting>
        <x14:conditionalFormatting xmlns:xm="http://schemas.microsoft.com/office/excel/2006/main">
          <x14:cfRule type="dataBar" id="{77F174B3-1CC9-4D71-96A7-B0876D879B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F155</xm:sqref>
        </x14:conditionalFormatting>
        <x14:conditionalFormatting xmlns:xm="http://schemas.microsoft.com/office/excel/2006/main">
          <x14:cfRule type="dataBar" id="{749C3BB5-8857-4B2B-9494-75E6AB82D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F156</xm:sqref>
        </x14:conditionalFormatting>
        <x14:conditionalFormatting xmlns:xm="http://schemas.microsoft.com/office/excel/2006/main">
          <x14:cfRule type="dataBar" id="{CA7D9D8D-00E2-4740-9C86-0FC5696C71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F156</xm:sqref>
        </x14:conditionalFormatting>
        <x14:conditionalFormatting xmlns:xm="http://schemas.microsoft.com/office/excel/2006/main">
          <x14:cfRule type="dataBar" id="{A2CC8A17-5FED-4090-885E-4C1534298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F157</xm:sqref>
        </x14:conditionalFormatting>
        <x14:conditionalFormatting xmlns:xm="http://schemas.microsoft.com/office/excel/2006/main">
          <x14:cfRule type="dataBar" id="{AE76AAE7-5DD5-45D3-8B4E-BCC8ECD5F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F157</xm:sqref>
        </x14:conditionalFormatting>
        <x14:conditionalFormatting xmlns:xm="http://schemas.microsoft.com/office/excel/2006/main">
          <x14:cfRule type="dataBar" id="{C443FCED-7D9C-4C42-85DD-2783DDB3C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F153</xm:sqref>
        </x14:conditionalFormatting>
        <x14:conditionalFormatting xmlns:xm="http://schemas.microsoft.com/office/excel/2006/main">
          <x14:cfRule type="dataBar" id="{06DA67C6-8DD6-481A-8BDC-A71C82F81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F153</xm:sqref>
        </x14:conditionalFormatting>
        <x14:conditionalFormatting xmlns:xm="http://schemas.microsoft.com/office/excel/2006/main">
          <x14:cfRule type="dataBar" id="{5482EDA0-C04C-444E-8CCB-DCB607B762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J154</xm:sqref>
        </x14:conditionalFormatting>
        <x14:conditionalFormatting xmlns:xm="http://schemas.microsoft.com/office/excel/2006/main">
          <x14:cfRule type="dataBar" id="{24ADCB34-FD9E-4DAD-8BF7-1480940F95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J154</xm:sqref>
        </x14:conditionalFormatting>
        <x14:conditionalFormatting xmlns:xm="http://schemas.microsoft.com/office/excel/2006/main">
          <x14:cfRule type="dataBar" id="{C229FDED-CBA5-4B6D-8115-002C6836DD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J155</xm:sqref>
        </x14:conditionalFormatting>
        <x14:conditionalFormatting xmlns:xm="http://schemas.microsoft.com/office/excel/2006/main">
          <x14:cfRule type="dataBar" id="{FDC288B5-D9D8-4E08-B2A2-B16E7B627E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J155</xm:sqref>
        </x14:conditionalFormatting>
        <x14:conditionalFormatting xmlns:xm="http://schemas.microsoft.com/office/excel/2006/main">
          <x14:cfRule type="dataBar" id="{0AB686B9-7978-4EB2-BBC5-BB84EF79F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J156</xm:sqref>
        </x14:conditionalFormatting>
        <x14:conditionalFormatting xmlns:xm="http://schemas.microsoft.com/office/excel/2006/main">
          <x14:cfRule type="dataBar" id="{43A489C1-C803-4869-8C5D-302CAA915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J156</xm:sqref>
        </x14:conditionalFormatting>
        <x14:conditionalFormatting xmlns:xm="http://schemas.microsoft.com/office/excel/2006/main">
          <x14:cfRule type="dataBar" id="{A546216B-F705-434A-9879-4D165E354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J157</xm:sqref>
        </x14:conditionalFormatting>
        <x14:conditionalFormatting xmlns:xm="http://schemas.microsoft.com/office/excel/2006/main">
          <x14:cfRule type="dataBar" id="{ED8D4253-D576-458E-846D-7EBF3B5F06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J157</xm:sqref>
        </x14:conditionalFormatting>
        <x14:conditionalFormatting xmlns:xm="http://schemas.microsoft.com/office/excel/2006/main">
          <x14:cfRule type="dataBar" id="{BF4C0B74-D2DE-44FA-8E39-5A4208249D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</xm:sqref>
        </x14:conditionalFormatting>
        <x14:conditionalFormatting xmlns:xm="http://schemas.microsoft.com/office/excel/2006/main">
          <x14:cfRule type="dataBar" id="{C1F948E5-F312-46BC-8638-7B53F00657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</xm:sqref>
        </x14:conditionalFormatting>
        <x14:conditionalFormatting xmlns:xm="http://schemas.microsoft.com/office/excel/2006/main">
          <x14:cfRule type="dataBar" id="{B96C36B6-5AB2-4FC7-AF3E-D21A4BF9A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D170:D175</xm:sqref>
        </x14:conditionalFormatting>
        <x14:conditionalFormatting xmlns:xm="http://schemas.microsoft.com/office/excel/2006/main">
          <x14:cfRule type="dataBar" id="{CC0E8BA2-D76A-4C25-BFAB-4FC376CE29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D170:D175</xm:sqref>
        </x14:conditionalFormatting>
        <x14:conditionalFormatting xmlns:xm="http://schemas.microsoft.com/office/excel/2006/main">
          <x14:cfRule type="dataBar" id="{88779AD3-C730-4617-AE3D-E34F2D502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D171</xm:sqref>
        </x14:conditionalFormatting>
        <x14:conditionalFormatting xmlns:xm="http://schemas.microsoft.com/office/excel/2006/main">
          <x14:cfRule type="dataBar" id="{112AA108-7D81-4195-AE39-5D8A0A6D33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D171</xm:sqref>
        </x14:conditionalFormatting>
        <x14:conditionalFormatting xmlns:xm="http://schemas.microsoft.com/office/excel/2006/main">
          <x14:cfRule type="dataBar" id="{44DE11B8-0551-4E0C-B258-31754D1AAD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D172</xm:sqref>
        </x14:conditionalFormatting>
        <x14:conditionalFormatting xmlns:xm="http://schemas.microsoft.com/office/excel/2006/main">
          <x14:cfRule type="dataBar" id="{006CD014-AED7-44E8-9E5E-E0B3F868CE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D172</xm:sqref>
        </x14:conditionalFormatting>
        <x14:conditionalFormatting xmlns:xm="http://schemas.microsoft.com/office/excel/2006/main">
          <x14:cfRule type="dataBar" id="{9F2929D1-0829-4FB8-A3EA-1A908EAEC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D173</xm:sqref>
        </x14:conditionalFormatting>
        <x14:conditionalFormatting xmlns:xm="http://schemas.microsoft.com/office/excel/2006/main">
          <x14:cfRule type="dataBar" id="{211CDD70-52F4-4B38-94EB-C57275980B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D173</xm:sqref>
        </x14:conditionalFormatting>
        <x14:conditionalFormatting xmlns:xm="http://schemas.microsoft.com/office/excel/2006/main">
          <x14:cfRule type="dataBar" id="{59785E15-71EF-481A-9413-13C8E01A15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D174</xm:sqref>
        </x14:conditionalFormatting>
        <x14:conditionalFormatting xmlns:xm="http://schemas.microsoft.com/office/excel/2006/main">
          <x14:cfRule type="dataBar" id="{BB227A61-A8C8-4E5D-ABF0-AB9599D18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D174</xm:sqref>
        </x14:conditionalFormatting>
        <x14:conditionalFormatting xmlns:xm="http://schemas.microsoft.com/office/excel/2006/main">
          <x14:cfRule type="dataBar" id="{BA7DA2B8-532B-4CFD-844F-BF79C7375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D175</xm:sqref>
        </x14:conditionalFormatting>
        <x14:conditionalFormatting xmlns:xm="http://schemas.microsoft.com/office/excel/2006/main">
          <x14:cfRule type="dataBar" id="{BD979C3A-8424-41F9-92C2-77E19E0CE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D175</xm:sqref>
        </x14:conditionalFormatting>
        <x14:conditionalFormatting xmlns:xm="http://schemas.microsoft.com/office/excel/2006/main">
          <x14:cfRule type="dataBar" id="{035F7166-E26A-4286-8D46-4ADE2CB90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B0A41259-F5BC-4460-AE5B-A60DD50115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DC3BBFBF-D87A-4C55-AFB7-5FB3E35D70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099EA1-6271-4C92-92BF-AE72EA212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D169:D175</xm:sqref>
        </x14:conditionalFormatting>
        <x14:conditionalFormatting xmlns:xm="http://schemas.microsoft.com/office/excel/2006/main">
          <x14:cfRule type="dataBar" id="{EF593F89-BCA7-4299-99B3-711DAE13C2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04C84199-4518-4AD1-BC59-4741F01B1D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B0B432E3-D9CC-4E10-88C6-FFD7D8A64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H170:H175</xm:sqref>
        </x14:conditionalFormatting>
        <x14:conditionalFormatting xmlns:xm="http://schemas.microsoft.com/office/excel/2006/main">
          <x14:cfRule type="dataBar" id="{4C7246FD-A0E7-4CD4-9412-5A1A908181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H170:H175</xm:sqref>
        </x14:conditionalFormatting>
        <x14:conditionalFormatting xmlns:xm="http://schemas.microsoft.com/office/excel/2006/main">
          <x14:cfRule type="dataBar" id="{07CFCBDF-AF28-4898-A4F1-529E9119C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</xm:sqref>
        </x14:conditionalFormatting>
        <x14:conditionalFormatting xmlns:xm="http://schemas.microsoft.com/office/excel/2006/main">
          <x14:cfRule type="dataBar" id="{5C54EE2B-3938-493B-82F1-48F762C36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</xm:sqref>
        </x14:conditionalFormatting>
        <x14:conditionalFormatting xmlns:xm="http://schemas.microsoft.com/office/excel/2006/main">
          <x14:cfRule type="dataBar" id="{D501924B-4817-4029-8E7C-6AF02CEA70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</xm:sqref>
        </x14:conditionalFormatting>
        <x14:conditionalFormatting xmlns:xm="http://schemas.microsoft.com/office/excel/2006/main">
          <x14:cfRule type="dataBar" id="{0053E901-0522-4957-AEC0-36109BC37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</xm:sqref>
        </x14:conditionalFormatting>
        <x14:conditionalFormatting xmlns:xm="http://schemas.microsoft.com/office/excel/2006/main">
          <x14:cfRule type="dataBar" id="{F002B03E-46FE-4D96-9F6E-1F679C1DB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</xm:sqref>
        </x14:conditionalFormatting>
        <x14:conditionalFormatting xmlns:xm="http://schemas.microsoft.com/office/excel/2006/main">
          <x14:cfRule type="dataBar" id="{66F2A7A1-1485-476F-BBBF-987973867D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</xm:sqref>
        </x14:conditionalFormatting>
        <x14:conditionalFormatting xmlns:xm="http://schemas.microsoft.com/office/excel/2006/main">
          <x14:cfRule type="dataBar" id="{5B4D91DE-1F5C-4D2A-8678-70A3743BC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</xm:sqref>
        </x14:conditionalFormatting>
        <x14:conditionalFormatting xmlns:xm="http://schemas.microsoft.com/office/excel/2006/main">
          <x14:cfRule type="dataBar" id="{6B0B256C-17E9-411F-8EAD-66B366B361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</xm:sqref>
        </x14:conditionalFormatting>
        <x14:conditionalFormatting xmlns:xm="http://schemas.microsoft.com/office/excel/2006/main">
          <x14:cfRule type="dataBar" id="{848E76B4-3219-411E-BA8E-BBE7BB98A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H175</xm:sqref>
        </x14:conditionalFormatting>
        <x14:conditionalFormatting xmlns:xm="http://schemas.microsoft.com/office/excel/2006/main">
          <x14:cfRule type="dataBar" id="{55FF93EA-FF35-4103-9F10-38A8261F0D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H175</xm:sqref>
        </x14:conditionalFormatting>
        <x14:conditionalFormatting xmlns:xm="http://schemas.microsoft.com/office/excel/2006/main">
          <x14:cfRule type="dataBar" id="{98B91828-B039-4093-8974-D3D334023A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</xm:sqref>
        </x14:conditionalFormatting>
        <x14:conditionalFormatting xmlns:xm="http://schemas.microsoft.com/office/excel/2006/main">
          <x14:cfRule type="dataBar" id="{DC9A7CF9-29CA-4E16-9E52-981648C40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</xm:sqref>
        </x14:conditionalFormatting>
        <x14:conditionalFormatting xmlns:xm="http://schemas.microsoft.com/office/excel/2006/main">
          <x14:cfRule type="dataBar" id="{8CFBD713-B144-4115-84C6-84DA63A7FC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FCB347-B6DA-4305-881E-36DA29BE06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H169:H175</xm:sqref>
        </x14:conditionalFormatting>
        <x14:conditionalFormatting xmlns:xm="http://schemas.microsoft.com/office/excel/2006/main">
          <x14:cfRule type="dataBar" id="{7E87D650-7251-4E5E-B47F-C7A0F9C4A6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</xm:sqref>
        </x14:conditionalFormatting>
        <x14:conditionalFormatting xmlns:xm="http://schemas.microsoft.com/office/excel/2006/main">
          <x14:cfRule type="dataBar" id="{8DFE71B5-37B1-4DE5-84E3-9BE62D934D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</xm:sqref>
        </x14:conditionalFormatting>
        <x14:conditionalFormatting xmlns:xm="http://schemas.microsoft.com/office/excel/2006/main">
          <x14:cfRule type="dataBar" id="{95E7B9E2-95AA-40A4-AF48-44B3967C69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372DA1-3A39-40EF-8905-BE82FBE2D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D61EFD-9E09-4A69-ACB2-E6B65C02B5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D169:D175</xm:sqref>
        </x14:conditionalFormatting>
        <x14:conditionalFormatting xmlns:xm="http://schemas.microsoft.com/office/excel/2006/main">
          <x14:cfRule type="dataBar" id="{E46B605E-B0FD-425C-9554-3F3193DB35C7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CF2891-1395-4BDA-84FD-173DA00F5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J169:J175 F169:F175</xm:sqref>
        </x14:conditionalFormatting>
        <x14:conditionalFormatting xmlns:xm="http://schemas.microsoft.com/office/excel/2006/main">
          <x14:cfRule type="dataBar" id="{A4B319E2-B5B9-4C52-908E-9C021FFDE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F170:F175</xm:sqref>
        </x14:conditionalFormatting>
        <x14:conditionalFormatting xmlns:xm="http://schemas.microsoft.com/office/excel/2006/main">
          <x14:cfRule type="dataBar" id="{35680420-6E97-4875-B8C0-C3E60A6F1A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F170:F175</xm:sqref>
        </x14:conditionalFormatting>
        <x14:conditionalFormatting xmlns:xm="http://schemas.microsoft.com/office/excel/2006/main">
          <x14:cfRule type="dataBar" id="{09E99A30-64F1-49C4-BD24-EB1DE1924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F171</xm:sqref>
        </x14:conditionalFormatting>
        <x14:conditionalFormatting xmlns:xm="http://schemas.microsoft.com/office/excel/2006/main">
          <x14:cfRule type="dataBar" id="{D18245FE-4211-4C9D-8290-437AC5C12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F171</xm:sqref>
        </x14:conditionalFormatting>
        <x14:conditionalFormatting xmlns:xm="http://schemas.microsoft.com/office/excel/2006/main">
          <x14:cfRule type="dataBar" id="{1E262C89-14CB-42B0-ABAC-58EFCD0202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F172</xm:sqref>
        </x14:conditionalFormatting>
        <x14:conditionalFormatting xmlns:xm="http://schemas.microsoft.com/office/excel/2006/main">
          <x14:cfRule type="dataBar" id="{1264D872-DF89-4A39-91EF-2BCC634FFE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F172</xm:sqref>
        </x14:conditionalFormatting>
        <x14:conditionalFormatting xmlns:xm="http://schemas.microsoft.com/office/excel/2006/main">
          <x14:cfRule type="dataBar" id="{E499DB04-5A32-4CA2-94B3-8048EF7D3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F173</xm:sqref>
        </x14:conditionalFormatting>
        <x14:conditionalFormatting xmlns:xm="http://schemas.microsoft.com/office/excel/2006/main">
          <x14:cfRule type="dataBar" id="{DEAEED24-AFD4-40F1-A889-1B6D137513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F173</xm:sqref>
        </x14:conditionalFormatting>
        <x14:conditionalFormatting xmlns:xm="http://schemas.microsoft.com/office/excel/2006/main">
          <x14:cfRule type="dataBar" id="{5894945A-1316-447D-8020-250284B2D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F174</xm:sqref>
        </x14:conditionalFormatting>
        <x14:conditionalFormatting xmlns:xm="http://schemas.microsoft.com/office/excel/2006/main">
          <x14:cfRule type="dataBar" id="{927E6048-629F-4579-93B8-C8A0824CA3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F174</xm:sqref>
        </x14:conditionalFormatting>
        <x14:conditionalFormatting xmlns:xm="http://schemas.microsoft.com/office/excel/2006/main">
          <x14:cfRule type="dataBar" id="{E9216E7C-7770-457A-A10A-9B4C7C3230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F175</xm:sqref>
        </x14:conditionalFormatting>
        <x14:conditionalFormatting xmlns:xm="http://schemas.microsoft.com/office/excel/2006/main">
          <x14:cfRule type="dataBar" id="{700DC0B2-722D-4E11-855B-C3436BA72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F175</xm:sqref>
        </x14:conditionalFormatting>
        <x14:conditionalFormatting xmlns:xm="http://schemas.microsoft.com/office/excel/2006/main">
          <x14:cfRule type="dataBar" id="{48BC5179-C344-4540-B392-EF57717FB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F169</xm:sqref>
        </x14:conditionalFormatting>
        <x14:conditionalFormatting xmlns:xm="http://schemas.microsoft.com/office/excel/2006/main">
          <x14:cfRule type="dataBar" id="{1786C8D7-E08C-4D6D-8FE8-8B4991EC3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F169</xm:sqref>
        </x14:conditionalFormatting>
        <x14:conditionalFormatting xmlns:xm="http://schemas.microsoft.com/office/excel/2006/main">
          <x14:cfRule type="dataBar" id="{34719453-C7F8-4092-9C52-14D27B5F19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094014-09C9-4007-90E3-45BF2E7C46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F169:F175</xm:sqref>
        </x14:conditionalFormatting>
        <x14:conditionalFormatting xmlns:xm="http://schemas.microsoft.com/office/excel/2006/main">
          <x14:cfRule type="dataBar" id="{10694CB6-B3E2-436A-845F-50D9903D5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J170:J175</xm:sqref>
        </x14:conditionalFormatting>
        <x14:conditionalFormatting xmlns:xm="http://schemas.microsoft.com/office/excel/2006/main">
          <x14:cfRule type="dataBar" id="{FB2C839D-FBC5-4F7F-9EA0-76E202569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J170:J175</xm:sqref>
        </x14:conditionalFormatting>
        <x14:conditionalFormatting xmlns:xm="http://schemas.microsoft.com/office/excel/2006/main">
          <x14:cfRule type="dataBar" id="{77474E08-4B4C-474C-B67C-7D612D2584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J171</xm:sqref>
        </x14:conditionalFormatting>
        <x14:conditionalFormatting xmlns:xm="http://schemas.microsoft.com/office/excel/2006/main">
          <x14:cfRule type="dataBar" id="{56077D76-BBFB-4C8F-AA08-87256CF43D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J171</xm:sqref>
        </x14:conditionalFormatting>
        <x14:conditionalFormatting xmlns:xm="http://schemas.microsoft.com/office/excel/2006/main">
          <x14:cfRule type="dataBar" id="{0E5696DA-C996-4848-9999-70D575AC5F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J172</xm:sqref>
        </x14:conditionalFormatting>
        <x14:conditionalFormatting xmlns:xm="http://schemas.microsoft.com/office/excel/2006/main">
          <x14:cfRule type="dataBar" id="{0AA6FB61-4FB1-4907-B5A8-C1BC17C12E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J172</xm:sqref>
        </x14:conditionalFormatting>
        <x14:conditionalFormatting xmlns:xm="http://schemas.microsoft.com/office/excel/2006/main">
          <x14:cfRule type="dataBar" id="{1E529797-53BB-4B07-9BF5-C9661A7E96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J173</xm:sqref>
        </x14:conditionalFormatting>
        <x14:conditionalFormatting xmlns:xm="http://schemas.microsoft.com/office/excel/2006/main">
          <x14:cfRule type="dataBar" id="{7BF7C865-07D0-4F13-B4F3-DA56712E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J173</xm:sqref>
        </x14:conditionalFormatting>
        <x14:conditionalFormatting xmlns:xm="http://schemas.microsoft.com/office/excel/2006/main">
          <x14:cfRule type="dataBar" id="{012F95B9-8415-4C68-BB1E-5EA3B497F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J174</xm:sqref>
        </x14:conditionalFormatting>
        <x14:conditionalFormatting xmlns:xm="http://schemas.microsoft.com/office/excel/2006/main">
          <x14:cfRule type="dataBar" id="{75D3F024-F99B-42F3-ACE6-FE8BC628E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J174</xm:sqref>
        </x14:conditionalFormatting>
        <x14:conditionalFormatting xmlns:xm="http://schemas.microsoft.com/office/excel/2006/main">
          <x14:cfRule type="dataBar" id="{693D02D9-6802-438C-B051-DA04374DAE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J175</xm:sqref>
        </x14:conditionalFormatting>
        <x14:conditionalFormatting xmlns:xm="http://schemas.microsoft.com/office/excel/2006/main">
          <x14:cfRule type="dataBar" id="{D6D282C7-4AB2-4C7F-8A42-4DC15A696A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J175</xm:sqref>
        </x14:conditionalFormatting>
        <x14:conditionalFormatting xmlns:xm="http://schemas.microsoft.com/office/excel/2006/main">
          <x14:cfRule type="dataBar" id="{B48C036A-9832-4904-B244-3A7F59CAA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</xm:sqref>
        </x14:conditionalFormatting>
        <x14:conditionalFormatting xmlns:xm="http://schemas.microsoft.com/office/excel/2006/main">
          <x14:cfRule type="dataBar" id="{677A6B94-CA6D-4F56-B910-1E414C399F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</xm:sqref>
        </x14:conditionalFormatting>
        <x14:conditionalFormatting xmlns:xm="http://schemas.microsoft.com/office/excel/2006/main">
          <x14:cfRule type="dataBar" id="{0D5044D2-C4D5-45CD-BDFC-3971271D3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4FC301-A9AC-4AEE-B09A-07D6166D9C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J169:J175</xm:sqref>
        </x14:conditionalFormatting>
        <x14:conditionalFormatting xmlns:xm="http://schemas.microsoft.com/office/excel/2006/main">
          <x14:cfRule type="dataBar" id="{BE89DCEA-33A2-4624-A53F-F2E9853DD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M171:M174</xm:sqref>
        </x14:conditionalFormatting>
        <x14:conditionalFormatting xmlns:xm="http://schemas.microsoft.com/office/excel/2006/main">
          <x14:cfRule type="dataBar" id="{1C926192-7A09-4078-B541-1F5642DC8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M171:M174</xm:sqref>
        </x14:conditionalFormatting>
        <x14:conditionalFormatting xmlns:xm="http://schemas.microsoft.com/office/excel/2006/main">
          <x14:cfRule type="dataBar" id="{6D5A684C-638F-42E6-94D4-894FB8096B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</xm:sqref>
        </x14:conditionalFormatting>
        <x14:conditionalFormatting xmlns:xm="http://schemas.microsoft.com/office/excel/2006/main">
          <x14:cfRule type="dataBar" id="{E22EFB3A-DC98-449A-9C89-D62EAA9FC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</xm:sqref>
        </x14:conditionalFormatting>
        <x14:conditionalFormatting xmlns:xm="http://schemas.microsoft.com/office/excel/2006/main">
          <x14:cfRule type="dataBar" id="{E343A84D-59DB-4A14-BB3F-F91C342227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M172</xm:sqref>
        </x14:conditionalFormatting>
        <x14:conditionalFormatting xmlns:xm="http://schemas.microsoft.com/office/excel/2006/main">
          <x14:cfRule type="dataBar" id="{1BCD5981-5438-4A97-AE3D-E4B3372FEA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M172</xm:sqref>
        </x14:conditionalFormatting>
        <x14:conditionalFormatting xmlns:xm="http://schemas.microsoft.com/office/excel/2006/main">
          <x14:cfRule type="dataBar" id="{A1138364-195C-4CD1-AC1C-8306446655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M173</xm:sqref>
        </x14:conditionalFormatting>
        <x14:conditionalFormatting xmlns:xm="http://schemas.microsoft.com/office/excel/2006/main">
          <x14:cfRule type="dataBar" id="{09F09340-8328-4BC9-B959-53BACEC51B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M173</xm:sqref>
        </x14:conditionalFormatting>
        <x14:conditionalFormatting xmlns:xm="http://schemas.microsoft.com/office/excel/2006/main">
          <x14:cfRule type="dataBar" id="{0390BC89-E08F-4A86-9715-95F63EDD61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M174</xm:sqref>
        </x14:conditionalFormatting>
        <x14:conditionalFormatting xmlns:xm="http://schemas.microsoft.com/office/excel/2006/main">
          <x14:cfRule type="dataBar" id="{675EFB80-6F8D-40E0-9C79-834E22EF31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M174</xm:sqref>
        </x14:conditionalFormatting>
        <x14:conditionalFormatting xmlns:xm="http://schemas.microsoft.com/office/excel/2006/main">
          <x14:cfRule type="dataBar" id="{6CE0C48D-8D05-4272-AD59-A4FD726D9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M169</xm:sqref>
        </x14:conditionalFormatting>
        <x14:conditionalFormatting xmlns:xm="http://schemas.microsoft.com/office/excel/2006/main">
          <x14:cfRule type="dataBar" id="{5E726946-7BA9-475C-ACA2-4EF6D3DEB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M169</xm:sqref>
        </x14:conditionalFormatting>
        <x14:conditionalFormatting xmlns:xm="http://schemas.microsoft.com/office/excel/2006/main">
          <x14:cfRule type="dataBar" id="{6AD92042-9BF3-4C37-B589-0A2136A7EF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EA32A0-C04E-4B74-9FFA-C29C47EF6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M171:M174 M169</xm:sqref>
        </x14:conditionalFormatting>
        <x14:conditionalFormatting xmlns:xm="http://schemas.microsoft.com/office/excel/2006/main">
          <x14:cfRule type="dataBar" id="{15452970-188D-41B4-8AFE-3F72F9A34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C012F-9306-40AB-9BEE-70875CBA1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M171:M174 M169</xm:sqref>
        </x14:conditionalFormatting>
        <x14:conditionalFormatting xmlns:xm="http://schemas.microsoft.com/office/excel/2006/main">
          <x14:cfRule type="dataBar" id="{B13B3CC2-7321-44EC-B4CE-BE0EFEA3CB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8C4158-871E-4A80-9933-456FF97101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H169:H175 M169 D169:D175 M171:M174</xm:sqref>
        </x14:conditionalFormatting>
        <x14:conditionalFormatting xmlns:xm="http://schemas.microsoft.com/office/excel/2006/main">
          <x14:cfRule type="dataBar" id="{6D185ED6-5CDF-4670-B014-BC81661D89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D158:D160</xm:sqref>
        </x14:conditionalFormatting>
        <x14:conditionalFormatting xmlns:xm="http://schemas.microsoft.com/office/excel/2006/main">
          <x14:cfRule type="dataBar" id="{B9199F73-3243-4616-926D-5C9628F500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D158:D160</xm:sqref>
        </x14:conditionalFormatting>
        <x14:conditionalFormatting xmlns:xm="http://schemas.microsoft.com/office/excel/2006/main">
          <x14:cfRule type="dataBar" id="{D68AF6AF-6BB0-49D9-A9E3-6F96B76FC2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D153:D160</xm:sqref>
        </x14:conditionalFormatting>
        <x14:conditionalFormatting xmlns:xm="http://schemas.microsoft.com/office/excel/2006/main">
          <x14:cfRule type="dataBar" id="{E6CA2034-2A3F-4CBF-966D-D1FBF8745E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D153:D160</xm:sqref>
        </x14:conditionalFormatting>
        <x14:conditionalFormatting xmlns:xm="http://schemas.microsoft.com/office/excel/2006/main">
          <x14:cfRule type="dataBar" id="{EAB3F767-990D-43A7-9D18-A78D13C60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H158:H160</xm:sqref>
        </x14:conditionalFormatting>
        <x14:conditionalFormatting xmlns:xm="http://schemas.microsoft.com/office/excel/2006/main">
          <x14:cfRule type="dataBar" id="{6B0EB48A-5D89-491D-8E68-A477896BD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H158:H160</xm:sqref>
        </x14:conditionalFormatting>
        <x14:conditionalFormatting xmlns:xm="http://schemas.microsoft.com/office/excel/2006/main">
          <x14:cfRule type="dataBar" id="{2F2489CB-F991-4D72-BC9C-B557C07B78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80266E-B0BB-439F-9A56-0C5F4FFCD4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D153:D160</xm:sqref>
        </x14:conditionalFormatting>
        <x14:conditionalFormatting xmlns:xm="http://schemas.microsoft.com/office/excel/2006/main">
          <x14:cfRule type="dataBar" id="{B2BE30C4-608A-4AD2-9509-CCA3B2B07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E903F3-40AE-4973-9F6E-84098737FB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H153:H160</xm:sqref>
        </x14:conditionalFormatting>
        <x14:conditionalFormatting xmlns:xm="http://schemas.microsoft.com/office/excel/2006/main">
          <x14:cfRule type="dataBar" id="{1F142DB4-2795-4365-B479-6CE11F69D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95BD30-4F4A-4F31-A9C5-03400F4B1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H153:H160 F153:F160</xm:sqref>
        </x14:conditionalFormatting>
        <x14:conditionalFormatting xmlns:xm="http://schemas.microsoft.com/office/excel/2006/main">
          <x14:cfRule type="dataBar" id="{4D2D09B4-93FC-46BC-BC73-3C1CD3C559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H153:H160</xm:sqref>
        </x14:conditionalFormatting>
        <x14:conditionalFormatting xmlns:xm="http://schemas.microsoft.com/office/excel/2006/main">
          <x14:cfRule type="dataBar" id="{0DBE5D78-A750-4119-AAB5-386761FAD6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H153:H160</xm:sqref>
        </x14:conditionalFormatting>
        <x14:conditionalFormatting xmlns:xm="http://schemas.microsoft.com/office/excel/2006/main">
          <x14:cfRule type="dataBar" id="{E072F899-94CE-4879-938E-71FBEA761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11923E-8676-4ED7-ADD0-43F21F345B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C53E86-653E-4BCA-AFDB-7A7A17AFE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D153:D160</xm:sqref>
        </x14:conditionalFormatting>
        <x14:conditionalFormatting xmlns:xm="http://schemas.microsoft.com/office/excel/2006/main">
          <x14:cfRule type="dataBar" id="{3DDEBDD1-6ECA-4F7E-9644-094444D838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9DB235-521F-4D5A-8BBE-4B4295F1C1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J153:J160 F153:F160</xm:sqref>
        </x14:conditionalFormatting>
        <x14:conditionalFormatting xmlns:xm="http://schemas.microsoft.com/office/excel/2006/main">
          <x14:cfRule type="dataBar" id="{1B123FC7-A03E-4AC4-A856-7536432B3A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F158:F160</xm:sqref>
        </x14:conditionalFormatting>
        <x14:conditionalFormatting xmlns:xm="http://schemas.microsoft.com/office/excel/2006/main">
          <x14:cfRule type="dataBar" id="{709C24CB-260E-44CD-9C75-97F143359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F158:F160</xm:sqref>
        </x14:conditionalFormatting>
        <x14:conditionalFormatting xmlns:xm="http://schemas.microsoft.com/office/excel/2006/main">
          <x14:cfRule type="dataBar" id="{D918F117-A13A-47C2-9FE6-509C69321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B8AFB9-BC29-46BC-85B5-D98D9546A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F153:F160</xm:sqref>
        </x14:conditionalFormatting>
        <x14:conditionalFormatting xmlns:xm="http://schemas.microsoft.com/office/excel/2006/main">
          <x14:cfRule type="dataBar" id="{57CE4566-3277-44AB-B2A8-33CEE9C2E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F153:F160</xm:sqref>
        </x14:conditionalFormatting>
        <x14:conditionalFormatting xmlns:xm="http://schemas.microsoft.com/office/excel/2006/main">
          <x14:cfRule type="dataBar" id="{F4A7ADF4-A74D-4259-82A2-4B3164DF1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F153:F160</xm:sqref>
        </x14:conditionalFormatting>
        <x14:conditionalFormatting xmlns:xm="http://schemas.microsoft.com/office/excel/2006/main">
          <x14:cfRule type="dataBar" id="{782C7DC8-893B-4741-B806-AC0DF3D6D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J158:J160</xm:sqref>
        </x14:conditionalFormatting>
        <x14:conditionalFormatting xmlns:xm="http://schemas.microsoft.com/office/excel/2006/main">
          <x14:cfRule type="dataBar" id="{38DE53BE-50E3-4C85-A14D-DFFC5FAA52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J158:J160</xm:sqref>
        </x14:conditionalFormatting>
        <x14:conditionalFormatting xmlns:xm="http://schemas.microsoft.com/office/excel/2006/main">
          <x14:cfRule type="dataBar" id="{3E0FE020-7A19-4D82-B636-7EFE0B0899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51AA1E-ADD5-44DF-BF0F-28FC30CB44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J153:J160</xm:sqref>
        </x14:conditionalFormatting>
        <x14:conditionalFormatting xmlns:xm="http://schemas.microsoft.com/office/excel/2006/main">
          <x14:cfRule type="dataBar" id="{10A2CECE-81E9-4706-91F0-548238843A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E545B7-B430-41FC-8C0A-89A43C2AB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J153:J160 H153:H160 F153:F160 D153:D160</xm:sqref>
        </x14:conditionalFormatting>
        <x14:conditionalFormatting xmlns:xm="http://schemas.microsoft.com/office/excel/2006/main">
          <x14:cfRule type="dataBar" id="{CDB787AF-FAA0-4AC6-8CEB-85B181E5D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J153:J160</xm:sqref>
        </x14:conditionalFormatting>
        <x14:conditionalFormatting xmlns:xm="http://schemas.microsoft.com/office/excel/2006/main">
          <x14:cfRule type="dataBar" id="{1E004DFE-B3AF-4A4A-9B81-88B92613B7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J153:J160</xm:sqref>
        </x14:conditionalFormatting>
        <x14:conditionalFormatting xmlns:xm="http://schemas.microsoft.com/office/excel/2006/main">
          <x14:cfRule type="dataBar" id="{F630BCD6-9D96-44BA-AC96-DECC36980B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506755-7904-49BE-9A58-A07C47CE5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H153:H160 D153:D160</xm:sqref>
        </x14:conditionalFormatting>
        <x14:conditionalFormatting xmlns:xm="http://schemas.microsoft.com/office/excel/2006/main">
          <x14:cfRule type="dataBar" id="{5E8CA944-A00A-4582-BF2C-7FF69AA77A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687D8052-DFB8-4ACC-8512-35808A7AD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D81:D82</xm:sqref>
        </x14:conditionalFormatting>
        <x14:conditionalFormatting xmlns:xm="http://schemas.microsoft.com/office/excel/2006/main">
          <x14:cfRule type="dataBar" id="{14013DAE-D77A-4CED-B314-9E909488C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D81:D82</xm:sqref>
        </x14:conditionalFormatting>
        <x14:conditionalFormatting xmlns:xm="http://schemas.microsoft.com/office/excel/2006/main">
          <x14:cfRule type="dataBar" id="{C3D09489-B35A-4DD1-A1AE-FCE389544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A9FFFF-F39C-4B7F-AABF-148F952D6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D77:D83</xm:sqref>
        </x14:conditionalFormatting>
        <x14:conditionalFormatting xmlns:xm="http://schemas.microsoft.com/office/excel/2006/main">
          <x14:cfRule type="dataBar" id="{528C8EDE-9363-4481-9F4D-B2FD2A0250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H81:H82</xm:sqref>
        </x14:conditionalFormatting>
        <x14:conditionalFormatting xmlns:xm="http://schemas.microsoft.com/office/excel/2006/main">
          <x14:cfRule type="dataBar" id="{969A6E7A-CA64-4717-94F7-8CE67C63CB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H81:H82</xm:sqref>
        </x14:conditionalFormatting>
        <x14:conditionalFormatting xmlns:xm="http://schemas.microsoft.com/office/excel/2006/main">
          <x14:cfRule type="dataBar" id="{27855B96-7884-43F5-B465-F7E1EA4E0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E792A0-A935-46B2-9AEF-1AE23F174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H76:H83</xm:sqref>
        </x14:conditionalFormatting>
        <x14:conditionalFormatting xmlns:xm="http://schemas.microsoft.com/office/excel/2006/main">
          <x14:cfRule type="dataBar" id="{80E4EBDD-D5BD-4123-AA9F-1A45410F0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B1703B-8273-43DE-B93E-8B9C7E68C1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2DEF0B-2A5D-440C-98CF-EDEBA9D184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D77:D83</xm:sqref>
        </x14:conditionalFormatting>
        <x14:conditionalFormatting xmlns:xm="http://schemas.microsoft.com/office/excel/2006/main">
          <x14:cfRule type="dataBar" id="{3F2D01B0-6370-4203-B854-7009A3E42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F81:F82</xm:sqref>
        </x14:conditionalFormatting>
        <x14:conditionalFormatting xmlns:xm="http://schemas.microsoft.com/office/excel/2006/main">
          <x14:cfRule type="dataBar" id="{D9BE4761-BB83-46DB-B530-06834050A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F81:F82</xm:sqref>
        </x14:conditionalFormatting>
        <x14:conditionalFormatting xmlns:xm="http://schemas.microsoft.com/office/excel/2006/main">
          <x14:cfRule type="dataBar" id="{00D1C6EC-DC34-4E7F-A599-6C8783D1ED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EB07C2-89CB-48B9-A5A1-D1F0872B1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F76:F83</xm:sqref>
        </x14:conditionalFormatting>
        <x14:conditionalFormatting xmlns:xm="http://schemas.microsoft.com/office/excel/2006/main">
          <x14:cfRule type="dataBar" id="{0FA5CD6A-D639-40BE-9692-E30C555E0C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E89F14-E2EE-43F4-9273-475C83BFAF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H76:H83 D77:D83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08"/>
  <sheetViews>
    <sheetView showGridLines="0" zoomScale="80" zoomScaleNormal="80" workbookViewId="0">
      <selection sqref="A1:Q4"/>
    </sheetView>
  </sheetViews>
  <sheetFormatPr defaultColWidth="11.42578125" defaultRowHeight="15" x14ac:dyDescent="0.25"/>
  <cols>
    <col min="1" max="1" width="4.7109375" customWidth="1"/>
    <col min="2" max="2" width="10.28515625" customWidth="1"/>
    <col min="3" max="3" width="25.28515625" customWidth="1"/>
    <col min="4" max="4" width="12.140625" customWidth="1"/>
    <col min="5" max="5" width="15.42578125" customWidth="1"/>
    <col min="6" max="6" width="16.5703125" customWidth="1"/>
    <col min="7" max="8" width="12.5703125" customWidth="1"/>
    <col min="9" max="9" width="16.140625" customWidth="1"/>
    <col min="10" max="10" width="16.28515625" customWidth="1"/>
    <col min="11" max="11" width="16" customWidth="1"/>
    <col min="12" max="12" width="16.85546875" customWidth="1"/>
    <col min="13" max="13" width="11.7109375" customWidth="1"/>
    <col min="14" max="14" width="13.5703125" customWidth="1"/>
    <col min="15" max="15" width="16.28515625" customWidth="1"/>
    <col min="16" max="16" width="16.85546875" customWidth="1"/>
    <col min="17" max="17" width="9.5703125" bestFit="1" customWidth="1"/>
  </cols>
  <sheetData>
    <row r="1" spans="1:19" ht="16.5" customHeight="1" x14ac:dyDescent="0.25">
      <c r="A1" s="385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9" ht="16.5" customHeight="1" x14ac:dyDescent="0.25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19" ht="16.5" x14ac:dyDescent="0.25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S3" s="327" t="s">
        <v>28</v>
      </c>
    </row>
    <row r="4" spans="1:19" ht="16.5" customHeight="1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</row>
    <row r="5" spans="1:19" x14ac:dyDescent="0.25">
      <c r="A5" s="339" t="s">
        <v>197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9" x14ac:dyDescent="0.25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9" ht="16.5" x14ac:dyDescent="0.3">
      <c r="A7" s="115" t="s">
        <v>208</v>
      </c>
      <c r="B7" s="116"/>
      <c r="C7" s="116"/>
      <c r="D7" s="116"/>
      <c r="E7" s="116"/>
      <c r="F7" s="116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</row>
    <row r="8" spans="1:19" ht="16.5" x14ac:dyDescent="0.3">
      <c r="A8" s="115" t="s">
        <v>26</v>
      </c>
      <c r="B8" s="116"/>
      <c r="C8" s="116"/>
      <c r="D8" s="116"/>
      <c r="E8" s="116"/>
      <c r="F8" s="116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</row>
    <row r="9" spans="1:19" ht="16.5" x14ac:dyDescent="0.3">
      <c r="A9" s="115" t="s">
        <v>327</v>
      </c>
      <c r="B9" s="116"/>
      <c r="C9" s="116"/>
      <c r="D9" s="116"/>
      <c r="E9" s="116"/>
      <c r="F9" s="116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</row>
    <row r="10" spans="1:19" ht="17.25" thickBot="1" x14ac:dyDescent="0.35">
      <c r="A10" s="124"/>
      <c r="B10" s="125"/>
      <c r="C10" s="125"/>
      <c r="D10" s="125"/>
      <c r="E10" s="125"/>
      <c r="F10" s="125"/>
      <c r="G10" s="238"/>
      <c r="H10" s="238"/>
      <c r="I10" s="238"/>
      <c r="J10" s="238"/>
      <c r="K10" s="238"/>
      <c r="L10" s="238"/>
      <c r="M10" s="238"/>
      <c r="N10" s="238"/>
      <c r="O10" s="238"/>
      <c r="P10" s="239"/>
      <c r="Q10" s="220"/>
    </row>
    <row r="11" spans="1:19" ht="15.75" thickBot="1" x14ac:dyDescent="0.3">
      <c r="A11" s="390" t="s">
        <v>199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</row>
    <row r="12" spans="1:19" x14ac:dyDescent="0.25">
      <c r="A12" s="229"/>
      <c r="B12" s="300"/>
      <c r="C12" s="231"/>
      <c r="D12" s="301" t="s">
        <v>297</v>
      </c>
      <c r="E12" s="301" t="s">
        <v>298</v>
      </c>
      <c r="F12" s="301" t="s">
        <v>319</v>
      </c>
      <c r="G12" s="301" t="s">
        <v>299</v>
      </c>
      <c r="H12" s="301" t="s">
        <v>300</v>
      </c>
      <c r="I12" s="301" t="s">
        <v>301</v>
      </c>
      <c r="J12" s="301" t="s">
        <v>302</v>
      </c>
      <c r="K12" s="301" t="s">
        <v>303</v>
      </c>
      <c r="L12" s="301" t="s">
        <v>304</v>
      </c>
      <c r="M12" s="301" t="s">
        <v>305</v>
      </c>
      <c r="N12" s="301" t="s">
        <v>306</v>
      </c>
      <c r="O12" s="301" t="s">
        <v>307</v>
      </c>
      <c r="P12" s="302" t="s">
        <v>308</v>
      </c>
      <c r="Q12" s="388" t="s">
        <v>25</v>
      </c>
    </row>
    <row r="13" spans="1:19" ht="60.75" thickBot="1" x14ac:dyDescent="0.3">
      <c r="A13" s="234"/>
      <c r="B13" s="303" t="s">
        <v>309</v>
      </c>
      <c r="C13" s="303" t="s">
        <v>50</v>
      </c>
      <c r="D13" s="235" t="s">
        <v>200</v>
      </c>
      <c r="E13" s="235" t="s">
        <v>201</v>
      </c>
      <c r="F13" s="235" t="s">
        <v>318</v>
      </c>
      <c r="G13" s="235" t="s">
        <v>202</v>
      </c>
      <c r="H13" s="235" t="s">
        <v>310</v>
      </c>
      <c r="I13" s="235" t="s">
        <v>203</v>
      </c>
      <c r="J13" s="235" t="s">
        <v>203</v>
      </c>
      <c r="K13" s="235" t="s">
        <v>204</v>
      </c>
      <c r="L13" s="235" t="s">
        <v>311</v>
      </c>
      <c r="M13" s="235" t="s">
        <v>206</v>
      </c>
      <c r="N13" s="235" t="s">
        <v>312</v>
      </c>
      <c r="O13" s="235" t="s">
        <v>313</v>
      </c>
      <c r="P13" s="304" t="s">
        <v>205</v>
      </c>
      <c r="Q13" s="389"/>
    </row>
    <row r="14" spans="1:19" x14ac:dyDescent="0.25">
      <c r="A14" s="395" t="s">
        <v>198</v>
      </c>
      <c r="B14" s="305" t="s">
        <v>3</v>
      </c>
      <c r="C14" s="170" t="s">
        <v>294</v>
      </c>
      <c r="D14" s="299">
        <v>8371.09</v>
      </c>
      <c r="E14" s="299">
        <v>10284.85</v>
      </c>
      <c r="F14" s="299">
        <v>394.95000000000005</v>
      </c>
      <c r="G14" s="299">
        <v>20.94</v>
      </c>
      <c r="H14" s="299">
        <v>0.03</v>
      </c>
      <c r="I14" s="299"/>
      <c r="J14" s="299"/>
      <c r="K14" s="299">
        <v>1879.1299999999999</v>
      </c>
      <c r="L14" s="299">
        <v>2137.19</v>
      </c>
      <c r="M14" s="299">
        <v>1423.6599999999999</v>
      </c>
      <c r="N14" s="299"/>
      <c r="O14" s="299"/>
      <c r="P14" s="306">
        <v>666.02</v>
      </c>
      <c r="Q14" s="306">
        <v>25177.86</v>
      </c>
      <c r="R14" s="218"/>
      <c r="S14" s="218"/>
    </row>
    <row r="15" spans="1:19" x14ac:dyDescent="0.25">
      <c r="A15" s="395"/>
      <c r="B15" s="305" t="s">
        <v>5</v>
      </c>
      <c r="C15" s="170" t="s">
        <v>6</v>
      </c>
      <c r="D15" s="299">
        <v>1849.71</v>
      </c>
      <c r="E15" s="299">
        <v>9661.9300000000021</v>
      </c>
      <c r="F15" s="299">
        <v>240.05</v>
      </c>
      <c r="G15" s="299"/>
      <c r="H15" s="299"/>
      <c r="I15" s="299"/>
      <c r="J15" s="299"/>
      <c r="K15" s="299">
        <v>370.12</v>
      </c>
      <c r="L15" s="299"/>
      <c r="M15" s="299">
        <v>1236.2</v>
      </c>
      <c r="N15" s="299"/>
      <c r="O15" s="299"/>
      <c r="P15" s="306"/>
      <c r="Q15" s="306">
        <v>13358.010000000004</v>
      </c>
      <c r="R15" s="218"/>
      <c r="S15" s="218"/>
    </row>
    <row r="16" spans="1:19" x14ac:dyDescent="0.25">
      <c r="A16" s="395"/>
      <c r="B16" s="305" t="s">
        <v>7</v>
      </c>
      <c r="C16" s="170" t="s">
        <v>8</v>
      </c>
      <c r="D16" s="299">
        <v>4600.119999999999</v>
      </c>
      <c r="E16" s="299">
        <v>18765.47</v>
      </c>
      <c r="F16" s="299">
        <v>464.78000000000003</v>
      </c>
      <c r="G16" s="299">
        <v>0.01</v>
      </c>
      <c r="H16" s="299"/>
      <c r="I16" s="299"/>
      <c r="J16" s="299"/>
      <c r="K16" s="299">
        <v>707.07</v>
      </c>
      <c r="L16" s="299">
        <v>5.75</v>
      </c>
      <c r="M16" s="299">
        <v>913.71000000000015</v>
      </c>
      <c r="N16" s="299"/>
      <c r="O16" s="299">
        <v>4.5</v>
      </c>
      <c r="P16" s="306">
        <v>1.46</v>
      </c>
      <c r="Q16" s="306">
        <v>25462.869999999995</v>
      </c>
      <c r="R16" s="218"/>
      <c r="S16" s="218"/>
    </row>
    <row r="17" spans="1:19" x14ac:dyDescent="0.25">
      <c r="A17" s="395"/>
      <c r="B17" s="305" t="s">
        <v>9</v>
      </c>
      <c r="C17" s="170" t="s">
        <v>10</v>
      </c>
      <c r="D17" s="299">
        <v>6349.46</v>
      </c>
      <c r="E17" s="299">
        <v>1892.1500000000003</v>
      </c>
      <c r="F17" s="299">
        <v>1761.9900000000002</v>
      </c>
      <c r="G17" s="299">
        <v>18.36</v>
      </c>
      <c r="H17" s="299">
        <v>0.95</v>
      </c>
      <c r="I17" s="299"/>
      <c r="J17" s="299"/>
      <c r="K17" s="299">
        <v>12576.95</v>
      </c>
      <c r="L17" s="299">
        <v>15.74</v>
      </c>
      <c r="M17" s="299">
        <v>15996.630000000001</v>
      </c>
      <c r="N17" s="299">
        <v>13</v>
      </c>
      <c r="O17" s="299">
        <v>74.510000000000005</v>
      </c>
      <c r="P17" s="306">
        <v>5373.11</v>
      </c>
      <c r="Q17" s="306">
        <v>44072.850000000006</v>
      </c>
      <c r="R17" s="218"/>
      <c r="S17" s="218"/>
    </row>
    <row r="18" spans="1:19" x14ac:dyDescent="0.25">
      <c r="A18" s="395"/>
      <c r="B18" s="305" t="s">
        <v>11</v>
      </c>
      <c r="C18" s="170" t="s">
        <v>12</v>
      </c>
      <c r="D18" s="299">
        <v>3612.7599999999993</v>
      </c>
      <c r="E18" s="299">
        <v>463.86</v>
      </c>
      <c r="F18" s="299">
        <v>10.430000000000001</v>
      </c>
      <c r="G18" s="299">
        <v>23.770000000000003</v>
      </c>
      <c r="H18" s="299"/>
      <c r="I18" s="299"/>
      <c r="J18" s="299"/>
      <c r="K18" s="299">
        <v>50.66</v>
      </c>
      <c r="L18" s="299">
        <v>0.14000000000000001</v>
      </c>
      <c r="M18" s="299">
        <v>1887.08</v>
      </c>
      <c r="N18" s="299"/>
      <c r="O18" s="299">
        <v>403.93</v>
      </c>
      <c r="P18" s="306">
        <v>5.54</v>
      </c>
      <c r="Q18" s="306">
        <v>6458.17</v>
      </c>
      <c r="R18" s="218"/>
      <c r="S18" s="218"/>
    </row>
    <row r="19" spans="1:19" x14ac:dyDescent="0.25">
      <c r="A19" s="395"/>
      <c r="B19" s="305" t="s">
        <v>13</v>
      </c>
      <c r="C19" s="170" t="s">
        <v>295</v>
      </c>
      <c r="D19" s="299">
        <v>1423.66</v>
      </c>
      <c r="E19" s="299">
        <v>233.20000000000002</v>
      </c>
      <c r="F19" s="299">
        <v>10.290000000000001</v>
      </c>
      <c r="G19" s="299">
        <v>1.7500000000000002</v>
      </c>
      <c r="H19" s="299">
        <v>9.25</v>
      </c>
      <c r="I19" s="299"/>
      <c r="J19" s="299"/>
      <c r="K19" s="299">
        <v>623.17999999999995</v>
      </c>
      <c r="L19" s="299">
        <v>2773.22</v>
      </c>
      <c r="M19" s="299">
        <v>1425.8300000000002</v>
      </c>
      <c r="N19" s="299"/>
      <c r="O19" s="299">
        <v>114.06</v>
      </c>
      <c r="P19" s="306">
        <v>95</v>
      </c>
      <c r="Q19" s="306">
        <v>6709.47</v>
      </c>
      <c r="R19" s="218"/>
      <c r="S19" s="218"/>
    </row>
    <row r="20" spans="1:19" x14ac:dyDescent="0.25">
      <c r="A20" s="395"/>
      <c r="B20" s="305" t="s">
        <v>15</v>
      </c>
      <c r="C20" s="170" t="s">
        <v>16</v>
      </c>
      <c r="D20" s="299">
        <v>1460.98</v>
      </c>
      <c r="E20" s="299">
        <v>2157.44</v>
      </c>
      <c r="F20" s="299">
        <v>9.17</v>
      </c>
      <c r="G20" s="299">
        <v>0.43000000000000005</v>
      </c>
      <c r="H20" s="299"/>
      <c r="I20" s="299"/>
      <c r="J20" s="299">
        <v>56995</v>
      </c>
      <c r="K20" s="299">
        <v>1651.48</v>
      </c>
      <c r="L20" s="299">
        <v>9206.5400000000009</v>
      </c>
      <c r="M20" s="299">
        <v>561.27</v>
      </c>
      <c r="N20" s="299"/>
      <c r="O20" s="299"/>
      <c r="P20" s="306">
        <v>372.4</v>
      </c>
      <c r="Q20" s="306">
        <v>72414.710000000006</v>
      </c>
      <c r="R20" s="218"/>
      <c r="S20" s="218"/>
    </row>
    <row r="21" spans="1:19" ht="36" x14ac:dyDescent="0.25">
      <c r="A21" s="395"/>
      <c r="B21" s="305" t="s">
        <v>17</v>
      </c>
      <c r="C21" s="163" t="s">
        <v>296</v>
      </c>
      <c r="D21" s="299">
        <v>3620.6200000000003</v>
      </c>
      <c r="E21" s="299">
        <v>735.14</v>
      </c>
      <c r="F21" s="299">
        <v>18.540000000000003</v>
      </c>
      <c r="G21" s="299">
        <v>2.08</v>
      </c>
      <c r="H21" s="299">
        <v>1.78</v>
      </c>
      <c r="I21" s="299"/>
      <c r="J21" s="299"/>
      <c r="K21" s="299">
        <v>374.29</v>
      </c>
      <c r="L21" s="299">
        <v>158.24</v>
      </c>
      <c r="M21" s="299">
        <v>2319.06</v>
      </c>
      <c r="N21" s="299"/>
      <c r="O21" s="299"/>
      <c r="P21" s="306">
        <v>46.67</v>
      </c>
      <c r="Q21" s="306">
        <v>7276.42</v>
      </c>
      <c r="R21" s="218"/>
      <c r="S21" s="218"/>
    </row>
    <row r="22" spans="1:19" x14ac:dyDescent="0.25">
      <c r="A22" s="395"/>
      <c r="B22" s="305" t="s">
        <v>19</v>
      </c>
      <c r="C22" s="170" t="s">
        <v>20</v>
      </c>
      <c r="D22" s="299">
        <v>11884.26</v>
      </c>
      <c r="E22" s="299">
        <v>29578.37</v>
      </c>
      <c r="F22" s="299">
        <v>504.57999999999993</v>
      </c>
      <c r="G22" s="299">
        <v>18.32</v>
      </c>
      <c r="H22" s="299"/>
      <c r="I22" s="299"/>
      <c r="J22" s="299"/>
      <c r="K22" s="299">
        <v>1244.1399999999999</v>
      </c>
      <c r="L22" s="299">
        <v>1366.3200000000002</v>
      </c>
      <c r="M22" s="299">
        <v>2113.37</v>
      </c>
      <c r="N22" s="299"/>
      <c r="O22" s="299"/>
      <c r="P22" s="306">
        <v>59.709999999999994</v>
      </c>
      <c r="Q22" s="306">
        <v>46769.07</v>
      </c>
      <c r="R22" s="218"/>
      <c r="S22" s="218"/>
    </row>
    <row r="23" spans="1:19" x14ac:dyDescent="0.25">
      <c r="A23" s="395"/>
      <c r="B23" s="305" t="s">
        <v>21</v>
      </c>
      <c r="C23" s="170" t="s">
        <v>22</v>
      </c>
      <c r="D23" s="299">
        <v>11671.88</v>
      </c>
      <c r="E23" s="299">
        <v>7724.58</v>
      </c>
      <c r="F23" s="299">
        <v>657.29</v>
      </c>
      <c r="G23" s="299">
        <v>0.64999999999999991</v>
      </c>
      <c r="H23" s="299"/>
      <c r="I23" s="299">
        <v>64792</v>
      </c>
      <c r="J23" s="299"/>
      <c r="K23" s="299">
        <v>11317.07</v>
      </c>
      <c r="L23" s="299">
        <v>15844.88</v>
      </c>
      <c r="M23" s="299">
        <v>614.19999999999993</v>
      </c>
      <c r="N23" s="299"/>
      <c r="O23" s="299"/>
      <c r="P23" s="306">
        <v>4063.0600000000004</v>
      </c>
      <c r="Q23" s="306">
        <v>116685.61</v>
      </c>
      <c r="R23" s="218"/>
      <c r="S23" s="218"/>
    </row>
    <row r="24" spans="1:19" ht="15.75" thickBot="1" x14ac:dyDescent="0.3">
      <c r="A24" s="395"/>
      <c r="B24" s="305" t="s">
        <v>23</v>
      </c>
      <c r="C24" s="170" t="s">
        <v>46</v>
      </c>
      <c r="D24" s="299">
        <v>406.44</v>
      </c>
      <c r="E24" s="299"/>
      <c r="F24" s="299"/>
      <c r="G24" s="299">
        <v>40012.730000000003</v>
      </c>
      <c r="H24" s="299"/>
      <c r="I24" s="299"/>
      <c r="J24" s="299"/>
      <c r="K24" s="299"/>
      <c r="L24" s="299"/>
      <c r="M24" s="299"/>
      <c r="N24" s="299"/>
      <c r="O24" s="299"/>
      <c r="P24" s="307"/>
      <c r="Q24" s="306">
        <v>40419.170000000006</v>
      </c>
      <c r="R24" s="218"/>
      <c r="S24" s="218"/>
    </row>
    <row r="25" spans="1:19" ht="15.75" thickBot="1" x14ac:dyDescent="0.3">
      <c r="A25" s="237"/>
      <c r="B25" s="396" t="s">
        <v>45</v>
      </c>
      <c r="C25" s="396"/>
      <c r="D25" s="308">
        <v>55250.979999999996</v>
      </c>
      <c r="E25" s="308">
        <v>81496.990000000005</v>
      </c>
      <c r="F25" s="308">
        <v>4072.07</v>
      </c>
      <c r="G25" s="308">
        <v>40099.040000000001</v>
      </c>
      <c r="H25" s="308">
        <v>12.01</v>
      </c>
      <c r="I25" s="308">
        <v>64792</v>
      </c>
      <c r="J25" s="308">
        <v>56995</v>
      </c>
      <c r="K25" s="308">
        <v>30794.09</v>
      </c>
      <c r="L25" s="308">
        <v>31508.020000000004</v>
      </c>
      <c r="M25" s="308">
        <v>28491.010000000002</v>
      </c>
      <c r="N25" s="308">
        <v>13</v>
      </c>
      <c r="O25" s="308">
        <v>597</v>
      </c>
      <c r="P25" s="309">
        <v>10683</v>
      </c>
      <c r="Q25" s="309">
        <v>404804.21000000008</v>
      </c>
      <c r="R25" s="218"/>
      <c r="S25" s="218"/>
    </row>
    <row r="26" spans="1:19" ht="16.5" x14ac:dyDescent="0.3">
      <c r="A26" s="204"/>
      <c r="B26" s="296"/>
      <c r="C26" s="296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218"/>
      <c r="S26" s="218"/>
    </row>
    <row r="27" spans="1:19" ht="16.5" x14ac:dyDescent="0.3">
      <c r="A27" s="204"/>
      <c r="B27" s="114"/>
      <c r="C27" s="114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218"/>
      <c r="S27" s="218"/>
    </row>
    <row r="28" spans="1:19" ht="22.5" customHeight="1" x14ac:dyDescent="0.25">
      <c r="A28" s="339" t="s">
        <v>197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218"/>
      <c r="S28" s="218"/>
    </row>
    <row r="29" spans="1:19" ht="12.75" customHeight="1" x14ac:dyDescent="0.25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218"/>
      <c r="S29" s="218"/>
    </row>
    <row r="30" spans="1:19" ht="12.75" customHeight="1" x14ac:dyDescent="0.3">
      <c r="A30" s="209" t="s">
        <v>208</v>
      </c>
      <c r="B30" s="116"/>
      <c r="C30" s="116"/>
      <c r="D30" s="116"/>
      <c r="E30" s="116"/>
      <c r="F30" s="11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18"/>
      <c r="S30" s="218"/>
    </row>
    <row r="31" spans="1:19" ht="16.5" x14ac:dyDescent="0.3">
      <c r="A31" s="209" t="s">
        <v>26</v>
      </c>
      <c r="B31" s="116"/>
      <c r="C31" s="116"/>
      <c r="D31" s="116"/>
      <c r="E31" s="116"/>
      <c r="F31" s="116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18"/>
      <c r="S31" s="218"/>
    </row>
    <row r="32" spans="1:19" ht="16.5" x14ac:dyDescent="0.3">
      <c r="A32" s="209" t="s">
        <v>330</v>
      </c>
      <c r="B32" s="116"/>
      <c r="C32" s="116"/>
      <c r="D32" s="116"/>
      <c r="E32" s="116"/>
      <c r="F32" s="11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18"/>
      <c r="S32" s="218"/>
    </row>
    <row r="33" spans="1:28" s="220" customFormat="1" ht="17.25" thickBot="1" x14ac:dyDescent="0.35">
      <c r="A33" s="124"/>
      <c r="B33" s="125"/>
      <c r="C33" s="125"/>
      <c r="D33" s="125"/>
      <c r="E33" s="125"/>
      <c r="F33" s="125"/>
      <c r="G33" s="238"/>
      <c r="H33" s="238"/>
      <c r="I33" s="238"/>
      <c r="J33" s="238"/>
      <c r="K33" s="238"/>
      <c r="L33" s="238"/>
      <c r="M33" s="238"/>
      <c r="N33" s="238"/>
      <c r="O33" s="238"/>
      <c r="P33" s="239"/>
      <c r="R33" s="218"/>
      <c r="S33" s="218"/>
    </row>
    <row r="34" spans="1:28" ht="15.75" customHeight="1" thickBot="1" x14ac:dyDescent="0.3">
      <c r="A34" s="390" t="s">
        <v>199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218"/>
      <c r="S34" s="218"/>
    </row>
    <row r="35" spans="1:28" ht="15.75" customHeight="1" x14ac:dyDescent="0.25">
      <c r="A35" s="229"/>
      <c r="B35" s="300"/>
      <c r="C35" s="231"/>
      <c r="D35" s="301" t="s">
        <v>297</v>
      </c>
      <c r="E35" s="301" t="s">
        <v>298</v>
      </c>
      <c r="F35" s="301" t="s">
        <v>319</v>
      </c>
      <c r="G35" s="301" t="s">
        <v>299</v>
      </c>
      <c r="H35" s="301" t="s">
        <v>300</v>
      </c>
      <c r="I35" s="301" t="s">
        <v>301</v>
      </c>
      <c r="J35" s="301" t="s">
        <v>302</v>
      </c>
      <c r="K35" s="301" t="s">
        <v>303</v>
      </c>
      <c r="L35" s="301" t="s">
        <v>304</v>
      </c>
      <c r="M35" s="301" t="s">
        <v>305</v>
      </c>
      <c r="N35" s="301" t="s">
        <v>306</v>
      </c>
      <c r="O35" s="301" t="s">
        <v>307</v>
      </c>
      <c r="P35" s="302" t="s">
        <v>308</v>
      </c>
      <c r="Q35" s="388" t="s">
        <v>25</v>
      </c>
      <c r="R35" s="218"/>
      <c r="S35" s="218"/>
    </row>
    <row r="36" spans="1:28" ht="60.75" thickBot="1" x14ac:dyDescent="0.3">
      <c r="A36" s="234"/>
      <c r="B36" s="303" t="s">
        <v>309</v>
      </c>
      <c r="C36" s="303" t="s">
        <v>50</v>
      </c>
      <c r="D36" s="235" t="s">
        <v>200</v>
      </c>
      <c r="E36" s="235" t="s">
        <v>201</v>
      </c>
      <c r="F36" s="235" t="s">
        <v>318</v>
      </c>
      <c r="G36" s="235" t="s">
        <v>202</v>
      </c>
      <c r="H36" s="235" t="s">
        <v>310</v>
      </c>
      <c r="I36" s="235" t="s">
        <v>203</v>
      </c>
      <c r="J36" s="235" t="s">
        <v>203</v>
      </c>
      <c r="K36" s="235" t="s">
        <v>204</v>
      </c>
      <c r="L36" s="235" t="s">
        <v>311</v>
      </c>
      <c r="M36" s="235" t="s">
        <v>206</v>
      </c>
      <c r="N36" s="235" t="s">
        <v>312</v>
      </c>
      <c r="O36" s="235" t="s">
        <v>313</v>
      </c>
      <c r="P36" s="304" t="s">
        <v>205</v>
      </c>
      <c r="Q36" s="389"/>
      <c r="R36" s="218"/>
      <c r="S36" s="218"/>
    </row>
    <row r="37" spans="1:28" x14ac:dyDescent="0.25">
      <c r="A37" s="395" t="s">
        <v>198</v>
      </c>
      <c r="B37" s="305" t="s">
        <v>3</v>
      </c>
      <c r="C37" s="170" t="s">
        <v>294</v>
      </c>
      <c r="D37" s="299">
        <v>6201.99</v>
      </c>
      <c r="E37" s="299">
        <v>9319.7699999999986</v>
      </c>
      <c r="F37" s="299">
        <v>213.66</v>
      </c>
      <c r="G37" s="299">
        <v>29.819999999999997</v>
      </c>
      <c r="H37" s="299">
        <v>0.02</v>
      </c>
      <c r="I37" s="299"/>
      <c r="J37" s="299"/>
      <c r="K37" s="299">
        <v>1633.4799999999998</v>
      </c>
      <c r="L37" s="299">
        <v>1992.53</v>
      </c>
      <c r="M37" s="299">
        <v>1411.51</v>
      </c>
      <c r="N37" s="299"/>
      <c r="O37" s="299"/>
      <c r="P37" s="306">
        <v>787.68</v>
      </c>
      <c r="Q37" s="306">
        <v>21590.459999999995</v>
      </c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</row>
    <row r="38" spans="1:28" x14ac:dyDescent="0.25">
      <c r="A38" s="395"/>
      <c r="B38" s="305" t="s">
        <v>5</v>
      </c>
      <c r="C38" s="170" t="s">
        <v>6</v>
      </c>
      <c r="D38" s="299">
        <v>1668.3700000000001</v>
      </c>
      <c r="E38" s="299">
        <v>9488.25</v>
      </c>
      <c r="F38" s="299">
        <v>272.54999999999995</v>
      </c>
      <c r="G38" s="299"/>
      <c r="H38" s="299"/>
      <c r="I38" s="299"/>
      <c r="J38" s="299"/>
      <c r="K38" s="299">
        <v>298.25</v>
      </c>
      <c r="L38" s="299"/>
      <c r="M38" s="299">
        <v>891.24</v>
      </c>
      <c r="N38" s="299"/>
      <c r="O38" s="299"/>
      <c r="P38" s="306"/>
      <c r="Q38" s="306">
        <v>12618.66</v>
      </c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</row>
    <row r="39" spans="1:28" x14ac:dyDescent="0.25">
      <c r="A39" s="395"/>
      <c r="B39" s="305" t="s">
        <v>7</v>
      </c>
      <c r="C39" s="170" t="s">
        <v>8</v>
      </c>
      <c r="D39" s="299">
        <v>4249.329999999999</v>
      </c>
      <c r="E39" s="299">
        <v>17150.57</v>
      </c>
      <c r="F39" s="299">
        <v>534.2299999999999</v>
      </c>
      <c r="G39" s="299">
        <v>0.01</v>
      </c>
      <c r="H39" s="299">
        <v>-0.4</v>
      </c>
      <c r="I39" s="299"/>
      <c r="J39" s="299"/>
      <c r="K39" s="299">
        <v>827.07</v>
      </c>
      <c r="L39" s="299">
        <v>5.6800000000000006</v>
      </c>
      <c r="M39" s="299">
        <v>855.16000000000008</v>
      </c>
      <c r="N39" s="299"/>
      <c r="O39" s="299">
        <v>38.43</v>
      </c>
      <c r="P39" s="306">
        <v>1.85</v>
      </c>
      <c r="Q39" s="306">
        <v>23661.929999999993</v>
      </c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</row>
    <row r="40" spans="1:28" x14ac:dyDescent="0.25">
      <c r="A40" s="395"/>
      <c r="B40" s="305" t="s">
        <v>9</v>
      </c>
      <c r="C40" s="170" t="s">
        <v>10</v>
      </c>
      <c r="D40" s="299">
        <v>4919.97</v>
      </c>
      <c r="E40" s="299">
        <v>1448.5899999999997</v>
      </c>
      <c r="F40" s="299">
        <v>5684.95</v>
      </c>
      <c r="G40" s="299">
        <v>19.309999999999999</v>
      </c>
      <c r="H40" s="299">
        <v>0.8600000000000001</v>
      </c>
      <c r="I40" s="299"/>
      <c r="J40" s="299"/>
      <c r="K40" s="299">
        <v>6363.0300000000007</v>
      </c>
      <c r="L40" s="299">
        <v>56.9</v>
      </c>
      <c r="M40" s="299">
        <v>14786.91</v>
      </c>
      <c r="N40" s="299">
        <v>57</v>
      </c>
      <c r="O40" s="299">
        <v>340.61</v>
      </c>
      <c r="P40" s="306">
        <v>3885.37</v>
      </c>
      <c r="Q40" s="306">
        <v>37563.500000000007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</row>
    <row r="41" spans="1:28" x14ac:dyDescent="0.25">
      <c r="A41" s="395"/>
      <c r="B41" s="305" t="s">
        <v>11</v>
      </c>
      <c r="C41" s="170" t="s">
        <v>12</v>
      </c>
      <c r="D41" s="299">
        <v>2998.3499999999995</v>
      </c>
      <c r="E41" s="299">
        <v>505.21999999999997</v>
      </c>
      <c r="F41" s="299">
        <v>8.6</v>
      </c>
      <c r="G41" s="299">
        <v>29.759999999999998</v>
      </c>
      <c r="H41" s="299"/>
      <c r="I41" s="299"/>
      <c r="J41" s="299"/>
      <c r="K41" s="299">
        <v>44.699999999999996</v>
      </c>
      <c r="L41" s="299">
        <v>0.03</v>
      </c>
      <c r="M41" s="299">
        <v>1448.58</v>
      </c>
      <c r="N41" s="299"/>
      <c r="O41" s="299">
        <v>131.47</v>
      </c>
      <c r="P41" s="306">
        <v>0.53</v>
      </c>
      <c r="Q41" s="306">
        <v>5167.24</v>
      </c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</row>
    <row r="42" spans="1:28" x14ac:dyDescent="0.25">
      <c r="A42" s="395"/>
      <c r="B42" s="305" t="s">
        <v>13</v>
      </c>
      <c r="C42" s="170" t="s">
        <v>295</v>
      </c>
      <c r="D42" s="299">
        <v>1170.24</v>
      </c>
      <c r="E42" s="299">
        <v>172.20999999999998</v>
      </c>
      <c r="F42" s="299">
        <v>13.309999999999999</v>
      </c>
      <c r="G42" s="299">
        <v>1.52</v>
      </c>
      <c r="H42" s="299">
        <v>7.69</v>
      </c>
      <c r="I42" s="299"/>
      <c r="J42" s="299"/>
      <c r="K42" s="299">
        <v>244.27</v>
      </c>
      <c r="L42" s="299">
        <v>1781.37</v>
      </c>
      <c r="M42" s="299">
        <v>1631.2700000000002</v>
      </c>
      <c r="N42" s="299"/>
      <c r="O42" s="299">
        <v>213.49</v>
      </c>
      <c r="P42" s="306">
        <v>187.26999999999998</v>
      </c>
      <c r="Q42" s="306">
        <v>5422.6399999999994</v>
      </c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</row>
    <row r="43" spans="1:28" x14ac:dyDescent="0.25">
      <c r="A43" s="395"/>
      <c r="B43" s="305" t="s">
        <v>15</v>
      </c>
      <c r="C43" s="170" t="s">
        <v>16</v>
      </c>
      <c r="D43" s="299">
        <v>4177.8899999999994</v>
      </c>
      <c r="E43" s="299">
        <v>3834.5299999999997</v>
      </c>
      <c r="F43" s="299">
        <v>24.430000000000003</v>
      </c>
      <c r="G43" s="299">
        <v>0.70000000000000007</v>
      </c>
      <c r="H43" s="299"/>
      <c r="I43" s="299"/>
      <c r="J43" s="299">
        <v>50497</v>
      </c>
      <c r="K43" s="299">
        <v>1380.02</v>
      </c>
      <c r="L43" s="299">
        <v>2985.2799999999997</v>
      </c>
      <c r="M43" s="299">
        <v>1034.08</v>
      </c>
      <c r="N43" s="299"/>
      <c r="O43" s="299"/>
      <c r="P43" s="306">
        <v>714.75</v>
      </c>
      <c r="Q43" s="306">
        <v>64648.68</v>
      </c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</row>
    <row r="44" spans="1:28" ht="36" x14ac:dyDescent="0.25">
      <c r="A44" s="395"/>
      <c r="B44" s="305" t="s">
        <v>17</v>
      </c>
      <c r="C44" s="163" t="s">
        <v>296</v>
      </c>
      <c r="D44" s="299">
        <v>2326.1499999999996</v>
      </c>
      <c r="E44" s="299">
        <v>521.37</v>
      </c>
      <c r="F44" s="299">
        <v>16.34</v>
      </c>
      <c r="G44" s="299">
        <v>2.5600000000000005</v>
      </c>
      <c r="H44" s="299">
        <v>1.83</v>
      </c>
      <c r="I44" s="299"/>
      <c r="J44" s="299"/>
      <c r="K44" s="299">
        <v>468.40000000000003</v>
      </c>
      <c r="L44" s="299">
        <v>88.12</v>
      </c>
      <c r="M44" s="299">
        <v>2484.36</v>
      </c>
      <c r="N44" s="299"/>
      <c r="O44" s="299"/>
      <c r="P44" s="306">
        <v>5.8100000000000005</v>
      </c>
      <c r="Q44" s="306">
        <v>5914.94</v>
      </c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</row>
    <row r="45" spans="1:28" x14ac:dyDescent="0.25">
      <c r="A45" s="395"/>
      <c r="B45" s="305" t="s">
        <v>19</v>
      </c>
      <c r="C45" s="170" t="s">
        <v>20</v>
      </c>
      <c r="D45" s="299">
        <v>11571.970000000001</v>
      </c>
      <c r="E45" s="299">
        <v>27333.009999999995</v>
      </c>
      <c r="F45" s="299">
        <v>525.44000000000005</v>
      </c>
      <c r="G45" s="299">
        <v>19.990000000000002</v>
      </c>
      <c r="H45" s="299"/>
      <c r="I45" s="299"/>
      <c r="J45" s="299"/>
      <c r="K45" s="299">
        <v>1450.55</v>
      </c>
      <c r="L45" s="299">
        <v>2217.7400000000002</v>
      </c>
      <c r="M45" s="299">
        <v>2116.6299999999997</v>
      </c>
      <c r="N45" s="299"/>
      <c r="O45" s="299"/>
      <c r="P45" s="306">
        <v>82.330000000000013</v>
      </c>
      <c r="Q45" s="306">
        <v>45317.659999999996</v>
      </c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</row>
    <row r="46" spans="1:28" x14ac:dyDescent="0.25">
      <c r="A46" s="395"/>
      <c r="B46" s="305" t="s">
        <v>21</v>
      </c>
      <c r="C46" s="170" t="s">
        <v>22</v>
      </c>
      <c r="D46" s="299">
        <v>11452.899999999998</v>
      </c>
      <c r="E46" s="299">
        <v>6681.4800000000005</v>
      </c>
      <c r="F46" s="299">
        <v>688.39</v>
      </c>
      <c r="G46" s="299">
        <v>0.21</v>
      </c>
      <c r="H46" s="299"/>
      <c r="I46" s="299">
        <v>63020</v>
      </c>
      <c r="J46" s="299"/>
      <c r="K46" s="299">
        <v>8038.24</v>
      </c>
      <c r="L46" s="299">
        <v>17908.36</v>
      </c>
      <c r="M46" s="299">
        <v>542.22</v>
      </c>
      <c r="N46" s="299"/>
      <c r="O46" s="299"/>
      <c r="P46" s="306">
        <v>3061.4</v>
      </c>
      <c r="Q46" s="306">
        <v>111393.2</v>
      </c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</row>
    <row r="47" spans="1:28" ht="15.75" thickBot="1" x14ac:dyDescent="0.3">
      <c r="A47" s="395"/>
      <c r="B47" s="305" t="s">
        <v>23</v>
      </c>
      <c r="C47" s="170" t="s">
        <v>46</v>
      </c>
      <c r="D47" s="299">
        <v>451.86</v>
      </c>
      <c r="E47" s="299"/>
      <c r="F47" s="299"/>
      <c r="G47" s="299">
        <v>33408.1</v>
      </c>
      <c r="H47" s="299"/>
      <c r="I47" s="299"/>
      <c r="J47" s="299"/>
      <c r="K47" s="299"/>
      <c r="L47" s="299"/>
      <c r="M47" s="299">
        <v>0</v>
      </c>
      <c r="N47" s="299"/>
      <c r="O47" s="299"/>
      <c r="P47" s="307"/>
      <c r="Q47" s="306">
        <v>33859.96</v>
      </c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</row>
    <row r="48" spans="1:28" ht="15.75" thickBot="1" x14ac:dyDescent="0.3">
      <c r="A48" s="237"/>
      <c r="B48" s="396" t="s">
        <v>45</v>
      </c>
      <c r="C48" s="396"/>
      <c r="D48" s="308">
        <v>51189.020000000004</v>
      </c>
      <c r="E48" s="308">
        <v>76454.999999999985</v>
      </c>
      <c r="F48" s="308">
        <v>7981.9000000000005</v>
      </c>
      <c r="G48" s="308">
        <v>33511.979999999996</v>
      </c>
      <c r="H48" s="308">
        <v>10</v>
      </c>
      <c r="I48" s="308">
        <v>63020</v>
      </c>
      <c r="J48" s="308">
        <v>50497</v>
      </c>
      <c r="K48" s="308">
        <v>20748.010000000002</v>
      </c>
      <c r="L48" s="308">
        <v>27036.010000000002</v>
      </c>
      <c r="M48" s="308">
        <v>27201.960000000003</v>
      </c>
      <c r="N48" s="308">
        <v>57</v>
      </c>
      <c r="O48" s="308">
        <v>724</v>
      </c>
      <c r="P48" s="309">
        <v>8726.99</v>
      </c>
      <c r="Q48" s="309">
        <v>367158.87</v>
      </c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</row>
    <row r="49" spans="1:28" ht="16.5" x14ac:dyDescent="0.3">
      <c r="A49" s="148"/>
      <c r="B49" s="295"/>
      <c r="C49" s="295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</row>
    <row r="50" spans="1:28" ht="16.5" x14ac:dyDescent="0.3"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218"/>
      <c r="S50" s="218"/>
    </row>
    <row r="51" spans="1:28" ht="25.5" customHeight="1" x14ac:dyDescent="0.25">
      <c r="A51" s="339" t="s">
        <v>197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218"/>
      <c r="S51" s="218"/>
    </row>
    <row r="52" spans="1:28" x14ac:dyDescent="0.25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218"/>
      <c r="S52" s="218"/>
    </row>
    <row r="53" spans="1:28" ht="16.5" x14ac:dyDescent="0.3">
      <c r="A53" s="209" t="s">
        <v>208</v>
      </c>
      <c r="B53" s="116"/>
      <c r="C53" s="116"/>
      <c r="D53" s="116"/>
      <c r="E53" s="116"/>
      <c r="F53" s="116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18"/>
      <c r="S53" s="218"/>
    </row>
    <row r="54" spans="1:28" ht="16.5" x14ac:dyDescent="0.3">
      <c r="A54" s="209" t="s">
        <v>26</v>
      </c>
      <c r="B54" s="116"/>
      <c r="C54" s="116"/>
      <c r="D54" s="116"/>
      <c r="E54" s="116"/>
      <c r="F54" s="116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18"/>
      <c r="S54" s="218"/>
    </row>
    <row r="55" spans="1:28" ht="16.5" x14ac:dyDescent="0.3">
      <c r="A55" s="393">
        <v>2019</v>
      </c>
      <c r="B55" s="394"/>
      <c r="C55" s="116"/>
      <c r="D55" s="116"/>
      <c r="E55" s="116"/>
      <c r="F55" s="116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18"/>
      <c r="S55" s="218"/>
    </row>
    <row r="56" spans="1:28" ht="17.25" thickBot="1" x14ac:dyDescent="0.35">
      <c r="A56" s="124"/>
      <c r="B56" s="125"/>
      <c r="C56" s="125"/>
      <c r="D56" s="125"/>
      <c r="E56" s="125"/>
      <c r="F56" s="125"/>
      <c r="G56" s="238"/>
      <c r="H56" s="238"/>
      <c r="I56" s="238"/>
      <c r="J56" s="238"/>
      <c r="K56" s="238"/>
      <c r="L56" s="238"/>
      <c r="M56" s="238"/>
      <c r="N56" s="238"/>
      <c r="O56" s="238"/>
      <c r="P56" s="239"/>
      <c r="Q56" s="220"/>
      <c r="R56" s="218"/>
      <c r="S56" s="218"/>
    </row>
    <row r="57" spans="1:28" ht="15.75" thickBot="1" x14ac:dyDescent="0.3">
      <c r="A57" s="390" t="s">
        <v>199</v>
      </c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218"/>
      <c r="S57" s="218"/>
    </row>
    <row r="58" spans="1:28" x14ac:dyDescent="0.25">
      <c r="A58" s="229"/>
      <c r="B58" s="230"/>
      <c r="C58" s="231"/>
      <c r="D58" s="232" t="s">
        <v>297</v>
      </c>
      <c r="E58" s="232" t="s">
        <v>298</v>
      </c>
      <c r="F58" s="232" t="s">
        <v>319</v>
      </c>
      <c r="G58" s="232" t="s">
        <v>299</v>
      </c>
      <c r="H58" s="232" t="s">
        <v>300</v>
      </c>
      <c r="I58" s="232" t="s">
        <v>301</v>
      </c>
      <c r="J58" s="232" t="s">
        <v>302</v>
      </c>
      <c r="K58" s="232" t="s">
        <v>303</v>
      </c>
      <c r="L58" s="232" t="s">
        <v>304</v>
      </c>
      <c r="M58" s="232" t="s">
        <v>305</v>
      </c>
      <c r="N58" s="232" t="s">
        <v>306</v>
      </c>
      <c r="O58" s="232" t="s">
        <v>307</v>
      </c>
      <c r="P58" s="233" t="s">
        <v>308</v>
      </c>
      <c r="Q58" s="391" t="s">
        <v>25</v>
      </c>
      <c r="R58" s="218"/>
      <c r="S58" s="218"/>
    </row>
    <row r="59" spans="1:28" ht="60.75" thickBot="1" x14ac:dyDescent="0.3">
      <c r="A59" s="234"/>
      <c r="B59" s="254" t="s">
        <v>309</v>
      </c>
      <c r="C59" s="254" t="s">
        <v>50</v>
      </c>
      <c r="D59" s="235" t="s">
        <v>200</v>
      </c>
      <c r="E59" s="235" t="s">
        <v>201</v>
      </c>
      <c r="F59" s="235" t="s">
        <v>318</v>
      </c>
      <c r="G59" s="235" t="s">
        <v>202</v>
      </c>
      <c r="H59" s="235" t="s">
        <v>310</v>
      </c>
      <c r="I59" s="235" t="s">
        <v>203</v>
      </c>
      <c r="J59" s="235" t="s">
        <v>203</v>
      </c>
      <c r="K59" s="235" t="s">
        <v>204</v>
      </c>
      <c r="L59" s="235" t="s">
        <v>311</v>
      </c>
      <c r="M59" s="235" t="s">
        <v>206</v>
      </c>
      <c r="N59" s="235" t="s">
        <v>312</v>
      </c>
      <c r="O59" s="235" t="s">
        <v>313</v>
      </c>
      <c r="P59" s="236" t="s">
        <v>205</v>
      </c>
      <c r="Q59" s="392"/>
      <c r="R59" s="218"/>
      <c r="S59" s="218"/>
    </row>
    <row r="60" spans="1:28" x14ac:dyDescent="0.25">
      <c r="A60" s="395" t="s">
        <v>198</v>
      </c>
      <c r="B60" s="206" t="s">
        <v>3</v>
      </c>
      <c r="C60" s="205" t="s">
        <v>294</v>
      </c>
      <c r="D60" s="202">
        <v>7998.4699999999993</v>
      </c>
      <c r="E60" s="202">
        <v>9192.26</v>
      </c>
      <c r="F60" s="202">
        <v>165.37</v>
      </c>
      <c r="G60" s="202">
        <v>9.67</v>
      </c>
      <c r="H60" s="202">
        <v>0.35</v>
      </c>
      <c r="I60" s="202"/>
      <c r="J60" s="202"/>
      <c r="K60" s="202">
        <v>1065.51</v>
      </c>
      <c r="L60" s="202">
        <v>1672.49</v>
      </c>
      <c r="M60" s="202">
        <v>2515.6999999999998</v>
      </c>
      <c r="N60" s="202"/>
      <c r="O60" s="202"/>
      <c r="P60" s="241">
        <v>525.31000000000006</v>
      </c>
      <c r="Q60" s="241">
        <v>23145.129999999997</v>
      </c>
      <c r="R60" s="218"/>
      <c r="S60" s="218"/>
    </row>
    <row r="61" spans="1:28" x14ac:dyDescent="0.25">
      <c r="A61" s="395"/>
      <c r="B61" s="206" t="s">
        <v>5</v>
      </c>
      <c r="C61" s="205" t="s">
        <v>6</v>
      </c>
      <c r="D61" s="202">
        <v>1750.56</v>
      </c>
      <c r="E61" s="202">
        <v>9053.27</v>
      </c>
      <c r="F61" s="202">
        <v>193.18</v>
      </c>
      <c r="G61" s="202"/>
      <c r="H61" s="202">
        <v>0</v>
      </c>
      <c r="I61" s="202"/>
      <c r="J61" s="202"/>
      <c r="K61" s="202">
        <v>397.04</v>
      </c>
      <c r="L61" s="202"/>
      <c r="M61" s="202">
        <v>741.75</v>
      </c>
      <c r="N61" s="202"/>
      <c r="O61" s="202"/>
      <c r="P61" s="241"/>
      <c r="Q61" s="241">
        <v>12135.800000000001</v>
      </c>
      <c r="R61" s="218"/>
      <c r="S61" s="218"/>
    </row>
    <row r="62" spans="1:28" x14ac:dyDescent="0.25">
      <c r="A62" s="395"/>
      <c r="B62" s="206" t="s">
        <v>7</v>
      </c>
      <c r="C62" s="205" t="s">
        <v>8</v>
      </c>
      <c r="D62" s="202">
        <v>4449.1499999999996</v>
      </c>
      <c r="E62" s="202">
        <v>16701.18</v>
      </c>
      <c r="F62" s="202">
        <v>376.36</v>
      </c>
      <c r="G62" s="202">
        <v>1.1100000000000001</v>
      </c>
      <c r="H62" s="202">
        <v>0.41</v>
      </c>
      <c r="I62" s="202"/>
      <c r="J62" s="202"/>
      <c r="K62" s="202">
        <v>629.43000000000006</v>
      </c>
      <c r="L62" s="202">
        <v>6.8</v>
      </c>
      <c r="M62" s="202">
        <v>726.37</v>
      </c>
      <c r="N62" s="202"/>
      <c r="O62" s="202">
        <v>1.93</v>
      </c>
      <c r="P62" s="241">
        <v>0.97</v>
      </c>
      <c r="Q62" s="241">
        <v>22893.710000000003</v>
      </c>
      <c r="R62" s="218"/>
      <c r="S62" s="218"/>
    </row>
    <row r="63" spans="1:28" x14ac:dyDescent="0.25">
      <c r="A63" s="395"/>
      <c r="B63" s="206" t="s">
        <v>9</v>
      </c>
      <c r="C63" s="205" t="s">
        <v>10</v>
      </c>
      <c r="D63" s="202">
        <v>6982.26</v>
      </c>
      <c r="E63" s="202">
        <v>1957.53</v>
      </c>
      <c r="F63" s="202">
        <v>497.59</v>
      </c>
      <c r="G63" s="202">
        <v>2.2799999999999998</v>
      </c>
      <c r="H63" s="202">
        <v>1.23</v>
      </c>
      <c r="I63" s="202"/>
      <c r="J63" s="202"/>
      <c r="K63" s="202">
        <v>4321.9399999999996</v>
      </c>
      <c r="L63" s="202">
        <v>85.52</v>
      </c>
      <c r="M63" s="202">
        <v>21895.489999999998</v>
      </c>
      <c r="N63" s="202">
        <v>13</v>
      </c>
      <c r="O63" s="202">
        <v>9.16</v>
      </c>
      <c r="P63" s="241">
        <v>617.72</v>
      </c>
      <c r="Q63" s="241">
        <v>36383.72</v>
      </c>
      <c r="R63" s="218"/>
      <c r="S63" s="218"/>
    </row>
    <row r="64" spans="1:28" x14ac:dyDescent="0.25">
      <c r="A64" s="395"/>
      <c r="B64" s="206" t="s">
        <v>11</v>
      </c>
      <c r="C64" s="205" t="s">
        <v>12</v>
      </c>
      <c r="D64" s="202">
        <v>3877.13</v>
      </c>
      <c r="E64" s="202">
        <v>503.83000000000004</v>
      </c>
      <c r="F64" s="202">
        <v>10.629999999999999</v>
      </c>
      <c r="G64" s="202">
        <v>23.68</v>
      </c>
      <c r="H64" s="202">
        <v>0</v>
      </c>
      <c r="I64" s="202"/>
      <c r="J64" s="202"/>
      <c r="K64" s="202">
        <v>30.650000000000002</v>
      </c>
      <c r="L64" s="202">
        <v>0.67</v>
      </c>
      <c r="M64" s="202">
        <v>1940.54</v>
      </c>
      <c r="N64" s="202"/>
      <c r="O64" s="202">
        <v>532.5</v>
      </c>
      <c r="P64" s="241">
        <v>4.8499999999999996</v>
      </c>
      <c r="Q64" s="241">
        <v>6924.4800000000005</v>
      </c>
      <c r="R64" s="218"/>
      <c r="S64" s="218"/>
    </row>
    <row r="65" spans="1:19" x14ac:dyDescent="0.25">
      <c r="A65" s="395"/>
      <c r="B65" s="206" t="s">
        <v>13</v>
      </c>
      <c r="C65" s="205" t="s">
        <v>295</v>
      </c>
      <c r="D65" s="202">
        <v>1675.5900000000001</v>
      </c>
      <c r="E65" s="202">
        <v>195.88000000000002</v>
      </c>
      <c r="F65" s="202">
        <v>16.849999999999998</v>
      </c>
      <c r="G65" s="202">
        <v>1.2</v>
      </c>
      <c r="H65" s="202">
        <v>7.67</v>
      </c>
      <c r="I65" s="202"/>
      <c r="J65" s="202"/>
      <c r="K65" s="202">
        <v>407.42</v>
      </c>
      <c r="L65" s="202">
        <v>1720.15</v>
      </c>
      <c r="M65" s="202">
        <v>1610.1399999999999</v>
      </c>
      <c r="N65" s="202"/>
      <c r="O65" s="202">
        <v>242.42000000000002</v>
      </c>
      <c r="P65" s="241">
        <v>67.73</v>
      </c>
      <c r="Q65" s="241">
        <v>5945.0499999999993</v>
      </c>
      <c r="R65" s="218"/>
      <c r="S65" s="218"/>
    </row>
    <row r="66" spans="1:19" x14ac:dyDescent="0.25">
      <c r="A66" s="395"/>
      <c r="B66" s="206" t="s">
        <v>15</v>
      </c>
      <c r="C66" s="205" t="s">
        <v>16</v>
      </c>
      <c r="D66" s="202">
        <v>4267.2</v>
      </c>
      <c r="E66" s="202">
        <v>3771.84</v>
      </c>
      <c r="F66" s="202">
        <v>20.360000000000003</v>
      </c>
      <c r="G66" s="202">
        <v>0.70000000000000007</v>
      </c>
      <c r="H66" s="202"/>
      <c r="I66" s="202"/>
      <c r="J66" s="202">
        <v>47624</v>
      </c>
      <c r="K66" s="202">
        <v>1074.0300000000002</v>
      </c>
      <c r="L66" s="202">
        <v>4580.74</v>
      </c>
      <c r="M66" s="202">
        <v>799.95</v>
      </c>
      <c r="N66" s="202"/>
      <c r="O66" s="202"/>
      <c r="P66" s="241">
        <v>271.83999999999997</v>
      </c>
      <c r="Q66" s="241">
        <v>62410.659999999989</v>
      </c>
      <c r="R66" s="218"/>
      <c r="S66" s="218"/>
    </row>
    <row r="67" spans="1:19" ht="36" x14ac:dyDescent="0.25">
      <c r="A67" s="395"/>
      <c r="B67" s="206" t="s">
        <v>17</v>
      </c>
      <c r="C67" s="245" t="s">
        <v>296</v>
      </c>
      <c r="D67" s="202">
        <v>3829.79</v>
      </c>
      <c r="E67" s="202">
        <v>574.81000000000006</v>
      </c>
      <c r="F67" s="202">
        <v>13.56</v>
      </c>
      <c r="G67" s="202">
        <v>2.36</v>
      </c>
      <c r="H67" s="202">
        <v>2.34</v>
      </c>
      <c r="I67" s="202"/>
      <c r="J67" s="202"/>
      <c r="K67" s="202">
        <v>430.90000000000003</v>
      </c>
      <c r="L67" s="202">
        <v>129.54</v>
      </c>
      <c r="M67" s="202">
        <v>3500.27</v>
      </c>
      <c r="N67" s="202"/>
      <c r="O67" s="202"/>
      <c r="P67" s="241">
        <v>8.36</v>
      </c>
      <c r="Q67" s="241">
        <v>8491.93</v>
      </c>
      <c r="R67" s="218"/>
      <c r="S67" s="218"/>
    </row>
    <row r="68" spans="1:19" x14ac:dyDescent="0.25">
      <c r="A68" s="395"/>
      <c r="B68" s="206" t="s">
        <v>19</v>
      </c>
      <c r="C68" s="205" t="s">
        <v>20</v>
      </c>
      <c r="D68" s="202">
        <v>11678.999999999998</v>
      </c>
      <c r="E68" s="202">
        <v>25057.539999999997</v>
      </c>
      <c r="F68" s="202">
        <v>437.32000000000005</v>
      </c>
      <c r="G68" s="202">
        <v>22.070000000000004</v>
      </c>
      <c r="H68" s="202">
        <v>-2.0000000000000004E-2</v>
      </c>
      <c r="I68" s="202"/>
      <c r="J68" s="202"/>
      <c r="K68" s="202">
        <v>739.54</v>
      </c>
      <c r="L68" s="202">
        <v>3579.21</v>
      </c>
      <c r="M68" s="202">
        <v>2355.5299999999997</v>
      </c>
      <c r="N68" s="202"/>
      <c r="O68" s="202"/>
      <c r="P68" s="241">
        <v>46.32</v>
      </c>
      <c r="Q68" s="241">
        <v>43916.509999999995</v>
      </c>
      <c r="R68" s="218"/>
      <c r="S68" s="218"/>
    </row>
    <row r="69" spans="1:19" x14ac:dyDescent="0.25">
      <c r="A69" s="395"/>
      <c r="B69" s="206" t="s">
        <v>21</v>
      </c>
      <c r="C69" s="205" t="s">
        <v>22</v>
      </c>
      <c r="D69" s="202">
        <v>11714.990000000002</v>
      </c>
      <c r="E69" s="202">
        <v>6200.9099999999989</v>
      </c>
      <c r="F69" s="202">
        <v>600.81000000000017</v>
      </c>
      <c r="G69" s="202">
        <v>22.96</v>
      </c>
      <c r="H69" s="202">
        <v>0.01</v>
      </c>
      <c r="I69" s="202">
        <v>60230</v>
      </c>
      <c r="J69" s="202"/>
      <c r="K69" s="202">
        <v>3899.5699999999997</v>
      </c>
      <c r="L69" s="202">
        <v>13457.93</v>
      </c>
      <c r="M69" s="202">
        <v>597.55999999999995</v>
      </c>
      <c r="N69" s="202"/>
      <c r="O69" s="202"/>
      <c r="P69" s="241">
        <v>5714.91</v>
      </c>
      <c r="Q69" s="241">
        <v>102439.65</v>
      </c>
      <c r="R69" s="218"/>
      <c r="S69" s="218"/>
    </row>
    <row r="70" spans="1:19" ht="15.75" thickBot="1" x14ac:dyDescent="0.3">
      <c r="A70" s="395"/>
      <c r="B70" s="206" t="s">
        <v>23</v>
      </c>
      <c r="C70" s="205" t="s">
        <v>46</v>
      </c>
      <c r="D70" s="202">
        <v>328.83000000000004</v>
      </c>
      <c r="E70" s="202"/>
      <c r="F70" s="202"/>
      <c r="G70" s="202">
        <v>32390.98</v>
      </c>
      <c r="H70" s="202"/>
      <c r="I70" s="202"/>
      <c r="J70" s="202"/>
      <c r="K70" s="202"/>
      <c r="L70" s="202"/>
      <c r="M70" s="202"/>
      <c r="N70" s="202"/>
      <c r="O70" s="202"/>
      <c r="P70" s="244"/>
      <c r="Q70" s="241">
        <v>32719.81</v>
      </c>
      <c r="R70" s="218"/>
      <c r="S70" s="218"/>
    </row>
    <row r="71" spans="1:19" ht="15.75" thickBot="1" x14ac:dyDescent="0.3">
      <c r="A71" s="237"/>
      <c r="B71" s="397" t="s">
        <v>45</v>
      </c>
      <c r="C71" s="397"/>
      <c r="D71" s="240">
        <v>58552.97</v>
      </c>
      <c r="E71" s="240">
        <v>73209.049999999988</v>
      </c>
      <c r="F71" s="240">
        <v>2332.0299999999997</v>
      </c>
      <c r="G71" s="240">
        <v>32477.01</v>
      </c>
      <c r="H71" s="240">
        <v>11.99</v>
      </c>
      <c r="I71" s="240">
        <v>60230</v>
      </c>
      <c r="J71" s="240">
        <v>47624</v>
      </c>
      <c r="K71" s="240">
        <v>12996.029999999999</v>
      </c>
      <c r="L71" s="240">
        <v>25233.05</v>
      </c>
      <c r="M71" s="240">
        <v>36683.299999999996</v>
      </c>
      <c r="N71" s="240">
        <v>13</v>
      </c>
      <c r="O71" s="240">
        <v>786.01</v>
      </c>
      <c r="P71" s="243">
        <v>7258.0099999999993</v>
      </c>
      <c r="Q71" s="243">
        <v>357406.44999999995</v>
      </c>
      <c r="R71" s="218"/>
      <c r="S71" s="218"/>
    </row>
    <row r="72" spans="1:19" ht="16.5" x14ac:dyDescent="0.3">
      <c r="A72" s="148"/>
      <c r="B72" s="295"/>
      <c r="C72" s="295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218"/>
      <c r="S72" s="218"/>
    </row>
    <row r="73" spans="1:19" ht="16.5" x14ac:dyDescent="0.3"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218"/>
      <c r="S73" s="218"/>
    </row>
    <row r="74" spans="1:19" x14ac:dyDescent="0.25">
      <c r="A74" s="339" t="s">
        <v>197</v>
      </c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218"/>
      <c r="S74" s="218"/>
    </row>
    <row r="75" spans="1:19" x14ac:dyDescent="0.25">
      <c r="A75" s="339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218"/>
      <c r="S75" s="218"/>
    </row>
    <row r="76" spans="1:19" ht="16.5" x14ac:dyDescent="0.3">
      <c r="A76" s="209" t="s">
        <v>208</v>
      </c>
      <c r="B76" s="116"/>
      <c r="C76" s="116"/>
      <c r="D76" s="116"/>
      <c r="E76" s="116"/>
      <c r="F76" s="116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18"/>
      <c r="S76" s="218"/>
    </row>
    <row r="77" spans="1:19" ht="16.5" x14ac:dyDescent="0.3">
      <c r="A77" s="209" t="s">
        <v>26</v>
      </c>
      <c r="B77" s="116"/>
      <c r="C77" s="116"/>
      <c r="D77" s="116"/>
      <c r="E77" s="116"/>
      <c r="F77" s="116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18"/>
      <c r="S77" s="218"/>
    </row>
    <row r="78" spans="1:19" ht="16.5" x14ac:dyDescent="0.3">
      <c r="A78" s="394">
        <v>2018</v>
      </c>
      <c r="B78" s="394"/>
      <c r="C78" s="116"/>
      <c r="D78" s="116"/>
      <c r="E78" s="116"/>
      <c r="F78" s="116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18"/>
      <c r="S78" s="218"/>
    </row>
    <row r="79" spans="1:19" ht="17.25" thickBot="1" x14ac:dyDescent="0.35">
      <c r="A79" s="124"/>
      <c r="B79" s="125"/>
      <c r="C79" s="125"/>
      <c r="D79" s="125"/>
      <c r="E79" s="125"/>
      <c r="F79" s="125"/>
      <c r="G79" s="238"/>
      <c r="H79" s="238"/>
      <c r="I79" s="238"/>
      <c r="J79" s="238"/>
      <c r="K79" s="238"/>
      <c r="L79" s="238"/>
      <c r="M79" s="238"/>
      <c r="N79" s="238"/>
      <c r="O79" s="238"/>
      <c r="P79" s="239"/>
      <c r="Q79" s="220"/>
      <c r="R79" s="218"/>
      <c r="S79" s="218"/>
    </row>
    <row r="80" spans="1:19" ht="15.75" thickBot="1" x14ac:dyDescent="0.3">
      <c r="A80" s="390" t="s">
        <v>199</v>
      </c>
      <c r="B80" s="390"/>
      <c r="C80" s="390"/>
      <c r="D80" s="390"/>
      <c r="E80" s="390"/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218"/>
      <c r="S80" s="218"/>
    </row>
    <row r="81" spans="1:19" x14ac:dyDescent="0.25">
      <c r="A81" s="229"/>
      <c r="B81" s="230"/>
      <c r="C81" s="231"/>
      <c r="D81" s="232" t="s">
        <v>297</v>
      </c>
      <c r="E81" s="232" t="s">
        <v>298</v>
      </c>
      <c r="F81" s="232" t="s">
        <v>319</v>
      </c>
      <c r="G81" s="232" t="s">
        <v>299</v>
      </c>
      <c r="H81" s="232" t="s">
        <v>300</v>
      </c>
      <c r="I81" s="232" t="s">
        <v>301</v>
      </c>
      <c r="J81" s="232" t="s">
        <v>302</v>
      </c>
      <c r="K81" s="232" t="s">
        <v>303</v>
      </c>
      <c r="L81" s="232" t="s">
        <v>304</v>
      </c>
      <c r="M81" s="232" t="s">
        <v>305</v>
      </c>
      <c r="N81" s="232" t="s">
        <v>306</v>
      </c>
      <c r="O81" s="232" t="s">
        <v>307</v>
      </c>
      <c r="P81" s="233" t="s">
        <v>308</v>
      </c>
      <c r="Q81" s="391" t="s">
        <v>25</v>
      </c>
      <c r="R81" s="218"/>
      <c r="S81" s="218"/>
    </row>
    <row r="82" spans="1:19" ht="60.75" thickBot="1" x14ac:dyDescent="0.3">
      <c r="A82" s="234"/>
      <c r="B82" s="254" t="s">
        <v>309</v>
      </c>
      <c r="C82" s="254" t="s">
        <v>50</v>
      </c>
      <c r="D82" s="235" t="s">
        <v>200</v>
      </c>
      <c r="E82" s="235" t="s">
        <v>201</v>
      </c>
      <c r="F82" s="235" t="s">
        <v>318</v>
      </c>
      <c r="G82" s="235" t="s">
        <v>202</v>
      </c>
      <c r="H82" s="235" t="s">
        <v>310</v>
      </c>
      <c r="I82" s="235" t="s">
        <v>203</v>
      </c>
      <c r="J82" s="235" t="s">
        <v>203</v>
      </c>
      <c r="K82" s="235" t="s">
        <v>204</v>
      </c>
      <c r="L82" s="235" t="s">
        <v>311</v>
      </c>
      <c r="M82" s="235" t="s">
        <v>206</v>
      </c>
      <c r="N82" s="235" t="s">
        <v>312</v>
      </c>
      <c r="O82" s="235" t="s">
        <v>313</v>
      </c>
      <c r="P82" s="236" t="s">
        <v>205</v>
      </c>
      <c r="Q82" s="392"/>
      <c r="R82" s="218"/>
      <c r="S82" s="218"/>
    </row>
    <row r="83" spans="1:19" x14ac:dyDescent="0.25">
      <c r="A83" s="395" t="s">
        <v>198</v>
      </c>
      <c r="B83" s="206" t="s">
        <v>3</v>
      </c>
      <c r="C83" s="205" t="s">
        <v>294</v>
      </c>
      <c r="D83" s="202">
        <v>8193.2100000000009</v>
      </c>
      <c r="E83" s="202">
        <v>8701.67</v>
      </c>
      <c r="F83" s="202">
        <v>191.64</v>
      </c>
      <c r="G83" s="202">
        <v>42.16</v>
      </c>
      <c r="H83" s="202"/>
      <c r="I83" s="202"/>
      <c r="J83" s="202"/>
      <c r="K83" s="202">
        <v>552.13</v>
      </c>
      <c r="L83" s="202">
        <v>1510.27</v>
      </c>
      <c r="M83" s="202">
        <v>2506.6400000000003</v>
      </c>
      <c r="N83" s="202"/>
      <c r="O83" s="202"/>
      <c r="P83" s="241">
        <v>344.31000000000006</v>
      </c>
      <c r="Q83" s="241">
        <v>22042.030000000002</v>
      </c>
      <c r="R83" s="218"/>
      <c r="S83" s="218"/>
    </row>
    <row r="84" spans="1:19" x14ac:dyDescent="0.25">
      <c r="A84" s="395"/>
      <c r="B84" s="206" t="s">
        <v>5</v>
      </c>
      <c r="C84" s="205" t="s">
        <v>6</v>
      </c>
      <c r="D84" s="202">
        <v>1619.33</v>
      </c>
      <c r="E84" s="202">
        <v>8396.7899999999991</v>
      </c>
      <c r="F84" s="202">
        <v>246.56</v>
      </c>
      <c r="G84" s="202"/>
      <c r="H84" s="202"/>
      <c r="I84" s="202"/>
      <c r="J84" s="202"/>
      <c r="K84" s="202">
        <v>296.97000000000003</v>
      </c>
      <c r="L84" s="202"/>
      <c r="M84" s="202">
        <v>293.89999999999998</v>
      </c>
      <c r="N84" s="202"/>
      <c r="O84" s="202"/>
      <c r="P84" s="241"/>
      <c r="Q84" s="241">
        <v>10853.549999999997</v>
      </c>
      <c r="R84" s="218"/>
      <c r="S84" s="218"/>
    </row>
    <row r="85" spans="1:19" x14ac:dyDescent="0.25">
      <c r="A85" s="395"/>
      <c r="B85" s="206" t="s">
        <v>7</v>
      </c>
      <c r="C85" s="205" t="s">
        <v>8</v>
      </c>
      <c r="D85" s="202">
        <v>3904.7200000000003</v>
      </c>
      <c r="E85" s="202">
        <v>15880.96</v>
      </c>
      <c r="F85" s="202">
        <v>442.02</v>
      </c>
      <c r="G85" s="202">
        <v>0.79</v>
      </c>
      <c r="H85" s="202"/>
      <c r="I85" s="202"/>
      <c r="J85" s="202"/>
      <c r="K85" s="202">
        <v>741.45</v>
      </c>
      <c r="L85" s="202"/>
      <c r="M85" s="202">
        <v>852.36999999999989</v>
      </c>
      <c r="N85" s="202"/>
      <c r="O85" s="202">
        <v>17.03</v>
      </c>
      <c r="P85" s="241">
        <v>3.09</v>
      </c>
      <c r="Q85" s="241">
        <v>21842.43</v>
      </c>
      <c r="R85" s="218"/>
      <c r="S85" s="218"/>
    </row>
    <row r="86" spans="1:19" x14ac:dyDescent="0.25">
      <c r="A86" s="395"/>
      <c r="B86" s="206" t="s">
        <v>9</v>
      </c>
      <c r="C86" s="205" t="s">
        <v>10</v>
      </c>
      <c r="D86" s="202">
        <v>6618.1399999999994</v>
      </c>
      <c r="E86" s="202">
        <v>1740.9300000000003</v>
      </c>
      <c r="F86" s="202">
        <v>1049.3600000000001</v>
      </c>
      <c r="G86" s="202">
        <v>1.4200000000000002</v>
      </c>
      <c r="H86" s="202">
        <v>1.1299999999999999</v>
      </c>
      <c r="I86" s="202"/>
      <c r="J86" s="202"/>
      <c r="K86" s="202">
        <v>4953.8500000000004</v>
      </c>
      <c r="L86" s="202">
        <v>55.09</v>
      </c>
      <c r="M86" s="202">
        <v>20660.529999999995</v>
      </c>
      <c r="N86" s="202">
        <v>-3</v>
      </c>
      <c r="O86" s="202"/>
      <c r="P86" s="241">
        <v>31.230000000000004</v>
      </c>
      <c r="Q86" s="241">
        <v>35108.68</v>
      </c>
      <c r="R86" s="218"/>
      <c r="S86" s="218"/>
    </row>
    <row r="87" spans="1:19" x14ac:dyDescent="0.25">
      <c r="A87" s="395"/>
      <c r="B87" s="206" t="s">
        <v>11</v>
      </c>
      <c r="C87" s="205" t="s">
        <v>12</v>
      </c>
      <c r="D87" s="202">
        <v>2739.6400000000003</v>
      </c>
      <c r="E87" s="202">
        <v>488.04</v>
      </c>
      <c r="F87" s="202">
        <v>10.61</v>
      </c>
      <c r="G87" s="202">
        <v>11.91</v>
      </c>
      <c r="H87" s="202"/>
      <c r="I87" s="202"/>
      <c r="J87" s="202"/>
      <c r="K87" s="202">
        <v>52.29</v>
      </c>
      <c r="L87" s="202">
        <v>0.14000000000000001</v>
      </c>
      <c r="M87" s="202">
        <v>1856.7699999999998</v>
      </c>
      <c r="N87" s="202"/>
      <c r="O87" s="202">
        <v>385.34999999999997</v>
      </c>
      <c r="P87" s="241">
        <v>31.71</v>
      </c>
      <c r="Q87" s="241">
        <v>5576.46</v>
      </c>
      <c r="R87" s="218"/>
      <c r="S87" s="218"/>
    </row>
    <row r="88" spans="1:19" x14ac:dyDescent="0.25">
      <c r="A88" s="395"/>
      <c r="B88" s="206" t="s">
        <v>13</v>
      </c>
      <c r="C88" s="205" t="s">
        <v>295</v>
      </c>
      <c r="D88" s="202">
        <v>1349.19</v>
      </c>
      <c r="E88" s="202">
        <v>172.86999999999998</v>
      </c>
      <c r="F88" s="202">
        <v>12</v>
      </c>
      <c r="G88" s="202">
        <v>2.76</v>
      </c>
      <c r="H88" s="202">
        <v>8.98</v>
      </c>
      <c r="I88" s="202"/>
      <c r="J88" s="202"/>
      <c r="K88" s="202">
        <v>272.89000000000004</v>
      </c>
      <c r="L88" s="202">
        <v>1405.86</v>
      </c>
      <c r="M88" s="202">
        <v>1710.9699999999998</v>
      </c>
      <c r="N88" s="202"/>
      <c r="O88" s="202">
        <v>404.61</v>
      </c>
      <c r="P88" s="241">
        <v>26</v>
      </c>
      <c r="Q88" s="241">
        <v>5366.11</v>
      </c>
      <c r="R88" s="218"/>
      <c r="S88" s="218"/>
    </row>
    <row r="89" spans="1:19" x14ac:dyDescent="0.25">
      <c r="A89" s="395"/>
      <c r="B89" s="206" t="s">
        <v>15</v>
      </c>
      <c r="C89" s="205" t="s">
        <v>16</v>
      </c>
      <c r="D89" s="202">
        <v>3483.04</v>
      </c>
      <c r="E89" s="202">
        <v>3203.74</v>
      </c>
      <c r="F89" s="202">
        <v>18.659999999999997</v>
      </c>
      <c r="G89" s="202">
        <v>3.36</v>
      </c>
      <c r="H89" s="202"/>
      <c r="I89" s="202"/>
      <c r="J89" s="202">
        <v>43260</v>
      </c>
      <c r="K89" s="202">
        <v>672.29</v>
      </c>
      <c r="L89" s="202">
        <v>2786.2700000000004</v>
      </c>
      <c r="M89" s="202">
        <v>1043.1599999999999</v>
      </c>
      <c r="N89" s="202"/>
      <c r="O89" s="202"/>
      <c r="P89" s="241">
        <v>82.03</v>
      </c>
      <c r="Q89" s="241">
        <v>54552.55</v>
      </c>
      <c r="R89" s="218"/>
      <c r="S89" s="218"/>
    </row>
    <row r="90" spans="1:19" ht="36" x14ac:dyDescent="0.25">
      <c r="A90" s="395"/>
      <c r="B90" s="206" t="s">
        <v>17</v>
      </c>
      <c r="C90" s="245" t="s">
        <v>296</v>
      </c>
      <c r="D90" s="202">
        <v>3059.8699999999994</v>
      </c>
      <c r="E90" s="202">
        <v>448.84</v>
      </c>
      <c r="F90" s="202">
        <v>11.649999999999999</v>
      </c>
      <c r="G90" s="202">
        <v>3.4999999999999996</v>
      </c>
      <c r="H90" s="202">
        <v>2.68</v>
      </c>
      <c r="I90" s="202"/>
      <c r="J90" s="202"/>
      <c r="K90" s="202">
        <v>109.23000000000002</v>
      </c>
      <c r="L90" s="202">
        <v>104.59</v>
      </c>
      <c r="M90" s="202">
        <v>3435.2400000000002</v>
      </c>
      <c r="N90" s="202"/>
      <c r="O90" s="202"/>
      <c r="P90" s="241">
        <v>39.28</v>
      </c>
      <c r="Q90" s="241">
        <v>7214.88</v>
      </c>
      <c r="R90" s="218"/>
      <c r="S90" s="218"/>
    </row>
    <row r="91" spans="1:19" x14ac:dyDescent="0.25">
      <c r="A91" s="395"/>
      <c r="B91" s="206" t="s">
        <v>19</v>
      </c>
      <c r="C91" s="205" t="s">
        <v>20</v>
      </c>
      <c r="D91" s="202">
        <v>9657.02</v>
      </c>
      <c r="E91" s="202">
        <v>24801.239999999998</v>
      </c>
      <c r="F91" s="202">
        <v>504.02000000000004</v>
      </c>
      <c r="G91" s="202">
        <v>34.480000000000004</v>
      </c>
      <c r="H91" s="202">
        <v>0.1</v>
      </c>
      <c r="I91" s="202"/>
      <c r="J91" s="202"/>
      <c r="K91" s="202">
        <v>934.24</v>
      </c>
      <c r="L91" s="202">
        <v>4165.41</v>
      </c>
      <c r="M91" s="202">
        <v>3130.2400000000002</v>
      </c>
      <c r="N91" s="202"/>
      <c r="O91" s="202"/>
      <c r="P91" s="241">
        <v>331.76</v>
      </c>
      <c r="Q91" s="241">
        <v>43558.509999999995</v>
      </c>
      <c r="R91" s="218"/>
      <c r="S91" s="218"/>
    </row>
    <row r="92" spans="1:19" x14ac:dyDescent="0.25">
      <c r="A92" s="395"/>
      <c r="B92" s="206" t="s">
        <v>21</v>
      </c>
      <c r="C92" s="205" t="s">
        <v>22</v>
      </c>
      <c r="D92" s="202">
        <v>11795.39</v>
      </c>
      <c r="E92" s="202">
        <v>5073.9000000000005</v>
      </c>
      <c r="F92" s="202">
        <v>658.49999999999977</v>
      </c>
      <c r="G92" s="202">
        <v>0.31</v>
      </c>
      <c r="H92" s="202">
        <v>0.09</v>
      </c>
      <c r="I92" s="202">
        <v>56405</v>
      </c>
      <c r="J92" s="202"/>
      <c r="K92" s="202">
        <v>4365.6699999999992</v>
      </c>
      <c r="L92" s="202">
        <v>11768.38</v>
      </c>
      <c r="M92" s="202">
        <v>1061.44</v>
      </c>
      <c r="N92" s="202"/>
      <c r="O92" s="202"/>
      <c r="P92" s="241">
        <v>4531.62</v>
      </c>
      <c r="Q92" s="241">
        <v>95660.3</v>
      </c>
      <c r="R92" s="218"/>
      <c r="S92" s="218"/>
    </row>
    <row r="93" spans="1:19" ht="15.75" thickBot="1" x14ac:dyDescent="0.3">
      <c r="A93" s="395"/>
      <c r="B93" s="206" t="s">
        <v>23</v>
      </c>
      <c r="C93" s="205" t="s">
        <v>46</v>
      </c>
      <c r="D93" s="202">
        <v>446.46000000000004</v>
      </c>
      <c r="E93" s="202"/>
      <c r="F93" s="202"/>
      <c r="G93" s="202">
        <v>28345.33</v>
      </c>
      <c r="H93" s="202"/>
      <c r="I93" s="202"/>
      <c r="J93" s="202"/>
      <c r="K93" s="202"/>
      <c r="L93" s="202"/>
      <c r="M93" s="202"/>
      <c r="N93" s="202"/>
      <c r="O93" s="202"/>
      <c r="P93" s="241"/>
      <c r="Q93" s="241">
        <v>28791.79</v>
      </c>
      <c r="R93" s="218"/>
      <c r="S93" s="218"/>
    </row>
    <row r="94" spans="1:19" ht="15.75" thickBot="1" x14ac:dyDescent="0.3">
      <c r="A94" s="237"/>
      <c r="B94" s="397" t="s">
        <v>45</v>
      </c>
      <c r="C94" s="397"/>
      <c r="D94" s="240">
        <v>52866.01</v>
      </c>
      <c r="E94" s="240">
        <v>68908.98</v>
      </c>
      <c r="F94" s="240">
        <v>3145.0200000000004</v>
      </c>
      <c r="G94" s="240">
        <v>28446.02</v>
      </c>
      <c r="H94" s="240">
        <v>12.979999999999999</v>
      </c>
      <c r="I94" s="240">
        <v>56405</v>
      </c>
      <c r="J94" s="240">
        <v>43260</v>
      </c>
      <c r="K94" s="240">
        <v>12951.009999999998</v>
      </c>
      <c r="L94" s="240">
        <v>21796.010000000002</v>
      </c>
      <c r="M94" s="240">
        <v>36551.26</v>
      </c>
      <c r="N94" s="240">
        <v>-3</v>
      </c>
      <c r="O94" s="240">
        <v>806.99</v>
      </c>
      <c r="P94" s="243">
        <v>5421.01</v>
      </c>
      <c r="Q94" s="243">
        <v>330567.29000000004</v>
      </c>
      <c r="R94" s="218"/>
      <c r="S94" s="218"/>
    </row>
    <row r="95" spans="1:19" ht="16.5" x14ac:dyDescent="0.3">
      <c r="A95" s="148"/>
      <c r="B95" s="295"/>
      <c r="C95" s="295"/>
      <c r="D95" s="310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218"/>
    </row>
    <row r="96" spans="1:19" ht="16.5" x14ac:dyDescent="0.3"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</row>
    <row r="97" spans="1:19" x14ac:dyDescent="0.25">
      <c r="A97" s="339" t="s">
        <v>197</v>
      </c>
      <c r="B97" s="339"/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</row>
    <row r="98" spans="1:19" x14ac:dyDescent="0.25">
      <c r="A98" s="339"/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</row>
    <row r="99" spans="1:19" ht="16.5" x14ac:dyDescent="0.3">
      <c r="A99" s="209" t="s">
        <v>208</v>
      </c>
      <c r="B99" s="116"/>
      <c r="C99" s="116"/>
      <c r="D99" s="116"/>
      <c r="E99" s="116"/>
      <c r="F99" s="116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</row>
    <row r="100" spans="1:19" ht="16.5" x14ac:dyDescent="0.3">
      <c r="A100" s="209" t="s">
        <v>26</v>
      </c>
      <c r="B100" s="116"/>
      <c r="C100" s="116"/>
      <c r="D100" s="116"/>
      <c r="E100" s="116"/>
      <c r="F100" s="116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</row>
    <row r="101" spans="1:19" ht="16.5" x14ac:dyDescent="0.3">
      <c r="A101" s="386">
        <v>2017</v>
      </c>
      <c r="B101" s="381"/>
      <c r="C101" s="116"/>
      <c r="D101" s="116"/>
      <c r="E101" s="116"/>
      <c r="F101" s="116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</row>
    <row r="102" spans="1:19" ht="17.25" thickBot="1" x14ac:dyDescent="0.35">
      <c r="A102" s="124"/>
      <c r="B102" s="125"/>
      <c r="C102" s="125"/>
      <c r="D102" s="125"/>
      <c r="E102" s="125"/>
      <c r="F102" s="125"/>
      <c r="G102" s="238"/>
      <c r="H102" s="238"/>
      <c r="I102" s="238"/>
      <c r="J102" s="238"/>
      <c r="K102" s="238"/>
      <c r="L102" s="238"/>
      <c r="M102" s="238"/>
      <c r="N102" s="238"/>
      <c r="O102" s="238"/>
      <c r="P102" s="239"/>
      <c r="Q102" s="220"/>
    </row>
    <row r="103" spans="1:19" ht="15.75" thickBot="1" x14ac:dyDescent="0.3">
      <c r="A103" s="390" t="s">
        <v>199</v>
      </c>
      <c r="B103" s="390"/>
      <c r="C103" s="390"/>
      <c r="D103" s="390"/>
      <c r="E103" s="390"/>
      <c r="F103" s="390"/>
      <c r="G103" s="390"/>
      <c r="H103" s="390"/>
      <c r="I103" s="390"/>
      <c r="J103" s="390"/>
      <c r="K103" s="390"/>
      <c r="L103" s="390"/>
      <c r="M103" s="390"/>
      <c r="N103" s="390"/>
      <c r="O103" s="390"/>
      <c r="P103" s="390"/>
      <c r="Q103" s="390"/>
    </row>
    <row r="104" spans="1:19" x14ac:dyDescent="0.25">
      <c r="A104" s="229"/>
      <c r="B104" s="230"/>
      <c r="C104" s="231"/>
      <c r="D104" s="232" t="s">
        <v>297</v>
      </c>
      <c r="E104" s="232" t="s">
        <v>298</v>
      </c>
      <c r="F104" s="232" t="s">
        <v>319</v>
      </c>
      <c r="G104" s="232" t="s">
        <v>299</v>
      </c>
      <c r="H104" s="232" t="s">
        <v>300</v>
      </c>
      <c r="I104" s="232" t="s">
        <v>301</v>
      </c>
      <c r="J104" s="232" t="s">
        <v>302</v>
      </c>
      <c r="K104" s="232" t="s">
        <v>303</v>
      </c>
      <c r="L104" s="232" t="s">
        <v>304</v>
      </c>
      <c r="M104" s="232" t="s">
        <v>305</v>
      </c>
      <c r="N104" s="232" t="s">
        <v>306</v>
      </c>
      <c r="O104" s="232" t="s">
        <v>307</v>
      </c>
      <c r="P104" s="233" t="s">
        <v>308</v>
      </c>
      <c r="Q104" s="391" t="s">
        <v>25</v>
      </c>
    </row>
    <row r="105" spans="1:19" ht="60.75" thickBot="1" x14ac:dyDescent="0.3">
      <c r="A105" s="234"/>
      <c r="B105" s="225" t="s">
        <v>309</v>
      </c>
      <c r="C105" s="225" t="s">
        <v>50</v>
      </c>
      <c r="D105" s="235" t="s">
        <v>200</v>
      </c>
      <c r="E105" s="235" t="s">
        <v>201</v>
      </c>
      <c r="F105" s="235" t="s">
        <v>318</v>
      </c>
      <c r="G105" s="235" t="s">
        <v>202</v>
      </c>
      <c r="H105" s="235" t="s">
        <v>310</v>
      </c>
      <c r="I105" s="235" t="s">
        <v>203</v>
      </c>
      <c r="J105" s="235" t="s">
        <v>203</v>
      </c>
      <c r="K105" s="235" t="s">
        <v>204</v>
      </c>
      <c r="L105" s="235" t="s">
        <v>311</v>
      </c>
      <c r="M105" s="235" t="s">
        <v>206</v>
      </c>
      <c r="N105" s="235" t="s">
        <v>312</v>
      </c>
      <c r="O105" s="235" t="s">
        <v>313</v>
      </c>
      <c r="P105" s="236" t="s">
        <v>205</v>
      </c>
      <c r="Q105" s="392"/>
    </row>
    <row r="106" spans="1:19" x14ac:dyDescent="0.25">
      <c r="A106" s="395" t="s">
        <v>198</v>
      </c>
      <c r="B106" s="206" t="s">
        <v>3</v>
      </c>
      <c r="C106" s="205" t="s">
        <v>294</v>
      </c>
      <c r="D106" s="202">
        <v>8382</v>
      </c>
      <c r="E106" s="202">
        <v>7762</v>
      </c>
      <c r="F106" s="202">
        <v>174</v>
      </c>
      <c r="G106" s="202">
        <v>35</v>
      </c>
      <c r="H106" s="202"/>
      <c r="I106" s="202"/>
      <c r="J106" s="202"/>
      <c r="K106" s="202">
        <v>386</v>
      </c>
      <c r="L106" s="202">
        <v>456</v>
      </c>
      <c r="M106" s="202">
        <v>2200</v>
      </c>
      <c r="N106" s="202"/>
      <c r="O106" s="202"/>
      <c r="P106" s="241">
        <v>778</v>
      </c>
      <c r="Q106" s="241">
        <v>20173</v>
      </c>
      <c r="R106" s="218"/>
      <c r="S106" s="218"/>
    </row>
    <row r="107" spans="1:19" x14ac:dyDescent="0.25">
      <c r="A107" s="395"/>
      <c r="B107" s="206" t="s">
        <v>5</v>
      </c>
      <c r="C107" s="205" t="s">
        <v>6</v>
      </c>
      <c r="D107" s="202">
        <v>1783</v>
      </c>
      <c r="E107" s="202">
        <v>8634</v>
      </c>
      <c r="F107" s="202">
        <v>276</v>
      </c>
      <c r="G107" s="202"/>
      <c r="H107" s="202"/>
      <c r="I107" s="202"/>
      <c r="J107" s="202"/>
      <c r="K107" s="202">
        <v>120</v>
      </c>
      <c r="L107" s="202"/>
      <c r="M107" s="202">
        <v>191</v>
      </c>
      <c r="N107" s="202"/>
      <c r="O107" s="202"/>
      <c r="P107" s="241"/>
      <c r="Q107" s="241">
        <v>11004</v>
      </c>
      <c r="R107" s="218"/>
      <c r="S107" s="218"/>
    </row>
    <row r="108" spans="1:19" x14ac:dyDescent="0.25">
      <c r="A108" s="395"/>
      <c r="B108" s="206" t="s">
        <v>7</v>
      </c>
      <c r="C108" s="205" t="s">
        <v>8</v>
      </c>
      <c r="D108" s="202">
        <v>3830</v>
      </c>
      <c r="E108" s="202">
        <v>14918</v>
      </c>
      <c r="F108" s="202">
        <v>451</v>
      </c>
      <c r="G108" s="202">
        <v>1</v>
      </c>
      <c r="H108" s="202"/>
      <c r="I108" s="202"/>
      <c r="J108" s="202"/>
      <c r="K108" s="202">
        <v>149</v>
      </c>
      <c r="L108" s="202"/>
      <c r="M108" s="202">
        <v>541</v>
      </c>
      <c r="N108" s="202"/>
      <c r="O108" s="202">
        <v>4</v>
      </c>
      <c r="P108" s="241">
        <v>161</v>
      </c>
      <c r="Q108" s="241">
        <v>20055</v>
      </c>
      <c r="R108" s="218"/>
      <c r="S108" s="218"/>
    </row>
    <row r="109" spans="1:19" x14ac:dyDescent="0.25">
      <c r="A109" s="395"/>
      <c r="B109" s="206" t="s">
        <v>9</v>
      </c>
      <c r="C109" s="205" t="s">
        <v>10</v>
      </c>
      <c r="D109" s="202">
        <v>4878</v>
      </c>
      <c r="E109" s="202">
        <v>1281</v>
      </c>
      <c r="F109" s="202">
        <v>1583</v>
      </c>
      <c r="G109" s="202">
        <v>1</v>
      </c>
      <c r="H109" s="202">
        <v>2</v>
      </c>
      <c r="I109" s="202"/>
      <c r="J109" s="202"/>
      <c r="K109" s="202">
        <v>582</v>
      </c>
      <c r="L109" s="202">
        <v>22</v>
      </c>
      <c r="M109" s="202">
        <v>17370</v>
      </c>
      <c r="N109" s="202">
        <v>48</v>
      </c>
      <c r="O109" s="202"/>
      <c r="P109" s="241">
        <v>288</v>
      </c>
      <c r="Q109" s="241">
        <v>26055</v>
      </c>
      <c r="R109" s="218"/>
      <c r="S109" s="218"/>
    </row>
    <row r="110" spans="1:19" x14ac:dyDescent="0.25">
      <c r="A110" s="395"/>
      <c r="B110" s="206" t="s">
        <v>11</v>
      </c>
      <c r="C110" s="205" t="s">
        <v>12</v>
      </c>
      <c r="D110" s="202">
        <v>2526</v>
      </c>
      <c r="E110" s="202">
        <v>389</v>
      </c>
      <c r="F110" s="202">
        <v>9</v>
      </c>
      <c r="G110" s="202">
        <v>13</v>
      </c>
      <c r="H110" s="202"/>
      <c r="I110" s="202"/>
      <c r="J110" s="202"/>
      <c r="K110" s="202">
        <v>41</v>
      </c>
      <c r="L110" s="202"/>
      <c r="M110" s="202">
        <v>1709</v>
      </c>
      <c r="N110" s="202">
        <v>0</v>
      </c>
      <c r="O110" s="202">
        <v>373</v>
      </c>
      <c r="P110" s="241">
        <v>23</v>
      </c>
      <c r="Q110" s="241">
        <v>5083</v>
      </c>
      <c r="R110" s="218"/>
      <c r="S110" s="218"/>
    </row>
    <row r="111" spans="1:19" x14ac:dyDescent="0.25">
      <c r="A111" s="395"/>
      <c r="B111" s="206" t="s">
        <v>13</v>
      </c>
      <c r="C111" s="205" t="s">
        <v>295</v>
      </c>
      <c r="D111" s="202">
        <v>1735</v>
      </c>
      <c r="E111" s="202">
        <v>175</v>
      </c>
      <c r="F111" s="202">
        <v>12</v>
      </c>
      <c r="G111" s="202">
        <v>-8</v>
      </c>
      <c r="H111" s="202">
        <v>2</v>
      </c>
      <c r="I111" s="202"/>
      <c r="J111" s="202"/>
      <c r="K111" s="202">
        <v>9</v>
      </c>
      <c r="L111" s="202">
        <v>860</v>
      </c>
      <c r="M111" s="202">
        <v>909</v>
      </c>
      <c r="N111" s="202"/>
      <c r="O111" s="202">
        <v>134</v>
      </c>
      <c r="P111" s="241">
        <v>438</v>
      </c>
      <c r="Q111" s="241">
        <v>4266</v>
      </c>
      <c r="R111" s="218"/>
      <c r="S111" s="218"/>
    </row>
    <row r="112" spans="1:19" x14ac:dyDescent="0.25">
      <c r="A112" s="395"/>
      <c r="B112" s="206" t="s">
        <v>15</v>
      </c>
      <c r="C112" s="205" t="s">
        <v>16</v>
      </c>
      <c r="D112" s="202">
        <v>3733</v>
      </c>
      <c r="E112" s="202">
        <v>3303</v>
      </c>
      <c r="F112" s="202">
        <v>18</v>
      </c>
      <c r="G112" s="202">
        <v>2</v>
      </c>
      <c r="H112" s="202"/>
      <c r="I112" s="202">
        <v>1</v>
      </c>
      <c r="J112" s="202">
        <v>39761</v>
      </c>
      <c r="K112" s="202">
        <v>145</v>
      </c>
      <c r="L112" s="202">
        <v>1415</v>
      </c>
      <c r="M112" s="202">
        <v>715</v>
      </c>
      <c r="N112" s="202"/>
      <c r="O112" s="202"/>
      <c r="P112" s="241">
        <v>482</v>
      </c>
      <c r="Q112" s="241">
        <v>49575</v>
      </c>
      <c r="R112" s="218"/>
      <c r="S112" s="218"/>
    </row>
    <row r="113" spans="1:19" ht="36" x14ac:dyDescent="0.25">
      <c r="A113" s="395"/>
      <c r="B113" s="206" t="s">
        <v>17</v>
      </c>
      <c r="C113" s="245" t="s">
        <v>296</v>
      </c>
      <c r="D113" s="202">
        <v>3005</v>
      </c>
      <c r="E113" s="202">
        <v>415</v>
      </c>
      <c r="F113" s="202">
        <v>11</v>
      </c>
      <c r="G113" s="202">
        <v>3</v>
      </c>
      <c r="H113" s="202">
        <v>8</v>
      </c>
      <c r="I113" s="202"/>
      <c r="J113" s="202"/>
      <c r="K113" s="202">
        <v>20</v>
      </c>
      <c r="L113" s="202">
        <v>31</v>
      </c>
      <c r="M113" s="202">
        <v>2900</v>
      </c>
      <c r="N113" s="202"/>
      <c r="O113" s="202"/>
      <c r="P113" s="241">
        <v>119</v>
      </c>
      <c r="Q113" s="241">
        <v>6512</v>
      </c>
      <c r="R113" s="218"/>
      <c r="S113" s="218"/>
    </row>
    <row r="114" spans="1:19" x14ac:dyDescent="0.25">
      <c r="A114" s="395"/>
      <c r="B114" s="206" t="s">
        <v>19</v>
      </c>
      <c r="C114" s="205" t="s">
        <v>20</v>
      </c>
      <c r="D114" s="202">
        <v>9290</v>
      </c>
      <c r="E114" s="202">
        <v>22948</v>
      </c>
      <c r="F114" s="202">
        <v>501</v>
      </c>
      <c r="G114" s="202">
        <v>30</v>
      </c>
      <c r="H114" s="202"/>
      <c r="I114" s="202"/>
      <c r="J114" s="202"/>
      <c r="K114" s="202">
        <v>175</v>
      </c>
      <c r="L114" s="202">
        <v>1920</v>
      </c>
      <c r="M114" s="202">
        <v>2684</v>
      </c>
      <c r="N114" s="202"/>
      <c r="O114" s="202"/>
      <c r="P114" s="241">
        <v>877</v>
      </c>
      <c r="Q114" s="241">
        <v>38425</v>
      </c>
      <c r="R114" s="218"/>
      <c r="S114" s="218"/>
    </row>
    <row r="115" spans="1:19" x14ac:dyDescent="0.25">
      <c r="A115" s="395"/>
      <c r="B115" s="206" t="s">
        <v>21</v>
      </c>
      <c r="C115" s="205" t="s">
        <v>22</v>
      </c>
      <c r="D115" s="202">
        <v>9072</v>
      </c>
      <c r="E115" s="202">
        <v>3151</v>
      </c>
      <c r="F115" s="202">
        <v>600</v>
      </c>
      <c r="G115" s="202"/>
      <c r="H115" s="202"/>
      <c r="I115" s="202">
        <v>53570</v>
      </c>
      <c r="J115" s="202">
        <v>37</v>
      </c>
      <c r="K115" s="202">
        <v>282</v>
      </c>
      <c r="L115" s="202">
        <v>14177</v>
      </c>
      <c r="M115" s="202">
        <v>746</v>
      </c>
      <c r="N115" s="202"/>
      <c r="O115" s="202"/>
      <c r="P115" s="241">
        <v>3543</v>
      </c>
      <c r="Q115" s="241">
        <v>85178</v>
      </c>
      <c r="R115" s="218"/>
      <c r="S115" s="218"/>
    </row>
    <row r="116" spans="1:19" ht="15.75" thickBot="1" x14ac:dyDescent="0.3">
      <c r="A116" s="395"/>
      <c r="B116" s="206" t="s">
        <v>23</v>
      </c>
      <c r="C116" s="205" t="s">
        <v>46</v>
      </c>
      <c r="D116" s="202">
        <v>406</v>
      </c>
      <c r="E116" s="202"/>
      <c r="F116" s="202"/>
      <c r="G116" s="202">
        <v>25953</v>
      </c>
      <c r="H116" s="202"/>
      <c r="I116" s="202"/>
      <c r="J116" s="202"/>
      <c r="K116" s="202"/>
      <c r="L116" s="202"/>
      <c r="M116" s="202"/>
      <c r="N116" s="202"/>
      <c r="O116" s="202"/>
      <c r="P116" s="244"/>
      <c r="Q116" s="241">
        <v>26359</v>
      </c>
      <c r="R116" s="218"/>
      <c r="S116" s="218"/>
    </row>
    <row r="117" spans="1:19" ht="15.75" thickBot="1" x14ac:dyDescent="0.3">
      <c r="A117" s="237"/>
      <c r="B117" s="397" t="s">
        <v>45</v>
      </c>
      <c r="C117" s="397"/>
      <c r="D117" s="240">
        <v>48640</v>
      </c>
      <c r="E117" s="240">
        <v>62976</v>
      </c>
      <c r="F117" s="240">
        <v>3635</v>
      </c>
      <c r="G117" s="240">
        <v>26030</v>
      </c>
      <c r="H117" s="240">
        <v>12</v>
      </c>
      <c r="I117" s="240">
        <v>53571</v>
      </c>
      <c r="J117" s="240">
        <v>39798</v>
      </c>
      <c r="K117" s="240">
        <v>1909</v>
      </c>
      <c r="L117" s="240">
        <v>18881</v>
      </c>
      <c r="M117" s="240">
        <v>29965</v>
      </c>
      <c r="N117" s="240">
        <v>48</v>
      </c>
      <c r="O117" s="240">
        <v>511</v>
      </c>
      <c r="P117" s="243">
        <v>6709</v>
      </c>
      <c r="Q117" s="243">
        <v>292685</v>
      </c>
      <c r="R117" s="218"/>
      <c r="S117" s="218"/>
    </row>
    <row r="118" spans="1:19" x14ac:dyDescent="0.25">
      <c r="A118" s="148"/>
      <c r="B118" s="295"/>
      <c r="C118" s="295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18"/>
    </row>
    <row r="119" spans="1:19" x14ac:dyDescent="0.25"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</row>
    <row r="120" spans="1:19" x14ac:dyDescent="0.25">
      <c r="A120" s="339" t="s">
        <v>197</v>
      </c>
      <c r="B120" s="339"/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</row>
    <row r="121" spans="1:19" x14ac:dyDescent="0.25">
      <c r="A121" s="339"/>
      <c r="B121" s="339"/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</row>
    <row r="122" spans="1:19" ht="16.5" x14ac:dyDescent="0.3">
      <c r="A122" s="209" t="s">
        <v>208</v>
      </c>
      <c r="B122" s="116"/>
      <c r="C122" s="116"/>
      <c r="D122" s="116"/>
      <c r="E122" s="116"/>
      <c r="F122" s="116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</row>
    <row r="123" spans="1:19" ht="16.5" x14ac:dyDescent="0.3">
      <c r="A123" s="209" t="s">
        <v>26</v>
      </c>
      <c r="B123" s="116"/>
      <c r="C123" s="116"/>
      <c r="D123" s="116"/>
      <c r="E123" s="116"/>
      <c r="F123" s="116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</row>
    <row r="124" spans="1:19" ht="16.5" x14ac:dyDescent="0.3">
      <c r="A124" s="386">
        <v>2016</v>
      </c>
      <c r="B124" s="381"/>
      <c r="C124" s="116"/>
      <c r="D124" s="116"/>
      <c r="E124" s="116"/>
      <c r="F124" s="116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</row>
    <row r="125" spans="1:19" ht="17.25" thickBot="1" x14ac:dyDescent="0.35">
      <c r="A125" s="124"/>
      <c r="B125" s="125"/>
      <c r="C125" s="125"/>
      <c r="D125" s="125"/>
      <c r="E125" s="125"/>
      <c r="F125" s="125"/>
      <c r="G125" s="238"/>
      <c r="H125" s="238"/>
      <c r="I125" s="238"/>
      <c r="J125" s="238"/>
      <c r="K125" s="238"/>
      <c r="L125" s="238"/>
      <c r="M125" s="238"/>
      <c r="N125" s="238"/>
      <c r="O125" s="238"/>
      <c r="P125" s="239"/>
      <c r="Q125" s="220"/>
    </row>
    <row r="126" spans="1:19" ht="15.75" thickBot="1" x14ac:dyDescent="0.3">
      <c r="A126" s="390" t="s">
        <v>199</v>
      </c>
      <c r="B126" s="390"/>
      <c r="C126" s="390"/>
      <c r="D126" s="390"/>
      <c r="E126" s="390"/>
      <c r="F126" s="390"/>
      <c r="G126" s="390"/>
      <c r="H126" s="390"/>
      <c r="I126" s="390"/>
      <c r="J126" s="390"/>
      <c r="K126" s="390"/>
      <c r="L126" s="390"/>
      <c r="M126" s="390"/>
      <c r="N126" s="390"/>
      <c r="O126" s="390"/>
      <c r="P126" s="390"/>
      <c r="Q126" s="390"/>
    </row>
    <row r="127" spans="1:19" x14ac:dyDescent="0.25">
      <c r="A127" s="229"/>
      <c r="B127" s="230"/>
      <c r="C127" s="231"/>
      <c r="D127" s="232" t="s">
        <v>297</v>
      </c>
      <c r="E127" s="232" t="s">
        <v>298</v>
      </c>
      <c r="F127" s="232" t="s">
        <v>319</v>
      </c>
      <c r="G127" s="232" t="s">
        <v>299</v>
      </c>
      <c r="H127" s="232" t="s">
        <v>300</v>
      </c>
      <c r="I127" s="232" t="s">
        <v>301</v>
      </c>
      <c r="J127" s="232" t="s">
        <v>302</v>
      </c>
      <c r="K127" s="232" t="s">
        <v>303</v>
      </c>
      <c r="L127" s="232" t="s">
        <v>304</v>
      </c>
      <c r="M127" s="232" t="s">
        <v>305</v>
      </c>
      <c r="N127" s="232" t="s">
        <v>306</v>
      </c>
      <c r="O127" s="232" t="s">
        <v>307</v>
      </c>
      <c r="P127" s="233" t="s">
        <v>308</v>
      </c>
      <c r="Q127" s="391" t="s">
        <v>25</v>
      </c>
    </row>
    <row r="128" spans="1:19" ht="60.75" thickBot="1" x14ac:dyDescent="0.3">
      <c r="A128" s="234"/>
      <c r="B128" s="225" t="s">
        <v>309</v>
      </c>
      <c r="C128" s="225" t="s">
        <v>50</v>
      </c>
      <c r="D128" s="235" t="s">
        <v>200</v>
      </c>
      <c r="E128" s="235" t="s">
        <v>201</v>
      </c>
      <c r="F128" s="235" t="s">
        <v>318</v>
      </c>
      <c r="G128" s="235" t="s">
        <v>202</v>
      </c>
      <c r="H128" s="235" t="s">
        <v>310</v>
      </c>
      <c r="I128" s="235" t="s">
        <v>203</v>
      </c>
      <c r="J128" s="235" t="s">
        <v>203</v>
      </c>
      <c r="K128" s="235" t="s">
        <v>204</v>
      </c>
      <c r="L128" s="235" t="s">
        <v>311</v>
      </c>
      <c r="M128" s="235" t="s">
        <v>206</v>
      </c>
      <c r="N128" s="235" t="s">
        <v>312</v>
      </c>
      <c r="O128" s="235" t="s">
        <v>313</v>
      </c>
      <c r="P128" s="236" t="s">
        <v>205</v>
      </c>
      <c r="Q128" s="392"/>
    </row>
    <row r="129" spans="1:19" x14ac:dyDescent="0.25">
      <c r="A129" s="395" t="s">
        <v>198</v>
      </c>
      <c r="B129" s="206" t="s">
        <v>3</v>
      </c>
      <c r="C129" s="205" t="s">
        <v>294</v>
      </c>
      <c r="D129" s="202">
        <v>7834</v>
      </c>
      <c r="E129" s="202">
        <v>7035</v>
      </c>
      <c r="F129" s="202">
        <v>139</v>
      </c>
      <c r="G129" s="202">
        <v>32</v>
      </c>
      <c r="H129" s="202"/>
      <c r="I129" s="202"/>
      <c r="J129" s="202"/>
      <c r="K129" s="202">
        <v>243</v>
      </c>
      <c r="L129" s="202">
        <v>384</v>
      </c>
      <c r="M129" s="202">
        <v>1728</v>
      </c>
      <c r="N129" s="202"/>
      <c r="O129" s="202"/>
      <c r="P129" s="241">
        <v>667</v>
      </c>
      <c r="Q129" s="241">
        <v>18062</v>
      </c>
      <c r="R129" s="218"/>
      <c r="S129" s="218"/>
    </row>
    <row r="130" spans="1:19" x14ac:dyDescent="0.25">
      <c r="A130" s="395"/>
      <c r="B130" s="206" t="s">
        <v>5</v>
      </c>
      <c r="C130" s="205" t="s">
        <v>6</v>
      </c>
      <c r="D130" s="202">
        <v>1741</v>
      </c>
      <c r="E130" s="202">
        <v>8519</v>
      </c>
      <c r="F130" s="202">
        <v>243</v>
      </c>
      <c r="G130" s="202"/>
      <c r="H130" s="202"/>
      <c r="I130" s="202"/>
      <c r="J130" s="202"/>
      <c r="K130" s="202">
        <v>119</v>
      </c>
      <c r="L130" s="202"/>
      <c r="M130" s="202">
        <v>191</v>
      </c>
      <c r="N130" s="202"/>
      <c r="O130" s="202"/>
      <c r="P130" s="241"/>
      <c r="Q130" s="241">
        <v>10813</v>
      </c>
      <c r="R130" s="218"/>
      <c r="S130" s="218"/>
    </row>
    <row r="131" spans="1:19" x14ac:dyDescent="0.25">
      <c r="A131" s="395"/>
      <c r="B131" s="206" t="s">
        <v>7</v>
      </c>
      <c r="C131" s="205" t="s">
        <v>8</v>
      </c>
      <c r="D131" s="202">
        <v>3402</v>
      </c>
      <c r="E131" s="202">
        <v>13722</v>
      </c>
      <c r="F131" s="202">
        <v>370</v>
      </c>
      <c r="G131" s="202">
        <v>1</v>
      </c>
      <c r="H131" s="202"/>
      <c r="I131" s="202"/>
      <c r="J131" s="202"/>
      <c r="K131" s="202">
        <v>125</v>
      </c>
      <c r="L131" s="202"/>
      <c r="M131" s="202">
        <v>439</v>
      </c>
      <c r="N131" s="202"/>
      <c r="O131" s="202">
        <v>3</v>
      </c>
      <c r="P131" s="241">
        <v>107</v>
      </c>
      <c r="Q131" s="241">
        <v>18169</v>
      </c>
      <c r="R131" s="218"/>
      <c r="S131" s="218"/>
    </row>
    <row r="132" spans="1:19" x14ac:dyDescent="0.25">
      <c r="A132" s="395"/>
      <c r="B132" s="206" t="s">
        <v>9</v>
      </c>
      <c r="C132" s="205" t="s">
        <v>10</v>
      </c>
      <c r="D132" s="202">
        <v>4709</v>
      </c>
      <c r="E132" s="202">
        <v>1238</v>
      </c>
      <c r="F132" s="202">
        <v>1122</v>
      </c>
      <c r="G132" s="202">
        <v>1</v>
      </c>
      <c r="H132" s="202">
        <v>2</v>
      </c>
      <c r="I132" s="202"/>
      <c r="J132" s="202"/>
      <c r="K132" s="202">
        <v>466</v>
      </c>
      <c r="L132" s="202">
        <v>19</v>
      </c>
      <c r="M132" s="202">
        <v>18326</v>
      </c>
      <c r="N132" s="202">
        <v>70</v>
      </c>
      <c r="O132" s="202"/>
      <c r="P132" s="241">
        <v>230</v>
      </c>
      <c r="Q132" s="241">
        <v>26183</v>
      </c>
      <c r="R132" s="218"/>
      <c r="S132" s="218"/>
    </row>
    <row r="133" spans="1:19" x14ac:dyDescent="0.25">
      <c r="A133" s="395"/>
      <c r="B133" s="206" t="s">
        <v>11</v>
      </c>
      <c r="C133" s="205" t="s">
        <v>12</v>
      </c>
      <c r="D133" s="202">
        <v>2071</v>
      </c>
      <c r="E133" s="202">
        <v>284</v>
      </c>
      <c r="F133" s="202">
        <v>6</v>
      </c>
      <c r="G133" s="202">
        <v>14</v>
      </c>
      <c r="H133" s="202"/>
      <c r="I133" s="202"/>
      <c r="J133" s="202"/>
      <c r="K133" s="202">
        <v>30</v>
      </c>
      <c r="L133" s="202"/>
      <c r="M133" s="202">
        <v>1608</v>
      </c>
      <c r="N133" s="202"/>
      <c r="O133" s="202">
        <v>329</v>
      </c>
      <c r="P133" s="241">
        <v>24</v>
      </c>
      <c r="Q133" s="241">
        <v>4366</v>
      </c>
      <c r="R133" s="218"/>
      <c r="S133" s="218"/>
    </row>
    <row r="134" spans="1:19" x14ac:dyDescent="0.25">
      <c r="A134" s="395"/>
      <c r="B134" s="206" t="s">
        <v>13</v>
      </c>
      <c r="C134" s="205" t="s">
        <v>295</v>
      </c>
      <c r="D134" s="202">
        <v>1613</v>
      </c>
      <c r="E134" s="202">
        <v>166</v>
      </c>
      <c r="F134" s="202">
        <v>10</v>
      </c>
      <c r="G134" s="202">
        <v>-11</v>
      </c>
      <c r="H134" s="202">
        <v>1</v>
      </c>
      <c r="I134" s="202"/>
      <c r="J134" s="202"/>
      <c r="K134" s="202">
        <v>7</v>
      </c>
      <c r="L134" s="202">
        <v>755</v>
      </c>
      <c r="M134" s="202">
        <v>897</v>
      </c>
      <c r="N134" s="202"/>
      <c r="O134" s="202">
        <v>111</v>
      </c>
      <c r="P134" s="241">
        <v>394</v>
      </c>
      <c r="Q134" s="241">
        <v>3943</v>
      </c>
      <c r="R134" s="218"/>
      <c r="S134" s="218"/>
    </row>
    <row r="135" spans="1:19" x14ac:dyDescent="0.25">
      <c r="A135" s="395"/>
      <c r="B135" s="206" t="s">
        <v>15</v>
      </c>
      <c r="C135" s="205" t="s">
        <v>16</v>
      </c>
      <c r="D135" s="202">
        <v>3779</v>
      </c>
      <c r="E135" s="202">
        <v>4036</v>
      </c>
      <c r="F135" s="202">
        <v>18</v>
      </c>
      <c r="G135" s="202">
        <v>4</v>
      </c>
      <c r="H135" s="202"/>
      <c r="I135" s="202">
        <v>1</v>
      </c>
      <c r="J135" s="202">
        <v>35675</v>
      </c>
      <c r="K135" s="202">
        <v>126</v>
      </c>
      <c r="L135" s="202">
        <v>1489</v>
      </c>
      <c r="M135" s="202">
        <v>850</v>
      </c>
      <c r="N135" s="202"/>
      <c r="O135" s="202"/>
      <c r="P135" s="241">
        <v>425</v>
      </c>
      <c r="Q135" s="241">
        <v>46403</v>
      </c>
      <c r="R135" s="218"/>
      <c r="S135" s="218"/>
    </row>
    <row r="136" spans="1:19" ht="36" x14ac:dyDescent="0.25">
      <c r="A136" s="395"/>
      <c r="B136" s="206" t="s">
        <v>17</v>
      </c>
      <c r="C136" s="245" t="s">
        <v>296</v>
      </c>
      <c r="D136" s="202">
        <v>2726</v>
      </c>
      <c r="E136" s="202">
        <v>380</v>
      </c>
      <c r="F136" s="202">
        <v>11</v>
      </c>
      <c r="G136" s="202">
        <v>2</v>
      </c>
      <c r="H136" s="202">
        <v>8</v>
      </c>
      <c r="I136" s="202"/>
      <c r="J136" s="202"/>
      <c r="K136" s="202">
        <v>16</v>
      </c>
      <c r="L136" s="202">
        <v>26</v>
      </c>
      <c r="M136" s="202">
        <v>2748</v>
      </c>
      <c r="N136" s="202"/>
      <c r="O136" s="202"/>
      <c r="P136" s="241">
        <v>96</v>
      </c>
      <c r="Q136" s="241">
        <v>6013</v>
      </c>
      <c r="R136" s="218"/>
      <c r="S136" s="218"/>
    </row>
    <row r="137" spans="1:19" x14ac:dyDescent="0.25">
      <c r="A137" s="395"/>
      <c r="B137" s="206" t="s">
        <v>19</v>
      </c>
      <c r="C137" s="205" t="s">
        <v>20</v>
      </c>
      <c r="D137" s="202">
        <v>8508</v>
      </c>
      <c r="E137" s="202">
        <v>20195</v>
      </c>
      <c r="F137" s="202">
        <v>429</v>
      </c>
      <c r="G137" s="202">
        <v>29</v>
      </c>
      <c r="H137" s="202"/>
      <c r="I137" s="202"/>
      <c r="J137" s="202"/>
      <c r="K137" s="202">
        <v>134</v>
      </c>
      <c r="L137" s="202">
        <v>1681</v>
      </c>
      <c r="M137" s="202">
        <v>2591</v>
      </c>
      <c r="N137" s="202"/>
      <c r="O137" s="202"/>
      <c r="P137" s="241">
        <v>781</v>
      </c>
      <c r="Q137" s="241">
        <v>34348</v>
      </c>
      <c r="R137" s="218"/>
      <c r="S137" s="218"/>
    </row>
    <row r="138" spans="1:19" x14ac:dyDescent="0.25">
      <c r="A138" s="395"/>
      <c r="B138" s="206" t="s">
        <v>21</v>
      </c>
      <c r="C138" s="205" t="s">
        <v>22</v>
      </c>
      <c r="D138" s="202">
        <v>8220</v>
      </c>
      <c r="E138" s="202">
        <v>2769</v>
      </c>
      <c r="F138" s="202">
        <v>504</v>
      </c>
      <c r="G138" s="202"/>
      <c r="H138" s="202"/>
      <c r="I138" s="202">
        <v>51862</v>
      </c>
      <c r="J138" s="202">
        <v>33</v>
      </c>
      <c r="K138" s="202">
        <v>172</v>
      </c>
      <c r="L138" s="202">
        <v>12360</v>
      </c>
      <c r="M138" s="202">
        <v>627</v>
      </c>
      <c r="N138" s="202"/>
      <c r="O138" s="202"/>
      <c r="P138" s="241">
        <v>2818</v>
      </c>
      <c r="Q138" s="241">
        <v>79365</v>
      </c>
      <c r="R138" s="218"/>
      <c r="S138" s="218"/>
    </row>
    <row r="139" spans="1:19" ht="15.75" thickBot="1" x14ac:dyDescent="0.3">
      <c r="A139" s="395"/>
      <c r="B139" s="206" t="s">
        <v>23</v>
      </c>
      <c r="C139" s="205" t="s">
        <v>46</v>
      </c>
      <c r="D139" s="202">
        <v>386</v>
      </c>
      <c r="E139" s="202"/>
      <c r="F139" s="202"/>
      <c r="G139" s="202">
        <v>25259</v>
      </c>
      <c r="H139" s="202"/>
      <c r="I139" s="202"/>
      <c r="J139" s="202"/>
      <c r="K139" s="202"/>
      <c r="L139" s="202"/>
      <c r="M139" s="202"/>
      <c r="N139" s="202"/>
      <c r="O139" s="202"/>
      <c r="P139" s="244"/>
      <c r="Q139" s="241">
        <v>25645</v>
      </c>
      <c r="R139" s="218"/>
      <c r="S139" s="218"/>
    </row>
    <row r="140" spans="1:19" ht="15.75" thickBot="1" x14ac:dyDescent="0.3">
      <c r="A140" s="237"/>
      <c r="B140" s="397" t="s">
        <v>45</v>
      </c>
      <c r="C140" s="397"/>
      <c r="D140" s="240">
        <v>44989</v>
      </c>
      <c r="E140" s="240">
        <v>58344</v>
      </c>
      <c r="F140" s="240">
        <v>2852</v>
      </c>
      <c r="G140" s="240">
        <v>25331</v>
      </c>
      <c r="H140" s="240">
        <v>11</v>
      </c>
      <c r="I140" s="240">
        <v>51863</v>
      </c>
      <c r="J140" s="240">
        <v>35708</v>
      </c>
      <c r="K140" s="240">
        <v>1438</v>
      </c>
      <c r="L140" s="240">
        <v>16714</v>
      </c>
      <c r="M140" s="240">
        <v>30005</v>
      </c>
      <c r="N140" s="240">
        <v>70</v>
      </c>
      <c r="O140" s="240">
        <v>443</v>
      </c>
      <c r="P140" s="243">
        <v>5542</v>
      </c>
      <c r="Q140" s="243">
        <v>273310</v>
      </c>
      <c r="R140" s="218"/>
      <c r="S140" s="218"/>
    </row>
    <row r="141" spans="1:19" x14ac:dyDescent="0.25">
      <c r="A141" s="148"/>
      <c r="B141" s="295"/>
      <c r="C141" s="295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18"/>
      <c r="S141" s="218"/>
    </row>
    <row r="142" spans="1:19" x14ac:dyDescent="0.25"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</row>
    <row r="143" spans="1:19" ht="25.5" customHeight="1" x14ac:dyDescent="0.25">
      <c r="A143" s="339" t="s">
        <v>197</v>
      </c>
      <c r="B143" s="339"/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</row>
    <row r="144" spans="1:19" ht="25.5" customHeight="1" x14ac:dyDescent="0.25">
      <c r="A144" s="339"/>
      <c r="B144" s="339"/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</row>
    <row r="145" spans="1:19" ht="16.5" x14ac:dyDescent="0.3">
      <c r="A145" s="209" t="s">
        <v>208</v>
      </c>
      <c r="B145" s="116"/>
      <c r="C145" s="116"/>
      <c r="D145" s="116"/>
      <c r="E145" s="116"/>
      <c r="F145" s="116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</row>
    <row r="146" spans="1:19" ht="16.5" x14ac:dyDescent="0.3">
      <c r="A146" s="209" t="s">
        <v>26</v>
      </c>
      <c r="B146" s="116"/>
      <c r="C146" s="116"/>
      <c r="D146" s="116"/>
      <c r="E146" s="116"/>
      <c r="F146" s="116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</row>
    <row r="147" spans="1:19" ht="16.5" x14ac:dyDescent="0.3">
      <c r="A147" s="386">
        <v>2015</v>
      </c>
      <c r="B147" s="381"/>
      <c r="C147" s="116"/>
      <c r="D147" s="116"/>
      <c r="E147" s="116"/>
      <c r="F147" s="116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</row>
    <row r="148" spans="1:19" ht="17.25" thickBot="1" x14ac:dyDescent="0.35">
      <c r="A148" s="124"/>
      <c r="B148" s="125"/>
      <c r="C148" s="125"/>
      <c r="D148" s="125"/>
      <c r="E148" s="125"/>
      <c r="F148" s="125"/>
      <c r="G148" s="238"/>
      <c r="H148" s="238"/>
      <c r="I148" s="238"/>
      <c r="J148" s="238"/>
      <c r="K148" s="238"/>
      <c r="L148" s="238"/>
      <c r="M148" s="238"/>
      <c r="N148" s="238"/>
      <c r="O148" s="238"/>
      <c r="P148" s="239"/>
      <c r="Q148" s="220"/>
    </row>
    <row r="149" spans="1:19" ht="15.75" thickBot="1" x14ac:dyDescent="0.3">
      <c r="A149" s="390" t="s">
        <v>199</v>
      </c>
      <c r="B149" s="390"/>
      <c r="C149" s="390"/>
      <c r="D149" s="390"/>
      <c r="E149" s="390"/>
      <c r="F149" s="390"/>
      <c r="G149" s="390"/>
      <c r="H149" s="390"/>
      <c r="I149" s="390"/>
      <c r="J149" s="390"/>
      <c r="K149" s="390"/>
      <c r="L149" s="390"/>
      <c r="M149" s="390"/>
      <c r="N149" s="390"/>
      <c r="O149" s="390"/>
      <c r="P149" s="390"/>
      <c r="Q149" s="390"/>
    </row>
    <row r="150" spans="1:19" x14ac:dyDescent="0.25">
      <c r="A150" s="229"/>
      <c r="B150" s="230"/>
      <c r="C150" s="231"/>
      <c r="D150" s="232" t="s">
        <v>297</v>
      </c>
      <c r="E150" s="232" t="s">
        <v>298</v>
      </c>
      <c r="F150" s="232" t="s">
        <v>319</v>
      </c>
      <c r="G150" s="232" t="s">
        <v>299</v>
      </c>
      <c r="H150" s="232" t="s">
        <v>300</v>
      </c>
      <c r="I150" s="232" t="s">
        <v>301</v>
      </c>
      <c r="J150" s="232" t="s">
        <v>302</v>
      </c>
      <c r="K150" s="232" t="s">
        <v>303</v>
      </c>
      <c r="L150" s="232" t="s">
        <v>304</v>
      </c>
      <c r="M150" s="232" t="s">
        <v>305</v>
      </c>
      <c r="N150" s="232" t="s">
        <v>306</v>
      </c>
      <c r="O150" s="232" t="s">
        <v>307</v>
      </c>
      <c r="P150" s="233" t="s">
        <v>308</v>
      </c>
      <c r="Q150" s="391" t="s">
        <v>25</v>
      </c>
    </row>
    <row r="151" spans="1:19" ht="60.75" thickBot="1" x14ac:dyDescent="0.3">
      <c r="A151" s="234"/>
      <c r="B151" s="225" t="s">
        <v>309</v>
      </c>
      <c r="C151" s="225" t="s">
        <v>50</v>
      </c>
      <c r="D151" s="235" t="s">
        <v>200</v>
      </c>
      <c r="E151" s="235" t="s">
        <v>201</v>
      </c>
      <c r="F151" s="235" t="s">
        <v>318</v>
      </c>
      <c r="G151" s="235" t="s">
        <v>202</v>
      </c>
      <c r="H151" s="235" t="s">
        <v>310</v>
      </c>
      <c r="I151" s="235" t="s">
        <v>203</v>
      </c>
      <c r="J151" s="235" t="s">
        <v>203</v>
      </c>
      <c r="K151" s="235" t="s">
        <v>204</v>
      </c>
      <c r="L151" s="235" t="s">
        <v>311</v>
      </c>
      <c r="M151" s="235" t="s">
        <v>206</v>
      </c>
      <c r="N151" s="235" t="s">
        <v>312</v>
      </c>
      <c r="O151" s="235" t="s">
        <v>313</v>
      </c>
      <c r="P151" s="236" t="s">
        <v>205</v>
      </c>
      <c r="Q151" s="392"/>
    </row>
    <row r="152" spans="1:19" x14ac:dyDescent="0.25">
      <c r="A152" s="395" t="s">
        <v>198</v>
      </c>
      <c r="B152" s="206" t="s">
        <v>3</v>
      </c>
      <c r="C152" s="205" t="s">
        <v>294</v>
      </c>
      <c r="D152" s="202">
        <v>7784</v>
      </c>
      <c r="E152" s="202">
        <v>5803</v>
      </c>
      <c r="F152" s="202">
        <v>108</v>
      </c>
      <c r="G152" s="202">
        <v>29</v>
      </c>
      <c r="H152" s="202"/>
      <c r="I152" s="202"/>
      <c r="J152" s="202"/>
      <c r="K152" s="202">
        <v>300</v>
      </c>
      <c r="L152" s="202">
        <v>377</v>
      </c>
      <c r="M152" s="202">
        <v>1186</v>
      </c>
      <c r="N152" s="202"/>
      <c r="O152" s="202"/>
      <c r="P152" s="241">
        <v>726</v>
      </c>
      <c r="Q152" s="241">
        <v>16313</v>
      </c>
      <c r="R152" s="218"/>
      <c r="S152" s="218"/>
    </row>
    <row r="153" spans="1:19" x14ac:dyDescent="0.25">
      <c r="A153" s="395"/>
      <c r="B153" s="206" t="s">
        <v>5</v>
      </c>
      <c r="C153" s="205" t="s">
        <v>6</v>
      </c>
      <c r="D153" s="202">
        <v>1742</v>
      </c>
      <c r="E153" s="202">
        <v>7714</v>
      </c>
      <c r="F153" s="202">
        <v>207</v>
      </c>
      <c r="G153" s="202"/>
      <c r="H153" s="202"/>
      <c r="I153" s="202"/>
      <c r="J153" s="202"/>
      <c r="K153" s="202">
        <v>145</v>
      </c>
      <c r="L153" s="202"/>
      <c r="M153" s="202">
        <v>180</v>
      </c>
      <c r="N153" s="202"/>
      <c r="O153" s="202"/>
      <c r="P153" s="241"/>
      <c r="Q153" s="241">
        <v>9988</v>
      </c>
      <c r="R153" s="218"/>
      <c r="S153" s="218"/>
    </row>
    <row r="154" spans="1:19" x14ac:dyDescent="0.25">
      <c r="A154" s="395"/>
      <c r="B154" s="206" t="s">
        <v>7</v>
      </c>
      <c r="C154" s="205" t="s">
        <v>8</v>
      </c>
      <c r="D154" s="202">
        <v>3312</v>
      </c>
      <c r="E154" s="202">
        <v>11586</v>
      </c>
      <c r="F154" s="202">
        <v>294</v>
      </c>
      <c r="G154" s="202">
        <v>1</v>
      </c>
      <c r="H154" s="202"/>
      <c r="I154" s="202"/>
      <c r="J154" s="202"/>
      <c r="K154" s="202">
        <v>230</v>
      </c>
      <c r="L154" s="202"/>
      <c r="M154" s="202">
        <v>443</v>
      </c>
      <c r="N154" s="202"/>
      <c r="O154" s="202"/>
      <c r="P154" s="241">
        <v>84</v>
      </c>
      <c r="Q154" s="241">
        <v>15950</v>
      </c>
      <c r="R154" s="218"/>
      <c r="S154" s="218"/>
    </row>
    <row r="155" spans="1:19" x14ac:dyDescent="0.25">
      <c r="A155" s="395"/>
      <c r="B155" s="206" t="s">
        <v>9</v>
      </c>
      <c r="C155" s="205" t="s">
        <v>10</v>
      </c>
      <c r="D155" s="202">
        <v>5184</v>
      </c>
      <c r="E155" s="202">
        <v>1204</v>
      </c>
      <c r="F155" s="202">
        <v>1159</v>
      </c>
      <c r="G155" s="202">
        <v>1</v>
      </c>
      <c r="H155" s="202">
        <v>2</v>
      </c>
      <c r="I155" s="202"/>
      <c r="J155" s="202"/>
      <c r="K155" s="202">
        <v>1491</v>
      </c>
      <c r="L155" s="202">
        <v>22</v>
      </c>
      <c r="M155" s="202">
        <v>17309</v>
      </c>
      <c r="N155" s="202">
        <v>70</v>
      </c>
      <c r="O155" s="202"/>
      <c r="P155" s="241">
        <v>201</v>
      </c>
      <c r="Q155" s="241">
        <v>26643</v>
      </c>
      <c r="R155" s="218"/>
      <c r="S155" s="218"/>
    </row>
    <row r="156" spans="1:19" x14ac:dyDescent="0.25">
      <c r="A156" s="395"/>
      <c r="B156" s="206" t="s">
        <v>11</v>
      </c>
      <c r="C156" s="205" t="s">
        <v>12</v>
      </c>
      <c r="D156" s="202">
        <v>2092</v>
      </c>
      <c r="E156" s="202">
        <v>222</v>
      </c>
      <c r="F156" s="202">
        <v>5</v>
      </c>
      <c r="G156" s="202">
        <v>19</v>
      </c>
      <c r="H156" s="202"/>
      <c r="I156" s="202"/>
      <c r="J156" s="202"/>
      <c r="K156" s="202">
        <v>25</v>
      </c>
      <c r="L156" s="202"/>
      <c r="M156" s="202">
        <v>1884</v>
      </c>
      <c r="N156" s="202"/>
      <c r="O156" s="202">
        <v>447</v>
      </c>
      <c r="P156" s="241">
        <v>35</v>
      </c>
      <c r="Q156" s="241">
        <v>4729</v>
      </c>
      <c r="R156" s="218"/>
      <c r="S156" s="218"/>
    </row>
    <row r="157" spans="1:19" x14ac:dyDescent="0.25">
      <c r="A157" s="395"/>
      <c r="B157" s="206" t="s">
        <v>13</v>
      </c>
      <c r="C157" s="205" t="s">
        <v>295</v>
      </c>
      <c r="D157" s="202">
        <v>1645</v>
      </c>
      <c r="E157" s="202">
        <v>137</v>
      </c>
      <c r="F157" s="202">
        <v>9</v>
      </c>
      <c r="G157" s="202">
        <v>-17</v>
      </c>
      <c r="H157" s="202">
        <v>1</v>
      </c>
      <c r="I157" s="202"/>
      <c r="J157" s="202"/>
      <c r="K157" s="202">
        <v>13</v>
      </c>
      <c r="L157" s="202">
        <v>920</v>
      </c>
      <c r="M157" s="202">
        <v>798</v>
      </c>
      <c r="N157" s="202"/>
      <c r="O157" s="202">
        <v>-14</v>
      </c>
      <c r="P157" s="241">
        <v>375</v>
      </c>
      <c r="Q157" s="241">
        <v>3867</v>
      </c>
      <c r="R157" s="218"/>
      <c r="S157" s="218"/>
    </row>
    <row r="158" spans="1:19" x14ac:dyDescent="0.25">
      <c r="A158" s="395"/>
      <c r="B158" s="206" t="s">
        <v>15</v>
      </c>
      <c r="C158" s="205" t="s">
        <v>16</v>
      </c>
      <c r="D158" s="202">
        <v>3842</v>
      </c>
      <c r="E158" s="202">
        <v>3580</v>
      </c>
      <c r="F158" s="202">
        <v>15</v>
      </c>
      <c r="G158" s="202">
        <v>4</v>
      </c>
      <c r="H158" s="202"/>
      <c r="I158" s="202">
        <v>1</v>
      </c>
      <c r="J158" s="202">
        <v>32564</v>
      </c>
      <c r="K158" s="202">
        <v>360</v>
      </c>
      <c r="L158" s="202">
        <v>1542</v>
      </c>
      <c r="M158" s="202">
        <v>759</v>
      </c>
      <c r="N158" s="202"/>
      <c r="O158" s="202"/>
      <c r="P158" s="241">
        <v>424</v>
      </c>
      <c r="Q158" s="241">
        <v>43091</v>
      </c>
      <c r="R158" s="218"/>
      <c r="S158" s="218"/>
    </row>
    <row r="159" spans="1:19" x14ac:dyDescent="0.25">
      <c r="A159" s="395"/>
      <c r="B159" s="206" t="s">
        <v>17</v>
      </c>
      <c r="C159" s="205" t="s">
        <v>296</v>
      </c>
      <c r="D159" s="202">
        <v>3114</v>
      </c>
      <c r="E159" s="202">
        <v>385</v>
      </c>
      <c r="F159" s="202">
        <v>9</v>
      </c>
      <c r="G159" s="202">
        <v>3</v>
      </c>
      <c r="H159" s="202">
        <v>7</v>
      </c>
      <c r="I159" s="202"/>
      <c r="J159" s="202"/>
      <c r="K159" s="202">
        <v>44</v>
      </c>
      <c r="L159" s="202">
        <v>36</v>
      </c>
      <c r="M159" s="202">
        <v>2718</v>
      </c>
      <c r="N159" s="202"/>
      <c r="O159" s="202"/>
      <c r="P159" s="241">
        <v>103</v>
      </c>
      <c r="Q159" s="241">
        <v>6419</v>
      </c>
      <c r="R159" s="218"/>
      <c r="S159" s="218"/>
    </row>
    <row r="160" spans="1:19" x14ac:dyDescent="0.25">
      <c r="A160" s="395"/>
      <c r="B160" s="206" t="s">
        <v>19</v>
      </c>
      <c r="C160" s="205" t="s">
        <v>20</v>
      </c>
      <c r="D160" s="202">
        <v>8493</v>
      </c>
      <c r="E160" s="202">
        <v>18765</v>
      </c>
      <c r="F160" s="202">
        <v>360</v>
      </c>
      <c r="G160" s="202">
        <v>28</v>
      </c>
      <c r="H160" s="202"/>
      <c r="I160" s="202"/>
      <c r="J160" s="202"/>
      <c r="K160" s="202">
        <v>327</v>
      </c>
      <c r="L160" s="202">
        <v>1601</v>
      </c>
      <c r="M160" s="202">
        <v>2339</v>
      </c>
      <c r="N160" s="202"/>
      <c r="O160" s="202"/>
      <c r="P160" s="241">
        <v>778</v>
      </c>
      <c r="Q160" s="241">
        <v>32691</v>
      </c>
      <c r="R160" s="218"/>
      <c r="S160" s="218"/>
    </row>
    <row r="161" spans="1:19" x14ac:dyDescent="0.25">
      <c r="A161" s="395"/>
      <c r="B161" s="206" t="s">
        <v>21</v>
      </c>
      <c r="C161" s="205" t="s">
        <v>22</v>
      </c>
      <c r="D161" s="202">
        <v>8118</v>
      </c>
      <c r="E161" s="202">
        <v>2482</v>
      </c>
      <c r="F161" s="202">
        <v>425</v>
      </c>
      <c r="G161" s="202"/>
      <c r="H161" s="202"/>
      <c r="I161" s="202">
        <v>47462</v>
      </c>
      <c r="J161" s="202">
        <v>31</v>
      </c>
      <c r="K161" s="202">
        <v>691</v>
      </c>
      <c r="L161" s="202">
        <v>11407</v>
      </c>
      <c r="M161" s="202">
        <v>562</v>
      </c>
      <c r="N161" s="202"/>
      <c r="O161" s="202"/>
      <c r="P161" s="241">
        <v>3096</v>
      </c>
      <c r="Q161" s="241">
        <v>74274</v>
      </c>
      <c r="R161" s="218"/>
      <c r="S161" s="218"/>
    </row>
    <row r="162" spans="1:19" ht="15.75" thickBot="1" x14ac:dyDescent="0.3">
      <c r="A162" s="395"/>
      <c r="B162" s="206" t="s">
        <v>23</v>
      </c>
      <c r="C162" s="205" t="s">
        <v>46</v>
      </c>
      <c r="D162" s="202">
        <v>335</v>
      </c>
      <c r="E162" s="202"/>
      <c r="F162" s="202"/>
      <c r="G162" s="202">
        <v>21615</v>
      </c>
      <c r="H162" s="202"/>
      <c r="I162" s="202"/>
      <c r="J162" s="202"/>
      <c r="K162" s="202"/>
      <c r="L162" s="202"/>
      <c r="M162" s="202"/>
      <c r="N162" s="202"/>
      <c r="O162" s="202"/>
      <c r="P162" s="244"/>
      <c r="Q162" s="241">
        <v>21950</v>
      </c>
      <c r="R162" s="218"/>
      <c r="S162" s="218"/>
    </row>
    <row r="163" spans="1:19" ht="15.75" thickBot="1" x14ac:dyDescent="0.3">
      <c r="A163" s="237"/>
      <c r="B163" s="397" t="s">
        <v>45</v>
      </c>
      <c r="C163" s="397"/>
      <c r="D163" s="240">
        <v>45661</v>
      </c>
      <c r="E163" s="240">
        <v>51878</v>
      </c>
      <c r="F163" s="240">
        <v>2591</v>
      </c>
      <c r="G163" s="240">
        <v>21683</v>
      </c>
      <c r="H163" s="240">
        <v>10</v>
      </c>
      <c r="I163" s="240">
        <v>47463</v>
      </c>
      <c r="J163" s="240">
        <v>32595</v>
      </c>
      <c r="K163" s="240">
        <v>3626</v>
      </c>
      <c r="L163" s="240">
        <v>15905</v>
      </c>
      <c r="M163" s="240">
        <v>28178</v>
      </c>
      <c r="N163" s="240">
        <v>70</v>
      </c>
      <c r="O163" s="240">
        <v>433</v>
      </c>
      <c r="P163" s="243">
        <v>5822</v>
      </c>
      <c r="Q163" s="243">
        <v>255915</v>
      </c>
      <c r="R163" s="218"/>
      <c r="S163" s="218"/>
    </row>
    <row r="164" spans="1:19" x14ac:dyDescent="0.25">
      <c r="A164" s="148"/>
      <c r="B164" s="295"/>
      <c r="C164" s="295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18"/>
      <c r="S164" s="218"/>
    </row>
    <row r="165" spans="1:19" x14ac:dyDescent="0.25"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</row>
    <row r="166" spans="1:19" x14ac:dyDescent="0.25">
      <c r="A166" s="339" t="s">
        <v>197</v>
      </c>
      <c r="B166" s="339"/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</row>
    <row r="167" spans="1:19" x14ac:dyDescent="0.25">
      <c r="A167" s="339"/>
      <c r="B167" s="339"/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</row>
    <row r="168" spans="1:19" ht="16.5" x14ac:dyDescent="0.3">
      <c r="A168" s="209" t="s">
        <v>208</v>
      </c>
      <c r="B168" s="116"/>
      <c r="C168" s="116"/>
      <c r="D168" s="116"/>
      <c r="E168" s="116"/>
      <c r="F168" s="116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</row>
    <row r="169" spans="1:19" ht="16.5" x14ac:dyDescent="0.3">
      <c r="A169" s="209" t="s">
        <v>26</v>
      </c>
      <c r="B169" s="116"/>
      <c r="C169" s="116"/>
      <c r="D169" s="116"/>
      <c r="E169" s="116"/>
      <c r="F169" s="116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</row>
    <row r="170" spans="1:19" ht="16.5" x14ac:dyDescent="0.3">
      <c r="A170" s="386">
        <v>2014</v>
      </c>
      <c r="B170" s="381"/>
      <c r="C170" s="116"/>
      <c r="D170" s="116"/>
      <c r="E170" s="116"/>
      <c r="F170" s="116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</row>
    <row r="171" spans="1:19" ht="17.25" thickBot="1" x14ac:dyDescent="0.35">
      <c r="A171" s="124"/>
      <c r="B171" s="125"/>
      <c r="C171" s="125"/>
      <c r="D171" s="125"/>
      <c r="E171" s="125"/>
      <c r="F171" s="125"/>
      <c r="G171" s="238"/>
      <c r="H171" s="238"/>
      <c r="I171" s="238"/>
      <c r="J171" s="238"/>
      <c r="K171" s="238"/>
      <c r="L171" s="238"/>
      <c r="M171" s="238"/>
      <c r="N171" s="238"/>
      <c r="O171" s="238"/>
      <c r="P171" s="239"/>
      <c r="Q171" s="220"/>
    </row>
    <row r="172" spans="1:19" ht="15.75" thickBot="1" x14ac:dyDescent="0.3">
      <c r="A172" s="390" t="s">
        <v>199</v>
      </c>
      <c r="B172" s="390"/>
      <c r="C172" s="390"/>
      <c r="D172" s="390"/>
      <c r="E172" s="390"/>
      <c r="F172" s="390"/>
      <c r="G172" s="390"/>
      <c r="H172" s="390"/>
      <c r="I172" s="390"/>
      <c r="J172" s="390"/>
      <c r="K172" s="390"/>
      <c r="L172" s="390"/>
      <c r="M172" s="390"/>
      <c r="N172" s="390"/>
      <c r="O172" s="390"/>
      <c r="P172" s="390"/>
      <c r="Q172" s="390"/>
    </row>
    <row r="173" spans="1:19" x14ac:dyDescent="0.25">
      <c r="A173" s="229"/>
      <c r="B173" s="230"/>
      <c r="C173" s="231"/>
      <c r="D173" s="232" t="s">
        <v>297</v>
      </c>
      <c r="E173" s="232" t="s">
        <v>298</v>
      </c>
      <c r="F173" s="232" t="s">
        <v>319</v>
      </c>
      <c r="G173" s="232" t="s">
        <v>299</v>
      </c>
      <c r="H173" s="232" t="s">
        <v>300</v>
      </c>
      <c r="I173" s="232" t="s">
        <v>301</v>
      </c>
      <c r="J173" s="232" t="s">
        <v>302</v>
      </c>
      <c r="K173" s="232" t="s">
        <v>303</v>
      </c>
      <c r="L173" s="232" t="s">
        <v>304</v>
      </c>
      <c r="M173" s="232" t="s">
        <v>305</v>
      </c>
      <c r="N173" s="232" t="s">
        <v>306</v>
      </c>
      <c r="O173" s="232" t="s">
        <v>307</v>
      </c>
      <c r="P173" s="233" t="s">
        <v>308</v>
      </c>
      <c r="Q173" s="391" t="s">
        <v>25</v>
      </c>
    </row>
    <row r="174" spans="1:19" ht="60.75" thickBot="1" x14ac:dyDescent="0.3">
      <c r="A174" s="234"/>
      <c r="B174" s="225" t="s">
        <v>309</v>
      </c>
      <c r="C174" s="225" t="s">
        <v>50</v>
      </c>
      <c r="D174" s="235" t="s">
        <v>200</v>
      </c>
      <c r="E174" s="235" t="s">
        <v>201</v>
      </c>
      <c r="F174" s="235" t="s">
        <v>318</v>
      </c>
      <c r="G174" s="235" t="s">
        <v>202</v>
      </c>
      <c r="H174" s="235" t="s">
        <v>310</v>
      </c>
      <c r="I174" s="235" t="s">
        <v>203</v>
      </c>
      <c r="J174" s="235" t="s">
        <v>203</v>
      </c>
      <c r="K174" s="235" t="s">
        <v>204</v>
      </c>
      <c r="L174" s="235" t="s">
        <v>311</v>
      </c>
      <c r="M174" s="235" t="s">
        <v>206</v>
      </c>
      <c r="N174" s="235" t="s">
        <v>312</v>
      </c>
      <c r="O174" s="235" t="s">
        <v>313</v>
      </c>
      <c r="P174" s="236" t="s">
        <v>205</v>
      </c>
      <c r="Q174" s="392"/>
    </row>
    <row r="175" spans="1:19" x14ac:dyDescent="0.25">
      <c r="A175" s="395" t="s">
        <v>198</v>
      </c>
      <c r="B175" s="206" t="s">
        <v>3</v>
      </c>
      <c r="C175" s="205" t="s">
        <v>294</v>
      </c>
      <c r="D175" s="202">
        <v>7321</v>
      </c>
      <c r="E175" s="202">
        <v>5114</v>
      </c>
      <c r="F175" s="202">
        <v>111</v>
      </c>
      <c r="G175" s="202">
        <v>30</v>
      </c>
      <c r="H175" s="202"/>
      <c r="I175" s="202"/>
      <c r="J175" s="202"/>
      <c r="K175" s="202">
        <v>630</v>
      </c>
      <c r="L175" s="202">
        <v>347</v>
      </c>
      <c r="M175" s="202">
        <v>1111</v>
      </c>
      <c r="N175" s="202"/>
      <c r="O175" s="202"/>
      <c r="P175" s="241">
        <v>784</v>
      </c>
      <c r="Q175" s="241">
        <v>15448</v>
      </c>
      <c r="R175" s="218"/>
      <c r="S175" s="218"/>
    </row>
    <row r="176" spans="1:19" x14ac:dyDescent="0.25">
      <c r="A176" s="395"/>
      <c r="B176" s="206" t="s">
        <v>5</v>
      </c>
      <c r="C176" s="205" t="s">
        <v>6</v>
      </c>
      <c r="D176" s="202">
        <v>1734</v>
      </c>
      <c r="E176" s="202">
        <v>7487</v>
      </c>
      <c r="F176" s="202">
        <v>233</v>
      </c>
      <c r="G176" s="202"/>
      <c r="H176" s="202"/>
      <c r="I176" s="202"/>
      <c r="J176" s="202"/>
      <c r="K176" s="202">
        <v>186</v>
      </c>
      <c r="L176" s="202"/>
      <c r="M176" s="202">
        <v>282</v>
      </c>
      <c r="N176" s="202"/>
      <c r="O176" s="202"/>
      <c r="P176" s="241"/>
      <c r="Q176" s="241">
        <v>9922</v>
      </c>
      <c r="R176" s="218"/>
      <c r="S176" s="218"/>
    </row>
    <row r="177" spans="1:19" x14ac:dyDescent="0.25">
      <c r="A177" s="395"/>
      <c r="B177" s="206" t="s">
        <v>7</v>
      </c>
      <c r="C177" s="205" t="s">
        <v>8</v>
      </c>
      <c r="D177" s="202">
        <v>3161</v>
      </c>
      <c r="E177" s="202">
        <v>10367</v>
      </c>
      <c r="F177" s="202">
        <v>309</v>
      </c>
      <c r="G177" s="202">
        <v>1</v>
      </c>
      <c r="H177" s="202"/>
      <c r="I177" s="202"/>
      <c r="J177" s="202"/>
      <c r="K177" s="202">
        <v>338</v>
      </c>
      <c r="L177" s="202"/>
      <c r="M177" s="202">
        <v>642</v>
      </c>
      <c r="N177" s="202"/>
      <c r="O177" s="202">
        <v>4</v>
      </c>
      <c r="P177" s="241">
        <v>72</v>
      </c>
      <c r="Q177" s="241">
        <v>14894</v>
      </c>
      <c r="R177" s="218"/>
      <c r="S177" s="218"/>
    </row>
    <row r="178" spans="1:19" x14ac:dyDescent="0.25">
      <c r="A178" s="395"/>
      <c r="B178" s="206" t="s">
        <v>9</v>
      </c>
      <c r="C178" s="205" t="s">
        <v>10</v>
      </c>
      <c r="D178" s="202">
        <v>5000</v>
      </c>
      <c r="E178" s="202">
        <v>1112</v>
      </c>
      <c r="F178" s="202">
        <v>1872</v>
      </c>
      <c r="G178" s="202">
        <v>1</v>
      </c>
      <c r="H178" s="202">
        <v>2</v>
      </c>
      <c r="I178" s="202"/>
      <c r="J178" s="202"/>
      <c r="K178" s="202">
        <v>2192</v>
      </c>
      <c r="L178" s="202">
        <v>21</v>
      </c>
      <c r="M178" s="202">
        <v>18173</v>
      </c>
      <c r="N178" s="202">
        <v>3</v>
      </c>
      <c r="O178" s="202"/>
      <c r="P178" s="241">
        <v>171</v>
      </c>
      <c r="Q178" s="241">
        <v>28547</v>
      </c>
      <c r="R178" s="218"/>
      <c r="S178" s="218"/>
    </row>
    <row r="179" spans="1:19" x14ac:dyDescent="0.25">
      <c r="A179" s="395"/>
      <c r="B179" s="206" t="s">
        <v>11</v>
      </c>
      <c r="C179" s="205" t="s">
        <v>12</v>
      </c>
      <c r="D179" s="202">
        <v>1552</v>
      </c>
      <c r="E179" s="202">
        <v>177</v>
      </c>
      <c r="F179" s="202">
        <v>4</v>
      </c>
      <c r="G179" s="202">
        <v>13</v>
      </c>
      <c r="H179" s="202"/>
      <c r="I179" s="202"/>
      <c r="J179" s="202"/>
      <c r="K179" s="202">
        <v>19</v>
      </c>
      <c r="L179" s="202"/>
      <c r="M179" s="202">
        <v>1300</v>
      </c>
      <c r="N179" s="202"/>
      <c r="O179" s="202">
        <v>299</v>
      </c>
      <c r="P179" s="241">
        <v>23</v>
      </c>
      <c r="Q179" s="241">
        <v>3387</v>
      </c>
      <c r="R179" s="218"/>
      <c r="S179" s="218"/>
    </row>
    <row r="180" spans="1:19" x14ac:dyDescent="0.25">
      <c r="A180" s="395"/>
      <c r="B180" s="206" t="s">
        <v>13</v>
      </c>
      <c r="C180" s="205" t="s">
        <v>295</v>
      </c>
      <c r="D180" s="202">
        <v>1416</v>
      </c>
      <c r="E180" s="202">
        <v>126</v>
      </c>
      <c r="F180" s="202">
        <v>10</v>
      </c>
      <c r="G180" s="202">
        <v>-10</v>
      </c>
      <c r="H180" s="202">
        <v>1</v>
      </c>
      <c r="I180" s="202"/>
      <c r="J180" s="202"/>
      <c r="K180" s="202">
        <v>17</v>
      </c>
      <c r="L180" s="202">
        <v>865</v>
      </c>
      <c r="M180" s="202">
        <v>702</v>
      </c>
      <c r="N180" s="202"/>
      <c r="O180" s="202">
        <v>124</v>
      </c>
      <c r="P180" s="241">
        <v>386</v>
      </c>
      <c r="Q180" s="241">
        <v>3637</v>
      </c>
      <c r="R180" s="218"/>
      <c r="S180" s="218"/>
    </row>
    <row r="181" spans="1:19" x14ac:dyDescent="0.25">
      <c r="A181" s="395"/>
      <c r="B181" s="206" t="s">
        <v>15</v>
      </c>
      <c r="C181" s="205" t="s">
        <v>16</v>
      </c>
      <c r="D181" s="202">
        <v>3395</v>
      </c>
      <c r="E181" s="202">
        <v>3289</v>
      </c>
      <c r="F181" s="202">
        <v>16</v>
      </c>
      <c r="G181" s="202">
        <v>4</v>
      </c>
      <c r="H181" s="202"/>
      <c r="I181" s="202">
        <v>1</v>
      </c>
      <c r="J181" s="202">
        <v>30916</v>
      </c>
      <c r="K181" s="202">
        <v>580</v>
      </c>
      <c r="L181" s="202">
        <v>1481</v>
      </c>
      <c r="M181" s="202">
        <v>651</v>
      </c>
      <c r="N181" s="202"/>
      <c r="O181" s="202"/>
      <c r="P181" s="241">
        <v>413</v>
      </c>
      <c r="Q181" s="241">
        <v>40746</v>
      </c>
      <c r="R181" s="218"/>
      <c r="S181" s="218"/>
    </row>
    <row r="182" spans="1:19" ht="36" x14ac:dyDescent="0.25">
      <c r="A182" s="395"/>
      <c r="B182" s="206" t="s">
        <v>17</v>
      </c>
      <c r="C182" s="245" t="s">
        <v>296</v>
      </c>
      <c r="D182" s="202">
        <v>2869</v>
      </c>
      <c r="E182" s="202">
        <v>330</v>
      </c>
      <c r="F182" s="202">
        <v>9</v>
      </c>
      <c r="G182" s="202">
        <v>2</v>
      </c>
      <c r="H182" s="202">
        <v>13</v>
      </c>
      <c r="I182" s="202"/>
      <c r="J182" s="202"/>
      <c r="K182" s="202">
        <v>66</v>
      </c>
      <c r="L182" s="202">
        <v>33</v>
      </c>
      <c r="M182" s="202">
        <v>2264</v>
      </c>
      <c r="N182" s="202"/>
      <c r="O182" s="202"/>
      <c r="P182" s="241">
        <v>98</v>
      </c>
      <c r="Q182" s="241">
        <v>5684</v>
      </c>
      <c r="R182" s="218"/>
      <c r="S182" s="218"/>
    </row>
    <row r="183" spans="1:19" x14ac:dyDescent="0.25">
      <c r="A183" s="395"/>
      <c r="B183" s="206" t="s">
        <v>19</v>
      </c>
      <c r="C183" s="205" t="s">
        <v>20</v>
      </c>
      <c r="D183" s="202">
        <v>6982</v>
      </c>
      <c r="E183" s="202">
        <v>17201</v>
      </c>
      <c r="F183" s="202">
        <v>370</v>
      </c>
      <c r="G183" s="202">
        <v>31</v>
      </c>
      <c r="H183" s="202"/>
      <c r="I183" s="202"/>
      <c r="J183" s="202"/>
      <c r="K183" s="202">
        <v>514</v>
      </c>
      <c r="L183" s="202">
        <v>1391</v>
      </c>
      <c r="M183" s="202">
        <v>2160</v>
      </c>
      <c r="N183" s="202"/>
      <c r="O183" s="202"/>
      <c r="P183" s="241">
        <v>805</v>
      </c>
      <c r="Q183" s="241">
        <v>29454</v>
      </c>
      <c r="R183" s="218"/>
      <c r="S183" s="218"/>
    </row>
    <row r="184" spans="1:19" x14ac:dyDescent="0.25">
      <c r="A184" s="395"/>
      <c r="B184" s="206" t="s">
        <v>21</v>
      </c>
      <c r="C184" s="205" t="s">
        <v>22</v>
      </c>
      <c r="D184" s="202">
        <v>7010</v>
      </c>
      <c r="E184" s="202">
        <v>2115</v>
      </c>
      <c r="F184" s="202">
        <v>406</v>
      </c>
      <c r="G184" s="202"/>
      <c r="H184" s="202"/>
      <c r="I184" s="202">
        <v>43573</v>
      </c>
      <c r="J184" s="202">
        <v>28</v>
      </c>
      <c r="K184" s="202">
        <v>1100</v>
      </c>
      <c r="L184" s="202">
        <v>11196</v>
      </c>
      <c r="M184" s="202">
        <v>517</v>
      </c>
      <c r="N184" s="202"/>
      <c r="O184" s="202"/>
      <c r="P184" s="241">
        <v>2482</v>
      </c>
      <c r="Q184" s="241">
        <v>68427</v>
      </c>
      <c r="R184" s="218"/>
      <c r="S184" s="218"/>
    </row>
    <row r="185" spans="1:19" ht="15.75" thickBot="1" x14ac:dyDescent="0.3">
      <c r="A185" s="395"/>
      <c r="B185" s="206" t="s">
        <v>23</v>
      </c>
      <c r="C185" s="205" t="s">
        <v>46</v>
      </c>
      <c r="D185" s="202">
        <v>295</v>
      </c>
      <c r="E185" s="202"/>
      <c r="F185" s="202"/>
      <c r="G185" s="202">
        <v>21403</v>
      </c>
      <c r="H185" s="202"/>
      <c r="I185" s="202"/>
      <c r="J185" s="202"/>
      <c r="K185" s="202"/>
      <c r="L185" s="202"/>
      <c r="M185" s="202"/>
      <c r="N185" s="202"/>
      <c r="O185" s="202"/>
      <c r="P185" s="244"/>
      <c r="Q185" s="241">
        <v>21698</v>
      </c>
      <c r="R185" s="218"/>
      <c r="S185" s="218"/>
    </row>
    <row r="186" spans="1:19" ht="15.75" thickBot="1" x14ac:dyDescent="0.3">
      <c r="A186" s="237"/>
      <c r="B186" s="397" t="s">
        <v>45</v>
      </c>
      <c r="C186" s="397"/>
      <c r="D186" s="240">
        <v>40735</v>
      </c>
      <c r="E186" s="240">
        <v>47318</v>
      </c>
      <c r="F186" s="240">
        <v>3340</v>
      </c>
      <c r="G186" s="240">
        <v>21475</v>
      </c>
      <c r="H186" s="240">
        <v>16</v>
      </c>
      <c r="I186" s="240">
        <v>43574</v>
      </c>
      <c r="J186" s="240">
        <v>30944</v>
      </c>
      <c r="K186" s="240">
        <v>5642</v>
      </c>
      <c r="L186" s="240">
        <v>15334</v>
      </c>
      <c r="M186" s="240">
        <v>27802</v>
      </c>
      <c r="N186" s="240">
        <v>3</v>
      </c>
      <c r="O186" s="240">
        <v>427</v>
      </c>
      <c r="P186" s="242">
        <v>5234</v>
      </c>
      <c r="Q186" s="243">
        <v>241844</v>
      </c>
      <c r="R186" s="218"/>
      <c r="S186" s="218"/>
    </row>
    <row r="187" spans="1:19" x14ac:dyDescent="0.25">
      <c r="A187" s="148"/>
      <c r="B187" s="295"/>
      <c r="C187" s="295"/>
      <c r="D187" s="294"/>
      <c r="E187" s="294"/>
      <c r="F187" s="294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18"/>
    </row>
    <row r="188" spans="1:19" x14ac:dyDescent="0.25">
      <c r="D188" s="294"/>
      <c r="E188" s="294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</row>
    <row r="189" spans="1:19" x14ac:dyDescent="0.25">
      <c r="A189" s="339" t="s">
        <v>197</v>
      </c>
      <c r="B189" s="339"/>
      <c r="C189" s="339"/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</row>
    <row r="190" spans="1:19" x14ac:dyDescent="0.25">
      <c r="A190" s="339"/>
      <c r="B190" s="339"/>
      <c r="C190" s="339"/>
      <c r="D190" s="339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</row>
    <row r="191" spans="1:19" ht="16.5" x14ac:dyDescent="0.3">
      <c r="A191" s="209" t="s">
        <v>208</v>
      </c>
      <c r="B191" s="116"/>
      <c r="C191" s="116"/>
      <c r="D191" s="116"/>
      <c r="E191" s="116"/>
      <c r="F191" s="116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</row>
    <row r="192" spans="1:19" ht="16.5" x14ac:dyDescent="0.3">
      <c r="A192" s="209" t="s">
        <v>26</v>
      </c>
      <c r="B192" s="116"/>
      <c r="C192" s="116"/>
      <c r="D192" s="116"/>
      <c r="E192" s="116"/>
      <c r="F192" s="116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</row>
    <row r="193" spans="1:19" ht="16.5" x14ac:dyDescent="0.3">
      <c r="A193" s="386">
        <v>2013</v>
      </c>
      <c r="B193" s="381"/>
      <c r="C193" s="116"/>
      <c r="D193" s="116"/>
      <c r="E193" s="116"/>
      <c r="F193" s="116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</row>
    <row r="194" spans="1:19" ht="17.25" thickBot="1" x14ac:dyDescent="0.35">
      <c r="A194" s="124"/>
      <c r="B194" s="125"/>
      <c r="C194" s="125"/>
      <c r="D194" s="125"/>
      <c r="E194" s="125"/>
      <c r="F194" s="125"/>
      <c r="G194" s="238"/>
      <c r="H194" s="238"/>
      <c r="I194" s="238"/>
      <c r="J194" s="238"/>
      <c r="K194" s="238"/>
      <c r="L194" s="238"/>
      <c r="M194" s="238"/>
      <c r="N194" s="238"/>
      <c r="O194" s="238"/>
      <c r="P194" s="239"/>
      <c r="Q194" s="220"/>
    </row>
    <row r="195" spans="1:19" ht="15.75" thickBot="1" x14ac:dyDescent="0.3">
      <c r="A195" s="390" t="s">
        <v>199</v>
      </c>
      <c r="B195" s="390"/>
      <c r="C195" s="390"/>
      <c r="D195" s="390"/>
      <c r="E195" s="390"/>
      <c r="F195" s="390"/>
      <c r="G195" s="390"/>
      <c r="H195" s="390"/>
      <c r="I195" s="390"/>
      <c r="J195" s="390"/>
      <c r="K195" s="390"/>
      <c r="L195" s="390"/>
      <c r="M195" s="390"/>
      <c r="N195" s="390"/>
      <c r="O195" s="390"/>
      <c r="P195" s="390"/>
      <c r="Q195" s="390"/>
    </row>
    <row r="196" spans="1:19" x14ac:dyDescent="0.25">
      <c r="A196" s="229"/>
      <c r="B196" s="230"/>
      <c r="C196" s="231"/>
      <c r="D196" s="232" t="s">
        <v>297</v>
      </c>
      <c r="E196" s="232" t="s">
        <v>298</v>
      </c>
      <c r="F196" s="232" t="s">
        <v>319</v>
      </c>
      <c r="G196" s="232" t="s">
        <v>299</v>
      </c>
      <c r="H196" s="232" t="s">
        <v>300</v>
      </c>
      <c r="I196" s="232" t="s">
        <v>301</v>
      </c>
      <c r="J196" s="232" t="s">
        <v>302</v>
      </c>
      <c r="K196" s="232" t="s">
        <v>303</v>
      </c>
      <c r="L196" s="232" t="s">
        <v>304</v>
      </c>
      <c r="M196" s="232" t="s">
        <v>305</v>
      </c>
      <c r="N196" s="232" t="s">
        <v>306</v>
      </c>
      <c r="O196" s="232" t="s">
        <v>307</v>
      </c>
      <c r="P196" s="233" t="s">
        <v>308</v>
      </c>
      <c r="Q196" s="391" t="s">
        <v>25</v>
      </c>
    </row>
    <row r="197" spans="1:19" ht="60.75" thickBot="1" x14ac:dyDescent="0.3">
      <c r="A197" s="234"/>
      <c r="B197" s="225" t="s">
        <v>309</v>
      </c>
      <c r="C197" s="225" t="s">
        <v>50</v>
      </c>
      <c r="D197" s="235" t="s">
        <v>200</v>
      </c>
      <c r="E197" s="235" t="s">
        <v>201</v>
      </c>
      <c r="F197" s="235" t="s">
        <v>318</v>
      </c>
      <c r="G197" s="235" t="s">
        <v>202</v>
      </c>
      <c r="H197" s="235" t="s">
        <v>310</v>
      </c>
      <c r="I197" s="235" t="s">
        <v>203</v>
      </c>
      <c r="J197" s="235" t="s">
        <v>203</v>
      </c>
      <c r="K197" s="235" t="s">
        <v>204</v>
      </c>
      <c r="L197" s="235" t="s">
        <v>311</v>
      </c>
      <c r="M197" s="235" t="s">
        <v>206</v>
      </c>
      <c r="N197" s="235" t="s">
        <v>312</v>
      </c>
      <c r="O197" s="235" t="s">
        <v>313</v>
      </c>
      <c r="P197" s="236" t="s">
        <v>205</v>
      </c>
      <c r="Q197" s="392"/>
    </row>
    <row r="198" spans="1:19" x14ac:dyDescent="0.25">
      <c r="A198" s="395" t="s">
        <v>198</v>
      </c>
      <c r="B198" s="206" t="s">
        <v>3</v>
      </c>
      <c r="C198" s="205" t="s">
        <v>294</v>
      </c>
      <c r="D198" s="202">
        <v>6895</v>
      </c>
      <c r="E198" s="202">
        <v>4527</v>
      </c>
      <c r="F198" s="202">
        <v>100</v>
      </c>
      <c r="G198" s="202">
        <v>23</v>
      </c>
      <c r="H198" s="202"/>
      <c r="I198" s="202"/>
      <c r="J198" s="202"/>
      <c r="K198" s="202">
        <v>525</v>
      </c>
      <c r="L198" s="202">
        <v>331</v>
      </c>
      <c r="M198" s="202">
        <v>1144</v>
      </c>
      <c r="N198" s="202"/>
      <c r="O198" s="202"/>
      <c r="P198" s="241">
        <v>761</v>
      </c>
      <c r="Q198" s="241">
        <v>14306</v>
      </c>
      <c r="R198" s="218"/>
      <c r="S198" s="218"/>
    </row>
    <row r="199" spans="1:19" x14ac:dyDescent="0.25">
      <c r="A199" s="395"/>
      <c r="B199" s="206" t="s">
        <v>5</v>
      </c>
      <c r="C199" s="205" t="s">
        <v>6</v>
      </c>
      <c r="D199" s="202">
        <v>1826</v>
      </c>
      <c r="E199" s="202">
        <v>7592</v>
      </c>
      <c r="F199" s="202">
        <v>242</v>
      </c>
      <c r="G199" s="202"/>
      <c r="H199" s="202"/>
      <c r="I199" s="202"/>
      <c r="J199" s="202"/>
      <c r="K199" s="202">
        <v>264</v>
      </c>
      <c r="L199" s="202"/>
      <c r="M199" s="202">
        <v>126</v>
      </c>
      <c r="N199" s="202"/>
      <c r="O199" s="202"/>
      <c r="P199" s="241"/>
      <c r="Q199" s="241">
        <v>10050</v>
      </c>
      <c r="R199" s="218"/>
      <c r="S199" s="218"/>
    </row>
    <row r="200" spans="1:19" x14ac:dyDescent="0.25">
      <c r="A200" s="395"/>
      <c r="B200" s="206" t="s">
        <v>7</v>
      </c>
      <c r="C200" s="205" t="s">
        <v>8</v>
      </c>
      <c r="D200" s="202">
        <v>3017</v>
      </c>
      <c r="E200" s="202">
        <v>9338</v>
      </c>
      <c r="F200" s="202">
        <v>285</v>
      </c>
      <c r="G200" s="202">
        <v>1</v>
      </c>
      <c r="H200" s="202"/>
      <c r="I200" s="202"/>
      <c r="J200" s="202"/>
      <c r="K200" s="202">
        <v>585</v>
      </c>
      <c r="L200" s="202"/>
      <c r="M200" s="202">
        <v>819</v>
      </c>
      <c r="N200" s="202"/>
      <c r="O200" s="202">
        <v>6</v>
      </c>
      <c r="P200" s="241">
        <v>69</v>
      </c>
      <c r="Q200" s="241">
        <v>14120</v>
      </c>
      <c r="R200" s="218"/>
      <c r="S200" s="218"/>
    </row>
    <row r="201" spans="1:19" x14ac:dyDescent="0.25">
      <c r="A201" s="395"/>
      <c r="B201" s="206" t="s">
        <v>9</v>
      </c>
      <c r="C201" s="205" t="s">
        <v>10</v>
      </c>
      <c r="D201" s="202">
        <v>4492</v>
      </c>
      <c r="E201" s="202">
        <v>1001</v>
      </c>
      <c r="F201" s="202">
        <v>1287</v>
      </c>
      <c r="G201" s="202">
        <v>1</v>
      </c>
      <c r="H201" s="202">
        <v>2</v>
      </c>
      <c r="I201" s="202"/>
      <c r="J201" s="202"/>
      <c r="K201" s="202">
        <v>4275</v>
      </c>
      <c r="L201" s="202">
        <v>20</v>
      </c>
      <c r="M201" s="202">
        <v>17209</v>
      </c>
      <c r="N201" s="202">
        <v>34</v>
      </c>
      <c r="O201" s="202"/>
      <c r="P201" s="241">
        <v>157</v>
      </c>
      <c r="Q201" s="241">
        <v>28478</v>
      </c>
      <c r="R201" s="218"/>
      <c r="S201" s="218"/>
    </row>
    <row r="202" spans="1:19" x14ac:dyDescent="0.25">
      <c r="A202" s="395"/>
      <c r="B202" s="206" t="s">
        <v>11</v>
      </c>
      <c r="C202" s="205" t="s">
        <v>12</v>
      </c>
      <c r="D202" s="202">
        <v>1401</v>
      </c>
      <c r="E202" s="202">
        <v>160</v>
      </c>
      <c r="F202" s="202">
        <v>3</v>
      </c>
      <c r="G202" s="202">
        <v>12</v>
      </c>
      <c r="H202" s="202"/>
      <c r="I202" s="202"/>
      <c r="J202" s="202"/>
      <c r="K202" s="202">
        <v>18</v>
      </c>
      <c r="L202" s="202"/>
      <c r="M202" s="202">
        <v>1279</v>
      </c>
      <c r="N202" s="202"/>
      <c r="O202" s="202">
        <v>284</v>
      </c>
      <c r="P202" s="241">
        <v>23</v>
      </c>
      <c r="Q202" s="241">
        <v>3180</v>
      </c>
      <c r="R202" s="218"/>
      <c r="S202" s="218"/>
    </row>
    <row r="203" spans="1:19" x14ac:dyDescent="0.25">
      <c r="A203" s="395"/>
      <c r="B203" s="206" t="s">
        <v>13</v>
      </c>
      <c r="C203" s="205" t="s">
        <v>295</v>
      </c>
      <c r="D203" s="202">
        <v>1332</v>
      </c>
      <c r="E203" s="202">
        <v>109</v>
      </c>
      <c r="F203" s="202">
        <v>8</v>
      </c>
      <c r="G203" s="202">
        <v>-11</v>
      </c>
      <c r="H203" s="202">
        <v>1</v>
      </c>
      <c r="I203" s="202"/>
      <c r="J203" s="202"/>
      <c r="K203" s="202">
        <v>29</v>
      </c>
      <c r="L203" s="202">
        <v>797</v>
      </c>
      <c r="M203" s="202">
        <v>666</v>
      </c>
      <c r="N203" s="202"/>
      <c r="O203" s="202">
        <v>196</v>
      </c>
      <c r="P203" s="241">
        <v>379</v>
      </c>
      <c r="Q203" s="241">
        <v>3506</v>
      </c>
      <c r="R203" s="218"/>
      <c r="S203" s="218"/>
    </row>
    <row r="204" spans="1:19" x14ac:dyDescent="0.25">
      <c r="A204" s="395"/>
      <c r="B204" s="206" t="s">
        <v>15</v>
      </c>
      <c r="C204" s="205" t="s">
        <v>16</v>
      </c>
      <c r="D204" s="202">
        <v>3396</v>
      </c>
      <c r="E204" s="202">
        <v>2909</v>
      </c>
      <c r="F204" s="202">
        <v>15</v>
      </c>
      <c r="G204" s="202">
        <v>3</v>
      </c>
      <c r="H204" s="202"/>
      <c r="I204" s="202"/>
      <c r="J204" s="202">
        <v>27291</v>
      </c>
      <c r="K204" s="202">
        <v>1089</v>
      </c>
      <c r="L204" s="202">
        <v>1439</v>
      </c>
      <c r="M204" s="202">
        <v>689</v>
      </c>
      <c r="N204" s="202"/>
      <c r="O204" s="202"/>
      <c r="P204" s="241">
        <v>457</v>
      </c>
      <c r="Q204" s="241">
        <v>37288</v>
      </c>
      <c r="R204" s="218"/>
      <c r="S204" s="218"/>
    </row>
    <row r="205" spans="1:19" ht="36" x14ac:dyDescent="0.25">
      <c r="A205" s="395"/>
      <c r="B205" s="206" t="s">
        <v>17</v>
      </c>
      <c r="C205" s="245" t="s">
        <v>296</v>
      </c>
      <c r="D205" s="202">
        <v>2205</v>
      </c>
      <c r="E205" s="202">
        <v>253</v>
      </c>
      <c r="F205" s="202">
        <v>7</v>
      </c>
      <c r="G205" s="202">
        <v>2</v>
      </c>
      <c r="H205" s="202">
        <v>10</v>
      </c>
      <c r="I205" s="202"/>
      <c r="J205" s="202"/>
      <c r="K205" s="202">
        <v>97</v>
      </c>
      <c r="L205" s="202">
        <v>28</v>
      </c>
      <c r="M205" s="202">
        <v>1871</v>
      </c>
      <c r="N205" s="202"/>
      <c r="O205" s="202"/>
      <c r="P205" s="241">
        <v>80</v>
      </c>
      <c r="Q205" s="241">
        <v>4553</v>
      </c>
      <c r="R205" s="218"/>
      <c r="S205" s="218"/>
    </row>
    <row r="206" spans="1:19" x14ac:dyDescent="0.25">
      <c r="A206" s="395"/>
      <c r="B206" s="206" t="s">
        <v>19</v>
      </c>
      <c r="C206" s="205" t="s">
        <v>20</v>
      </c>
      <c r="D206" s="202">
        <v>6594</v>
      </c>
      <c r="E206" s="202">
        <v>16100</v>
      </c>
      <c r="F206" s="202">
        <v>319</v>
      </c>
      <c r="G206" s="202">
        <v>23</v>
      </c>
      <c r="H206" s="202"/>
      <c r="I206" s="202"/>
      <c r="J206" s="202"/>
      <c r="K206" s="202">
        <v>922</v>
      </c>
      <c r="L206" s="202">
        <v>1261</v>
      </c>
      <c r="M206" s="202">
        <v>2356</v>
      </c>
      <c r="N206" s="202"/>
      <c r="O206" s="202"/>
      <c r="P206" s="241">
        <v>783</v>
      </c>
      <c r="Q206" s="241">
        <v>28358</v>
      </c>
      <c r="R206" s="218"/>
      <c r="S206" s="218"/>
    </row>
    <row r="207" spans="1:19" x14ac:dyDescent="0.25">
      <c r="A207" s="395"/>
      <c r="B207" s="206" t="s">
        <v>21</v>
      </c>
      <c r="C207" s="205" t="s">
        <v>22</v>
      </c>
      <c r="D207" s="202">
        <v>6379</v>
      </c>
      <c r="E207" s="202">
        <v>1858</v>
      </c>
      <c r="F207" s="202">
        <v>355</v>
      </c>
      <c r="G207" s="202"/>
      <c r="H207" s="202"/>
      <c r="I207" s="202">
        <v>38841</v>
      </c>
      <c r="J207" s="202">
        <v>27</v>
      </c>
      <c r="K207" s="202">
        <v>2238</v>
      </c>
      <c r="L207" s="202">
        <v>9942</v>
      </c>
      <c r="M207" s="202">
        <v>551</v>
      </c>
      <c r="N207" s="202"/>
      <c r="O207" s="202"/>
      <c r="P207" s="241">
        <v>2171</v>
      </c>
      <c r="Q207" s="241">
        <v>62362</v>
      </c>
      <c r="R207" s="218"/>
      <c r="S207" s="218"/>
    </row>
    <row r="208" spans="1:19" ht="15.75" thickBot="1" x14ac:dyDescent="0.3">
      <c r="A208" s="395"/>
      <c r="B208" s="206" t="s">
        <v>23</v>
      </c>
      <c r="C208" s="205" t="s">
        <v>46</v>
      </c>
      <c r="D208" s="202">
        <v>291</v>
      </c>
      <c r="E208" s="202"/>
      <c r="F208" s="202"/>
      <c r="G208" s="202">
        <v>18030</v>
      </c>
      <c r="H208" s="202"/>
      <c r="I208" s="202"/>
      <c r="J208" s="202"/>
      <c r="K208" s="202"/>
      <c r="L208" s="202"/>
      <c r="M208" s="202"/>
      <c r="N208" s="202"/>
      <c r="O208" s="202"/>
      <c r="P208" s="244"/>
      <c r="Q208" s="241">
        <v>18321</v>
      </c>
      <c r="R208" s="218"/>
      <c r="S208" s="218"/>
    </row>
    <row r="209" spans="1:19" ht="15.75" thickBot="1" x14ac:dyDescent="0.3">
      <c r="A209" s="237"/>
      <c r="B209" s="397" t="s">
        <v>45</v>
      </c>
      <c r="C209" s="397"/>
      <c r="D209" s="240">
        <v>37828</v>
      </c>
      <c r="E209" s="240">
        <v>43847</v>
      </c>
      <c r="F209" s="240">
        <v>2621</v>
      </c>
      <c r="G209" s="240">
        <v>18084</v>
      </c>
      <c r="H209" s="240">
        <v>13</v>
      </c>
      <c r="I209" s="240">
        <v>38841</v>
      </c>
      <c r="J209" s="240">
        <v>27318</v>
      </c>
      <c r="K209" s="240">
        <v>10042</v>
      </c>
      <c r="L209" s="240">
        <v>13818</v>
      </c>
      <c r="M209" s="240">
        <v>26710</v>
      </c>
      <c r="N209" s="240">
        <v>34</v>
      </c>
      <c r="O209" s="240">
        <v>486</v>
      </c>
      <c r="P209" s="242">
        <v>4880</v>
      </c>
      <c r="Q209" s="243">
        <v>224522</v>
      </c>
      <c r="R209" s="218"/>
      <c r="S209" s="218"/>
    </row>
    <row r="210" spans="1:19" x14ac:dyDescent="0.25">
      <c r="A210" s="148"/>
      <c r="B210" s="295"/>
      <c r="C210" s="295"/>
      <c r="D210" s="294"/>
      <c r="E210" s="294"/>
      <c r="F210" s="294"/>
      <c r="G210" s="294"/>
      <c r="H210" s="294"/>
      <c r="I210" s="294"/>
      <c r="J210" s="294"/>
      <c r="K210" s="294"/>
      <c r="L210" s="294"/>
      <c r="M210" s="294"/>
      <c r="N210" s="294"/>
      <c r="O210" s="294"/>
      <c r="P210" s="294"/>
      <c r="Q210" s="294"/>
      <c r="R210" s="218"/>
    </row>
    <row r="211" spans="1:19" x14ac:dyDescent="0.25">
      <c r="D211" s="294"/>
      <c r="E211" s="294"/>
      <c r="F211" s="294"/>
      <c r="G211" s="294"/>
      <c r="H211" s="294"/>
      <c r="I211" s="294"/>
      <c r="J211" s="294"/>
      <c r="K211" s="294"/>
      <c r="L211" s="294"/>
      <c r="M211" s="294"/>
      <c r="N211" s="294"/>
      <c r="O211" s="294"/>
      <c r="P211" s="294"/>
      <c r="Q211" s="294"/>
    </row>
    <row r="212" spans="1:19" x14ac:dyDescent="0.25">
      <c r="A212" s="339" t="s">
        <v>197</v>
      </c>
      <c r="B212" s="339"/>
      <c r="C212" s="339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</row>
    <row r="213" spans="1:19" x14ac:dyDescent="0.25">
      <c r="A213" s="339"/>
      <c r="B213" s="339"/>
      <c r="C213" s="339"/>
      <c r="D213" s="339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</row>
    <row r="214" spans="1:19" ht="16.5" x14ac:dyDescent="0.3">
      <c r="A214" s="209" t="s">
        <v>208</v>
      </c>
      <c r="B214" s="116"/>
      <c r="C214" s="116"/>
      <c r="D214" s="116"/>
      <c r="E214" s="116"/>
      <c r="F214" s="116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</row>
    <row r="215" spans="1:19" ht="16.5" x14ac:dyDescent="0.3">
      <c r="A215" s="209" t="s">
        <v>26</v>
      </c>
      <c r="B215" s="116"/>
      <c r="C215" s="116"/>
      <c r="D215" s="116"/>
      <c r="E215" s="116"/>
      <c r="F215" s="116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</row>
    <row r="216" spans="1:19" ht="16.5" x14ac:dyDescent="0.3">
      <c r="A216" s="386">
        <v>2012</v>
      </c>
      <c r="B216" s="381"/>
      <c r="C216" s="116"/>
      <c r="D216" s="116"/>
      <c r="E216" s="116"/>
      <c r="F216" s="116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</row>
    <row r="217" spans="1:19" ht="17.25" thickBot="1" x14ac:dyDescent="0.35">
      <c r="A217" s="124"/>
      <c r="B217" s="125"/>
      <c r="C217" s="125"/>
      <c r="D217" s="125"/>
      <c r="E217" s="125"/>
      <c r="F217" s="125"/>
      <c r="G217" s="238"/>
      <c r="H217" s="238"/>
      <c r="I217" s="238"/>
      <c r="J217" s="238"/>
      <c r="K217" s="238"/>
      <c r="L217" s="238"/>
      <c r="M217" s="238"/>
      <c r="N217" s="238"/>
      <c r="O217" s="238"/>
      <c r="P217" s="239"/>
      <c r="Q217" s="220"/>
    </row>
    <row r="218" spans="1:19" ht="15.75" thickBot="1" x14ac:dyDescent="0.3">
      <c r="A218" s="390" t="s">
        <v>199</v>
      </c>
      <c r="B218" s="390"/>
      <c r="C218" s="390"/>
      <c r="D218" s="390"/>
      <c r="E218" s="390"/>
      <c r="F218" s="390"/>
      <c r="G218" s="390"/>
      <c r="H218" s="390"/>
      <c r="I218" s="390"/>
      <c r="J218" s="390"/>
      <c r="K218" s="390"/>
      <c r="L218" s="390"/>
      <c r="M218" s="390"/>
      <c r="N218" s="390"/>
      <c r="O218" s="390"/>
      <c r="P218" s="390"/>
      <c r="Q218" s="390"/>
    </row>
    <row r="219" spans="1:19" x14ac:dyDescent="0.25">
      <c r="A219" s="229"/>
      <c r="B219" s="230"/>
      <c r="C219" s="231"/>
      <c r="D219" s="232" t="s">
        <v>297</v>
      </c>
      <c r="E219" s="232" t="s">
        <v>298</v>
      </c>
      <c r="F219" s="232" t="s">
        <v>319</v>
      </c>
      <c r="G219" s="232" t="s">
        <v>299</v>
      </c>
      <c r="H219" s="232" t="s">
        <v>300</v>
      </c>
      <c r="I219" s="232" t="s">
        <v>301</v>
      </c>
      <c r="J219" s="232" t="s">
        <v>302</v>
      </c>
      <c r="K219" s="232" t="s">
        <v>303</v>
      </c>
      <c r="L219" s="232" t="s">
        <v>304</v>
      </c>
      <c r="M219" s="232" t="s">
        <v>305</v>
      </c>
      <c r="N219" s="232" t="s">
        <v>306</v>
      </c>
      <c r="O219" s="232" t="s">
        <v>307</v>
      </c>
      <c r="P219" s="233" t="s">
        <v>308</v>
      </c>
      <c r="Q219" s="391" t="s">
        <v>25</v>
      </c>
    </row>
    <row r="220" spans="1:19" ht="60.75" thickBot="1" x14ac:dyDescent="0.3">
      <c r="A220" s="234"/>
      <c r="B220" s="225" t="s">
        <v>309</v>
      </c>
      <c r="C220" s="225" t="s">
        <v>50</v>
      </c>
      <c r="D220" s="235" t="s">
        <v>200</v>
      </c>
      <c r="E220" s="235" t="s">
        <v>201</v>
      </c>
      <c r="F220" s="235" t="s">
        <v>318</v>
      </c>
      <c r="G220" s="235" t="s">
        <v>202</v>
      </c>
      <c r="H220" s="235" t="s">
        <v>310</v>
      </c>
      <c r="I220" s="235" t="s">
        <v>203</v>
      </c>
      <c r="J220" s="235" t="s">
        <v>203</v>
      </c>
      <c r="K220" s="235" t="s">
        <v>204</v>
      </c>
      <c r="L220" s="235" t="s">
        <v>311</v>
      </c>
      <c r="M220" s="235" t="s">
        <v>206</v>
      </c>
      <c r="N220" s="235" t="s">
        <v>312</v>
      </c>
      <c r="O220" s="235" t="s">
        <v>313</v>
      </c>
      <c r="P220" s="236" t="s">
        <v>205</v>
      </c>
      <c r="Q220" s="392"/>
    </row>
    <row r="221" spans="1:19" x14ac:dyDescent="0.25">
      <c r="A221" s="395" t="s">
        <v>198</v>
      </c>
      <c r="B221" s="206" t="s">
        <v>3</v>
      </c>
      <c r="C221" s="205" t="s">
        <v>294</v>
      </c>
      <c r="D221" s="202">
        <v>6356</v>
      </c>
      <c r="E221" s="202">
        <v>4121</v>
      </c>
      <c r="F221" s="202">
        <v>99</v>
      </c>
      <c r="G221" s="202">
        <v>23</v>
      </c>
      <c r="H221" s="202"/>
      <c r="I221" s="202"/>
      <c r="J221" s="202"/>
      <c r="K221" s="202">
        <v>400</v>
      </c>
      <c r="L221" s="202">
        <v>242</v>
      </c>
      <c r="M221" s="202">
        <v>1178</v>
      </c>
      <c r="N221" s="202"/>
      <c r="O221" s="202"/>
      <c r="P221" s="241">
        <v>555</v>
      </c>
      <c r="Q221" s="241">
        <v>12974</v>
      </c>
      <c r="R221" s="218"/>
      <c r="S221" s="218"/>
    </row>
    <row r="222" spans="1:19" x14ac:dyDescent="0.25">
      <c r="A222" s="395"/>
      <c r="B222" s="206" t="s">
        <v>5</v>
      </c>
      <c r="C222" s="205" t="s">
        <v>6</v>
      </c>
      <c r="D222" s="202">
        <v>1640</v>
      </c>
      <c r="E222" s="202">
        <v>6893</v>
      </c>
      <c r="F222" s="202">
        <v>238</v>
      </c>
      <c r="G222" s="202"/>
      <c r="H222" s="202"/>
      <c r="I222" s="202"/>
      <c r="J222" s="202"/>
      <c r="K222" s="202">
        <v>222</v>
      </c>
      <c r="L222" s="202"/>
      <c r="M222" s="202">
        <v>186</v>
      </c>
      <c r="N222" s="202"/>
      <c r="O222" s="202"/>
      <c r="P222" s="241"/>
      <c r="Q222" s="241">
        <v>9179</v>
      </c>
      <c r="R222" s="218"/>
      <c r="S222" s="218"/>
    </row>
    <row r="223" spans="1:19" x14ac:dyDescent="0.25">
      <c r="A223" s="395"/>
      <c r="B223" s="206" t="s">
        <v>7</v>
      </c>
      <c r="C223" s="205" t="s">
        <v>8</v>
      </c>
      <c r="D223" s="202">
        <v>2455</v>
      </c>
      <c r="E223" s="202">
        <v>8384</v>
      </c>
      <c r="F223" s="202">
        <v>277</v>
      </c>
      <c r="G223" s="202"/>
      <c r="H223" s="202"/>
      <c r="I223" s="202"/>
      <c r="J223" s="202"/>
      <c r="K223" s="202">
        <v>386</v>
      </c>
      <c r="L223" s="202"/>
      <c r="M223" s="202">
        <v>661</v>
      </c>
      <c r="N223" s="202"/>
      <c r="O223" s="202">
        <v>7</v>
      </c>
      <c r="P223" s="241">
        <v>49</v>
      </c>
      <c r="Q223" s="241">
        <v>12219</v>
      </c>
      <c r="R223" s="218"/>
      <c r="S223" s="218"/>
    </row>
    <row r="224" spans="1:19" x14ac:dyDescent="0.25">
      <c r="A224" s="395"/>
      <c r="B224" s="206" t="s">
        <v>9</v>
      </c>
      <c r="C224" s="205" t="s">
        <v>10</v>
      </c>
      <c r="D224" s="202">
        <v>4411</v>
      </c>
      <c r="E224" s="202">
        <v>913</v>
      </c>
      <c r="F224" s="202">
        <v>876</v>
      </c>
      <c r="G224" s="202">
        <v>1</v>
      </c>
      <c r="H224" s="202">
        <v>2</v>
      </c>
      <c r="I224" s="202"/>
      <c r="J224" s="202"/>
      <c r="K224" s="202">
        <v>4335</v>
      </c>
      <c r="L224" s="202">
        <v>15</v>
      </c>
      <c r="M224" s="202">
        <v>14397</v>
      </c>
      <c r="N224" s="202">
        <v>9</v>
      </c>
      <c r="O224" s="202"/>
      <c r="P224" s="241">
        <v>128</v>
      </c>
      <c r="Q224" s="241">
        <v>25087</v>
      </c>
      <c r="R224" s="218"/>
      <c r="S224" s="218"/>
    </row>
    <row r="225" spans="1:19" x14ac:dyDescent="0.25">
      <c r="A225" s="395"/>
      <c r="B225" s="206" t="s">
        <v>11</v>
      </c>
      <c r="C225" s="205" t="s">
        <v>12</v>
      </c>
      <c r="D225" s="202">
        <v>1139</v>
      </c>
      <c r="E225" s="202">
        <v>157</v>
      </c>
      <c r="F225" s="202">
        <v>3</v>
      </c>
      <c r="G225" s="202">
        <v>10</v>
      </c>
      <c r="H225" s="202"/>
      <c r="I225" s="202"/>
      <c r="J225" s="202"/>
      <c r="K225" s="202">
        <v>17</v>
      </c>
      <c r="L225" s="202"/>
      <c r="M225" s="202">
        <v>983</v>
      </c>
      <c r="N225" s="202"/>
      <c r="O225" s="202">
        <v>221</v>
      </c>
      <c r="P225" s="241">
        <v>18</v>
      </c>
      <c r="Q225" s="241">
        <v>2548</v>
      </c>
      <c r="R225" s="218"/>
      <c r="S225" s="218"/>
    </row>
    <row r="226" spans="1:19" x14ac:dyDescent="0.25">
      <c r="A226" s="395"/>
      <c r="B226" s="206" t="s">
        <v>13</v>
      </c>
      <c r="C226" s="205" t="s">
        <v>295</v>
      </c>
      <c r="D226" s="202">
        <v>1300</v>
      </c>
      <c r="E226" s="202">
        <v>81</v>
      </c>
      <c r="F226" s="202">
        <v>7</v>
      </c>
      <c r="G226" s="202">
        <v>-8</v>
      </c>
      <c r="H226" s="202">
        <v>1</v>
      </c>
      <c r="I226" s="202"/>
      <c r="J226" s="202"/>
      <c r="K226" s="202">
        <v>20</v>
      </c>
      <c r="L226" s="202">
        <v>614</v>
      </c>
      <c r="M226" s="202">
        <v>751</v>
      </c>
      <c r="N226" s="202"/>
      <c r="O226" s="202">
        <v>356</v>
      </c>
      <c r="P226" s="241">
        <v>224</v>
      </c>
      <c r="Q226" s="241">
        <v>3346</v>
      </c>
      <c r="R226" s="218"/>
      <c r="S226" s="218"/>
    </row>
    <row r="227" spans="1:19" x14ac:dyDescent="0.25">
      <c r="A227" s="395"/>
      <c r="B227" s="206" t="s">
        <v>15</v>
      </c>
      <c r="C227" s="205" t="s">
        <v>16</v>
      </c>
      <c r="D227" s="202">
        <v>2996</v>
      </c>
      <c r="E227" s="202">
        <v>2557</v>
      </c>
      <c r="F227" s="202">
        <v>14</v>
      </c>
      <c r="G227" s="202">
        <v>3</v>
      </c>
      <c r="H227" s="202"/>
      <c r="I227" s="202"/>
      <c r="J227" s="202">
        <v>24967</v>
      </c>
      <c r="K227" s="202">
        <v>759</v>
      </c>
      <c r="L227" s="202">
        <v>1026</v>
      </c>
      <c r="M227" s="202">
        <v>843</v>
      </c>
      <c r="N227" s="202"/>
      <c r="O227" s="202"/>
      <c r="P227" s="241">
        <v>342</v>
      </c>
      <c r="Q227" s="241">
        <v>33507</v>
      </c>
      <c r="R227" s="218"/>
      <c r="S227" s="218"/>
    </row>
    <row r="228" spans="1:19" ht="36" x14ac:dyDescent="0.25">
      <c r="A228" s="395"/>
      <c r="B228" s="206" t="s">
        <v>17</v>
      </c>
      <c r="C228" s="245" t="s">
        <v>296</v>
      </c>
      <c r="D228" s="202">
        <v>1809</v>
      </c>
      <c r="E228" s="202">
        <v>210</v>
      </c>
      <c r="F228" s="202">
        <v>6</v>
      </c>
      <c r="G228" s="202">
        <v>2</v>
      </c>
      <c r="H228" s="202">
        <v>6</v>
      </c>
      <c r="I228" s="202"/>
      <c r="J228" s="202"/>
      <c r="K228" s="202">
        <v>65</v>
      </c>
      <c r="L228" s="202">
        <v>19</v>
      </c>
      <c r="M228" s="202">
        <v>1593</v>
      </c>
      <c r="N228" s="202"/>
      <c r="O228" s="202"/>
      <c r="P228" s="241">
        <v>58</v>
      </c>
      <c r="Q228" s="241">
        <v>3768</v>
      </c>
      <c r="R228" s="218"/>
      <c r="S228" s="218"/>
    </row>
    <row r="229" spans="1:19" x14ac:dyDescent="0.25">
      <c r="A229" s="395"/>
      <c r="B229" s="206" t="s">
        <v>19</v>
      </c>
      <c r="C229" s="205" t="s">
        <v>20</v>
      </c>
      <c r="D229" s="202">
        <v>5368</v>
      </c>
      <c r="E229" s="202">
        <v>13673</v>
      </c>
      <c r="F229" s="202">
        <v>315</v>
      </c>
      <c r="G229" s="202">
        <v>23</v>
      </c>
      <c r="H229" s="202"/>
      <c r="I229" s="202"/>
      <c r="J229" s="202"/>
      <c r="K229" s="202">
        <v>638</v>
      </c>
      <c r="L229" s="202">
        <v>807</v>
      </c>
      <c r="M229" s="202">
        <v>2511</v>
      </c>
      <c r="N229" s="202"/>
      <c r="O229" s="202"/>
      <c r="P229" s="241">
        <v>596</v>
      </c>
      <c r="Q229" s="241">
        <v>23931</v>
      </c>
      <c r="R229" s="218"/>
      <c r="S229" s="218"/>
    </row>
    <row r="230" spans="1:19" x14ac:dyDescent="0.25">
      <c r="A230" s="395"/>
      <c r="B230" s="206" t="s">
        <v>21</v>
      </c>
      <c r="C230" s="205" t="s">
        <v>22</v>
      </c>
      <c r="D230" s="202">
        <v>5815</v>
      </c>
      <c r="E230" s="202">
        <v>1692</v>
      </c>
      <c r="F230" s="202">
        <v>332</v>
      </c>
      <c r="G230" s="202"/>
      <c r="H230" s="202"/>
      <c r="I230" s="202">
        <v>35070</v>
      </c>
      <c r="J230" s="202">
        <v>26</v>
      </c>
      <c r="K230" s="202">
        <v>1608</v>
      </c>
      <c r="L230" s="202">
        <v>9496</v>
      </c>
      <c r="M230" s="202">
        <v>665</v>
      </c>
      <c r="N230" s="202"/>
      <c r="O230" s="202"/>
      <c r="P230" s="241">
        <v>1494</v>
      </c>
      <c r="Q230" s="241">
        <v>56198</v>
      </c>
      <c r="R230" s="218"/>
      <c r="S230" s="218"/>
    </row>
    <row r="231" spans="1:19" ht="15.75" thickBot="1" x14ac:dyDescent="0.3">
      <c r="A231" s="395"/>
      <c r="B231" s="206" t="s">
        <v>23</v>
      </c>
      <c r="C231" s="205" t="s">
        <v>46</v>
      </c>
      <c r="D231" s="202">
        <v>280</v>
      </c>
      <c r="E231" s="202"/>
      <c r="F231" s="202"/>
      <c r="G231" s="202">
        <v>19315</v>
      </c>
      <c r="H231" s="202"/>
      <c r="I231" s="202"/>
      <c r="J231" s="202"/>
      <c r="K231" s="202"/>
      <c r="L231" s="202"/>
      <c r="M231" s="202"/>
      <c r="N231" s="202"/>
      <c r="O231" s="202"/>
      <c r="P231" s="244"/>
      <c r="Q231" s="241">
        <v>19595</v>
      </c>
      <c r="R231" s="218"/>
      <c r="S231" s="218"/>
    </row>
    <row r="232" spans="1:19" ht="15.75" thickBot="1" x14ac:dyDescent="0.3">
      <c r="A232" s="237"/>
      <c r="B232" s="397" t="s">
        <v>45</v>
      </c>
      <c r="C232" s="397"/>
      <c r="D232" s="240">
        <v>33569</v>
      </c>
      <c r="E232" s="240">
        <v>38681</v>
      </c>
      <c r="F232" s="240">
        <v>2167</v>
      </c>
      <c r="G232" s="240">
        <v>19369</v>
      </c>
      <c r="H232" s="240">
        <v>9</v>
      </c>
      <c r="I232" s="240">
        <v>35070</v>
      </c>
      <c r="J232" s="240">
        <v>24993</v>
      </c>
      <c r="K232" s="240">
        <v>8450</v>
      </c>
      <c r="L232" s="240">
        <v>12219</v>
      </c>
      <c r="M232" s="240">
        <v>23768</v>
      </c>
      <c r="N232" s="240">
        <v>9</v>
      </c>
      <c r="O232" s="240">
        <v>584</v>
      </c>
      <c r="P232" s="243">
        <v>3464</v>
      </c>
      <c r="Q232" s="243">
        <v>202352</v>
      </c>
      <c r="R232" s="218"/>
      <c r="S232" s="218"/>
    </row>
    <row r="233" spans="1:19" x14ac:dyDescent="0.25">
      <c r="A233" s="148"/>
      <c r="B233" s="295"/>
      <c r="C233" s="295"/>
      <c r="D233" s="294"/>
      <c r="E233" s="294"/>
      <c r="F233" s="294"/>
      <c r="G233" s="294"/>
      <c r="H233" s="294"/>
      <c r="I233" s="294"/>
      <c r="J233" s="294"/>
      <c r="K233" s="294"/>
      <c r="L233" s="294"/>
      <c r="M233" s="294"/>
      <c r="N233" s="294"/>
      <c r="O233" s="294"/>
      <c r="P233" s="294"/>
      <c r="Q233" s="294"/>
      <c r="R233" s="218"/>
      <c r="S233" s="218"/>
    </row>
    <row r="234" spans="1:19" x14ac:dyDescent="0.25">
      <c r="D234" s="294"/>
      <c r="E234" s="294"/>
      <c r="F234" s="294"/>
      <c r="G234" s="294"/>
      <c r="H234" s="294"/>
      <c r="I234" s="294"/>
      <c r="J234" s="294"/>
      <c r="K234" s="294"/>
      <c r="L234" s="294"/>
      <c r="M234" s="294"/>
      <c r="N234" s="294"/>
      <c r="O234" s="294"/>
      <c r="P234" s="294"/>
      <c r="Q234" s="294"/>
    </row>
    <row r="235" spans="1:19" x14ac:dyDescent="0.25">
      <c r="A235" s="339" t="s">
        <v>197</v>
      </c>
      <c r="B235" s="339"/>
      <c r="C235" s="339"/>
      <c r="D235" s="339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</row>
    <row r="236" spans="1:19" x14ac:dyDescent="0.25">
      <c r="A236" s="339"/>
      <c r="B236" s="339"/>
      <c r="C236" s="339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</row>
    <row r="237" spans="1:19" ht="16.5" x14ac:dyDescent="0.3">
      <c r="A237" s="209" t="s">
        <v>208</v>
      </c>
      <c r="B237" s="116"/>
      <c r="C237" s="116"/>
      <c r="D237" s="116"/>
      <c r="E237" s="116"/>
      <c r="F237" s="116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</row>
    <row r="238" spans="1:19" ht="16.5" x14ac:dyDescent="0.3">
      <c r="A238" s="209" t="s">
        <v>26</v>
      </c>
      <c r="B238" s="116"/>
      <c r="C238" s="116"/>
      <c r="D238" s="116"/>
      <c r="E238" s="116"/>
      <c r="F238" s="116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</row>
    <row r="239" spans="1:19" ht="16.5" x14ac:dyDescent="0.3">
      <c r="A239" s="386">
        <v>2011</v>
      </c>
      <c r="B239" s="381"/>
      <c r="C239" s="116"/>
      <c r="D239" s="116"/>
      <c r="E239" s="116"/>
      <c r="F239" s="116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</row>
    <row r="240" spans="1:19" ht="17.25" thickBot="1" x14ac:dyDescent="0.35">
      <c r="A240" s="124"/>
      <c r="B240" s="125"/>
      <c r="C240" s="125"/>
      <c r="D240" s="125"/>
      <c r="E240" s="125"/>
      <c r="F240" s="125"/>
      <c r="G240" s="238"/>
      <c r="H240" s="238"/>
      <c r="I240" s="238"/>
      <c r="J240" s="238"/>
      <c r="K240" s="238"/>
      <c r="L240" s="238"/>
      <c r="M240" s="238"/>
      <c r="N240" s="238"/>
      <c r="O240" s="238"/>
      <c r="P240" s="239"/>
      <c r="Q240" s="220"/>
    </row>
    <row r="241" spans="1:19" ht="15.75" thickBot="1" x14ac:dyDescent="0.3">
      <c r="A241" s="390" t="s">
        <v>199</v>
      </c>
      <c r="B241" s="390"/>
      <c r="C241" s="390"/>
      <c r="D241" s="390"/>
      <c r="E241" s="390"/>
      <c r="F241" s="390"/>
      <c r="G241" s="390"/>
      <c r="H241" s="390"/>
      <c r="I241" s="390"/>
      <c r="J241" s="390"/>
      <c r="K241" s="390"/>
      <c r="L241" s="390"/>
      <c r="M241" s="390"/>
      <c r="N241" s="390"/>
      <c r="O241" s="390"/>
      <c r="P241" s="390"/>
      <c r="Q241" s="390"/>
    </row>
    <row r="242" spans="1:19" x14ac:dyDescent="0.25">
      <c r="A242" s="229"/>
      <c r="B242" s="230"/>
      <c r="C242" s="231"/>
      <c r="D242" s="232" t="s">
        <v>297</v>
      </c>
      <c r="E242" s="232" t="s">
        <v>298</v>
      </c>
      <c r="F242" s="232" t="s">
        <v>319</v>
      </c>
      <c r="G242" s="232" t="s">
        <v>299</v>
      </c>
      <c r="H242" s="232" t="s">
        <v>300</v>
      </c>
      <c r="I242" s="232" t="s">
        <v>301</v>
      </c>
      <c r="J242" s="232" t="s">
        <v>302</v>
      </c>
      <c r="K242" s="232" t="s">
        <v>303</v>
      </c>
      <c r="L242" s="232" t="s">
        <v>304</v>
      </c>
      <c r="M242" s="232" t="s">
        <v>305</v>
      </c>
      <c r="N242" s="232" t="s">
        <v>306</v>
      </c>
      <c r="O242" s="232" t="s">
        <v>307</v>
      </c>
      <c r="P242" s="233" t="s">
        <v>308</v>
      </c>
      <c r="Q242" s="391" t="s">
        <v>25</v>
      </c>
    </row>
    <row r="243" spans="1:19" ht="60.75" thickBot="1" x14ac:dyDescent="0.3">
      <c r="A243" s="234"/>
      <c r="B243" s="225" t="s">
        <v>309</v>
      </c>
      <c r="C243" s="225" t="s">
        <v>50</v>
      </c>
      <c r="D243" s="235" t="s">
        <v>200</v>
      </c>
      <c r="E243" s="235" t="s">
        <v>201</v>
      </c>
      <c r="F243" s="235" t="s">
        <v>318</v>
      </c>
      <c r="G243" s="235" t="s">
        <v>202</v>
      </c>
      <c r="H243" s="235" t="s">
        <v>310</v>
      </c>
      <c r="I243" s="235" t="s">
        <v>203</v>
      </c>
      <c r="J243" s="235" t="s">
        <v>203</v>
      </c>
      <c r="K243" s="235" t="s">
        <v>204</v>
      </c>
      <c r="L243" s="235" t="s">
        <v>311</v>
      </c>
      <c r="M243" s="235" t="s">
        <v>206</v>
      </c>
      <c r="N243" s="235" t="s">
        <v>312</v>
      </c>
      <c r="O243" s="235" t="s">
        <v>313</v>
      </c>
      <c r="P243" s="236" t="s">
        <v>205</v>
      </c>
      <c r="Q243" s="392"/>
    </row>
    <row r="244" spans="1:19" x14ac:dyDescent="0.25">
      <c r="A244" s="395" t="s">
        <v>198</v>
      </c>
      <c r="B244" s="206" t="s">
        <v>3</v>
      </c>
      <c r="C244" s="205" t="s">
        <v>294</v>
      </c>
      <c r="D244" s="202">
        <v>5123</v>
      </c>
      <c r="E244" s="202">
        <v>3414</v>
      </c>
      <c r="F244" s="202">
        <v>90</v>
      </c>
      <c r="G244" s="202">
        <v>18</v>
      </c>
      <c r="H244" s="202"/>
      <c r="I244" s="202"/>
      <c r="J244" s="202"/>
      <c r="K244" s="202">
        <v>364</v>
      </c>
      <c r="L244" s="202">
        <v>173</v>
      </c>
      <c r="M244" s="202">
        <v>843</v>
      </c>
      <c r="N244" s="202"/>
      <c r="O244" s="202"/>
      <c r="P244" s="241">
        <v>400</v>
      </c>
      <c r="Q244" s="241">
        <v>10425</v>
      </c>
      <c r="R244" s="218"/>
      <c r="S244" s="218"/>
    </row>
    <row r="245" spans="1:19" x14ac:dyDescent="0.25">
      <c r="A245" s="395"/>
      <c r="B245" s="206" t="s">
        <v>5</v>
      </c>
      <c r="C245" s="205" t="s">
        <v>6</v>
      </c>
      <c r="D245" s="202">
        <v>1357</v>
      </c>
      <c r="E245" s="202">
        <v>5759</v>
      </c>
      <c r="F245" s="202">
        <v>219</v>
      </c>
      <c r="G245" s="202"/>
      <c r="H245" s="202"/>
      <c r="I245" s="202"/>
      <c r="J245" s="202"/>
      <c r="K245" s="202">
        <v>250</v>
      </c>
      <c r="L245" s="202"/>
      <c r="M245" s="202">
        <v>150</v>
      </c>
      <c r="N245" s="202"/>
      <c r="O245" s="202"/>
      <c r="P245" s="241"/>
      <c r="Q245" s="241">
        <v>7735</v>
      </c>
      <c r="R245" s="218"/>
      <c r="S245" s="218"/>
    </row>
    <row r="246" spans="1:19" x14ac:dyDescent="0.25">
      <c r="A246" s="395"/>
      <c r="B246" s="206" t="s">
        <v>7</v>
      </c>
      <c r="C246" s="205" t="s">
        <v>8</v>
      </c>
      <c r="D246" s="202">
        <v>2055</v>
      </c>
      <c r="E246" s="202">
        <v>6894</v>
      </c>
      <c r="F246" s="202">
        <v>252</v>
      </c>
      <c r="G246" s="202"/>
      <c r="H246" s="202"/>
      <c r="I246" s="202"/>
      <c r="J246" s="202"/>
      <c r="K246" s="202">
        <v>354</v>
      </c>
      <c r="L246" s="202"/>
      <c r="M246" s="202">
        <v>655</v>
      </c>
      <c r="N246" s="202"/>
      <c r="O246" s="202">
        <v>4</v>
      </c>
      <c r="P246" s="241">
        <v>23</v>
      </c>
      <c r="Q246" s="241">
        <v>10237</v>
      </c>
      <c r="R246" s="218"/>
      <c r="S246" s="218"/>
    </row>
    <row r="247" spans="1:19" x14ac:dyDescent="0.25">
      <c r="A247" s="395"/>
      <c r="B247" s="206" t="s">
        <v>9</v>
      </c>
      <c r="C247" s="205" t="s">
        <v>10</v>
      </c>
      <c r="D247" s="202">
        <v>3697</v>
      </c>
      <c r="E247" s="202">
        <v>744</v>
      </c>
      <c r="F247" s="202">
        <v>882</v>
      </c>
      <c r="G247" s="202">
        <v>1</v>
      </c>
      <c r="H247" s="202">
        <v>2</v>
      </c>
      <c r="I247" s="202"/>
      <c r="J247" s="202"/>
      <c r="K247" s="202">
        <v>4744</v>
      </c>
      <c r="L247" s="202">
        <v>12</v>
      </c>
      <c r="M247" s="202">
        <v>11660</v>
      </c>
      <c r="N247" s="202">
        <v>-51</v>
      </c>
      <c r="O247" s="202"/>
      <c r="P247" s="241">
        <v>65</v>
      </c>
      <c r="Q247" s="241">
        <v>21756</v>
      </c>
      <c r="R247" s="218"/>
      <c r="S247" s="218"/>
    </row>
    <row r="248" spans="1:19" x14ac:dyDescent="0.25">
      <c r="A248" s="395"/>
      <c r="B248" s="206" t="s">
        <v>11</v>
      </c>
      <c r="C248" s="205" t="s">
        <v>12</v>
      </c>
      <c r="D248" s="202">
        <v>1620</v>
      </c>
      <c r="E248" s="202">
        <v>216</v>
      </c>
      <c r="F248" s="202">
        <v>5</v>
      </c>
      <c r="G248" s="202">
        <v>12</v>
      </c>
      <c r="H248" s="202"/>
      <c r="I248" s="202"/>
      <c r="J248" s="202"/>
      <c r="K248" s="202">
        <v>24</v>
      </c>
      <c r="L248" s="202"/>
      <c r="M248" s="202">
        <v>1292</v>
      </c>
      <c r="N248" s="202"/>
      <c r="O248" s="202">
        <v>277</v>
      </c>
      <c r="P248" s="241">
        <v>22</v>
      </c>
      <c r="Q248" s="241">
        <v>3468</v>
      </c>
      <c r="R248" s="218"/>
      <c r="S248" s="218"/>
    </row>
    <row r="249" spans="1:19" x14ac:dyDescent="0.25">
      <c r="A249" s="395"/>
      <c r="B249" s="206" t="s">
        <v>13</v>
      </c>
      <c r="C249" s="205" t="s">
        <v>295</v>
      </c>
      <c r="D249" s="202">
        <v>1238</v>
      </c>
      <c r="E249" s="202">
        <v>78</v>
      </c>
      <c r="F249" s="202">
        <v>8</v>
      </c>
      <c r="G249" s="202">
        <v>-11</v>
      </c>
      <c r="H249" s="202">
        <v>1</v>
      </c>
      <c r="I249" s="202"/>
      <c r="J249" s="202"/>
      <c r="K249" s="202">
        <v>22</v>
      </c>
      <c r="L249" s="202">
        <v>587</v>
      </c>
      <c r="M249" s="202">
        <v>619</v>
      </c>
      <c r="N249" s="202"/>
      <c r="O249" s="202">
        <v>259</v>
      </c>
      <c r="P249" s="241">
        <v>179</v>
      </c>
      <c r="Q249" s="241">
        <v>2980</v>
      </c>
      <c r="R249" s="218"/>
      <c r="S249" s="218"/>
    </row>
    <row r="250" spans="1:19" x14ac:dyDescent="0.25">
      <c r="A250" s="395"/>
      <c r="B250" s="206" t="s">
        <v>15</v>
      </c>
      <c r="C250" s="205" t="s">
        <v>16</v>
      </c>
      <c r="D250" s="202">
        <v>2673</v>
      </c>
      <c r="E250" s="202">
        <v>2023</v>
      </c>
      <c r="F250" s="202">
        <v>12</v>
      </c>
      <c r="G250" s="202">
        <v>2</v>
      </c>
      <c r="H250" s="202"/>
      <c r="I250" s="202"/>
      <c r="J250" s="202">
        <v>21073</v>
      </c>
      <c r="K250" s="202">
        <v>577</v>
      </c>
      <c r="L250" s="202">
        <v>698</v>
      </c>
      <c r="M250" s="202">
        <v>595</v>
      </c>
      <c r="N250" s="202"/>
      <c r="O250" s="202"/>
      <c r="P250" s="241">
        <v>253</v>
      </c>
      <c r="Q250" s="241">
        <v>27906</v>
      </c>
      <c r="R250" s="218"/>
      <c r="S250" s="218"/>
    </row>
    <row r="251" spans="1:19" ht="36" x14ac:dyDescent="0.25">
      <c r="A251" s="395"/>
      <c r="B251" s="206" t="s">
        <v>17</v>
      </c>
      <c r="C251" s="245" t="s">
        <v>296</v>
      </c>
      <c r="D251" s="202">
        <v>1603</v>
      </c>
      <c r="E251" s="202">
        <v>188</v>
      </c>
      <c r="F251" s="202">
        <v>6</v>
      </c>
      <c r="G251" s="202">
        <v>1</v>
      </c>
      <c r="H251" s="202">
        <v>8</v>
      </c>
      <c r="I251" s="202"/>
      <c r="J251" s="202"/>
      <c r="K251" s="202">
        <v>61</v>
      </c>
      <c r="L251" s="202">
        <v>16</v>
      </c>
      <c r="M251" s="202">
        <v>1372</v>
      </c>
      <c r="N251" s="202"/>
      <c r="O251" s="202"/>
      <c r="P251" s="241">
        <v>41</v>
      </c>
      <c r="Q251" s="241">
        <v>3296</v>
      </c>
      <c r="R251" s="218"/>
      <c r="S251" s="218"/>
    </row>
    <row r="252" spans="1:19" x14ac:dyDescent="0.25">
      <c r="A252" s="395"/>
      <c r="B252" s="206" t="s">
        <v>19</v>
      </c>
      <c r="C252" s="205" t="s">
        <v>20</v>
      </c>
      <c r="D252" s="202">
        <v>5370</v>
      </c>
      <c r="E252" s="202">
        <v>13269</v>
      </c>
      <c r="F252" s="202">
        <v>314</v>
      </c>
      <c r="G252" s="202">
        <v>18</v>
      </c>
      <c r="H252" s="202"/>
      <c r="I252" s="202"/>
      <c r="J252" s="202"/>
      <c r="K252" s="202">
        <v>573</v>
      </c>
      <c r="L252" s="202">
        <v>617</v>
      </c>
      <c r="M252" s="202">
        <v>2162</v>
      </c>
      <c r="N252" s="202"/>
      <c r="O252" s="202"/>
      <c r="P252" s="241">
        <v>431</v>
      </c>
      <c r="Q252" s="241">
        <v>22754</v>
      </c>
      <c r="R252" s="218"/>
      <c r="S252" s="218"/>
    </row>
    <row r="253" spans="1:19" x14ac:dyDescent="0.25">
      <c r="A253" s="395"/>
      <c r="B253" s="206" t="s">
        <v>21</v>
      </c>
      <c r="C253" s="205" t="s">
        <v>22</v>
      </c>
      <c r="D253" s="202">
        <v>5039</v>
      </c>
      <c r="E253" s="202">
        <v>1467</v>
      </c>
      <c r="F253" s="202">
        <v>298</v>
      </c>
      <c r="G253" s="202"/>
      <c r="H253" s="202"/>
      <c r="I253" s="202">
        <v>33083</v>
      </c>
      <c r="J253" s="202">
        <v>24</v>
      </c>
      <c r="K253" s="202">
        <v>1145</v>
      </c>
      <c r="L253" s="202">
        <v>10436</v>
      </c>
      <c r="M253" s="202">
        <v>573</v>
      </c>
      <c r="N253" s="202"/>
      <c r="O253" s="202"/>
      <c r="P253" s="241">
        <v>1090</v>
      </c>
      <c r="Q253" s="241">
        <v>53155</v>
      </c>
      <c r="R253" s="218"/>
      <c r="S253" s="218"/>
    </row>
    <row r="254" spans="1:19" ht="15.75" thickBot="1" x14ac:dyDescent="0.3">
      <c r="A254" s="395"/>
      <c r="B254" s="206" t="s">
        <v>23</v>
      </c>
      <c r="C254" s="205" t="s">
        <v>46</v>
      </c>
      <c r="D254" s="202">
        <v>271</v>
      </c>
      <c r="E254" s="202"/>
      <c r="F254" s="202"/>
      <c r="G254" s="202">
        <v>17115</v>
      </c>
      <c r="H254" s="202"/>
      <c r="I254" s="202"/>
      <c r="J254" s="202"/>
      <c r="K254" s="202"/>
      <c r="L254" s="202"/>
      <c r="M254" s="202"/>
      <c r="N254" s="202"/>
      <c r="O254" s="202"/>
      <c r="P254" s="244"/>
      <c r="Q254" s="241">
        <v>17386</v>
      </c>
      <c r="R254" s="218"/>
      <c r="S254" s="218"/>
    </row>
    <row r="255" spans="1:19" ht="15.75" thickBot="1" x14ac:dyDescent="0.3">
      <c r="A255" s="237"/>
      <c r="B255" s="397" t="s">
        <v>45</v>
      </c>
      <c r="C255" s="397"/>
      <c r="D255" s="240">
        <v>30046</v>
      </c>
      <c r="E255" s="240">
        <v>34052</v>
      </c>
      <c r="F255" s="240">
        <v>2086</v>
      </c>
      <c r="G255" s="240">
        <v>17156</v>
      </c>
      <c r="H255" s="240">
        <v>11</v>
      </c>
      <c r="I255" s="240">
        <v>33083</v>
      </c>
      <c r="J255" s="240">
        <v>21097</v>
      </c>
      <c r="K255" s="240">
        <v>8114</v>
      </c>
      <c r="L255" s="240">
        <v>12539</v>
      </c>
      <c r="M255" s="240">
        <v>19921</v>
      </c>
      <c r="N255" s="240">
        <v>-51</v>
      </c>
      <c r="O255" s="240">
        <v>540</v>
      </c>
      <c r="P255" s="243">
        <v>2504</v>
      </c>
      <c r="Q255" s="243">
        <v>181098</v>
      </c>
      <c r="R255" s="218"/>
      <c r="S255" s="218"/>
    </row>
    <row r="256" spans="1:19" x14ac:dyDescent="0.25">
      <c r="A256" s="148"/>
      <c r="B256" s="295"/>
      <c r="C256" s="295"/>
      <c r="D256" s="294"/>
      <c r="E256" s="294"/>
      <c r="F256" s="294"/>
      <c r="G256" s="294"/>
      <c r="H256" s="294"/>
      <c r="I256" s="294"/>
      <c r="J256" s="294"/>
      <c r="K256" s="294"/>
      <c r="L256" s="294"/>
      <c r="M256" s="294"/>
      <c r="N256" s="294"/>
      <c r="O256" s="294"/>
      <c r="P256" s="294"/>
      <c r="Q256" s="294"/>
      <c r="R256" s="218"/>
    </row>
    <row r="257" spans="1:19" x14ac:dyDescent="0.25">
      <c r="D257" s="294"/>
      <c r="E257" s="294"/>
      <c r="F257" s="294"/>
      <c r="G257" s="294"/>
      <c r="H257" s="294"/>
      <c r="I257" s="294"/>
      <c r="J257" s="294"/>
      <c r="K257" s="294"/>
      <c r="L257" s="294"/>
      <c r="M257" s="294"/>
      <c r="N257" s="294"/>
      <c r="O257" s="294"/>
      <c r="P257" s="294"/>
      <c r="Q257" s="294"/>
    </row>
    <row r="258" spans="1:19" x14ac:dyDescent="0.25">
      <c r="A258" s="339" t="s">
        <v>197</v>
      </c>
      <c r="B258" s="339"/>
      <c r="C258" s="339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</row>
    <row r="259" spans="1:19" x14ac:dyDescent="0.25">
      <c r="A259" s="387"/>
      <c r="B259" s="387"/>
      <c r="C259" s="387"/>
      <c r="D259" s="387"/>
      <c r="E259" s="387"/>
      <c r="F259" s="387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87"/>
    </row>
    <row r="260" spans="1:19" ht="16.5" x14ac:dyDescent="0.3">
      <c r="A260" s="187" t="s">
        <v>208</v>
      </c>
      <c r="B260" s="188"/>
      <c r="C260" s="188"/>
      <c r="D260" s="188"/>
      <c r="E260" s="188"/>
      <c r="F260" s="188"/>
      <c r="G260" s="189"/>
      <c r="H260" s="189"/>
      <c r="I260" s="189"/>
      <c r="J260" s="189"/>
      <c r="K260" s="189"/>
      <c r="L260" s="189"/>
      <c r="M260" s="189"/>
      <c r="N260" s="189"/>
      <c r="O260" s="189"/>
      <c r="P260" s="207"/>
      <c r="Q260" s="207"/>
    </row>
    <row r="261" spans="1:19" ht="16.5" x14ac:dyDescent="0.3">
      <c r="A261" s="209" t="s">
        <v>26</v>
      </c>
      <c r="B261" s="116"/>
      <c r="C261" s="116"/>
      <c r="D261" s="116"/>
      <c r="E261" s="116"/>
      <c r="F261" s="116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</row>
    <row r="262" spans="1:19" ht="16.5" x14ac:dyDescent="0.3">
      <c r="A262" s="386">
        <v>2010</v>
      </c>
      <c r="B262" s="381"/>
      <c r="C262" s="116"/>
      <c r="D262" s="116"/>
      <c r="E262" s="116"/>
      <c r="F262" s="116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</row>
    <row r="263" spans="1:19" ht="17.25" thickBot="1" x14ac:dyDescent="0.35">
      <c r="A263" s="124"/>
      <c r="B263" s="125"/>
      <c r="C263" s="125"/>
      <c r="D263" s="125"/>
      <c r="E263" s="125"/>
      <c r="F263" s="125"/>
      <c r="G263" s="238"/>
      <c r="H263" s="238"/>
      <c r="I263" s="238"/>
      <c r="J263" s="238"/>
      <c r="K263" s="238"/>
      <c r="L263" s="238"/>
      <c r="M263" s="238"/>
      <c r="N263" s="238"/>
      <c r="O263" s="238"/>
      <c r="P263" s="239"/>
      <c r="Q263" s="220"/>
    </row>
    <row r="264" spans="1:19" ht="15.75" thickBot="1" x14ac:dyDescent="0.3">
      <c r="A264" s="390" t="s">
        <v>199</v>
      </c>
      <c r="B264" s="390"/>
      <c r="C264" s="390"/>
      <c r="D264" s="390"/>
      <c r="E264" s="390"/>
      <c r="F264" s="390"/>
      <c r="G264" s="390"/>
      <c r="H264" s="390"/>
      <c r="I264" s="390"/>
      <c r="J264" s="390"/>
      <c r="K264" s="390"/>
      <c r="L264" s="390"/>
      <c r="M264" s="390"/>
      <c r="N264" s="390"/>
      <c r="O264" s="390"/>
      <c r="P264" s="390"/>
      <c r="Q264" s="390"/>
    </row>
    <row r="265" spans="1:19" x14ac:dyDescent="0.25">
      <c r="A265" s="229"/>
      <c r="B265" s="230"/>
      <c r="C265" s="231"/>
      <c r="D265" s="232" t="s">
        <v>297</v>
      </c>
      <c r="E265" s="232" t="s">
        <v>298</v>
      </c>
      <c r="F265" s="232" t="s">
        <v>319</v>
      </c>
      <c r="G265" s="232" t="s">
        <v>299</v>
      </c>
      <c r="H265" s="232" t="s">
        <v>300</v>
      </c>
      <c r="I265" s="232" t="s">
        <v>301</v>
      </c>
      <c r="J265" s="232" t="s">
        <v>302</v>
      </c>
      <c r="K265" s="232" t="s">
        <v>303</v>
      </c>
      <c r="L265" s="232" t="s">
        <v>304</v>
      </c>
      <c r="M265" s="232" t="s">
        <v>305</v>
      </c>
      <c r="N265" s="232" t="s">
        <v>306</v>
      </c>
      <c r="O265" s="232" t="s">
        <v>307</v>
      </c>
      <c r="P265" s="233" t="s">
        <v>308</v>
      </c>
      <c r="Q265" s="391" t="s">
        <v>25</v>
      </c>
    </row>
    <row r="266" spans="1:19" ht="60.75" thickBot="1" x14ac:dyDescent="0.3">
      <c r="A266" s="234"/>
      <c r="B266" s="225" t="s">
        <v>309</v>
      </c>
      <c r="C266" s="225" t="s">
        <v>50</v>
      </c>
      <c r="D266" s="235" t="s">
        <v>200</v>
      </c>
      <c r="E266" s="235" t="s">
        <v>201</v>
      </c>
      <c r="F266" s="235" t="s">
        <v>318</v>
      </c>
      <c r="G266" s="235" t="s">
        <v>202</v>
      </c>
      <c r="H266" s="235" t="s">
        <v>310</v>
      </c>
      <c r="I266" s="235" t="s">
        <v>203</v>
      </c>
      <c r="J266" s="235" t="s">
        <v>203</v>
      </c>
      <c r="K266" s="235" t="s">
        <v>204</v>
      </c>
      <c r="L266" s="235" t="s">
        <v>311</v>
      </c>
      <c r="M266" s="235" t="s">
        <v>206</v>
      </c>
      <c r="N266" s="235" t="s">
        <v>312</v>
      </c>
      <c r="O266" s="235" t="s">
        <v>313</v>
      </c>
      <c r="P266" s="236" t="s">
        <v>205</v>
      </c>
      <c r="Q266" s="392"/>
    </row>
    <row r="267" spans="1:19" x14ac:dyDescent="0.25">
      <c r="A267" s="395" t="s">
        <v>198</v>
      </c>
      <c r="B267" s="206" t="s">
        <v>3</v>
      </c>
      <c r="C267" s="205" t="s">
        <v>294</v>
      </c>
      <c r="D267" s="202">
        <v>5147</v>
      </c>
      <c r="E267" s="202">
        <v>3336</v>
      </c>
      <c r="F267" s="202">
        <v>79</v>
      </c>
      <c r="G267" s="202">
        <v>16</v>
      </c>
      <c r="H267" s="202"/>
      <c r="I267" s="202"/>
      <c r="J267" s="202"/>
      <c r="K267" s="202">
        <v>457</v>
      </c>
      <c r="L267" s="202">
        <v>291</v>
      </c>
      <c r="M267" s="202">
        <v>653</v>
      </c>
      <c r="N267" s="202"/>
      <c r="O267" s="202"/>
      <c r="P267" s="241">
        <v>405</v>
      </c>
      <c r="Q267" s="241">
        <v>10384</v>
      </c>
      <c r="R267" s="218"/>
      <c r="S267" s="218"/>
    </row>
    <row r="268" spans="1:19" x14ac:dyDescent="0.25">
      <c r="A268" s="395"/>
      <c r="B268" s="206" t="s">
        <v>5</v>
      </c>
      <c r="C268" s="205" t="s">
        <v>6</v>
      </c>
      <c r="D268" s="202">
        <v>1398</v>
      </c>
      <c r="E268" s="202">
        <v>6176</v>
      </c>
      <c r="F268" s="202">
        <v>207</v>
      </c>
      <c r="G268" s="202"/>
      <c r="H268" s="202"/>
      <c r="I268" s="202"/>
      <c r="J268" s="202"/>
      <c r="K268" s="202">
        <v>305</v>
      </c>
      <c r="L268" s="202">
        <v>0</v>
      </c>
      <c r="M268" s="202">
        <v>382</v>
      </c>
      <c r="N268" s="202"/>
      <c r="O268" s="202"/>
      <c r="P268" s="241"/>
      <c r="Q268" s="241">
        <v>8468</v>
      </c>
      <c r="R268" s="218"/>
      <c r="S268" s="218"/>
    </row>
    <row r="269" spans="1:19" x14ac:dyDescent="0.25">
      <c r="A269" s="395"/>
      <c r="B269" s="206" t="s">
        <v>7</v>
      </c>
      <c r="C269" s="205" t="s">
        <v>8</v>
      </c>
      <c r="D269" s="202">
        <v>2021</v>
      </c>
      <c r="E269" s="202">
        <v>6995</v>
      </c>
      <c r="F269" s="202">
        <v>225</v>
      </c>
      <c r="G269" s="202"/>
      <c r="H269" s="202"/>
      <c r="I269" s="202"/>
      <c r="J269" s="202"/>
      <c r="K269" s="202">
        <v>469</v>
      </c>
      <c r="L269" s="202">
        <v>0</v>
      </c>
      <c r="M269" s="202">
        <v>852</v>
      </c>
      <c r="N269" s="202"/>
      <c r="O269" s="202">
        <v>1</v>
      </c>
      <c r="P269" s="241">
        <v>43</v>
      </c>
      <c r="Q269" s="241">
        <v>10606</v>
      </c>
      <c r="R269" s="218"/>
      <c r="S269" s="218"/>
    </row>
    <row r="270" spans="1:19" x14ac:dyDescent="0.25">
      <c r="A270" s="395"/>
      <c r="B270" s="206" t="s">
        <v>9</v>
      </c>
      <c r="C270" s="205" t="s">
        <v>10</v>
      </c>
      <c r="D270" s="202">
        <v>2832</v>
      </c>
      <c r="E270" s="202">
        <v>590</v>
      </c>
      <c r="F270" s="202">
        <v>765</v>
      </c>
      <c r="G270" s="202"/>
      <c r="H270" s="202">
        <v>1</v>
      </c>
      <c r="I270" s="202"/>
      <c r="J270" s="202"/>
      <c r="K270" s="202">
        <v>3560</v>
      </c>
      <c r="L270" s="202">
        <v>19</v>
      </c>
      <c r="M270" s="202">
        <v>7827</v>
      </c>
      <c r="N270" s="202">
        <v>78</v>
      </c>
      <c r="O270" s="202"/>
      <c r="P270" s="241">
        <v>78</v>
      </c>
      <c r="Q270" s="241">
        <v>15750</v>
      </c>
      <c r="R270" s="218"/>
      <c r="S270" s="218"/>
    </row>
    <row r="271" spans="1:19" x14ac:dyDescent="0.25">
      <c r="A271" s="395"/>
      <c r="B271" s="206" t="s">
        <v>11</v>
      </c>
      <c r="C271" s="205" t="s">
        <v>12</v>
      </c>
      <c r="D271" s="202">
        <v>1399</v>
      </c>
      <c r="E271" s="202">
        <v>230</v>
      </c>
      <c r="F271" s="202">
        <v>5</v>
      </c>
      <c r="G271" s="202">
        <v>10</v>
      </c>
      <c r="H271" s="202"/>
      <c r="I271" s="202"/>
      <c r="J271" s="202"/>
      <c r="K271" s="202">
        <v>25</v>
      </c>
      <c r="L271" s="202">
        <v>0</v>
      </c>
      <c r="M271" s="202">
        <v>963</v>
      </c>
      <c r="N271" s="202"/>
      <c r="O271" s="202">
        <v>226</v>
      </c>
      <c r="P271" s="241">
        <v>18</v>
      </c>
      <c r="Q271" s="241">
        <v>2876</v>
      </c>
      <c r="R271" s="218"/>
      <c r="S271" s="218"/>
    </row>
    <row r="272" spans="1:19" x14ac:dyDescent="0.25">
      <c r="A272" s="395"/>
      <c r="B272" s="206" t="s">
        <v>13</v>
      </c>
      <c r="C272" s="205" t="s">
        <v>295</v>
      </c>
      <c r="D272" s="202">
        <v>979</v>
      </c>
      <c r="E272" s="202">
        <v>63</v>
      </c>
      <c r="F272" s="202">
        <v>6</v>
      </c>
      <c r="G272" s="202">
        <v>-8</v>
      </c>
      <c r="H272" s="202"/>
      <c r="I272" s="202"/>
      <c r="J272" s="202"/>
      <c r="K272" s="202">
        <v>24</v>
      </c>
      <c r="L272" s="202">
        <v>821</v>
      </c>
      <c r="M272" s="202">
        <v>422</v>
      </c>
      <c r="N272" s="202"/>
      <c r="O272" s="202">
        <v>25</v>
      </c>
      <c r="P272" s="241">
        <v>124</v>
      </c>
      <c r="Q272" s="241">
        <v>2456</v>
      </c>
      <c r="R272" s="218"/>
      <c r="S272" s="218"/>
    </row>
    <row r="273" spans="1:19" x14ac:dyDescent="0.25">
      <c r="A273" s="395"/>
      <c r="B273" s="206" t="s">
        <v>15</v>
      </c>
      <c r="C273" s="205" t="s">
        <v>16</v>
      </c>
      <c r="D273" s="202">
        <v>2146</v>
      </c>
      <c r="E273" s="202">
        <v>1454</v>
      </c>
      <c r="F273" s="202">
        <v>9</v>
      </c>
      <c r="G273" s="202">
        <v>1</v>
      </c>
      <c r="H273" s="202"/>
      <c r="I273" s="202"/>
      <c r="J273" s="202">
        <v>19209</v>
      </c>
      <c r="K273" s="202">
        <v>665</v>
      </c>
      <c r="L273" s="202">
        <v>963</v>
      </c>
      <c r="M273" s="202">
        <v>358</v>
      </c>
      <c r="N273" s="202"/>
      <c r="O273" s="202"/>
      <c r="P273" s="241">
        <v>216</v>
      </c>
      <c r="Q273" s="241">
        <v>25021</v>
      </c>
      <c r="R273" s="218"/>
      <c r="S273" s="218"/>
    </row>
    <row r="274" spans="1:19" ht="36" x14ac:dyDescent="0.25">
      <c r="A274" s="395"/>
      <c r="B274" s="206" t="s">
        <v>17</v>
      </c>
      <c r="C274" s="245" t="s">
        <v>296</v>
      </c>
      <c r="D274" s="202">
        <v>1500</v>
      </c>
      <c r="E274" s="202">
        <v>182</v>
      </c>
      <c r="F274" s="202">
        <v>5</v>
      </c>
      <c r="G274" s="202">
        <v>1</v>
      </c>
      <c r="H274" s="202">
        <v>4</v>
      </c>
      <c r="I274" s="202"/>
      <c r="J274" s="202"/>
      <c r="K274" s="202">
        <v>80</v>
      </c>
      <c r="L274" s="202">
        <v>26</v>
      </c>
      <c r="M274" s="202">
        <v>1048</v>
      </c>
      <c r="N274" s="202"/>
      <c r="O274" s="202"/>
      <c r="P274" s="241">
        <v>43</v>
      </c>
      <c r="Q274" s="241">
        <v>2889</v>
      </c>
      <c r="R274" s="218"/>
      <c r="S274" s="218"/>
    </row>
    <row r="275" spans="1:19" x14ac:dyDescent="0.25">
      <c r="A275" s="395"/>
      <c r="B275" s="206" t="s">
        <v>19</v>
      </c>
      <c r="C275" s="205" t="s">
        <v>20</v>
      </c>
      <c r="D275" s="202">
        <v>4863</v>
      </c>
      <c r="E275" s="202">
        <v>11263</v>
      </c>
      <c r="F275" s="202">
        <v>291</v>
      </c>
      <c r="G275" s="202">
        <v>18</v>
      </c>
      <c r="H275" s="202"/>
      <c r="I275" s="202"/>
      <c r="J275" s="202"/>
      <c r="K275" s="202">
        <v>735</v>
      </c>
      <c r="L275" s="202">
        <v>1148</v>
      </c>
      <c r="M275" s="202">
        <v>1651</v>
      </c>
      <c r="N275" s="202"/>
      <c r="O275" s="202"/>
      <c r="P275" s="241">
        <v>402</v>
      </c>
      <c r="Q275" s="241">
        <v>20371</v>
      </c>
      <c r="R275" s="218"/>
      <c r="S275" s="218"/>
    </row>
    <row r="276" spans="1:19" x14ac:dyDescent="0.25">
      <c r="A276" s="395"/>
      <c r="B276" s="206" t="s">
        <v>21</v>
      </c>
      <c r="C276" s="205" t="s">
        <v>22</v>
      </c>
      <c r="D276" s="202">
        <v>4167</v>
      </c>
      <c r="E276" s="202">
        <v>1304</v>
      </c>
      <c r="F276" s="202">
        <v>270</v>
      </c>
      <c r="G276" s="202"/>
      <c r="H276" s="202"/>
      <c r="I276" s="202">
        <v>29615</v>
      </c>
      <c r="J276" s="202">
        <v>22</v>
      </c>
      <c r="K276" s="202">
        <v>1575</v>
      </c>
      <c r="L276" s="202">
        <v>7325</v>
      </c>
      <c r="M276" s="202">
        <v>290</v>
      </c>
      <c r="N276" s="202"/>
      <c r="O276" s="202"/>
      <c r="P276" s="241">
        <v>1127</v>
      </c>
      <c r="Q276" s="241">
        <v>45695</v>
      </c>
      <c r="R276" s="218"/>
      <c r="S276" s="218"/>
    </row>
    <row r="277" spans="1:19" ht="15.75" thickBot="1" x14ac:dyDescent="0.3">
      <c r="A277" s="395"/>
      <c r="B277" s="206" t="s">
        <v>23</v>
      </c>
      <c r="C277" s="205" t="s">
        <v>46</v>
      </c>
      <c r="D277" s="202">
        <v>252</v>
      </c>
      <c r="E277" s="202"/>
      <c r="F277" s="202"/>
      <c r="G277" s="202">
        <v>15785</v>
      </c>
      <c r="H277" s="202"/>
      <c r="I277" s="202"/>
      <c r="J277" s="202"/>
      <c r="K277" s="202"/>
      <c r="L277" s="202"/>
      <c r="M277" s="202"/>
      <c r="N277" s="202"/>
      <c r="O277" s="202"/>
      <c r="P277" s="244"/>
      <c r="Q277" s="241">
        <v>16037</v>
      </c>
      <c r="R277" s="218"/>
      <c r="S277" s="218"/>
    </row>
    <row r="278" spans="1:19" ht="15.75" thickBot="1" x14ac:dyDescent="0.3">
      <c r="A278" s="237"/>
      <c r="B278" s="397" t="s">
        <v>45</v>
      </c>
      <c r="C278" s="397"/>
      <c r="D278" s="240">
        <v>26704</v>
      </c>
      <c r="E278" s="240">
        <v>31593</v>
      </c>
      <c r="F278" s="240">
        <v>1862</v>
      </c>
      <c r="G278" s="240">
        <v>15823</v>
      </c>
      <c r="H278" s="240">
        <v>5</v>
      </c>
      <c r="I278" s="240">
        <v>29615</v>
      </c>
      <c r="J278" s="240">
        <v>19231</v>
      </c>
      <c r="K278" s="240">
        <v>7895</v>
      </c>
      <c r="L278" s="240">
        <v>10593</v>
      </c>
      <c r="M278" s="240">
        <v>14446</v>
      </c>
      <c r="N278" s="240">
        <v>78</v>
      </c>
      <c r="O278" s="240">
        <v>252</v>
      </c>
      <c r="P278" s="243">
        <v>2456</v>
      </c>
      <c r="Q278" s="243">
        <v>160553</v>
      </c>
      <c r="R278" s="218"/>
      <c r="S278" s="218"/>
    </row>
    <row r="279" spans="1:19" x14ac:dyDescent="0.25">
      <c r="A279" s="148"/>
      <c r="B279" s="295"/>
      <c r="C279" s="295"/>
      <c r="D279" s="294"/>
      <c r="E279" s="294"/>
      <c r="F279" s="294"/>
      <c r="G279" s="294"/>
      <c r="H279" s="294"/>
      <c r="I279" s="294"/>
      <c r="J279" s="294"/>
      <c r="K279" s="294"/>
      <c r="L279" s="294"/>
      <c r="M279" s="294"/>
      <c r="N279" s="294"/>
      <c r="O279" s="294"/>
      <c r="P279" s="294"/>
      <c r="Q279" s="294"/>
      <c r="R279" s="218"/>
    </row>
    <row r="280" spans="1:19" x14ac:dyDescent="0.25">
      <c r="D280" s="294"/>
      <c r="E280" s="294"/>
      <c r="F280" s="294"/>
      <c r="G280" s="294"/>
      <c r="H280" s="294"/>
      <c r="I280" s="294"/>
      <c r="J280" s="294"/>
      <c r="K280" s="294"/>
      <c r="L280" s="294"/>
      <c r="M280" s="294"/>
      <c r="N280" s="294"/>
      <c r="O280" s="294"/>
      <c r="P280" s="294"/>
      <c r="Q280" s="294"/>
    </row>
    <row r="281" spans="1:19" x14ac:dyDescent="0.25">
      <c r="A281" s="339" t="s">
        <v>197</v>
      </c>
      <c r="B281" s="339"/>
      <c r="C281" s="339"/>
      <c r="D281" s="339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</row>
    <row r="282" spans="1:19" x14ac:dyDescent="0.25">
      <c r="A282" s="387"/>
      <c r="B282" s="387"/>
      <c r="C282" s="387"/>
      <c r="D282" s="387"/>
      <c r="E282" s="387"/>
      <c r="F282" s="387"/>
      <c r="G282" s="387"/>
      <c r="H282" s="387"/>
      <c r="I282" s="387"/>
      <c r="J282" s="387"/>
      <c r="K282" s="387"/>
      <c r="L282" s="387"/>
      <c r="M282" s="387"/>
      <c r="N282" s="387"/>
      <c r="O282" s="387"/>
      <c r="P282" s="387"/>
      <c r="Q282" s="387"/>
    </row>
    <row r="283" spans="1:19" ht="16.5" x14ac:dyDescent="0.3">
      <c r="A283" s="187" t="s">
        <v>208</v>
      </c>
      <c r="B283" s="188"/>
      <c r="C283" s="188"/>
      <c r="D283" s="188"/>
      <c r="E283" s="188"/>
      <c r="F283" s="188"/>
      <c r="G283" s="189"/>
      <c r="H283" s="189"/>
      <c r="I283" s="189"/>
      <c r="J283" s="189"/>
      <c r="K283" s="189"/>
      <c r="L283" s="189"/>
      <c r="M283" s="189"/>
      <c r="N283" s="189"/>
      <c r="O283" s="189"/>
      <c r="P283" s="207"/>
      <c r="Q283" s="207"/>
    </row>
    <row r="284" spans="1:19" ht="16.5" x14ac:dyDescent="0.3">
      <c r="A284" s="209" t="s">
        <v>26</v>
      </c>
      <c r="B284" s="116"/>
      <c r="C284" s="116"/>
      <c r="D284" s="116"/>
      <c r="E284" s="116"/>
      <c r="F284" s="116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</row>
    <row r="285" spans="1:19" ht="16.5" x14ac:dyDescent="0.3">
      <c r="A285" s="386">
        <v>2009</v>
      </c>
      <c r="B285" s="381"/>
      <c r="C285" s="116"/>
      <c r="D285" s="116"/>
      <c r="E285" s="116"/>
      <c r="F285" s="116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</row>
    <row r="286" spans="1:19" ht="17.25" thickBot="1" x14ac:dyDescent="0.35">
      <c r="A286" s="124"/>
      <c r="B286" s="125"/>
      <c r="C286" s="125"/>
      <c r="D286" s="125"/>
      <c r="E286" s="125"/>
      <c r="F286" s="125"/>
      <c r="G286" s="238"/>
      <c r="H286" s="238"/>
      <c r="I286" s="238"/>
      <c r="J286" s="238"/>
      <c r="K286" s="238"/>
      <c r="L286" s="238"/>
      <c r="M286" s="238"/>
      <c r="N286" s="238"/>
      <c r="O286" s="238"/>
      <c r="P286" s="239"/>
      <c r="Q286" s="220"/>
    </row>
    <row r="287" spans="1:19" ht="15.75" thickBot="1" x14ac:dyDescent="0.3">
      <c r="A287" s="390" t="s">
        <v>199</v>
      </c>
      <c r="B287" s="390"/>
      <c r="C287" s="390"/>
      <c r="D287" s="390"/>
      <c r="E287" s="390"/>
      <c r="F287" s="390"/>
      <c r="G287" s="390"/>
      <c r="H287" s="390"/>
      <c r="I287" s="390"/>
      <c r="J287" s="390"/>
      <c r="K287" s="390"/>
      <c r="L287" s="390"/>
      <c r="M287" s="390"/>
      <c r="N287" s="390"/>
      <c r="O287" s="390"/>
      <c r="P287" s="390"/>
      <c r="Q287" s="390"/>
    </row>
    <row r="288" spans="1:19" x14ac:dyDescent="0.25">
      <c r="A288" s="229"/>
      <c r="B288" s="230"/>
      <c r="C288" s="231"/>
      <c r="D288" s="232" t="s">
        <v>297</v>
      </c>
      <c r="E288" s="232" t="s">
        <v>298</v>
      </c>
      <c r="F288" s="232" t="s">
        <v>319</v>
      </c>
      <c r="G288" s="232" t="s">
        <v>299</v>
      </c>
      <c r="H288" s="232" t="s">
        <v>300</v>
      </c>
      <c r="I288" s="232" t="s">
        <v>301</v>
      </c>
      <c r="J288" s="232" t="s">
        <v>302</v>
      </c>
      <c r="K288" s="232" t="s">
        <v>303</v>
      </c>
      <c r="L288" s="232" t="s">
        <v>304</v>
      </c>
      <c r="M288" s="232" t="s">
        <v>305</v>
      </c>
      <c r="N288" s="232" t="s">
        <v>306</v>
      </c>
      <c r="O288" s="232" t="s">
        <v>307</v>
      </c>
      <c r="P288" s="233" t="s">
        <v>308</v>
      </c>
      <c r="Q288" s="391" t="s">
        <v>25</v>
      </c>
    </row>
    <row r="289" spans="1:19" ht="60.75" thickBot="1" x14ac:dyDescent="0.3">
      <c r="A289" s="234"/>
      <c r="B289" s="225" t="s">
        <v>309</v>
      </c>
      <c r="C289" s="225" t="s">
        <v>50</v>
      </c>
      <c r="D289" s="235" t="s">
        <v>200</v>
      </c>
      <c r="E289" s="235" t="s">
        <v>201</v>
      </c>
      <c r="F289" s="235" t="s">
        <v>318</v>
      </c>
      <c r="G289" s="235" t="s">
        <v>202</v>
      </c>
      <c r="H289" s="235" t="s">
        <v>310</v>
      </c>
      <c r="I289" s="235" t="s">
        <v>203</v>
      </c>
      <c r="J289" s="235" t="s">
        <v>203</v>
      </c>
      <c r="K289" s="235" t="s">
        <v>204</v>
      </c>
      <c r="L289" s="235" t="s">
        <v>311</v>
      </c>
      <c r="M289" s="235" t="s">
        <v>206</v>
      </c>
      <c r="N289" s="235" t="s">
        <v>312</v>
      </c>
      <c r="O289" s="235" t="s">
        <v>313</v>
      </c>
      <c r="P289" s="236" t="s">
        <v>205</v>
      </c>
      <c r="Q289" s="392"/>
    </row>
    <row r="290" spans="1:19" x14ac:dyDescent="0.25">
      <c r="A290" s="395" t="s">
        <v>198</v>
      </c>
      <c r="B290" s="206" t="s">
        <v>3</v>
      </c>
      <c r="C290" s="205" t="s">
        <v>294</v>
      </c>
      <c r="D290" s="202">
        <v>3709</v>
      </c>
      <c r="E290" s="202">
        <v>2755</v>
      </c>
      <c r="F290" s="202">
        <v>66</v>
      </c>
      <c r="G290" s="202">
        <v>15</v>
      </c>
      <c r="H290" s="202"/>
      <c r="I290" s="202"/>
      <c r="J290" s="202"/>
      <c r="K290" s="202">
        <v>295</v>
      </c>
      <c r="L290" s="202">
        <v>374</v>
      </c>
      <c r="M290" s="202">
        <v>563</v>
      </c>
      <c r="N290" s="202"/>
      <c r="O290" s="202"/>
      <c r="P290" s="241">
        <v>250</v>
      </c>
      <c r="Q290" s="241">
        <v>8027</v>
      </c>
      <c r="R290" s="218"/>
      <c r="S290" s="218"/>
    </row>
    <row r="291" spans="1:19" x14ac:dyDescent="0.25">
      <c r="A291" s="395"/>
      <c r="B291" s="206" t="s">
        <v>5</v>
      </c>
      <c r="C291" s="205" t="s">
        <v>6</v>
      </c>
      <c r="D291" s="202">
        <v>1412</v>
      </c>
      <c r="E291" s="202">
        <v>5783</v>
      </c>
      <c r="F291" s="202">
        <v>200</v>
      </c>
      <c r="G291" s="202"/>
      <c r="H291" s="202"/>
      <c r="I291" s="202"/>
      <c r="J291" s="202"/>
      <c r="K291" s="202">
        <v>218</v>
      </c>
      <c r="L291" s="202"/>
      <c r="M291" s="202">
        <v>316</v>
      </c>
      <c r="N291" s="202"/>
      <c r="O291" s="202"/>
      <c r="P291" s="241"/>
      <c r="Q291" s="241">
        <v>7929</v>
      </c>
      <c r="R291" s="218"/>
      <c r="S291" s="218"/>
    </row>
    <row r="292" spans="1:19" x14ac:dyDescent="0.25">
      <c r="A292" s="395"/>
      <c r="B292" s="206" t="s">
        <v>7</v>
      </c>
      <c r="C292" s="205" t="s">
        <v>8</v>
      </c>
      <c r="D292" s="202">
        <v>1957</v>
      </c>
      <c r="E292" s="202">
        <v>6086</v>
      </c>
      <c r="F292" s="202">
        <v>203</v>
      </c>
      <c r="G292" s="202"/>
      <c r="H292" s="202"/>
      <c r="I292" s="202"/>
      <c r="J292" s="202"/>
      <c r="K292" s="202">
        <v>342</v>
      </c>
      <c r="L292" s="202"/>
      <c r="M292" s="202">
        <v>914</v>
      </c>
      <c r="N292" s="202"/>
      <c r="O292" s="202">
        <v>1</v>
      </c>
      <c r="P292" s="241">
        <v>36</v>
      </c>
      <c r="Q292" s="241">
        <v>9539</v>
      </c>
      <c r="R292" s="218"/>
      <c r="S292" s="218"/>
    </row>
    <row r="293" spans="1:19" x14ac:dyDescent="0.25">
      <c r="A293" s="395"/>
      <c r="B293" s="206" t="s">
        <v>9</v>
      </c>
      <c r="C293" s="205" t="s">
        <v>10</v>
      </c>
      <c r="D293" s="202">
        <v>2633</v>
      </c>
      <c r="E293" s="202">
        <v>513</v>
      </c>
      <c r="F293" s="202">
        <v>642</v>
      </c>
      <c r="G293" s="202"/>
      <c r="H293" s="202">
        <v>1</v>
      </c>
      <c r="I293" s="202"/>
      <c r="J293" s="202"/>
      <c r="K293" s="202">
        <v>2795</v>
      </c>
      <c r="L293" s="202">
        <v>25</v>
      </c>
      <c r="M293" s="202">
        <v>9817</v>
      </c>
      <c r="N293" s="202">
        <v>-110</v>
      </c>
      <c r="O293" s="202"/>
      <c r="P293" s="241">
        <v>58</v>
      </c>
      <c r="Q293" s="241">
        <v>16374</v>
      </c>
      <c r="R293" s="218"/>
      <c r="S293" s="218"/>
    </row>
    <row r="294" spans="1:19" x14ac:dyDescent="0.25">
      <c r="A294" s="395"/>
      <c r="B294" s="206" t="s">
        <v>11</v>
      </c>
      <c r="C294" s="205" t="s">
        <v>12</v>
      </c>
      <c r="D294" s="202">
        <v>1265</v>
      </c>
      <c r="E294" s="202">
        <v>183</v>
      </c>
      <c r="F294" s="202">
        <v>4</v>
      </c>
      <c r="G294" s="202">
        <v>8</v>
      </c>
      <c r="H294" s="202"/>
      <c r="I294" s="202"/>
      <c r="J294" s="202"/>
      <c r="K294" s="202">
        <v>19</v>
      </c>
      <c r="L294" s="202"/>
      <c r="M294" s="202">
        <v>914</v>
      </c>
      <c r="N294" s="202"/>
      <c r="O294" s="202">
        <v>191</v>
      </c>
      <c r="P294" s="241">
        <v>14</v>
      </c>
      <c r="Q294" s="241">
        <v>2598</v>
      </c>
      <c r="R294" s="218"/>
      <c r="S294" s="218"/>
    </row>
    <row r="295" spans="1:19" x14ac:dyDescent="0.25">
      <c r="A295" s="395"/>
      <c r="B295" s="206" t="s">
        <v>13</v>
      </c>
      <c r="C295" s="205" t="s">
        <v>295</v>
      </c>
      <c r="D295" s="202">
        <v>847</v>
      </c>
      <c r="E295" s="202">
        <v>51</v>
      </c>
      <c r="F295" s="202">
        <v>5</v>
      </c>
      <c r="G295" s="202">
        <v>-6</v>
      </c>
      <c r="H295" s="202"/>
      <c r="I295" s="202"/>
      <c r="J295" s="202"/>
      <c r="K295" s="202">
        <v>16</v>
      </c>
      <c r="L295" s="202">
        <v>1012</v>
      </c>
      <c r="M295" s="202">
        <v>501</v>
      </c>
      <c r="N295" s="202"/>
      <c r="O295" s="202">
        <v>33</v>
      </c>
      <c r="P295" s="241">
        <v>94</v>
      </c>
      <c r="Q295" s="241">
        <v>2553</v>
      </c>
      <c r="R295" s="218"/>
      <c r="S295" s="218"/>
    </row>
    <row r="296" spans="1:19" x14ac:dyDescent="0.25">
      <c r="A296" s="395"/>
      <c r="B296" s="206" t="s">
        <v>15</v>
      </c>
      <c r="C296" s="205" t="s">
        <v>16</v>
      </c>
      <c r="D296" s="202">
        <v>1859</v>
      </c>
      <c r="E296" s="202">
        <v>1181</v>
      </c>
      <c r="F296" s="202">
        <v>7</v>
      </c>
      <c r="G296" s="202">
        <v>1</v>
      </c>
      <c r="H296" s="202"/>
      <c r="I296" s="202"/>
      <c r="J296" s="202">
        <v>17045</v>
      </c>
      <c r="K296" s="202">
        <v>417</v>
      </c>
      <c r="L296" s="202">
        <v>1139</v>
      </c>
      <c r="M296" s="202">
        <v>225</v>
      </c>
      <c r="N296" s="202"/>
      <c r="O296" s="202"/>
      <c r="P296" s="241">
        <v>152</v>
      </c>
      <c r="Q296" s="241">
        <v>22026</v>
      </c>
      <c r="R296" s="218"/>
      <c r="S296" s="218"/>
    </row>
    <row r="297" spans="1:19" ht="36" x14ac:dyDescent="0.25">
      <c r="A297" s="395"/>
      <c r="B297" s="206" t="s">
        <v>17</v>
      </c>
      <c r="C297" s="245" t="s">
        <v>296</v>
      </c>
      <c r="D297" s="202">
        <v>1424</v>
      </c>
      <c r="E297" s="202">
        <v>157</v>
      </c>
      <c r="F297" s="202">
        <v>5</v>
      </c>
      <c r="G297" s="202">
        <v>1</v>
      </c>
      <c r="H297" s="202">
        <v>3</v>
      </c>
      <c r="I297" s="202"/>
      <c r="J297" s="202"/>
      <c r="K297" s="202">
        <v>56</v>
      </c>
      <c r="L297" s="202">
        <v>34</v>
      </c>
      <c r="M297" s="202">
        <v>1231</v>
      </c>
      <c r="N297" s="202"/>
      <c r="O297" s="202"/>
      <c r="P297" s="241">
        <v>34</v>
      </c>
      <c r="Q297" s="241">
        <v>2945</v>
      </c>
      <c r="R297" s="218"/>
      <c r="S297" s="218"/>
    </row>
    <row r="298" spans="1:19" x14ac:dyDescent="0.25">
      <c r="A298" s="395"/>
      <c r="B298" s="206" t="s">
        <v>19</v>
      </c>
      <c r="C298" s="205" t="s">
        <v>20</v>
      </c>
      <c r="D298" s="202">
        <v>4724</v>
      </c>
      <c r="E298" s="202">
        <v>11067</v>
      </c>
      <c r="F298" s="202">
        <v>255</v>
      </c>
      <c r="G298" s="202">
        <v>16</v>
      </c>
      <c r="H298" s="202"/>
      <c r="I298" s="202"/>
      <c r="J298" s="202"/>
      <c r="K298" s="202">
        <v>554</v>
      </c>
      <c r="L298" s="202">
        <v>1410</v>
      </c>
      <c r="M298" s="202">
        <v>1388</v>
      </c>
      <c r="N298" s="202"/>
      <c r="O298" s="202"/>
      <c r="P298" s="241">
        <v>313</v>
      </c>
      <c r="Q298" s="241">
        <v>19727</v>
      </c>
      <c r="R298" s="218"/>
      <c r="S298" s="218"/>
    </row>
    <row r="299" spans="1:19" x14ac:dyDescent="0.25">
      <c r="A299" s="395"/>
      <c r="B299" s="206" t="s">
        <v>21</v>
      </c>
      <c r="C299" s="205" t="s">
        <v>22</v>
      </c>
      <c r="D299" s="202">
        <v>4120</v>
      </c>
      <c r="E299" s="202">
        <v>1166</v>
      </c>
      <c r="F299" s="202">
        <v>279</v>
      </c>
      <c r="G299" s="202"/>
      <c r="H299" s="202"/>
      <c r="I299" s="202">
        <v>28480</v>
      </c>
      <c r="J299" s="202">
        <v>19</v>
      </c>
      <c r="K299" s="202">
        <v>1086</v>
      </c>
      <c r="L299" s="202">
        <v>6554</v>
      </c>
      <c r="M299" s="202">
        <v>255</v>
      </c>
      <c r="N299" s="202"/>
      <c r="O299" s="202"/>
      <c r="P299" s="241">
        <v>895</v>
      </c>
      <c r="Q299" s="241">
        <v>42854</v>
      </c>
      <c r="R299" s="218"/>
      <c r="S299" s="218"/>
    </row>
    <row r="300" spans="1:19" ht="15.75" thickBot="1" x14ac:dyDescent="0.3">
      <c r="A300" s="395"/>
      <c r="B300" s="206" t="s">
        <v>23</v>
      </c>
      <c r="C300" s="205" t="s">
        <v>46</v>
      </c>
      <c r="D300" s="202">
        <v>264</v>
      </c>
      <c r="E300" s="202"/>
      <c r="F300" s="202"/>
      <c r="G300" s="202">
        <v>16206</v>
      </c>
      <c r="H300" s="202"/>
      <c r="I300" s="202"/>
      <c r="J300" s="202"/>
      <c r="K300" s="202"/>
      <c r="L300" s="202"/>
      <c r="M300" s="202"/>
      <c r="N300" s="202"/>
      <c r="O300" s="202"/>
      <c r="P300" s="244"/>
      <c r="Q300" s="241">
        <v>16470</v>
      </c>
      <c r="R300" s="218"/>
      <c r="S300" s="218"/>
    </row>
    <row r="301" spans="1:19" ht="15.75" thickBot="1" x14ac:dyDescent="0.3">
      <c r="A301" s="237"/>
      <c r="B301" s="397" t="s">
        <v>45</v>
      </c>
      <c r="C301" s="397"/>
      <c r="D301" s="240">
        <v>24214</v>
      </c>
      <c r="E301" s="240">
        <v>28942</v>
      </c>
      <c r="F301" s="240">
        <v>1666</v>
      </c>
      <c r="G301" s="240">
        <v>16241</v>
      </c>
      <c r="H301" s="240">
        <v>4</v>
      </c>
      <c r="I301" s="240">
        <v>28480</v>
      </c>
      <c r="J301" s="240">
        <v>17064</v>
      </c>
      <c r="K301" s="240">
        <v>5798</v>
      </c>
      <c r="L301" s="240">
        <v>10548</v>
      </c>
      <c r="M301" s="240">
        <v>16124</v>
      </c>
      <c r="N301" s="240">
        <v>-110</v>
      </c>
      <c r="O301" s="240">
        <v>225</v>
      </c>
      <c r="P301" s="243">
        <v>1846</v>
      </c>
      <c r="Q301" s="243">
        <v>151042</v>
      </c>
      <c r="R301" s="218"/>
      <c r="S301" s="218"/>
    </row>
    <row r="302" spans="1:19" x14ac:dyDescent="0.25">
      <c r="D302" s="294"/>
      <c r="E302" s="294"/>
      <c r="F302" s="294"/>
      <c r="G302" s="294"/>
      <c r="H302" s="294"/>
      <c r="I302" s="294"/>
      <c r="J302" s="294"/>
      <c r="K302" s="294"/>
      <c r="L302" s="294"/>
      <c r="M302" s="294"/>
      <c r="N302" s="294"/>
      <c r="O302" s="294"/>
      <c r="P302" s="294"/>
      <c r="Q302" s="294"/>
    </row>
    <row r="303" spans="1:19" x14ac:dyDescent="0.25">
      <c r="D303" s="294"/>
      <c r="E303" s="294"/>
      <c r="F303" s="294"/>
      <c r="G303" s="294"/>
      <c r="H303" s="294"/>
      <c r="I303" s="294"/>
      <c r="J303" s="294"/>
      <c r="K303" s="294"/>
      <c r="L303" s="294"/>
      <c r="M303" s="294"/>
      <c r="N303" s="294"/>
      <c r="O303" s="294"/>
      <c r="P303" s="294"/>
      <c r="Q303" s="294"/>
    </row>
    <row r="304" spans="1:19" ht="16.5" x14ac:dyDescent="0.3">
      <c r="A304" s="170" t="s">
        <v>314</v>
      </c>
      <c r="B304" s="170"/>
      <c r="C304" s="315"/>
      <c r="D304" s="132"/>
      <c r="E304" s="132"/>
      <c r="F304" s="132"/>
    </row>
    <row r="305" spans="1:15" ht="16.5" x14ac:dyDescent="0.3">
      <c r="A305" s="170" t="s">
        <v>315</v>
      </c>
      <c r="B305" s="163"/>
      <c r="C305" s="133"/>
      <c r="D305" s="132"/>
      <c r="E305" s="132"/>
      <c r="F305" s="132"/>
    </row>
    <row r="306" spans="1:15" ht="16.5" x14ac:dyDescent="0.3">
      <c r="A306" s="170" t="s">
        <v>316</v>
      </c>
      <c r="B306" s="163"/>
      <c r="C306" s="133"/>
      <c r="D306" s="132"/>
      <c r="E306" s="132"/>
      <c r="F306" s="132"/>
    </row>
    <row r="307" spans="1:15" ht="15" customHeight="1" x14ac:dyDescent="0.25">
      <c r="A307" s="336" t="s">
        <v>336</v>
      </c>
      <c r="B307" s="336"/>
      <c r="C307" s="336"/>
      <c r="D307" s="336"/>
      <c r="E307" s="336"/>
      <c r="F307" s="336"/>
      <c r="G307" s="336"/>
      <c r="H307" s="336"/>
      <c r="I307" s="336"/>
      <c r="J307" s="336"/>
      <c r="K307" s="336"/>
      <c r="L307" s="336"/>
      <c r="M307" s="336"/>
      <c r="N307" s="336"/>
      <c r="O307" s="336"/>
    </row>
    <row r="308" spans="1:15" x14ac:dyDescent="0.25">
      <c r="A308" s="318" t="s">
        <v>337</v>
      </c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</row>
  </sheetData>
  <mergeCells count="78">
    <mergeCell ref="A290:A300"/>
    <mergeCell ref="B301:C301"/>
    <mergeCell ref="Q265:Q266"/>
    <mergeCell ref="A267:A277"/>
    <mergeCell ref="B278:C278"/>
    <mergeCell ref="A287:Q287"/>
    <mergeCell ref="Q288:Q289"/>
    <mergeCell ref="A285:B285"/>
    <mergeCell ref="A241:Q241"/>
    <mergeCell ref="Q242:Q243"/>
    <mergeCell ref="A244:A254"/>
    <mergeCell ref="B255:C255"/>
    <mergeCell ref="A264:Q264"/>
    <mergeCell ref="B209:C209"/>
    <mergeCell ref="A218:Q218"/>
    <mergeCell ref="Q219:Q220"/>
    <mergeCell ref="A221:A231"/>
    <mergeCell ref="B232:C232"/>
    <mergeCell ref="A212:Q213"/>
    <mergeCell ref="A216:B216"/>
    <mergeCell ref="A175:A185"/>
    <mergeCell ref="B186:C186"/>
    <mergeCell ref="A195:Q195"/>
    <mergeCell ref="Q196:Q197"/>
    <mergeCell ref="A198:A208"/>
    <mergeCell ref="A189:Q190"/>
    <mergeCell ref="A193:B193"/>
    <mergeCell ref="Q150:Q151"/>
    <mergeCell ref="A152:A162"/>
    <mergeCell ref="B163:C163"/>
    <mergeCell ref="A172:Q172"/>
    <mergeCell ref="Q173:Q174"/>
    <mergeCell ref="A170:B170"/>
    <mergeCell ref="A126:Q126"/>
    <mergeCell ref="Q127:Q128"/>
    <mergeCell ref="A129:A139"/>
    <mergeCell ref="B140:C140"/>
    <mergeCell ref="A149:Q149"/>
    <mergeCell ref="B94:C94"/>
    <mergeCell ref="A103:Q103"/>
    <mergeCell ref="Q104:Q105"/>
    <mergeCell ref="A106:A116"/>
    <mergeCell ref="B117:C117"/>
    <mergeCell ref="A97:Q98"/>
    <mergeCell ref="A101:B101"/>
    <mergeCell ref="B71:C71"/>
    <mergeCell ref="A80:Q80"/>
    <mergeCell ref="Q81:Q82"/>
    <mergeCell ref="A83:A93"/>
    <mergeCell ref="A74:Q75"/>
    <mergeCell ref="A78:B78"/>
    <mergeCell ref="A5:Q6"/>
    <mergeCell ref="A28:Q29"/>
    <mergeCell ref="A55:B55"/>
    <mergeCell ref="A51:Q52"/>
    <mergeCell ref="A60:A70"/>
    <mergeCell ref="B48:C48"/>
    <mergeCell ref="A37:A47"/>
    <mergeCell ref="A11:Q11"/>
    <mergeCell ref="Q12:Q13"/>
    <mergeCell ref="A14:A24"/>
    <mergeCell ref="B25:C25"/>
    <mergeCell ref="A307:O307"/>
    <mergeCell ref="A1:Q4"/>
    <mergeCell ref="A235:Q236"/>
    <mergeCell ref="A239:B239"/>
    <mergeCell ref="A258:Q259"/>
    <mergeCell ref="A262:B262"/>
    <mergeCell ref="A281:Q282"/>
    <mergeCell ref="A120:Q121"/>
    <mergeCell ref="A124:B124"/>
    <mergeCell ref="A143:Q144"/>
    <mergeCell ref="A147:B147"/>
    <mergeCell ref="A166:Q167"/>
    <mergeCell ref="Q35:Q36"/>
    <mergeCell ref="A34:Q34"/>
    <mergeCell ref="A57:Q57"/>
    <mergeCell ref="Q58:Q59"/>
  </mergeCells>
  <hyperlinks>
    <hyperlink ref="S3" location="Indice!A1" display="Índice" xr:uid="{6B60E755-FA63-42E4-83A6-A2749276D555}"/>
  </hyperlinks>
  <pageMargins left="0.7" right="0.7" top="0.75" bottom="0.75" header="0.3" footer="0.3"/>
  <pageSetup orientation="portrait" r:id="rId1"/>
  <ignoredErrors>
    <ignoredError sqref="B37:C47 B60:B70 B83:B93 B106:B116 B129:B139 B152:B162 B175:B185 B198:B208 B221:B231 B244:B254 B267:B277 B290:B300 B14:B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Índice</vt:lpstr>
      <vt:lpstr>Hoja1</vt:lpstr>
      <vt:lpstr>Gobierno general (ok)</vt:lpstr>
      <vt:lpstr>Cuadro 1</vt:lpstr>
      <vt:lpstr>Subsectores (2)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resultados de clasificación de los gastos del gobierno por finalidad 2009 - 2016pr</dc:title>
  <dc:creator>Antonio Jimenez Galindo</dc:creator>
  <cp:lastModifiedBy>Yesenia Arévalo</cp:lastModifiedBy>
  <dcterms:created xsi:type="dcterms:W3CDTF">2017-06-28T14:42:18Z</dcterms:created>
  <dcterms:modified xsi:type="dcterms:W3CDTF">2022-07-12T19:38:46Z</dcterms:modified>
</cp:coreProperties>
</file>