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rp\Documents\Pulso Social\Anexos\Anexos EPS-MARCO 2018\"/>
    </mc:Choice>
  </mc:AlternateContent>
  <xr:revisionPtr revIDLastSave="0" documentId="13_ncr:1_{C166B74B-66AA-46DB-9EB7-1ED3B85188C9}" xr6:coauthVersionLast="47" xr6:coauthVersionMax="47" xr10:uidLastSave="{00000000-0000-0000-0000-000000000000}"/>
  <bookViews>
    <workbookView xWindow="-120" yWindow="-120" windowWidth="29040" windowHeight="15840" activeTab="1" xr2:uid="{23D49F46-5D7D-4CD5-9510-591739C18741}"/>
  </bookViews>
  <sheets>
    <sheet name="Indice" sheetId="26" r:id="rId1"/>
    <sheet name="bs1" sheetId="1" r:id="rId2"/>
    <sheet name="bs6" sheetId="24" r:id="rId3"/>
    <sheet name="bs7" sheetId="3" r:id="rId4"/>
    <sheet name="bs7_a" sheetId="4" r:id="rId5"/>
    <sheet name="bs7b_a" sheetId="5" r:id="rId6"/>
    <sheet name="bs7b_b" sheetId="9" r:id="rId7"/>
    <sheet name="bs7b_c" sheetId="10" r:id="rId8"/>
    <sheet name="bs7b_d" sheetId="11" r:id="rId9"/>
    <sheet name="bs7b_e" sheetId="6" r:id="rId10"/>
    <sheet name="bs7b_f" sheetId="7" r:id="rId11"/>
    <sheet name="bs8_a" sheetId="8" r:id="rId12"/>
    <sheet name="bs8_b" sheetId="12" r:id="rId13"/>
    <sheet name="bs8_c" sheetId="16" r:id="rId14"/>
    <sheet name="bs8_d" sheetId="17" r:id="rId15"/>
    <sheet name="bs8_e" sheetId="18" r:id="rId16"/>
    <sheet name="bs8_f" sheetId="19" r:id="rId17"/>
    <sheet name="bs10" sheetId="13" r:id="rId18"/>
    <sheet name="bs11" sheetId="20" r:id="rId19"/>
    <sheet name="bs12" sheetId="14" r:id="rId20"/>
    <sheet name="bs13" sheetId="15" r:id="rId21"/>
    <sheet name="rc1" sheetId="21" r:id="rId22"/>
    <sheet name="rc3" sheetId="22" r:id="rId23"/>
    <sheet name="pm2" sheetId="23" r:id="rId24"/>
  </sheets>
  <externalReferences>
    <externalReference r:id="rId25"/>
    <externalReference r:id="rId26"/>
  </externalReferences>
  <definedNames>
    <definedName name="_xlnm._FilterDatabase" localSheetId="2" hidden="1">'bs6'!#REF!</definedName>
    <definedName name="bn6_2">[1]cc1!#REF!</definedName>
    <definedName name="Ej" localSheetId="2">'bs6'!#REF!</definedName>
    <definedName name="Ej" localSheetId="0">#REF!</definedName>
    <definedName name="E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23" l="1"/>
  <c r="O15" i="23"/>
  <c r="O14" i="23"/>
  <c r="M16" i="23"/>
  <c r="M15" i="23"/>
  <c r="M14" i="23"/>
  <c r="K16" i="23"/>
  <c r="K15" i="23"/>
  <c r="K14" i="23"/>
  <c r="I16" i="23"/>
  <c r="I15" i="23"/>
  <c r="I14" i="23"/>
  <c r="G16" i="23"/>
  <c r="G15" i="23"/>
  <c r="G14" i="23"/>
  <c r="E16" i="23"/>
  <c r="E15" i="23"/>
  <c r="E14" i="23"/>
  <c r="C16" i="23"/>
  <c r="C15" i="23"/>
  <c r="C14" i="23"/>
  <c r="G16" i="22"/>
  <c r="G15" i="22"/>
  <c r="G14" i="22"/>
  <c r="E16" i="22"/>
  <c r="E15" i="22"/>
  <c r="E14" i="22"/>
  <c r="C16" i="22"/>
  <c r="C15" i="22"/>
  <c r="C14" i="22"/>
  <c r="G16" i="21"/>
  <c r="G15" i="21"/>
  <c r="G14" i="21"/>
  <c r="E16" i="21"/>
  <c r="E15" i="21"/>
  <c r="E14" i="21"/>
  <c r="C16" i="21"/>
  <c r="C15" i="21"/>
  <c r="C14" i="21"/>
  <c r="G16" i="14"/>
  <c r="G16" i="15"/>
  <c r="K16" i="15"/>
  <c r="K15" i="15"/>
  <c r="K14" i="15"/>
  <c r="I16" i="15"/>
  <c r="I15" i="15"/>
  <c r="I14" i="15"/>
  <c r="G15" i="15"/>
  <c r="G14" i="15"/>
  <c r="E16" i="15"/>
  <c r="E15" i="15"/>
  <c r="E14" i="15"/>
  <c r="C16" i="15"/>
  <c r="C15" i="15"/>
  <c r="C14" i="15"/>
  <c r="I16" i="14"/>
  <c r="I15" i="14"/>
  <c r="I14" i="14"/>
  <c r="G15" i="14"/>
  <c r="G14" i="14"/>
  <c r="E16" i="14"/>
  <c r="E15" i="14"/>
  <c r="E14" i="14"/>
  <c r="C16" i="14"/>
  <c r="C15" i="14"/>
  <c r="C14" i="14"/>
  <c r="K16" i="20"/>
  <c r="K15" i="20"/>
  <c r="K14" i="20"/>
  <c r="I16" i="20"/>
  <c r="I15" i="20"/>
  <c r="I14" i="20"/>
  <c r="G16" i="20"/>
  <c r="G15" i="20"/>
  <c r="G14" i="20"/>
  <c r="E16" i="20"/>
  <c r="E15" i="20"/>
  <c r="E14" i="20"/>
  <c r="C16" i="20"/>
  <c r="C15" i="20"/>
  <c r="C14" i="20"/>
  <c r="K16" i="13"/>
  <c r="K15" i="13"/>
  <c r="K14" i="13"/>
  <c r="I16" i="13"/>
  <c r="I15" i="13"/>
  <c r="I14" i="13"/>
  <c r="G16" i="13"/>
  <c r="G15" i="13"/>
  <c r="G14" i="13"/>
  <c r="E16" i="13"/>
  <c r="E15" i="13"/>
  <c r="E14" i="13"/>
  <c r="C16" i="13"/>
  <c r="C15" i="13"/>
  <c r="C14" i="13"/>
  <c r="K16" i="19"/>
  <c r="K15" i="19"/>
  <c r="K14" i="19"/>
  <c r="I16" i="19"/>
  <c r="I15" i="19"/>
  <c r="I14" i="19"/>
  <c r="G16" i="19"/>
  <c r="G15" i="19"/>
  <c r="G14" i="19"/>
  <c r="E16" i="19"/>
  <c r="E15" i="19"/>
  <c r="E14" i="19"/>
  <c r="C16" i="19"/>
  <c r="C15" i="19"/>
  <c r="C14" i="19"/>
  <c r="K16" i="18"/>
  <c r="K15" i="18"/>
  <c r="K14" i="18"/>
  <c r="I16" i="18"/>
  <c r="I15" i="18"/>
  <c r="I14" i="18"/>
  <c r="G16" i="18"/>
  <c r="G15" i="18"/>
  <c r="G14" i="18"/>
  <c r="E16" i="18"/>
  <c r="E15" i="18"/>
  <c r="E14" i="18"/>
  <c r="C16" i="18"/>
  <c r="C15" i="18"/>
  <c r="C14" i="18"/>
  <c r="K16" i="17"/>
  <c r="K15" i="17"/>
  <c r="K14" i="17"/>
  <c r="I16" i="17"/>
  <c r="I15" i="17"/>
  <c r="I14" i="17"/>
  <c r="G16" i="17"/>
  <c r="G15" i="17"/>
  <c r="G14" i="17"/>
  <c r="E16" i="17"/>
  <c r="E15" i="17"/>
  <c r="E14" i="17"/>
  <c r="C16" i="17"/>
  <c r="C15" i="17"/>
  <c r="C14" i="17"/>
  <c r="K16" i="16"/>
  <c r="K15" i="16"/>
  <c r="K14" i="16"/>
  <c r="I16" i="16"/>
  <c r="I15" i="16"/>
  <c r="I14" i="16"/>
  <c r="G16" i="16"/>
  <c r="G15" i="16"/>
  <c r="G14" i="16"/>
  <c r="E16" i="16"/>
  <c r="E15" i="16"/>
  <c r="E14" i="16"/>
  <c r="C16" i="16"/>
  <c r="C15" i="16"/>
  <c r="C14" i="16"/>
  <c r="K16" i="12"/>
  <c r="K15" i="12"/>
  <c r="K14" i="12"/>
  <c r="I16" i="12"/>
  <c r="I15" i="12"/>
  <c r="I14" i="12"/>
  <c r="G16" i="12"/>
  <c r="G15" i="12"/>
  <c r="G14" i="12"/>
  <c r="E16" i="12"/>
  <c r="E15" i="12"/>
  <c r="E14" i="12"/>
  <c r="C16" i="12"/>
  <c r="C15" i="12"/>
  <c r="C14" i="12"/>
  <c r="K16" i="8"/>
  <c r="K15" i="8"/>
  <c r="K14" i="8"/>
  <c r="I16" i="8"/>
  <c r="I15" i="8"/>
  <c r="I14" i="8"/>
  <c r="G16" i="8"/>
  <c r="G15" i="8"/>
  <c r="G14" i="8"/>
  <c r="E16" i="8"/>
  <c r="E15" i="8"/>
  <c r="E14" i="8"/>
  <c r="C16" i="8"/>
  <c r="C15" i="8"/>
  <c r="C14" i="8"/>
  <c r="K16" i="7"/>
  <c r="K15" i="7"/>
  <c r="K14" i="7"/>
  <c r="I16" i="7"/>
  <c r="I15" i="7"/>
  <c r="I14" i="7"/>
  <c r="G16" i="7"/>
  <c r="G15" i="7"/>
  <c r="G14" i="7"/>
  <c r="E16" i="7"/>
  <c r="E15" i="7"/>
  <c r="E14" i="7"/>
  <c r="C16" i="7"/>
  <c r="C15" i="7"/>
  <c r="C14" i="7"/>
  <c r="K16" i="6"/>
  <c r="K15" i="6"/>
  <c r="K14" i="6"/>
  <c r="I16" i="6"/>
  <c r="I15" i="6"/>
  <c r="I14" i="6"/>
  <c r="G16" i="6"/>
  <c r="G15" i="6"/>
  <c r="G14" i="6"/>
  <c r="E16" i="6"/>
  <c r="E15" i="6"/>
  <c r="E14" i="6"/>
  <c r="C16" i="6"/>
  <c r="C15" i="6"/>
  <c r="C14" i="6"/>
  <c r="K16" i="11"/>
  <c r="K15" i="11"/>
  <c r="K14" i="11"/>
  <c r="I16" i="11"/>
  <c r="I15" i="11"/>
  <c r="I14" i="11"/>
  <c r="G16" i="11"/>
  <c r="G15" i="11"/>
  <c r="G14" i="11"/>
  <c r="E16" i="11"/>
  <c r="E15" i="11"/>
  <c r="E14" i="11"/>
  <c r="C16" i="11"/>
  <c r="C15" i="11"/>
  <c r="C14" i="11"/>
  <c r="K16" i="10"/>
  <c r="K15" i="10"/>
  <c r="K14" i="10"/>
  <c r="I16" i="10"/>
  <c r="I15" i="10"/>
  <c r="I14" i="10"/>
  <c r="G16" i="10"/>
  <c r="G15" i="10"/>
  <c r="G14" i="10"/>
  <c r="E16" i="10"/>
  <c r="E15" i="10"/>
  <c r="E14" i="10"/>
  <c r="C16" i="10"/>
  <c r="C15" i="10"/>
  <c r="C14" i="10"/>
  <c r="K16" i="9"/>
  <c r="K15" i="9"/>
  <c r="K14" i="9"/>
  <c r="I16" i="9"/>
  <c r="I15" i="9"/>
  <c r="I14" i="9"/>
  <c r="G16" i="9"/>
  <c r="G15" i="9"/>
  <c r="G14" i="9"/>
  <c r="E16" i="9"/>
  <c r="E15" i="9"/>
  <c r="E14" i="9"/>
  <c r="C16" i="9"/>
  <c r="C15" i="9"/>
  <c r="C14" i="9"/>
  <c r="K16" i="5"/>
  <c r="K15" i="5"/>
  <c r="K14" i="5"/>
  <c r="I16" i="5"/>
  <c r="I15" i="5"/>
  <c r="I14" i="5"/>
  <c r="G16" i="5"/>
  <c r="G15" i="5"/>
  <c r="G14" i="5"/>
  <c r="E16" i="5"/>
  <c r="E15" i="5"/>
  <c r="E14" i="5"/>
  <c r="C16" i="5"/>
  <c r="C15" i="5"/>
  <c r="C14" i="5"/>
  <c r="K16" i="4"/>
  <c r="K15" i="4"/>
  <c r="K14" i="4"/>
  <c r="I16" i="4"/>
  <c r="I15" i="4"/>
  <c r="I14" i="4"/>
  <c r="G16" i="4"/>
  <c r="G15" i="4"/>
  <c r="G14" i="4"/>
  <c r="E16" i="4"/>
  <c r="E15" i="4"/>
  <c r="E14" i="4"/>
  <c r="C16" i="4"/>
  <c r="C15" i="4"/>
  <c r="C14" i="4"/>
  <c r="O16" i="3"/>
  <c r="O15" i="3"/>
  <c r="O14" i="3"/>
  <c r="M16" i="3"/>
  <c r="M15" i="3"/>
  <c r="M14" i="3"/>
  <c r="K16" i="3"/>
  <c r="K15" i="3"/>
  <c r="K14" i="3"/>
  <c r="I16" i="3"/>
  <c r="I15" i="3"/>
  <c r="I14" i="3"/>
  <c r="G16" i="3"/>
  <c r="G15" i="3"/>
  <c r="G14" i="3"/>
  <c r="E16" i="3"/>
  <c r="E15" i="3"/>
  <c r="E14" i="3"/>
  <c r="C16" i="3"/>
  <c r="C15" i="3"/>
  <c r="C14" i="3"/>
  <c r="U16" i="24"/>
  <c r="U15" i="24"/>
  <c r="U14" i="24"/>
  <c r="S16" i="24"/>
  <c r="S15" i="24"/>
  <c r="S14" i="24"/>
  <c r="Q16" i="24"/>
  <c r="Q15" i="24"/>
  <c r="Q14" i="24"/>
  <c r="O16" i="24"/>
  <c r="O15" i="24"/>
  <c r="O14" i="24"/>
  <c r="M16" i="24"/>
  <c r="M15" i="24"/>
  <c r="M14" i="24"/>
  <c r="K16" i="24"/>
  <c r="K15" i="24"/>
  <c r="K14" i="24"/>
  <c r="I16" i="24"/>
  <c r="I15" i="24"/>
  <c r="I14" i="24"/>
  <c r="G16" i="24"/>
  <c r="G15" i="24"/>
  <c r="G14" i="24"/>
  <c r="E16" i="24"/>
  <c r="E15" i="24"/>
  <c r="E14" i="24"/>
  <c r="C16" i="24"/>
  <c r="C15" i="24"/>
  <c r="C14" i="24"/>
  <c r="K16" i="1"/>
  <c r="K15" i="1"/>
  <c r="K14" i="1"/>
  <c r="I16" i="1"/>
  <c r="I15" i="1"/>
  <c r="I14" i="1"/>
  <c r="G16" i="1"/>
  <c r="G15" i="1"/>
  <c r="G14" i="1"/>
  <c r="E16" i="1"/>
  <c r="E15" i="1"/>
  <c r="E14" i="1"/>
  <c r="C15" i="1"/>
  <c r="C14" i="1"/>
  <c r="C16" i="1"/>
</calcChain>
</file>

<file path=xl/sharedStrings.xml><?xml version="1.0" encoding="utf-8"?>
<sst xmlns="http://schemas.openxmlformats.org/spreadsheetml/2006/main" count="571" uniqueCount="108">
  <si>
    <t>PULSO SOCIAL</t>
  </si>
  <si>
    <t>bs1. En general su estado de salud hoy en día es…</t>
  </si>
  <si>
    <t>Total 23 ciudades y sus áreas metropolitanas</t>
  </si>
  <si>
    <t>Muy bueno</t>
  </si>
  <si>
    <t>Bueno</t>
  </si>
  <si>
    <t>Regular</t>
  </si>
  <si>
    <t>Malo</t>
  </si>
  <si>
    <t>Muy malo</t>
  </si>
  <si>
    <t>Total</t>
  </si>
  <si>
    <t>Total personas</t>
  </si>
  <si>
    <t>%</t>
  </si>
  <si>
    <t>Fuente: DANE - EPS</t>
  </si>
  <si>
    <t>Enero-Mayo 2022</t>
  </si>
  <si>
    <t>Sexo</t>
  </si>
  <si>
    <t>Ninguna de las anteriores</t>
  </si>
  <si>
    <t xml:space="preserve">Total personas </t>
  </si>
  <si>
    <t>bs7. Durante los últimos 7 días, ¿ha realizado alguna de las siguientes actividades para sentirse mejor?</t>
  </si>
  <si>
    <t>Hablar con la familia o amigos</t>
  </si>
  <si>
    <t xml:space="preserve">Consumir bebidas alcohólicas o cigarrillos
</t>
  </si>
  <si>
    <t xml:space="preserve">Realizar actividades físicas
</t>
  </si>
  <si>
    <t xml:space="preserve">Practicar alguna actividad artística
</t>
  </si>
  <si>
    <t xml:space="preserve">Buscar ayuda de un profesional (psicólogo(a), terapeuta)
</t>
  </si>
  <si>
    <t>Enfocarse en una actividad que tenga que hacer</t>
  </si>
  <si>
    <t>bs7_a. En una escala de 1 a 5, donde 1 significa muy difícil y 5 muy fácil, ¿cree usted que organizarse con otros miembros de su comunidad para trabajar por una causa comun es?</t>
  </si>
  <si>
    <t>Muy difícil</t>
  </si>
  <si>
    <t>Muy facíl</t>
  </si>
  <si>
    <t>bs7b_a. En una escala de 1 a 5, en donde 1 es insatisfecho/a y 5 satisfecho/a que tan satisfecho/a se siente con: La vida en general</t>
  </si>
  <si>
    <t>Insatisfecho</t>
  </si>
  <si>
    <t>Satisfecho</t>
  </si>
  <si>
    <t xml:space="preserve">bs7b_a. En una escala de 1 a 5, en donde 1 es insatisfecho/a y 5 satisfecho/a que tan satisfecho/a se siente con: Su estado de salud </t>
  </si>
  <si>
    <t>bs7b_a. En una escala de 1 a 5, en donde 1 es insatisfecho/a y 5 satisfecho/a que tan satisfecho/a se siente con: Su situación económica</t>
  </si>
  <si>
    <t xml:space="preserve">bs7b_a. En una escala de 1 a 5, en donde 1 es insatisfecho/a y 5 satisfecho/a que tan satisfecho/a se siente con: Su vida emocional </t>
  </si>
  <si>
    <t xml:space="preserve">bs7b_a. En una escala de 1 a 5, en donde 1 es insatisfecho/a y 5 satisfecho/a que tan satisfecho/a se siente con: Sus relaciones interpersonales </t>
  </si>
  <si>
    <t>bs8_a. En una escala de 1 a 5, en donde 1 significa nada y 5 completamente, ¿cuánto confía usted en los siguientes grupos de personas? Vecinos(as)</t>
  </si>
  <si>
    <t>Nada</t>
  </si>
  <si>
    <t>Completamente</t>
  </si>
  <si>
    <t>bs8_a. En una escala de 1 a 5, en donde 1 significa nada y 5 completamente, ¿cuánto confía usted en los siguientes grupos de personas? Desconocidos(as)</t>
  </si>
  <si>
    <t xml:space="preserve">bs8_a. En una escala de 1 a 5, en donde 1 significa nada y 5 completamente, ¿cuánto confía usted en los siguientes grupos de personas? Personas de otra nacionalidad </t>
  </si>
  <si>
    <t xml:space="preserve">bs8_a. En una escala de 1 a 5, en donde 1 significa nada y 5 completamente, ¿cuánto confía usted en los siguientes grupos de personas? Científicos en este país </t>
  </si>
  <si>
    <t xml:space="preserve">bs8_a. En una escala de 1 a 5, en donde 1 significa nada y 5 completamente, ¿cuánto confía usted en los siguientes grupos de personas? Periodistas en este país </t>
  </si>
  <si>
    <t xml:space="preserve">bs8_a. En una escala de 1 a 5, en donde 1 significa nada y 5 completamente, ¿cuánto confía usted en los siguientes grupos de personas? Medicos y enfermeros (as) en este país </t>
  </si>
  <si>
    <t>bs10. ¿Usted qué tan seguro/a se siente caminando solo/a en su barrio de noche?</t>
  </si>
  <si>
    <t>Muy seguro/a</t>
  </si>
  <si>
    <t>Seguro/a</t>
  </si>
  <si>
    <t>Inseguro/a</t>
  </si>
  <si>
    <t>Muy inseguro/a</t>
  </si>
  <si>
    <t>Nunca sale solo/a de noche</t>
  </si>
  <si>
    <t>bs11. ¿Usted qué tan seguro/a se siente caminando solo/a en su barrio de día?</t>
  </si>
  <si>
    <t>bs12. En relación con el resto de los habitantes del país, ¿usted se ubicaría en el grupo de las personas…?</t>
  </si>
  <si>
    <t>Muy favorecidas</t>
  </si>
  <si>
    <t>Algo favorecidas</t>
  </si>
  <si>
    <t>Poco favorecidas</t>
  </si>
  <si>
    <t>Nada favorecidas</t>
  </si>
  <si>
    <t>En una escala de 1 a 5, ¿Que tanto considera que las cosas que hace en su vida valen la pena? (en donde 1 significa No valen la pena y 5 Valen totalmente la pena)</t>
  </si>
  <si>
    <t>1 (No valen la pena)</t>
  </si>
  <si>
    <t xml:space="preserve">5 (Valen la pena) </t>
  </si>
  <si>
    <t>rc1. Durante los últimos 7 días, y en comparación con la rutina diaria antes del inicio de la cuarentena/aislamiento preventivo, ¿Siente que usted está más sobrecargado/a con las tareas laborales?</t>
  </si>
  <si>
    <t>Sí</t>
  </si>
  <si>
    <t>No</t>
  </si>
  <si>
    <t>No realiza tareas laborales / no tiene empleo</t>
  </si>
  <si>
    <t>rc3. Durante los últimos 7 días, y en comparación con la rutina diaria antes del inicio de la cuarentena/aislamiento preventivo, ¿Siente que usted está más sobrecargado/a con las tareas del hogar?</t>
  </si>
  <si>
    <t>No realiza tareas del hogar (oficios domésticos y de cuidado)</t>
  </si>
  <si>
    <t>Condón, preservativo o
diafragma.</t>
  </si>
  <si>
    <t>Método tradicional (coito interrumpido, ritmo del periodo menstrual, moco cervical, lactancia materna exclusiva, temperatura corporal)</t>
  </si>
  <si>
    <t>Método hormonal (pastillas diarias, inyección) o dispositivo intrauterino o implante (como "la T").</t>
  </si>
  <si>
    <t>Método definitivo: ligadura de trompas o vasectomía.</t>
  </si>
  <si>
    <t>Anticoncepción de emergencia (píldora del día siguiente)</t>
  </si>
  <si>
    <t>Otro</t>
  </si>
  <si>
    <t>No usaba ningún método</t>
  </si>
  <si>
    <t>bs7b_d. En una escala de 1 a 5, en donde 1 es insatisfecho/a y 5 satisfecho/a que tan satisfecho/a se siente con: Su situación laborlal</t>
  </si>
  <si>
    <t>pm1. Durante el último mes,  ¿usted o su pareja usaba alguno de los siguientes métodos para evitar un embarazo y/o enfermedades de transmisión sexual?</t>
  </si>
  <si>
    <t>bs6. Durante los últimos 7 días usted ha sentido…</t>
  </si>
  <si>
    <t>Preocupación o nerviosismo</t>
  </si>
  <si>
    <t>Cansancio</t>
  </si>
  <si>
    <t>Irritabilidad</t>
  </si>
  <si>
    <t>Soledad</t>
  </si>
  <si>
    <t>Tristeza</t>
  </si>
  <si>
    <t>Dolores de cabeza o estomacales</t>
  </si>
  <si>
    <t>Dificultades para dormir</t>
  </si>
  <si>
    <t>Los latidos de su corazón a pesar de no haber realizado ningún esfuerzo fisico</t>
  </si>
  <si>
    <t>Le fue imposible sentir sentimientos positivos</t>
  </si>
  <si>
    <t>Lgbt</t>
  </si>
  <si>
    <t>No lgbt</t>
  </si>
  <si>
    <t>Totales y porcentajes por poblacion LGBT</t>
  </si>
  <si>
    <r>
      <t xml:space="preserve">bs1. En general su estado de salud hoy en día es…
</t>
    </r>
    <r>
      <rPr>
        <sz val="10"/>
        <rFont val="Arial"/>
        <family val="2"/>
      </rPr>
      <t>Totales y porcentajes por poblacion LGBT 
Total 23 ciudades y sus áreas metropolitanas</t>
    </r>
  </si>
  <si>
    <r>
      <t xml:space="preserve">bs6. Durante los últimos 7 días usted ha sentido…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</si>
  <si>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bs7. Durante los últimos 7 días, ¿ha realizado alguna de las siguientes actividades para sentirse mejor?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</si>
  <si>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bs7_a. En una escala de 1 a 5, donde 1 significa muy difícil y 5 muy fácil, ¿cree usted que organizarse con otros miembros de su comunidad para trabajar por una causa comun es?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</si>
  <si>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bs7b_a. En una escala de 1 a 5, en donde 1 es insatisfecho/a y 5 satisfecho/a que tan satisfecho/a se siente con: La vida en general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</si>
  <si>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bs7b_b. En una escala de 1 a 5, en donde 1 es insatisfecho/a y 5 satisfecho/a que tan satisfecho/a se siente con: Su estado de salud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</si>
  <si>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bs7b_c. En una escala de 1 a 5, en donde 1 es insatisfecho/a y 5 satisfecho/a que tan satisfecho/a se siente con: Su situación economica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</si>
  <si>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bs7b_d. En una escala de 1 a 5, en donde 1 es insatisfecho/a y 5 satisfecho/a que tan satisfecho/a se siente con: Su situación laboral
</t>
    </r>
    <r>
      <rPr>
        <sz val="10"/>
        <rFont val="Arial"/>
        <family val="2"/>
      </rPr>
      <t>Totales y porcentajes por poblacion LGBT 
Total 23 ciudades y sus áreas metropolitanas</t>
    </r>
  </si>
  <si>
    <r>
      <t xml:space="preserve">bs7b_e. En una escala de 1 a 5, en donde 1 es insatisfecho/a y 5 satisfecho/a que tan satisfecho/a se siente con: Su vida emocional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</si>
  <si>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bs7b_f. En una escala de 1 a 5, en donde 1 es insatisfecho/a y 5 satisfecho/a que tan satisfecho/a se siente con: Sus relaciones interpersonales
</t>
    </r>
    <r>
      <rPr>
        <sz val="10"/>
        <rFont val="Arial"/>
        <family val="2"/>
      </rPr>
      <t>Totales y porcentajes por poblacion LGBT
Total 23 ciudades y sus áreas metropolitana</t>
    </r>
    <r>
      <rPr>
        <u/>
        <sz val="10"/>
        <color indexed="12"/>
        <rFont val="Arial"/>
        <family val="2"/>
        <charset val="204"/>
      </rPr>
      <t>s</t>
    </r>
  </si>
  <si>
    <r>
      <t xml:space="preserve">bs8_a. En una escala de 1 a 5, en donde 1 significa nada y 5 completamente, ¿cuánto confía usted en los siguientes grupos de personas? Vecinos(as)
</t>
    </r>
    <r>
      <rPr>
        <sz val="10"/>
        <rFont val="Arial"/>
        <family val="2"/>
      </rPr>
      <t>Totales y porcentajes por poblacion LGBT 
Total 23 ciudades y sus áreas metropolitanas</t>
    </r>
  </si>
  <si>
    <r>
      <t xml:space="preserve">bs8_b. En una escala de 1 a 5, en donde 1 significa nada y 5 completamente, ¿cuánto confía usted en los siguientes grupos de personas? Desconocidos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</si>
  <si>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bs8_c. En una escala de 1 a 5, en donde 1 significa nada y 5 completamente, ¿cuánto confía usted en los siguientes grupos de personas? Personas de otra nacionalidad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</si>
  <si>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bs8_d. En una escala de 1 a 5, en donde 1 significa nada y 5 completamente, ¿cuánto confía usted en los siguientes grupos de personas? Científicos en este país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</si>
  <si>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bs8_e. En una escala de 1 a 5, en donde 1 significa nada y 5 completamente, ¿cuánto confía usted en los siguientes grupos de personas? Periodistas en este país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</si>
  <si>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bs8_f. En una escala de 1 a 5, en donde 1 significa nada y 5 completamente, ¿cuánto confía usted en los siguientes grupos de personas? Medicos/as y enfermeros/as en este país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</si>
  <si>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bs10. ¿Usted qué tan seguro/a se siente caminando solo/a en su barrio de noche?
</t>
    </r>
    <r>
      <rPr>
        <sz val="10"/>
        <rFont val="Arial"/>
        <family val="2"/>
      </rPr>
      <t>Totales y porcentajes por poblacion LGBT 
Total 23 ciudades y sus áreas metropolitanas</t>
    </r>
  </si>
  <si>
    <r>
      <t xml:space="preserve">bs11. ¿Usted qué tan seguro/a se siente caminando solo/a en su barrio de día?
</t>
    </r>
    <r>
      <rPr>
        <sz val="10"/>
        <rFont val="Arial"/>
        <family val="2"/>
      </rPr>
      <t>Totales y porcentajes por poblacion LGBT
Total 23 ciudades y sus áreas metropolitanas</t>
    </r>
  </si>
  <si>
    <r>
      <t xml:space="preserve">bs12. En relación con el resto de los habitantes del país, ¿usted se ubicaría en el grupo de las personas…?
</t>
    </r>
    <r>
      <rPr>
        <sz val="10"/>
        <rFont val="Arial"/>
        <family val="2"/>
      </rPr>
      <t>Totales y porcentajes por poblacion LGBT 
Total 23 ciudades y sus áreas metropolitanas</t>
    </r>
  </si>
  <si>
    <r>
      <t xml:space="preserve">bs13. En una escala de 1 a 5, ¿Que tanto condiera que las cosas que hace en su vida valen la pena? (en donde 1 significa No valen la pena y 5 Valen totalmente la pena)
</t>
    </r>
    <r>
      <rPr>
        <sz val="10"/>
        <rFont val="Arial"/>
        <family val="2"/>
      </rPr>
      <t>Totales y porcentajes por poblacion LGBT 
Total 23 ciudades y sus áreas metropolitanas</t>
    </r>
  </si>
  <si>
    <r>
      <t xml:space="preserve">rc1. Durante los últimos 7 días, y en comparación con la rutina diaria antes del inicio de la cuarentena/aislamiento preventivo, ¿Siente que usted está más sobrecargado/a con las tareas laborales?
</t>
    </r>
    <r>
      <rPr>
        <sz val="10"/>
        <rFont val="Arial"/>
        <family val="2"/>
      </rPr>
      <t>Totales y porcentajes por poblacion LGBT 
Total 23 ciudades y sus áreas metropolitanas</t>
    </r>
  </si>
  <si>
    <r>
      <t xml:space="preserve">rc3. Durante los últimos 7 días, y en comparación con la rutina diaria antes del inicio de la cuarentena/aislamiento preventivo, ¿Siente que usted está más sobrecargado/a con las tareas del hogar?
</t>
    </r>
    <r>
      <rPr>
        <sz val="10"/>
        <rFont val="Arial"/>
        <family val="2"/>
      </rPr>
      <t>Totales y porcentajes por poblacion LGBT 
Total 23 ciudades y sus áreas metropolitanas</t>
    </r>
  </si>
  <si>
    <r>
      <t xml:space="preserve">pm2. ¿Durante el último mes, usted o su pareja usó alguno de los siguientes métodos para evitar un embarazo y/o enfermedades de transmisión sexual?
</t>
    </r>
    <r>
      <rPr>
        <sz val="10"/>
        <rFont val="Arial"/>
        <family val="2"/>
      </rPr>
      <t>Totales y porcentajes por poblacion LGBT
Total 23 ciudades y sus áreas metropolitanas</t>
    </r>
  </si>
  <si>
    <t>Bienestar subjetivo y población LGBT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</si>
</sst>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%"/>
    <numFmt numFmtId="165" formatCode="0.0"/>
    <numFmt numFmtId="166" formatCode="_ * #,##0.00_ ;_ * \-#,##0.00_ ;_ * &quot;-&quot;??_ ;_ @_ "/>
    <numFmt numFmtId="167" formatCode="_ * #,##0.0_ ;_ * \-#,##0.0_ ;_ * &quot;-&quot;??_ ;_ @_ "/>
    <numFmt numFmtId="168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9"/>
      <name val="Segoe UI"/>
      <family val="2"/>
      <charset val="1"/>
    </font>
    <font>
      <b/>
      <sz val="11"/>
      <color theme="0"/>
      <name val="Segoe UI"/>
      <family val="2"/>
      <charset val="1"/>
    </font>
    <font>
      <sz val="9"/>
      <color theme="0"/>
      <name val="Segoe UI"/>
      <family val="2"/>
      <charset val="1"/>
    </font>
    <font>
      <b/>
      <sz val="9"/>
      <name val="Segoe UI"/>
      <family val="2"/>
      <charset val="1"/>
    </font>
    <font>
      <b/>
      <sz val="10"/>
      <color theme="0"/>
      <name val="Segoe UI"/>
      <family val="2"/>
      <charset val="1"/>
    </font>
    <font>
      <b/>
      <sz val="9"/>
      <color rgb="FF000000"/>
      <name val="Segoe UI"/>
      <family val="2"/>
      <charset val="1"/>
    </font>
    <font>
      <b/>
      <sz val="9"/>
      <color theme="1"/>
      <name val="Segoe UI"/>
      <family val="2"/>
      <charset val="1"/>
    </font>
    <font>
      <sz val="10"/>
      <name val="Arial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name val="Segoe U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color theme="0"/>
      <name val="Segoe UI"/>
      <family val="2"/>
      <charset val="1"/>
    </font>
    <font>
      <sz val="10"/>
      <color theme="0"/>
      <name val="Arial"/>
      <family val="2"/>
      <charset val="204"/>
    </font>
    <font>
      <b/>
      <sz val="11"/>
      <color rgb="FFC00000"/>
      <name val="Segoe UI"/>
      <family val="2"/>
      <charset val="1"/>
    </font>
    <font>
      <u/>
      <sz val="10"/>
      <color indexed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195837275307477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0" tint="-4.9470503860591451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0" fillId="2" borderId="0" xfId="0" applyFill="1"/>
    <xf numFmtId="0" fontId="1" fillId="0" borderId="0" xfId="0" applyFont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" fontId="1" fillId="5" borderId="9" xfId="0" applyNumberFormat="1" applyFont="1" applyFill="1" applyBorder="1" applyAlignment="1">
      <alignment horizontal="center" vertical="center"/>
    </xf>
    <xf numFmtId="164" fontId="1" fillId="5" borderId="10" xfId="1" applyNumberFormat="1" applyFont="1" applyFill="1" applyBorder="1" applyAlignment="1">
      <alignment horizontal="center"/>
    </xf>
    <xf numFmtId="3" fontId="1" fillId="5" borderId="7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0" xfId="0" applyFont="1" applyFill="1"/>
    <xf numFmtId="0" fontId="5" fillId="3" borderId="0" xfId="0" applyFont="1" applyFill="1" applyAlignment="1">
      <alignment horizontal="center"/>
    </xf>
    <xf numFmtId="1" fontId="1" fillId="2" borderId="0" xfId="0" applyNumberFormat="1" applyFont="1" applyFill="1"/>
    <xf numFmtId="165" fontId="1" fillId="2" borderId="0" xfId="0" applyNumberFormat="1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 wrapText="1"/>
    </xf>
    <xf numFmtId="3" fontId="1" fillId="5" borderId="12" xfId="0" applyNumberFormat="1" applyFont="1" applyFill="1" applyBorder="1" applyAlignment="1">
      <alignment horizontal="center" vertical="center"/>
    </xf>
    <xf numFmtId="164" fontId="1" fillId="5" borderId="13" xfId="1" applyNumberFormat="1" applyFont="1" applyFill="1" applyBorder="1" applyAlignment="1" applyProtection="1">
      <alignment horizontal="center" vertical="center"/>
    </xf>
    <xf numFmtId="3" fontId="1" fillId="5" borderId="11" xfId="0" applyNumberFormat="1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3" fontId="1" fillId="0" borderId="0" xfId="2" applyNumberFormat="1" applyFont="1" applyAlignment="1">
      <alignment horizontal="center"/>
    </xf>
    <xf numFmtId="0" fontId="1" fillId="0" borderId="0" xfId="2" applyFont="1"/>
    <xf numFmtId="0" fontId="1" fillId="2" borderId="0" xfId="2" applyFont="1" applyFill="1"/>
    <xf numFmtId="0" fontId="0" fillId="2" borderId="0" xfId="0" applyFont="1" applyFill="1"/>
    <xf numFmtId="10" fontId="4" fillId="4" borderId="0" xfId="0" applyNumberFormat="1" applyFont="1" applyFill="1" applyAlignment="1">
      <alignment vertical="center"/>
    </xf>
    <xf numFmtId="10" fontId="4" fillId="4" borderId="0" xfId="0" applyNumberFormat="1" applyFont="1" applyFill="1" applyAlignment="1">
      <alignment vertical="center" wrapText="1"/>
    </xf>
    <xf numFmtId="10" fontId="7" fillId="2" borderId="4" xfId="0" applyNumberFormat="1" applyFont="1" applyFill="1" applyBorder="1" applyAlignment="1">
      <alignment horizontal="center" vertical="center"/>
    </xf>
    <xf numFmtId="167" fontId="1" fillId="5" borderId="9" xfId="4" applyNumberFormat="1" applyFont="1" applyFill="1" applyBorder="1" applyAlignment="1" applyProtection="1">
      <alignment horizontal="center" vertical="center"/>
    </xf>
    <xf numFmtId="10" fontId="1" fillId="2" borderId="0" xfId="0" applyNumberFormat="1" applyFont="1" applyFill="1"/>
    <xf numFmtId="164" fontId="1" fillId="5" borderId="10" xfId="5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4" fillId="4" borderId="0" xfId="2" applyFont="1" applyFill="1" applyAlignment="1">
      <alignment vertical="center"/>
    </xf>
    <xf numFmtId="0" fontId="4" fillId="4" borderId="0" xfId="2" applyFont="1" applyFill="1" applyAlignment="1">
      <alignment vertical="center" wrapText="1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1" fillId="5" borderId="11" xfId="2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5" borderId="6" xfId="0" applyNumberFormat="1" applyFon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3" fontId="1" fillId="5" borderId="13" xfId="0" applyNumberFormat="1" applyFont="1" applyFill="1" applyBorder="1" applyAlignment="1">
      <alignment horizontal="center" vertical="center"/>
    </xf>
    <xf numFmtId="0" fontId="3" fillId="0" borderId="0" xfId="2" applyFont="1"/>
    <xf numFmtId="0" fontId="4" fillId="7" borderId="0" xfId="2" applyFont="1" applyFill="1" applyAlignment="1">
      <alignment vertical="center"/>
    </xf>
    <xf numFmtId="0" fontId="1" fillId="6" borderId="0" xfId="2" applyFont="1" applyFill="1"/>
    <xf numFmtId="41" fontId="1" fillId="6" borderId="0" xfId="6" applyFont="1" applyFill="1"/>
    <xf numFmtId="0" fontId="4" fillId="7" borderId="0" xfId="2" applyFont="1" applyFill="1" applyAlignment="1">
      <alignment vertical="center" wrapText="1"/>
    </xf>
    <xf numFmtId="0" fontId="1" fillId="3" borderId="0" xfId="2" applyFont="1" applyFill="1"/>
    <xf numFmtId="41" fontId="1" fillId="3" borderId="0" xfId="6" applyFont="1" applyFill="1"/>
    <xf numFmtId="41" fontId="1" fillId="2" borderId="0" xfId="6" applyFont="1" applyFill="1"/>
    <xf numFmtId="0" fontId="11" fillId="5" borderId="11" xfId="2" applyFont="1" applyFill="1" applyBorder="1" applyAlignment="1">
      <alignment horizontal="center" vertical="center" wrapText="1"/>
    </xf>
    <xf numFmtId="0" fontId="11" fillId="0" borderId="0" xfId="2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/>
    </xf>
    <xf numFmtId="0" fontId="6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11" fillId="5" borderId="12" xfId="0" applyNumberFormat="1" applyFont="1" applyFill="1" applyBorder="1" applyAlignment="1">
      <alignment horizontal="center" vertical="center"/>
    </xf>
    <xf numFmtId="164" fontId="11" fillId="5" borderId="13" xfId="5" applyNumberFormat="1" applyFont="1" applyFill="1" applyBorder="1" applyAlignment="1" applyProtection="1">
      <alignment horizontal="center" vertical="center"/>
    </xf>
    <xf numFmtId="3" fontId="11" fillId="5" borderId="11" xfId="0" applyNumberFormat="1" applyFont="1" applyFill="1" applyBorder="1" applyAlignment="1">
      <alignment horizontal="center" vertical="center"/>
    </xf>
    <xf numFmtId="10" fontId="4" fillId="4" borderId="0" xfId="2" applyNumberFormat="1" applyFont="1" applyFill="1" applyAlignment="1">
      <alignment vertical="center"/>
    </xf>
    <xf numFmtId="0" fontId="4" fillId="4" borderId="0" xfId="2" applyFont="1" applyFill="1" applyAlignment="1">
      <alignment horizontal="center" vertical="center"/>
    </xf>
    <xf numFmtId="10" fontId="4" fillId="4" borderId="0" xfId="2" applyNumberFormat="1" applyFont="1" applyFill="1" applyAlignment="1">
      <alignment vertical="center" wrapText="1"/>
    </xf>
    <xf numFmtId="0" fontId="1" fillId="0" borderId="5" xfId="2" applyFont="1" applyBorder="1" applyAlignment="1">
      <alignment horizontal="center" vertical="center"/>
    </xf>
    <xf numFmtId="0" fontId="1" fillId="0" borderId="0" xfId="2" applyFont="1" applyAlignment="1">
      <alignment wrapText="1"/>
    </xf>
    <xf numFmtId="10" fontId="7" fillId="2" borderId="4" xfId="2" applyNumberFormat="1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2" fontId="1" fillId="0" borderId="0" xfId="2" applyNumberFormat="1" applyFont="1"/>
    <xf numFmtId="168" fontId="1" fillId="5" borderId="7" xfId="4" applyNumberFormat="1" applyFont="1" applyFill="1" applyBorder="1" applyAlignment="1" applyProtection="1">
      <alignment horizontal="center" vertical="center"/>
    </xf>
    <xf numFmtId="1" fontId="1" fillId="0" borderId="0" xfId="2" applyNumberFormat="1" applyFont="1"/>
    <xf numFmtId="10" fontId="1" fillId="0" borderId="0" xfId="2" applyNumberFormat="1" applyFont="1"/>
    <xf numFmtId="0" fontId="1" fillId="0" borderId="0" xfId="2" applyFont="1" applyAlignment="1">
      <alignment horizontal="center"/>
    </xf>
    <xf numFmtId="168" fontId="11" fillId="5" borderId="11" xfId="4" applyNumberFormat="1" applyFont="1" applyFill="1" applyBorder="1" applyAlignment="1" applyProtection="1">
      <alignment horizontal="center" vertical="center"/>
    </xf>
    <xf numFmtId="167" fontId="1" fillId="5" borderId="12" xfId="4" applyNumberFormat="1" applyFont="1" applyFill="1" applyBorder="1" applyAlignment="1" applyProtection="1">
      <alignment horizontal="center" vertical="center"/>
    </xf>
    <xf numFmtId="3" fontId="1" fillId="0" borderId="0" xfId="2" applyNumberFormat="1" applyFont="1"/>
    <xf numFmtId="4" fontId="1" fillId="0" borderId="0" xfId="2" applyNumberFormat="1" applyFont="1"/>
    <xf numFmtId="1" fontId="11" fillId="5" borderId="7" xfId="0" applyNumberFormat="1" applyFont="1" applyFill="1" applyBorder="1" applyAlignment="1">
      <alignment horizontal="center" wrapText="1"/>
    </xf>
    <xf numFmtId="3" fontId="11" fillId="5" borderId="9" xfId="0" applyNumberFormat="1" applyFont="1" applyFill="1" applyBorder="1" applyAlignment="1">
      <alignment horizontal="center" vertical="center"/>
    </xf>
    <xf numFmtId="164" fontId="11" fillId="5" borderId="10" xfId="1" applyNumberFormat="1" applyFont="1" applyFill="1" applyBorder="1" applyAlignment="1">
      <alignment horizontal="center"/>
    </xf>
    <xf numFmtId="3" fontId="11" fillId="5" borderId="7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164" fontId="9" fillId="2" borderId="8" xfId="1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1" fontId="1" fillId="5" borderId="9" xfId="8" applyFont="1" applyFill="1" applyBorder="1" applyAlignment="1" applyProtection="1">
      <alignment horizontal="center" vertical="center"/>
    </xf>
    <xf numFmtId="164" fontId="1" fillId="5" borderId="10" xfId="9" applyNumberFormat="1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 vertical="center" wrapText="1"/>
    </xf>
    <xf numFmtId="41" fontId="11" fillId="5" borderId="12" xfId="8" applyFont="1" applyFill="1" applyBorder="1" applyAlignment="1" applyProtection="1">
      <alignment horizontal="center" vertical="center"/>
    </xf>
    <xf numFmtId="164" fontId="11" fillId="5" borderId="13" xfId="9" applyNumberFormat="1" applyFont="1" applyFill="1" applyBorder="1" applyAlignment="1" applyProtection="1">
      <alignment horizontal="center" vertical="center"/>
    </xf>
    <xf numFmtId="166" fontId="11" fillId="5" borderId="12" xfId="4" applyFont="1" applyFill="1" applyBorder="1" applyAlignment="1" applyProtection="1">
      <alignment horizontal="center" vertical="center"/>
    </xf>
    <xf numFmtId="2" fontId="11" fillId="0" borderId="0" xfId="2" applyNumberFormat="1" applyFont="1"/>
    <xf numFmtId="41" fontId="9" fillId="0" borderId="0" xfId="8" applyFont="1" applyFill="1" applyBorder="1" applyAlignment="1">
      <alignment horizontal="center"/>
    </xf>
    <xf numFmtId="164" fontId="9" fillId="0" borderId="8" xfId="9" applyNumberFormat="1" applyFont="1" applyFill="1" applyBorder="1" applyAlignment="1">
      <alignment horizontal="center"/>
    </xf>
    <xf numFmtId="167" fontId="9" fillId="0" borderId="0" xfId="4" applyNumberFormat="1" applyFont="1" applyFill="1" applyBorder="1" applyAlignment="1">
      <alignment horizontal="center"/>
    </xf>
    <xf numFmtId="168" fontId="9" fillId="0" borderId="5" xfId="4" applyNumberFormat="1" applyFont="1" applyFill="1" applyBorder="1" applyAlignment="1">
      <alignment horizontal="center"/>
    </xf>
    <xf numFmtId="167" fontId="1" fillId="5" borderId="11" xfId="4" applyNumberFormat="1" applyFont="1" applyFill="1" applyBorder="1" applyAlignment="1" applyProtection="1">
      <alignment horizontal="center" vertical="center"/>
    </xf>
    <xf numFmtId="167" fontId="1" fillId="5" borderId="7" xfId="4" applyNumberFormat="1" applyFont="1" applyFill="1" applyBorder="1" applyAlignment="1" applyProtection="1">
      <alignment horizontal="center" vertical="center"/>
    </xf>
    <xf numFmtId="164" fontId="1" fillId="5" borderId="13" xfId="9" applyNumberFormat="1" applyFont="1" applyFill="1" applyBorder="1" applyAlignment="1" applyProtection="1">
      <alignment horizontal="center" vertical="center"/>
    </xf>
    <xf numFmtId="167" fontId="9" fillId="2" borderId="0" xfId="4" applyNumberFormat="1" applyFont="1" applyFill="1" applyBorder="1" applyAlignment="1">
      <alignment horizontal="center"/>
    </xf>
    <xf numFmtId="164" fontId="9" fillId="2" borderId="8" xfId="9" applyNumberFormat="1" applyFont="1" applyFill="1" applyBorder="1" applyAlignment="1">
      <alignment horizontal="center"/>
    </xf>
    <xf numFmtId="167" fontId="9" fillId="2" borderId="5" xfId="4" applyNumberFormat="1" applyFont="1" applyFill="1" applyBorder="1" applyAlignment="1">
      <alignment horizontal="center"/>
    </xf>
    <xf numFmtId="164" fontId="9" fillId="2" borderId="8" xfId="5" applyNumberFormat="1" applyFont="1" applyFill="1" applyBorder="1" applyAlignment="1">
      <alignment horizontal="center"/>
    </xf>
    <xf numFmtId="164" fontId="11" fillId="5" borderId="13" xfId="1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168" fontId="11" fillId="5" borderId="12" xfId="7" applyNumberFormat="1" applyFont="1" applyFill="1" applyBorder="1" applyAlignment="1" applyProtection="1">
      <alignment horizontal="center" vertical="center"/>
    </xf>
    <xf numFmtId="168" fontId="1" fillId="5" borderId="9" xfId="7" applyNumberFormat="1" applyFont="1" applyFill="1" applyBorder="1" applyAlignment="1" applyProtection="1">
      <alignment horizontal="center" vertical="center"/>
    </xf>
    <xf numFmtId="164" fontId="1" fillId="5" borderId="10" xfId="7" applyNumberFormat="1" applyFont="1" applyFill="1" applyBorder="1" applyAlignment="1">
      <alignment horizontal="center"/>
    </xf>
    <xf numFmtId="168" fontId="9" fillId="2" borderId="0" xfId="7" applyNumberFormat="1" applyFont="1" applyFill="1" applyBorder="1" applyAlignment="1">
      <alignment horizontal="center"/>
    </xf>
    <xf numFmtId="164" fontId="9" fillId="2" borderId="8" xfId="7" applyNumberFormat="1" applyFont="1" applyFill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12" xfId="2" applyFont="1" applyBorder="1" applyAlignment="1">
      <alignment horizontal="center"/>
    </xf>
    <xf numFmtId="0" fontId="13" fillId="0" borderId="13" xfId="2" applyFont="1" applyBorder="1" applyAlignment="1">
      <alignment horizontal="center"/>
    </xf>
    <xf numFmtId="0" fontId="8" fillId="0" borderId="0" xfId="2"/>
    <xf numFmtId="0" fontId="13" fillId="0" borderId="2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3" fillId="0" borderId="8" xfId="2" applyFont="1" applyBorder="1" applyAlignment="1">
      <alignment horizontal="center"/>
    </xf>
    <xf numFmtId="0" fontId="13" fillId="0" borderId="6" xfId="2" applyFont="1" applyBorder="1" applyAlignment="1">
      <alignment horizontal="center"/>
    </xf>
    <xf numFmtId="0" fontId="13" fillId="0" borderId="9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3" borderId="1" xfId="2" applyFont="1" applyFill="1" applyBorder="1" applyAlignment="1">
      <alignment horizontal="center" vertical="center" wrapText="1"/>
    </xf>
    <xf numFmtId="0" fontId="14" fillId="3" borderId="12" xfId="2" applyFont="1" applyFill="1" applyBorder="1" applyAlignment="1">
      <alignment horizontal="center" vertical="center" wrapText="1"/>
    </xf>
    <xf numFmtId="0" fontId="14" fillId="3" borderId="13" xfId="2" applyFont="1" applyFill="1" applyBorder="1" applyAlignment="1">
      <alignment horizontal="center" vertical="center" wrapText="1"/>
    </xf>
    <xf numFmtId="0" fontId="15" fillId="0" borderId="0" xfId="2" applyFont="1"/>
    <xf numFmtId="0" fontId="14" fillId="3" borderId="6" xfId="2" applyFont="1" applyFill="1" applyBorder="1" applyAlignment="1">
      <alignment horizontal="center" vertical="center" wrapText="1"/>
    </xf>
    <xf numFmtId="0" fontId="14" fillId="3" borderId="9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 wrapText="1"/>
    </xf>
    <xf numFmtId="0" fontId="16" fillId="0" borderId="3" xfId="2" applyFont="1" applyBorder="1" applyAlignment="1">
      <alignment horizontal="right" vertical="center"/>
    </xf>
    <xf numFmtId="0" fontId="17" fillId="0" borderId="14" xfId="10" applyBorder="1" applyAlignment="1" applyProtection="1">
      <alignment horizontal="left" vertical="center" wrapText="1"/>
    </xf>
    <xf numFmtId="0" fontId="17" fillId="0" borderId="14" xfId="10" applyBorder="1" applyAlignment="1" applyProtection="1">
      <alignment horizontal="left" vertical="center"/>
    </xf>
    <xf numFmtId="0" fontId="17" fillId="0" borderId="4" xfId="10" applyBorder="1" applyAlignment="1" applyProtection="1">
      <alignment horizontal="left" vertical="center"/>
    </xf>
    <xf numFmtId="0" fontId="17" fillId="0" borderId="4" xfId="10" applyBorder="1" applyAlignment="1" applyProtection="1">
      <alignment horizontal="left" vertical="center" wrapText="1"/>
    </xf>
    <xf numFmtId="0" fontId="13" fillId="0" borderId="0" xfId="2" applyFont="1" applyAlignment="1">
      <alignment horizontal="center"/>
    </xf>
  </cellXfs>
  <cellStyles count="11">
    <cellStyle name="Hipervínculo 2" xfId="10" xr:uid="{D2F26C65-EF4E-40A5-A831-F7D773FD3527}"/>
    <cellStyle name="Millares [0]" xfId="8" builtinId="6"/>
    <cellStyle name="Millares [0] 2" xfId="6" xr:uid="{A8DBC887-FEBB-46F2-BCD2-039720629FFA}"/>
    <cellStyle name="Millares 2 2" xfId="4" xr:uid="{8B757019-F99B-412B-A50A-089AEDAFA29C}"/>
    <cellStyle name="Millares 2 2 2" xfId="7" xr:uid="{4A7FCCBA-33BD-4716-A6EC-A949DCB8AFDD}"/>
    <cellStyle name="Normal" xfId="0" builtinId="0"/>
    <cellStyle name="Normal 2 3" xfId="2" xr:uid="{4048E4DD-98C4-4ECB-89BD-B35ED1AF17AC}"/>
    <cellStyle name="Porcentaje" xfId="9" builtinId="5"/>
    <cellStyle name="Porcentaje 2 2" xfId="3" xr:uid="{A1509990-20CA-4CEE-B01A-9D9F43728792}"/>
    <cellStyle name="Porcentual 2" xfId="1" xr:uid="{DF17AE2F-FB7D-467A-8E87-1146B3AC2D0F}"/>
    <cellStyle name="Porcentual 2 2" xfId="5" xr:uid="{26F2B4C1-7573-4694-A679-D4661CC17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142875</xdr:rowOff>
    </xdr:from>
    <xdr:to>
      <xdr:col>3</xdr:col>
      <xdr:colOff>581025</xdr:colOff>
      <xdr:row>3</xdr:row>
      <xdr:rowOff>190500</xdr:rowOff>
    </xdr:to>
    <xdr:sp macro="" textlink="">
      <xdr:nvSpPr>
        <xdr:cNvPr id="2" name="Imagen 3">
          <a:extLst>
            <a:ext uri="{FF2B5EF4-FFF2-40B4-BE49-F238E27FC236}">
              <a16:creationId xmlns:a16="http://schemas.microsoft.com/office/drawing/2014/main" id="{0AB17293-77BB-4A34-93C6-8B1B2B5405D3}"/>
            </a:ext>
          </a:extLst>
        </xdr:cNvPr>
        <xdr:cNvSpPr>
          <a:spLocks noChangeAspect="1" noChangeArrowheads="1"/>
        </xdr:cNvSpPr>
      </xdr:nvSpPr>
      <xdr:spPr bwMode="auto">
        <a:xfrm>
          <a:off x="114300" y="142875"/>
          <a:ext cx="2114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0</xdr:row>
      <xdr:rowOff>104775</xdr:rowOff>
    </xdr:from>
    <xdr:to>
      <xdr:col>14</xdr:col>
      <xdr:colOff>714375</xdr:colOff>
      <xdr:row>3</xdr:row>
      <xdr:rowOff>257175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81C18D58-3A44-41B0-9DB7-6089F5551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04775"/>
          <a:ext cx="42862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123825</xdr:rowOff>
    </xdr:from>
    <xdr:to>
      <xdr:col>15</xdr:col>
      <xdr:colOff>0</xdr:colOff>
      <xdr:row>4</xdr:row>
      <xdr:rowOff>200025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2097B450-606C-4461-BF32-6F51026935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25"/>
          <a:ext cx="1143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142875</xdr:rowOff>
    </xdr:from>
    <xdr:to>
      <xdr:col>3</xdr:col>
      <xdr:colOff>581025</xdr:colOff>
      <xdr:row>3</xdr:row>
      <xdr:rowOff>190500</xdr:rowOff>
    </xdr:to>
    <xdr:sp macro="" textlink="">
      <xdr:nvSpPr>
        <xdr:cNvPr id="5" name="Imagen 3">
          <a:extLst>
            <a:ext uri="{FF2B5EF4-FFF2-40B4-BE49-F238E27FC236}">
              <a16:creationId xmlns:a16="http://schemas.microsoft.com/office/drawing/2014/main" id="{51704475-B20A-487C-9191-3F5BEA919010}"/>
            </a:ext>
          </a:extLst>
        </xdr:cNvPr>
        <xdr:cNvSpPr>
          <a:spLocks noChangeAspect="1" noChangeArrowheads="1"/>
        </xdr:cNvSpPr>
      </xdr:nvSpPr>
      <xdr:spPr bwMode="auto">
        <a:xfrm>
          <a:off x="114300" y="142875"/>
          <a:ext cx="2114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0</xdr:row>
      <xdr:rowOff>104775</xdr:rowOff>
    </xdr:from>
    <xdr:to>
      <xdr:col>14</xdr:col>
      <xdr:colOff>714375</xdr:colOff>
      <xdr:row>3</xdr:row>
      <xdr:rowOff>257175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55364495-E82A-4E4A-8041-DE31B215E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04775"/>
          <a:ext cx="42862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123825</xdr:rowOff>
    </xdr:from>
    <xdr:to>
      <xdr:col>15</xdr:col>
      <xdr:colOff>0</xdr:colOff>
      <xdr:row>4</xdr:row>
      <xdr:rowOff>200025</xdr:rowOff>
    </xdr:to>
    <xdr:pic>
      <xdr:nvPicPr>
        <xdr:cNvPr id="7" name="Imagen 2" descr="linea">
          <a:extLst>
            <a:ext uri="{FF2B5EF4-FFF2-40B4-BE49-F238E27FC236}">
              <a16:creationId xmlns:a16="http://schemas.microsoft.com/office/drawing/2014/main" id="{47FEA6CB-A3BE-4B1D-B142-5CCD2D7111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25"/>
          <a:ext cx="1143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142875</xdr:rowOff>
    </xdr:from>
    <xdr:to>
      <xdr:col>3</xdr:col>
      <xdr:colOff>581025</xdr:colOff>
      <xdr:row>3</xdr:row>
      <xdr:rowOff>190500</xdr:rowOff>
    </xdr:to>
    <xdr:sp macro="" textlink="">
      <xdr:nvSpPr>
        <xdr:cNvPr id="8" name="Imagen 3">
          <a:extLst>
            <a:ext uri="{FF2B5EF4-FFF2-40B4-BE49-F238E27FC236}">
              <a16:creationId xmlns:a16="http://schemas.microsoft.com/office/drawing/2014/main" id="{B909416D-C1C5-4422-8E64-A8F5B032F983}"/>
            </a:ext>
          </a:extLst>
        </xdr:cNvPr>
        <xdr:cNvSpPr>
          <a:spLocks noChangeAspect="1" noChangeArrowheads="1"/>
        </xdr:cNvSpPr>
      </xdr:nvSpPr>
      <xdr:spPr bwMode="auto">
        <a:xfrm>
          <a:off x="114300" y="142875"/>
          <a:ext cx="2114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0</xdr:row>
      <xdr:rowOff>104775</xdr:rowOff>
    </xdr:from>
    <xdr:to>
      <xdr:col>14</xdr:col>
      <xdr:colOff>714375</xdr:colOff>
      <xdr:row>3</xdr:row>
      <xdr:rowOff>257175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D19CD9E-A235-4420-AA3E-ED4D6627F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04775"/>
          <a:ext cx="42862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123825</xdr:rowOff>
    </xdr:from>
    <xdr:to>
      <xdr:col>15</xdr:col>
      <xdr:colOff>0</xdr:colOff>
      <xdr:row>4</xdr:row>
      <xdr:rowOff>200025</xdr:rowOff>
    </xdr:to>
    <xdr:pic>
      <xdr:nvPicPr>
        <xdr:cNvPr id="10" name="Imagen 2" descr="linea">
          <a:extLst>
            <a:ext uri="{FF2B5EF4-FFF2-40B4-BE49-F238E27FC236}">
              <a16:creationId xmlns:a16="http://schemas.microsoft.com/office/drawing/2014/main" id="{41073ECA-4A5D-40D1-B623-49C0F7C9DE1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25"/>
          <a:ext cx="1143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86D2B6-77C9-41F0-BD3F-3668C7116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3F5EA-90FA-4060-A86A-899659F33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DB0D53-06B3-4EF7-B5FF-39EDB8E32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6BD84C-7252-4708-9F04-D7F0278D1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3342B7-6A3D-420C-BB4D-0DF83B818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D713BD-B2BB-454D-8B0A-CAEEB8A30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0F466C-C1C3-43E3-B11B-8BEE5B594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8BA0F5-ECBD-4CDD-B4F2-65F2CAAE4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F3F2AC-9376-4D45-ABDE-D25834822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93B53-6C8A-4E48-A1E9-9A5919188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1AAB05-D630-49C5-AC72-05A82A819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B99276-8EAF-406C-856C-701995E0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2FB4CD-2CCA-46E3-BED2-EC338AC57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49A09B-7B42-4432-97C2-1C8575142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8BDE75-D554-4852-867C-587DF73D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672465</xdr:colOff>
      <xdr:row>4</xdr:row>
      <xdr:rowOff>116205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225AA1-65B8-4377-BDD6-FABA8D9AE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A80CB1-B5A1-4CB6-A683-D6956E4F6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4CB0AD-3832-4054-9047-B258258EB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735A1A-3152-48BE-AD56-1774B1C5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1BB78C-7BFE-42A0-B4A7-A6B3655E4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B75AEB-56C7-4866-A51F-BC2A6FAD3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926CB-5481-457D-B85F-AB78CD675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C79B91-8278-4630-AC7A-A0D86CE0D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365760</xdr:colOff>
      <xdr:row>4</xdr:row>
      <xdr:rowOff>116205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7D796A-CF77-4F77-A869-251032472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2064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365760</xdr:colOff>
      <xdr:row>4</xdr:row>
      <xdr:rowOff>116205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0ECCB4-867B-409A-B9A7-520D9331C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2064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504825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DEDCB7-1578-441F-9656-4F925C2FA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588645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B07E4A-ED8B-4027-B239-D3CBFE6AD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83820</xdr:rowOff>
    </xdr:from>
    <xdr:to>
      <xdr:col>6</xdr:col>
      <xdr:colOff>123825</xdr:colOff>
      <xdr:row>4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7D9BB1-4147-4B96-9EA9-B6E04BFFA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8382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0167F1-212F-4733-BDE7-450BBEBED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8F8044-E199-42F1-A625-076AA16C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550EDB-61A0-4CAA-8A29-5D593CF39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634365</xdr:colOff>
      <xdr:row>4</xdr:row>
      <xdr:rowOff>55245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F0875C-E5CC-49BB-A4AA-8CA6173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065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7350/AppData/Local/Temp/200922-anexos%20pulso%20social-agos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-pulso-social-mayo-2022-fx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c1"/>
      <sheetName val="cc2"/>
      <sheetName val="cc3"/>
      <sheetName val="cc4"/>
      <sheetName val="cc5"/>
      <sheetName val="cc6"/>
      <sheetName val="cc7"/>
      <sheetName val="cc8"/>
      <sheetName val="cc9"/>
      <sheetName val="cc10"/>
      <sheetName val="cc11"/>
      <sheetName val="cc12"/>
      <sheetName val="cc13"/>
      <sheetName val="bs1"/>
      <sheetName val="bs2"/>
      <sheetName val="bs4"/>
      <sheetName val="bs5"/>
      <sheetName val="bs6"/>
      <sheetName val="bs7"/>
      <sheetName val="bs8_a"/>
      <sheetName val="bs8_b"/>
      <sheetName val="bs8_c"/>
      <sheetName val="bs8_d"/>
      <sheetName val="bs8_e"/>
      <sheetName val="bs10"/>
      <sheetName val="bs11"/>
      <sheetName val="bs12"/>
      <sheetName val="rc1"/>
      <sheetName val="rc3"/>
      <sheetName val="rc6"/>
      <sheetName val="rc7"/>
      <sheetName val="rc8"/>
      <sheetName val="rc10"/>
      <sheetName val="bna1"/>
      <sheetName val="bna2"/>
      <sheetName val="bna3"/>
      <sheetName val="bna4"/>
      <sheetName val="bna5"/>
      <sheetName val="bn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CC "/>
      <sheetName val="cc1"/>
      <sheetName val="cc2"/>
      <sheetName val="cc3"/>
      <sheetName val="cc4"/>
      <sheetName val="cc5"/>
      <sheetName val="cc6"/>
      <sheetName val="cc7"/>
      <sheetName val="cc8"/>
      <sheetName val="cc9"/>
      <sheetName val="cc10"/>
      <sheetName val="cc11"/>
      <sheetName val="cc12"/>
      <sheetName val="cc13"/>
      <sheetName val="bs1"/>
      <sheetName val="bs3a"/>
      <sheetName val="bs3b"/>
      <sheetName val="bs3c"/>
      <sheetName val="bs4"/>
      <sheetName val="bs5"/>
      <sheetName val="bs5a_1"/>
      <sheetName val="bs5b_1"/>
      <sheetName val="bs5c_1"/>
      <sheetName val="bs5c"/>
      <sheetName val="bs5b"/>
      <sheetName val="bs6"/>
      <sheetName val="bs7"/>
      <sheetName val="bs7_a"/>
      <sheetName val="bs7b_a"/>
      <sheetName val="bs7b_b"/>
      <sheetName val="bs7b_c"/>
      <sheetName val="bs7b_d"/>
      <sheetName val="bs7b_e"/>
      <sheetName val="bs7b_f"/>
      <sheetName val="bs8_a"/>
      <sheetName val="bs8_b"/>
      <sheetName val="bs8_c"/>
      <sheetName val="bs8_d"/>
      <sheetName val="bs8_e"/>
      <sheetName val="bs8_f"/>
      <sheetName val="bs10"/>
      <sheetName val="bs11"/>
      <sheetName val="bs12"/>
      <sheetName val="ml1"/>
      <sheetName val="ml2"/>
      <sheetName val="ml3"/>
      <sheetName val="ml4"/>
      <sheetName val="ml5"/>
      <sheetName val="rc1"/>
      <sheetName val="rc3"/>
      <sheetName val="rc5"/>
      <sheetName val="bna4"/>
      <sheetName val="bna5"/>
      <sheetName val="bna6"/>
      <sheetName val="bna7"/>
      <sheetName val="bna8"/>
      <sheetName val="pa3"/>
      <sheetName val="pa4"/>
      <sheetName val="vi1"/>
      <sheetName val="vi2"/>
      <sheetName val="vi3"/>
      <sheetName val="pm1"/>
      <sheetName val="pm2"/>
      <sheetName val="pm3"/>
      <sheetName val="pm4"/>
      <sheetName val="pm5"/>
      <sheetName val="pm6"/>
      <sheetName val="pm7"/>
      <sheetName val="pm8"/>
      <sheetName val="pm9"/>
      <sheetName val="pm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50198-37BA-4402-8C38-4D7253439A8F}">
  <dimension ref="A1:O31"/>
  <sheetViews>
    <sheetView showGridLines="0" zoomScale="110" zoomScaleNormal="110" workbookViewId="0">
      <selection activeCell="A8" sqref="A8"/>
    </sheetView>
  </sheetViews>
  <sheetFormatPr baseColWidth="10" defaultColWidth="11.42578125" defaultRowHeight="12.75" x14ac:dyDescent="0.2"/>
  <cols>
    <col min="1" max="1" width="9.140625" style="168" customWidth="1"/>
    <col min="2" max="2" width="4.140625" style="149" customWidth="1"/>
    <col min="3" max="6" width="11.42578125" style="149"/>
    <col min="7" max="7" width="19.42578125" style="149" customWidth="1"/>
    <col min="8" max="8" width="11.42578125" style="149"/>
    <col min="9" max="9" width="13" style="149" customWidth="1"/>
    <col min="10" max="16384" width="11.42578125" style="149"/>
  </cols>
  <sheetData>
    <row r="1" spans="1:15" ht="21" customHeight="1" x14ac:dyDescent="0.2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8"/>
    </row>
    <row r="2" spans="1:15" ht="21" customHeight="1" x14ac:dyDescent="0.2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2"/>
    </row>
    <row r="3" spans="1:15" ht="21" customHeight="1" x14ac:dyDescent="0.2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/>
    </row>
    <row r="4" spans="1:15" ht="2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2"/>
    </row>
    <row r="5" spans="1:15" ht="21" customHeight="1" x14ac:dyDescent="0.2">
      <c r="A5" s="153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5"/>
    </row>
    <row r="6" spans="1:15" s="159" customFormat="1" ht="26.25" customHeight="1" x14ac:dyDescent="0.2">
      <c r="A6" s="156" t="s">
        <v>107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8"/>
    </row>
    <row r="7" spans="1:15" ht="12.75" customHeight="1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2"/>
    </row>
    <row r="8" spans="1:15" ht="44.1" customHeight="1" x14ac:dyDescent="0.2">
      <c r="A8" s="163">
        <v>1</v>
      </c>
      <c r="B8" s="164" t="s">
        <v>84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6"/>
    </row>
    <row r="9" spans="1:15" ht="44.1" customHeight="1" x14ac:dyDescent="0.2">
      <c r="A9" s="163">
        <v>2</v>
      </c>
      <c r="B9" s="164" t="s">
        <v>85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6"/>
    </row>
    <row r="10" spans="1:15" ht="44.1" customHeight="1" x14ac:dyDescent="0.2">
      <c r="A10" s="163">
        <v>3</v>
      </c>
      <c r="B10" s="164" t="s">
        <v>86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6"/>
    </row>
    <row r="11" spans="1:15" ht="44.1" customHeight="1" x14ac:dyDescent="0.2">
      <c r="A11" s="163">
        <v>4</v>
      </c>
      <c r="B11" s="164" t="s">
        <v>87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7"/>
    </row>
    <row r="12" spans="1:15" ht="44.1" customHeight="1" x14ac:dyDescent="0.2">
      <c r="A12" s="163">
        <v>5</v>
      </c>
      <c r="B12" s="164" t="s">
        <v>88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7"/>
    </row>
    <row r="13" spans="1:15" ht="44.1" customHeight="1" x14ac:dyDescent="0.2">
      <c r="A13" s="163">
        <v>6</v>
      </c>
      <c r="B13" s="164" t="s">
        <v>89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7"/>
    </row>
    <row r="14" spans="1:15" ht="44.1" customHeight="1" x14ac:dyDescent="0.2">
      <c r="A14" s="163">
        <v>7</v>
      </c>
      <c r="B14" s="164" t="s">
        <v>90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7"/>
    </row>
    <row r="15" spans="1:15" ht="44.1" customHeight="1" x14ac:dyDescent="0.2">
      <c r="A15" s="163">
        <v>8</v>
      </c>
      <c r="B15" s="164" t="s">
        <v>91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7"/>
    </row>
    <row r="16" spans="1:15" ht="44.1" customHeight="1" x14ac:dyDescent="0.2">
      <c r="A16" s="163">
        <v>9</v>
      </c>
      <c r="B16" s="164" t="s">
        <v>92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7"/>
    </row>
    <row r="17" spans="1:15" ht="44.1" customHeight="1" x14ac:dyDescent="0.2">
      <c r="A17" s="163">
        <v>10</v>
      </c>
      <c r="B17" s="164" t="s">
        <v>93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7"/>
    </row>
    <row r="18" spans="1:15" ht="44.1" customHeight="1" x14ac:dyDescent="0.2">
      <c r="A18" s="163">
        <v>11</v>
      </c>
      <c r="B18" s="164" t="s">
        <v>94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6"/>
    </row>
    <row r="19" spans="1:15" ht="44.1" customHeight="1" x14ac:dyDescent="0.2">
      <c r="A19" s="163">
        <v>12</v>
      </c>
      <c r="B19" s="164" t="s">
        <v>95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6"/>
    </row>
    <row r="20" spans="1:15" ht="44.1" customHeight="1" x14ac:dyDescent="0.2">
      <c r="A20" s="163">
        <v>13</v>
      </c>
      <c r="B20" s="164" t="s">
        <v>96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6"/>
    </row>
    <row r="21" spans="1:15" ht="44.1" customHeight="1" x14ac:dyDescent="0.2">
      <c r="A21" s="163">
        <v>14</v>
      </c>
      <c r="B21" s="164" t="s">
        <v>97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6"/>
    </row>
    <row r="22" spans="1:15" ht="44.1" customHeight="1" x14ac:dyDescent="0.2">
      <c r="A22" s="163">
        <v>15</v>
      </c>
      <c r="B22" s="164" t="s">
        <v>98</v>
      </c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6"/>
    </row>
    <row r="23" spans="1:15" ht="44.1" customHeight="1" x14ac:dyDescent="0.2">
      <c r="A23" s="163">
        <v>16</v>
      </c>
      <c r="B23" s="164" t="s">
        <v>99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6"/>
    </row>
    <row r="24" spans="1:15" ht="44.1" customHeight="1" x14ac:dyDescent="0.2">
      <c r="A24" s="163">
        <v>17</v>
      </c>
      <c r="B24" s="164" t="s">
        <v>100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6"/>
    </row>
    <row r="25" spans="1:15" ht="44.1" customHeight="1" x14ac:dyDescent="0.2">
      <c r="A25" s="163">
        <v>18</v>
      </c>
      <c r="B25" s="164" t="s">
        <v>101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6"/>
    </row>
    <row r="26" spans="1:15" ht="44.1" customHeight="1" x14ac:dyDescent="0.2">
      <c r="A26" s="163">
        <v>19</v>
      </c>
      <c r="B26" s="164" t="s">
        <v>102</v>
      </c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6"/>
    </row>
    <row r="27" spans="1:15" ht="44.1" customHeight="1" x14ac:dyDescent="0.2">
      <c r="A27" s="163">
        <v>20</v>
      </c>
      <c r="B27" s="164" t="s">
        <v>103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6"/>
    </row>
    <row r="28" spans="1:15" ht="44.1" customHeight="1" x14ac:dyDescent="0.2">
      <c r="A28" s="163">
        <v>21</v>
      </c>
      <c r="B28" s="164" t="s">
        <v>104</v>
      </c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6"/>
    </row>
    <row r="29" spans="1:15" ht="44.1" customHeight="1" x14ac:dyDescent="0.2">
      <c r="A29" s="163">
        <v>22</v>
      </c>
      <c r="B29" s="164" t="s">
        <v>105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6"/>
    </row>
    <row r="30" spans="1:15" ht="38.1" customHeight="1" x14ac:dyDescent="0.2">
      <c r="A30" s="163">
        <v>23</v>
      </c>
      <c r="B30" s="164" t="s">
        <v>106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7"/>
    </row>
    <row r="31" spans="1:15" s="168" customFormat="1" ht="42.75" customHeight="1" x14ac:dyDescent="0.2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</row>
  </sheetData>
  <mergeCells count="25">
    <mergeCell ref="B30:O30"/>
    <mergeCell ref="B28:O28"/>
    <mergeCell ref="B29:O29"/>
    <mergeCell ref="B25:O25"/>
    <mergeCell ref="B26:O26"/>
    <mergeCell ref="B27:O27"/>
    <mergeCell ref="B19:O19"/>
    <mergeCell ref="B20:O20"/>
    <mergeCell ref="B21:O21"/>
    <mergeCell ref="B22:O22"/>
    <mergeCell ref="B23:O23"/>
    <mergeCell ref="B24:O24"/>
    <mergeCell ref="B13:O13"/>
    <mergeCell ref="B14:O14"/>
    <mergeCell ref="B15:O15"/>
    <mergeCell ref="B16:O16"/>
    <mergeCell ref="B17:O17"/>
    <mergeCell ref="B18:O18"/>
    <mergeCell ref="B9:O9"/>
    <mergeCell ref="B10:O10"/>
    <mergeCell ref="B11:O11"/>
    <mergeCell ref="B12:O12"/>
    <mergeCell ref="B8:O8"/>
    <mergeCell ref="A1:O5"/>
    <mergeCell ref="A6:O7"/>
  </mergeCells>
  <hyperlinks>
    <hyperlink ref="B8" location="'bs1'!A1" display="bs1. En general su estado de salud hoy en día es…_x000d_Totales y porcentajes por sexo, edad, nivel educativo y tamaño del hogar de los jefes de hogar y sus cónyuges_x000d_Total 23 ciudades y sus áreas metropolitanas" xr:uid="{80447763-9D6F-431F-A405-2FE860F90455}"/>
    <hyperlink ref="C8" location="'bs1'!A1" display="'bs1'!A1" xr:uid="{E6FE1972-1FF4-4A32-8E0C-16F58CF590B6}"/>
    <hyperlink ref="D8" location="'bs1'!A1" display="'bs1'!A1" xr:uid="{FBE02076-BE9F-474B-B089-FB961C10778D}"/>
    <hyperlink ref="E8" location="'bs1'!A1" display="'bs1'!A1" xr:uid="{9C15EFFE-104E-42A4-AC4F-787F50907D6E}"/>
    <hyperlink ref="F8" location="'bs1'!A1" display="'bs1'!A1" xr:uid="{46FFE1CD-9F4D-49B3-9EE3-4D9D1FB8CF69}"/>
    <hyperlink ref="G8" location="'bs1'!A1" display="'bs1'!A1" xr:uid="{E3FB1BDD-AC28-4E42-A44A-1D1A9B2FAF45}"/>
    <hyperlink ref="H8" location="'bs1'!A1" display="'bs1'!A1" xr:uid="{E8CD38CB-7131-46FB-A68B-468B092CB799}"/>
    <hyperlink ref="I8" location="'bs1'!A1" display="'bs1'!A1" xr:uid="{F4A4E3E9-1DBE-406E-A426-A185D3C58548}"/>
    <hyperlink ref="J8" location="'bs1'!A1" display="'bs1'!A1" xr:uid="{B8AB4C12-A032-4C02-BD57-E0D87F48454F}"/>
    <hyperlink ref="K8" location="'bs1'!A1" display="'bs1'!A1" xr:uid="{22CC67A7-7CEA-4175-910D-54E8A2AC4A44}"/>
    <hyperlink ref="L8" location="'bs1'!A1" display="'bs1'!A1" xr:uid="{27E9CE26-9268-4463-8810-B93A42A0E048}"/>
    <hyperlink ref="M8" location="'bs1'!A1" display="'bs1'!A1" xr:uid="{E688D812-AF4B-448C-A43E-7B812046DD83}"/>
    <hyperlink ref="N8" location="'bs1'!A1" display="'bs1'!A1" xr:uid="{08D91BFA-8388-4EC7-A625-B10F95303C54}"/>
    <hyperlink ref="O8" location="'bs1'!A1" display="'bs1'!A1" xr:uid="{E7009B09-2135-4450-966B-7E98F2EDDEC3}"/>
    <hyperlink ref="B9" location="'bs6'!A1" display="bs6. Durante los últimos 7 días usted ha sentido…_x000d_Totales y porcentajes por sexo, edad, nivel educativo y tamaño del hogar de los jefes de hogar y sus cónyuges_x000d_Total 23 ciudades y sus áreas metropolitanas" xr:uid="{E6FB708F-FE34-4B82-AF92-2CEC833AEAA4}"/>
    <hyperlink ref="C9" location="'bs6'!A1" display="'bs6'!A1" xr:uid="{59F64615-72D9-48C0-A86D-E5782C5357A1}"/>
    <hyperlink ref="D9" location="'bs6'!A1" display="'bs6'!A1" xr:uid="{550EA8A3-171D-45A8-8384-8A073EACE6A6}"/>
    <hyperlink ref="E9" location="'bs6'!A1" display="'bs6'!A1" xr:uid="{E7ACFB31-D3BE-4ADD-B91E-AF91C9108BD9}"/>
    <hyperlink ref="F9" location="'bs6'!A1" display="'bs6'!A1" xr:uid="{D86AB3B8-097B-4885-BA87-1932C1934FD0}"/>
    <hyperlink ref="G9" location="'bs6'!A1" display="'bs6'!A1" xr:uid="{B2ED2F6E-5A7C-4A90-9A46-5B56439EE773}"/>
    <hyperlink ref="H9" location="'bs6'!A1" display="'bs6'!A1" xr:uid="{35374C2F-F0C2-4EDA-AC15-21ACAE3D6896}"/>
    <hyperlink ref="I9" location="'bs6'!A1" display="'bs6'!A1" xr:uid="{3E17A85A-3E41-41D5-8778-DBBA420CA580}"/>
    <hyperlink ref="J9" location="'bs6'!A1" display="'bs6'!A1" xr:uid="{EB0B4C73-4349-4069-813C-8B032B01E46E}"/>
    <hyperlink ref="K9" location="'bs6'!A1" display="'bs6'!A1" xr:uid="{ADF33736-5718-44DE-A0FE-A139B007031F}"/>
    <hyperlink ref="L9" location="'bs6'!A1" display="'bs6'!A1" xr:uid="{06547119-FA23-488E-8006-CBC07BE59238}"/>
    <hyperlink ref="M9" location="'bs6'!A1" display="'bs6'!A1" xr:uid="{C5590C1B-C905-46A1-8A96-E9FFDA47F849}"/>
    <hyperlink ref="N9" location="'bs6'!A1" display="'bs6'!A1" xr:uid="{6DA36D55-F964-47C8-B7A5-2C1C59134CC7}"/>
    <hyperlink ref="O9" location="'bs6'!A1" display="'bs6'!A1" xr:uid="{508A39C0-7650-44EA-AE2C-A51CBF046912}"/>
    <hyperlink ref="B10" location="'bs7'!A1" display="bs7. Durante los últimos 7 días, ¿ha realizado alguna de las siguientes actividades para sentirse mejor?_x000d_Totales y porcentajes por sexo, edad, nivel educativo y tamaño del hogar de los jefes de hogar y sus cónyuges_x000d_Total 23 ciudades y sus áreas metropolit" xr:uid="{8B56C74E-D301-45CA-8FE0-E93E03B06EC0}"/>
    <hyperlink ref="C10" location="'bs7'!A1" display="'bs7'!A1" xr:uid="{CF3AD54E-4644-484B-B338-6D8D82C3E453}"/>
    <hyperlink ref="D10" location="'bs7'!A1" display="'bs7'!A1" xr:uid="{5C7383EF-F22E-44E5-949E-48A3246F6B8E}"/>
    <hyperlink ref="E10" location="'bs7'!A1" display="'bs7'!A1" xr:uid="{B3650CF6-205C-427F-8612-C7B23E6F16D4}"/>
    <hyperlink ref="F10" location="'bs7'!A1" display="'bs7'!A1" xr:uid="{9007FE1D-D57C-495E-81CD-34F591D4B07B}"/>
    <hyperlink ref="G10" location="'bs7'!A1" display="'bs7'!A1" xr:uid="{E6D2B3F3-111F-4197-9860-811A42D1C0D8}"/>
    <hyperlink ref="H10" location="'bs7'!A1" display="'bs7'!A1" xr:uid="{F28702AA-DCCD-4A64-9998-9127F9D2B869}"/>
    <hyperlink ref="I10" location="'bs7'!A1" display="'bs7'!A1" xr:uid="{C3856CE6-8431-41AE-BDF4-DDDCF247E644}"/>
    <hyperlink ref="J10" location="'bs7'!A1" display="'bs7'!A1" xr:uid="{618F3D0A-1800-4AB2-BA31-65CCA02C2C57}"/>
    <hyperlink ref="K10" location="'bs7'!A1" display="'bs7'!A1" xr:uid="{C608D9DC-569C-41CB-AD34-8D4AD0A5E77D}"/>
    <hyperlink ref="L10" location="'bs7'!A1" display="'bs7'!A1" xr:uid="{443FC41A-3171-4568-A7E6-9591CB3F8E05}"/>
    <hyperlink ref="M10" location="'bs7'!A1" display="'bs7'!A1" xr:uid="{BD4D1247-8E3C-48F1-BCBF-E09659192294}"/>
    <hyperlink ref="N10" location="'bs7'!A1" display="'bs7'!A1" xr:uid="{04C4E163-454D-4EAC-954B-A7E02DE417F2}"/>
    <hyperlink ref="O10" location="'bs7'!A1" display="'bs7'!A1" xr:uid="{18E235A4-E948-4E53-A7F1-37CC0DB75EB3}"/>
    <hyperlink ref="B18" location="bs8_a!A1" display="bs8_a. En una escala de 1 a 5, en donde 1 significa nada y 5 completamente, ¿cuánto confía usted en los siguientes grupos de personas? Vecinos(as)_x000d_Totales y porcentajes por sexo, edad, nivel educativo y tamaño del hogar de los jefes de hogar y sus cónyuge" xr:uid="{86AE6C39-A21C-42EB-9655-3C3C4FE28264}"/>
    <hyperlink ref="C18" location="bs8_a!A1" display="bs8_a!A1" xr:uid="{3376C704-F742-48BA-964D-E9216251BAE5}"/>
    <hyperlink ref="D18" location="bs8_a!A1" display="bs8_a!A1" xr:uid="{4898FD42-B3FC-4F86-A842-1211C7221DF5}"/>
    <hyperlink ref="E18" location="bs8_a!A1" display="bs8_a!A1" xr:uid="{6963DE39-4D6F-4E98-BAB4-779C1FF6C757}"/>
    <hyperlink ref="F18" location="bs8_a!A1" display="bs8_a!A1" xr:uid="{250E86C7-06EA-4F16-AFF7-7D844577005D}"/>
    <hyperlink ref="G18" location="bs8_a!A1" display="bs8_a!A1" xr:uid="{B8775D65-F61E-4939-8BF3-3BFB38A8AA03}"/>
    <hyperlink ref="H18" location="bs8_a!A1" display="bs8_a!A1" xr:uid="{C1A2C7A5-B7E3-403F-8D24-FAADF3A7AAB7}"/>
    <hyperlink ref="I18" location="bs8_a!A1" display="bs8_a!A1" xr:uid="{23088933-AB07-423A-9FA5-CFC630F7379C}"/>
    <hyperlink ref="J18" location="bs8_a!A1" display="bs8_a!A1" xr:uid="{5116D79D-1CBC-4734-AC6D-10C4A82F93FF}"/>
    <hyperlink ref="K18" location="bs8_a!A1" display="bs8_a!A1" xr:uid="{226BD2FA-7EFA-4494-8357-562F1E2D4456}"/>
    <hyperlink ref="L18" location="bs8_a!A1" display="bs8_a!A1" xr:uid="{F053CDF6-0120-4346-99D0-0489B2D49FC1}"/>
    <hyperlink ref="M18" location="bs8_a!A1" display="bs8_a!A1" xr:uid="{94DDB2FB-E954-4B00-822F-BDD1E140A551}"/>
    <hyperlink ref="N18" location="bs8_a!A1" display="bs8_a!A1" xr:uid="{D028782D-A727-4A8E-9AAD-A2777B6A7BDE}"/>
    <hyperlink ref="O18" location="bs8_a!A1" display="bs8_a!A1" xr:uid="{9E9E4F39-C372-4F2F-83EC-2C86670512FF}"/>
    <hyperlink ref="B19" location="bs8_b!A1" display="bs8_b. En una escala de 1 a 5, en donde 1 significa nada y 5 completamente, ¿cuánto confía usted en los siguientes grupos de personas? Desconocidos_x000d_Totales y porcentajes por sexo, edad, nivel educativo y tamaño del hogar de los jefes de hogar y sus cónyug" xr:uid="{C3BB3AE5-CF2D-46FE-ADFD-3931992EF6A8}"/>
    <hyperlink ref="C19" location="bs8_b!A1" display="bs8_b!A1" xr:uid="{469C3D59-122E-48B0-9917-1985E5ACFCFA}"/>
    <hyperlink ref="D19" location="bs8_b!A1" display="bs8_b!A1" xr:uid="{CF22E721-7F10-42FB-BB23-AA35C56F570A}"/>
    <hyperlink ref="E19" location="bs8_b!A1" display="bs8_b!A1" xr:uid="{D8090A4C-A8F5-48EF-BA73-DF3B53F9BBA9}"/>
    <hyperlink ref="F19" location="bs8_b!A1" display="bs8_b!A1" xr:uid="{A994C977-6E2D-42E0-8772-B1960ADE0B5F}"/>
    <hyperlink ref="G19" location="bs8_b!A1" display="bs8_b!A1" xr:uid="{9AC31F45-DF65-4701-A43A-913290E95E91}"/>
    <hyperlink ref="H19" location="bs8_b!A1" display="bs8_b!A1" xr:uid="{58DBB18E-9C88-4945-BD96-F052072DDE30}"/>
    <hyperlink ref="I19" location="bs8_b!A1" display="bs8_b!A1" xr:uid="{32B1A724-F95B-4E2C-A22A-AB05A24BD039}"/>
    <hyperlink ref="J19" location="bs8_b!A1" display="bs8_b!A1" xr:uid="{C638B514-A6EE-43CA-AFCD-6F21FF72F3BB}"/>
    <hyperlink ref="K19" location="bs8_b!A1" display="bs8_b!A1" xr:uid="{22121CD0-297D-4FA4-B52B-EF251894BC59}"/>
    <hyperlink ref="L19" location="bs8_b!A1" display="bs8_b!A1" xr:uid="{DEFB27E8-7BCE-428E-A6DE-F62381FEBAC9}"/>
    <hyperlink ref="M19" location="bs8_b!A1" display="bs8_b!A1" xr:uid="{912BF4DB-E232-4F1C-8A59-9AE72A4C0CB7}"/>
    <hyperlink ref="N19" location="bs8_b!A1" display="bs8_b!A1" xr:uid="{51796E1A-E40D-4613-B584-5B7825A9EEB6}"/>
    <hyperlink ref="O19" location="bs8_b!A1" display="bs8_b!A1" xr:uid="{514A40E3-FBD4-4798-9E29-0BEB79DE0C37}"/>
    <hyperlink ref="B20" location="bs8_c!A1" display="bs8_c. En una escala de 1 a 5, en donde 1 significa nada y 5 completamente, ¿cuánto confía usted en los siguientes grupos de personas? Personas de otra nacionalidad_x000d_Totales y porcentajes por sexo, edad, nivel educativo y tamaño del hogar de los jefes de h" xr:uid="{6EB46D08-42B1-4B0B-A515-E587E1F89F57}"/>
    <hyperlink ref="C20" location="bs8_c!A1" display="bs8_c!A1" xr:uid="{92A73309-E6D7-4551-A569-77AC13B42AE9}"/>
    <hyperlink ref="D20" location="bs8_c!A1" display="bs8_c!A1" xr:uid="{E6129D7D-D562-47CA-9A20-39CDA08A01CA}"/>
    <hyperlink ref="E20" location="bs8_c!A1" display="bs8_c!A1" xr:uid="{33EDC19F-B731-4275-8D05-3AAC948FF794}"/>
    <hyperlink ref="F20" location="bs8_c!A1" display="bs8_c!A1" xr:uid="{368AA624-0DFD-431B-A781-42885A2451C2}"/>
    <hyperlink ref="G20" location="bs8_c!A1" display="bs8_c!A1" xr:uid="{EA621C10-D0C3-4414-9A67-2ACE48F1FA3C}"/>
    <hyperlink ref="H20" location="bs8_c!A1" display="bs8_c!A1" xr:uid="{E983513C-0AF2-4362-B8B0-BB8B3826B948}"/>
    <hyperlink ref="I20" location="bs8_c!A1" display="bs8_c!A1" xr:uid="{44BACB35-DC48-432A-BAE2-2C9EEDDE5A4B}"/>
    <hyperlink ref="J20" location="bs8_c!A1" display="bs8_c!A1" xr:uid="{BE2E4330-ACCB-49D7-B363-3B77097E8E5B}"/>
    <hyperlink ref="K20" location="bs8_c!A1" display="bs8_c!A1" xr:uid="{66FABDB2-C289-48C2-B77A-67A0A11BBDE9}"/>
    <hyperlink ref="L20" location="bs8_c!A1" display="bs8_c!A1" xr:uid="{5973C330-F5D9-45B7-96E6-CD8E797735EA}"/>
    <hyperlink ref="M20" location="bs8_c!A1" display="bs8_c!A1" xr:uid="{E6482F25-DDA6-468E-88E0-A7392DD777ED}"/>
    <hyperlink ref="N20" location="bs8_c!A1" display="bs8_c!A1" xr:uid="{C372C04B-2EF4-4B82-88E2-4E95A69409FB}"/>
    <hyperlink ref="O20" location="bs8_c!A1" display="bs8_c!A1" xr:uid="{7EDCBBAC-0A13-4DA8-9BDA-4B0617313EF8}"/>
    <hyperlink ref="B21" location="bs8_d!A1" display="bs8_d. En una escala de 1 a 5, en donde 1 significa nada y 5 completamente, ¿cuánto confía usted en los siguientes grupos de personas? Científicos en este país_x000d_Totales y porcentajes por sexo, edad, nivel educativo y tamaño del hogar de los jefes de hogar " xr:uid="{D30A7EB6-306C-490C-8B23-03409F04BE42}"/>
    <hyperlink ref="C21" location="bs8_d!A1" display="bs8_d!A1" xr:uid="{C4301E92-FA23-41E2-8E51-599F8EBFB90C}"/>
    <hyperlink ref="D21" location="bs8_d!A1" display="bs8_d!A1" xr:uid="{07D728C6-1BDA-47B6-A114-F3F5DE06E78C}"/>
    <hyperlink ref="E21" location="bs8_d!A1" display="bs8_d!A1" xr:uid="{AC86FB4E-D038-4C8D-8AE3-80D9F470B40A}"/>
    <hyperlink ref="F21" location="bs8_d!A1" display="bs8_d!A1" xr:uid="{1483DE83-DFB6-41A1-B933-A4DCC592571E}"/>
    <hyperlink ref="G21" location="bs8_d!A1" display="bs8_d!A1" xr:uid="{EAB928FB-23E0-489D-BA13-D3B797767AA5}"/>
    <hyperlink ref="H21" location="bs8_d!A1" display="bs8_d!A1" xr:uid="{44138A14-4886-4266-A52D-27B2A955CEE1}"/>
    <hyperlink ref="I21" location="bs8_d!A1" display="bs8_d!A1" xr:uid="{126603D8-4478-4912-A699-4AB6755023AA}"/>
    <hyperlink ref="J21" location="bs8_d!A1" display="bs8_d!A1" xr:uid="{55B32B2A-626E-4104-9F88-4776A4E6DD0F}"/>
    <hyperlink ref="K21" location="bs8_d!A1" display="bs8_d!A1" xr:uid="{EED63E90-E641-46FB-BBA6-E0733CEB78BC}"/>
    <hyperlink ref="L21" location="bs8_d!A1" display="bs8_d!A1" xr:uid="{E7E6D8A8-4103-4748-A422-D0091C657F24}"/>
    <hyperlink ref="M21" location="bs8_d!A1" display="bs8_d!A1" xr:uid="{6E480D1F-B98C-4197-AFD7-05296EC3FCDD}"/>
    <hyperlink ref="N21" location="bs8_d!A1" display="bs8_d!A1" xr:uid="{62285FEA-09B8-4D25-8B1E-32B4D41DA184}"/>
    <hyperlink ref="O21" location="bs8_d!A1" display="bs8_d!A1" xr:uid="{58932CD3-1552-44B5-8904-F00C55E427D4}"/>
    <hyperlink ref="B22" location="bs8_e!A1" display="bs8_e. En una escala de 1 a 5, en donde 1 significa nada y 5 completamente, ¿cuánto confía usted en los siguientes grupos de personas? Periodistas en este país_x000d_Totales y porcentajes por sexo, edad, nivel educativo y tamaño del hogar de los jefes de hogar " xr:uid="{B2D34089-B465-4B2C-AE9F-E8D04E5C4750}"/>
    <hyperlink ref="C22" location="bs8_e!A1" display="bs8_e!A1" xr:uid="{D93AEC78-35A8-4FCC-AD4D-E49EB281CA45}"/>
    <hyperlink ref="D22" location="bs8_e!A1" display="bs8_e!A1" xr:uid="{599FCE49-F8BE-4E03-A4C4-17A65C7A240D}"/>
    <hyperlink ref="E22" location="bs8_e!A1" display="bs8_e!A1" xr:uid="{C161711D-6E12-4F85-ACF6-FFBC5BB8F738}"/>
    <hyperlink ref="F22" location="bs8_e!A1" display="bs8_e!A1" xr:uid="{17535DBA-1F25-4477-B5D7-3215FB86E62F}"/>
    <hyperlink ref="G22" location="bs8_e!A1" display="bs8_e!A1" xr:uid="{4F1802AA-8C7F-4F1A-BB31-47473AA3DDDA}"/>
    <hyperlink ref="H22" location="bs8_e!A1" display="bs8_e!A1" xr:uid="{8F34F324-AFE5-4996-93E6-8BA1128F7C4C}"/>
    <hyperlink ref="I22" location="bs8_e!A1" display="bs8_e!A1" xr:uid="{6454F1EF-4DCC-4FCE-BC69-757E71F9BA1A}"/>
    <hyperlink ref="J22" location="bs8_e!A1" display="bs8_e!A1" xr:uid="{896F39D8-F16C-4529-8BB5-73E96380722C}"/>
    <hyperlink ref="K22" location="bs8_e!A1" display="bs8_e!A1" xr:uid="{3F0F7680-26E6-4493-9501-4B23F7520662}"/>
    <hyperlink ref="L22" location="bs8_e!A1" display="bs8_e!A1" xr:uid="{D1F5C81E-AF7B-413F-A419-D6EB073E87C4}"/>
    <hyperlink ref="M22" location="bs8_e!A1" display="bs8_e!A1" xr:uid="{EECAD65D-4E47-4C2A-9BF4-722E4AC933FE}"/>
    <hyperlink ref="N22" location="bs8_e!A1" display="bs8_e!A1" xr:uid="{E7CCF3F6-920B-4694-B6C9-EEC7D5CD0B81}"/>
    <hyperlink ref="O22" location="bs8_e!A1" display="bs8_e!A1" xr:uid="{4739B425-21C0-4CE2-8500-F13D683EC64C}"/>
    <hyperlink ref="B24" location="'bs10'!A1" display="bs10. ¿Usted qué tan seguro/a se siente caminando solo/a en su barrio de noche?_x000d_Totales y porcentajes por sexo, edad, nivel educativo y tamaño del hogar de los jefes de hogar y sus cónyuges_x000d_Total 23 ciudades y sus áreas metropolitanas" xr:uid="{DCE6E945-40F1-4D94-BB0E-218077F4396E}"/>
    <hyperlink ref="C24" location="'bs10'!A1" display="'bs10'!A1" xr:uid="{2613D817-26DB-45E8-9893-C8DCE354B37F}"/>
    <hyperlink ref="D24" location="'bs10'!A1" display="'bs10'!A1" xr:uid="{29A69838-FEF4-4ED8-ABAB-FBC7FF48A559}"/>
    <hyperlink ref="E24" location="'bs10'!A1" display="'bs10'!A1" xr:uid="{4D213C15-0FA4-4118-8B89-5E9A0A893D38}"/>
    <hyperlink ref="F24" location="'bs10'!A1" display="'bs10'!A1" xr:uid="{C85F3A9D-613E-42B3-8422-BBBA72B33FB5}"/>
    <hyperlink ref="G24" location="'bs10'!A1" display="'bs10'!A1" xr:uid="{C4364036-C9D4-47CA-8837-95675C4CEE80}"/>
    <hyperlink ref="H24" location="'bs10'!A1" display="'bs10'!A1" xr:uid="{CBE69C44-F8F3-46C9-A122-B7C9C714A1E9}"/>
    <hyperlink ref="I24" location="'bs10'!A1" display="'bs10'!A1" xr:uid="{9EFC7C84-C5E5-439A-8BE0-6CF5F2C3BC25}"/>
    <hyperlink ref="J24" location="'bs10'!A1" display="'bs10'!A1" xr:uid="{798F11E4-5C8A-49AF-8F6B-32498F84C1B9}"/>
    <hyperlink ref="K24" location="'bs10'!A1" display="'bs10'!A1" xr:uid="{5CA20348-F3E8-4E13-B137-EB421161697B}"/>
    <hyperlink ref="L24" location="'bs10'!A1" display="'bs10'!A1" xr:uid="{2285113B-04C3-48F8-A2B1-C047A1D58AEC}"/>
    <hyperlink ref="M24" location="'bs10'!A1" display="'bs10'!A1" xr:uid="{AB2F5518-BEFD-4B1A-814C-2F78211B4BDC}"/>
    <hyperlink ref="N24" location="'bs10'!A1" display="'bs10'!A1" xr:uid="{7F17835B-9661-44CD-AC2B-A203EEE075FC}"/>
    <hyperlink ref="O24" location="'bs10'!A1" display="'bs10'!A1" xr:uid="{09BD4B6B-05F6-45AB-B51B-93E869F0ECE5}"/>
    <hyperlink ref="B25" location="'bs11'!A1" display="bs11. ¿Usted qué tan seguro/a se siente caminando solo/a en su barrio de día?_x000d_Totales y porcentajes por sexo, edad, nivel educativo y tamaño del hogar de los jefes de hogar y sus cónyuges_x000d_Total 23 ciudades y sus áreas metropolitanas" xr:uid="{8A19458A-BC62-49BB-B435-905A4A24DD36}"/>
    <hyperlink ref="C25" location="'bs11'!A1" display="'bs11'!A1" xr:uid="{76940AD0-4791-4699-A42C-92FE9F7E6E17}"/>
    <hyperlink ref="D25" location="'bs11'!A1" display="'bs11'!A1" xr:uid="{A0E423AB-EFC2-4AC1-BB29-C0C7A26D5204}"/>
    <hyperlink ref="E25" location="'bs11'!A1" display="'bs11'!A1" xr:uid="{1370DCB2-B153-45A5-992A-374B512BFC06}"/>
    <hyperlink ref="F25" location="'bs11'!A1" display="'bs11'!A1" xr:uid="{22AEADCA-C8BA-4250-B8FF-1ED82149925E}"/>
    <hyperlink ref="G25" location="'bs11'!A1" display="'bs11'!A1" xr:uid="{B4BC82D5-BB4A-4B9E-840D-44BAA72883C5}"/>
    <hyperlink ref="H25" location="'bs11'!A1" display="'bs11'!A1" xr:uid="{43C58E77-C67E-4DF9-BB36-4A6E093602F9}"/>
    <hyperlink ref="I25" location="'bs11'!A1" display="'bs11'!A1" xr:uid="{CAF2F89C-911F-479C-84BA-20B98AA131A8}"/>
    <hyperlink ref="J25" location="'bs11'!A1" display="'bs11'!A1" xr:uid="{DC69909D-6045-46F0-9DDA-4AE3B7978965}"/>
    <hyperlink ref="K25" location="'bs11'!A1" display="'bs11'!A1" xr:uid="{22D24F7C-BB4A-4183-A1AC-28BDEABC47F8}"/>
    <hyperlink ref="L25" location="'bs11'!A1" display="'bs11'!A1" xr:uid="{328BD472-5EDC-40C0-BA30-DF7FCC0A3CB3}"/>
    <hyperlink ref="M25" location="'bs11'!A1" display="'bs11'!A1" xr:uid="{300D79C8-C969-44F7-A4B0-4DA41642173E}"/>
    <hyperlink ref="N25" location="'bs11'!A1" display="'bs11'!A1" xr:uid="{56FFCC1E-A7E7-4C07-B0AC-0B50110E8A48}"/>
    <hyperlink ref="O25" location="'bs11'!A1" display="'bs11'!A1" xr:uid="{24E56AF1-E691-4709-9E4F-74C94928C5FA}"/>
    <hyperlink ref="B26" location="'bs12'!A1" display="bs12. En relación con el resto de los habitantes del país, ¿usted se ubicaría en el grupo de las personas…?_x000d_Totales y porcentajes por sexo, edad, nivel educativo y tamaño del hogar de los jefes de hogar y sus cónyuges_x000d_Total 23 ciudades y sus áreas metropo" xr:uid="{1F3F0F84-12B7-4BB3-9986-FA16DD86FD9A}"/>
    <hyperlink ref="C26" location="'bs12'!A1" display="'bs12'!A1" xr:uid="{C4E2C239-FA69-4FD7-8390-FE2495FD43C9}"/>
    <hyperlink ref="D26" location="'bs12'!A1" display="'bs12'!A1" xr:uid="{1310CE4B-DE5D-4A1C-B8E4-1E5E63233DB0}"/>
    <hyperlink ref="E26" location="'bs12'!A1" display="'bs12'!A1" xr:uid="{81457B30-0CB7-4934-ACE3-4AFB034249E3}"/>
    <hyperlink ref="F26" location="'bs12'!A1" display="'bs12'!A1" xr:uid="{DAA6E64B-54B1-4DD7-862A-486DE9E4BF84}"/>
    <hyperlink ref="G26" location="'bs12'!A1" display="'bs12'!A1" xr:uid="{EBCB9370-08AB-4DE8-AEF6-3AC43F5A0C36}"/>
    <hyperlink ref="H26" location="'bs12'!A1" display="'bs12'!A1" xr:uid="{28057F12-B5A7-45D0-B250-CAB62AC421F8}"/>
    <hyperlink ref="I26" location="'bs12'!A1" display="'bs12'!A1" xr:uid="{5386021C-8E6A-431F-92AE-04E5DE7E8660}"/>
    <hyperlink ref="J26" location="'bs12'!A1" display="'bs12'!A1" xr:uid="{E1810278-FA70-4191-A76C-A02E6DE17E89}"/>
    <hyperlink ref="K26" location="'bs12'!A1" display="'bs12'!A1" xr:uid="{06290601-D1B2-4BDA-B494-81C4B21B0CFD}"/>
    <hyperlink ref="L26" location="'bs12'!A1" display="'bs12'!A1" xr:uid="{D25AD4D9-0D46-4987-9198-DA6162829598}"/>
    <hyperlink ref="M26" location="'bs12'!A1" display="'bs12'!A1" xr:uid="{A00C25C7-D7D2-46ED-B8E0-EA8006452F1A}"/>
    <hyperlink ref="N26" location="'bs12'!A1" display="'bs12'!A1" xr:uid="{FA4B12CD-21B9-4DCF-87A9-50F0CC016FF1}"/>
    <hyperlink ref="O26" location="'bs12'!A1" display="'bs12'!A1" xr:uid="{8B369588-D719-45A3-A6BD-D3D2C8E310D1}"/>
    <hyperlink ref="B28" location="'rc1'!A1" display="rc1. Durante los últimos 7 días, y en comparación con la rutina diaria antes del inicio de la cuarentena/aislamiento preventivo, ¿Siente que usted está más sobrecargado/a con las tareas laborales?_x000d_Totales y porcentajes por sexo, edad, nivel educativo y ta" xr:uid="{FC9B1F06-9BF3-4158-A3A1-94DCBD32FAA4}"/>
    <hyperlink ref="C28" location="'rc1'!A1" display="'rc1'!A1" xr:uid="{DC3C13F8-58F4-4A89-9F3B-92755B95B07A}"/>
    <hyperlink ref="D28" location="'rc1'!A1" display="'rc1'!A1" xr:uid="{487D72FB-70C7-4A9D-9775-181ACB991340}"/>
    <hyperlink ref="E28" location="'rc1'!A1" display="'rc1'!A1" xr:uid="{631944B3-823C-4037-9AAE-B55E853B2E6D}"/>
    <hyperlink ref="F28" location="'rc1'!A1" display="'rc1'!A1" xr:uid="{ADDAE767-A2E1-4379-A4CF-A60403F12443}"/>
    <hyperlink ref="G28" location="'rc1'!A1" display="'rc1'!A1" xr:uid="{F2DF7CAD-F623-45DD-9897-0C03D93ADEAC}"/>
    <hyperlink ref="H28" location="'rc1'!A1" display="'rc1'!A1" xr:uid="{A04D5A86-25B2-40DD-9C08-AA7A0B30883C}"/>
    <hyperlink ref="I28" location="'rc1'!A1" display="'rc1'!A1" xr:uid="{159DF979-E392-48B4-BD3D-A5880F9A5A10}"/>
    <hyperlink ref="J28" location="'rc1'!A1" display="'rc1'!A1" xr:uid="{B40B6826-C847-477A-B105-19F4ED02B8EE}"/>
    <hyperlink ref="K28" location="'rc1'!A1" display="'rc1'!A1" xr:uid="{EB74D57C-FB57-45D7-B4B6-4F8C1A889976}"/>
    <hyperlink ref="L28" location="'rc1'!A1" display="'rc1'!A1" xr:uid="{35524E6E-9FD9-4F03-BC36-FCB0F50F746F}"/>
    <hyperlink ref="M28" location="'rc1'!A1" display="'rc1'!A1" xr:uid="{5471086D-9653-4713-92A7-21EC7D09E68E}"/>
    <hyperlink ref="N28" location="'rc1'!A1" display="'rc1'!A1" xr:uid="{F33E3BFB-CA35-4080-8271-72F89A5E790A}"/>
    <hyperlink ref="O28" location="'rc1'!A1" display="'rc1'!A1" xr:uid="{80AA7835-689E-44C2-9644-E7262090D8E1}"/>
    <hyperlink ref="B29" location="'rc3'!A1" display="rc3. Durante los últimos 7 días, y en comparación con la rutina diaria antes del inicio de la cuarentena/aislamiento preventivo, ¿Siente que usted está más sobrecargado/a con las tareas del hogar?_x000d_Totales y porcentajes por sexo, edad, nivel educativo y ta" xr:uid="{A05E5E8C-1BBF-40A0-8C0B-A3B2B45C4846}"/>
    <hyperlink ref="C29" location="'rc3'!A1" display="'rc3'!A1" xr:uid="{3EDF619B-3716-4B7E-A1F0-A669281ADBC4}"/>
    <hyperlink ref="D29" location="'rc3'!A1" display="'rc3'!A1" xr:uid="{27F1678D-2B5F-4E4B-A5CF-8A0614318B55}"/>
    <hyperlink ref="E29" location="'rc3'!A1" display="'rc3'!A1" xr:uid="{8E0AAE43-D753-4521-BAE8-6165CFFB5772}"/>
    <hyperlink ref="F29" location="'rc3'!A1" display="'rc3'!A1" xr:uid="{6E830A40-527B-4145-9BD2-C427E1DDFDF1}"/>
    <hyperlink ref="G29" location="'rc3'!A1" display="'rc3'!A1" xr:uid="{9AE6C375-9817-4A48-AB65-E21A02C22A86}"/>
    <hyperlink ref="H29" location="'rc3'!A1" display="'rc3'!A1" xr:uid="{0CAFFC85-38F2-4F48-A219-62C4EAE058AB}"/>
    <hyperlink ref="I29" location="'rc3'!A1" display="'rc3'!A1" xr:uid="{19AD7CB4-E7F7-40D6-9CBD-EECC7BEC1971}"/>
    <hyperlink ref="J29" location="'rc3'!A1" display="'rc3'!A1" xr:uid="{EE6C8CFD-B53C-499C-9D00-45051AFEE5CB}"/>
    <hyperlink ref="K29" location="'rc3'!A1" display="'rc3'!A1" xr:uid="{C01E7879-4DED-482F-B22D-D7C09409C433}"/>
    <hyperlink ref="L29" location="'rc3'!A1" display="'rc3'!A1" xr:uid="{5C843257-81A6-45B9-A6C7-10B6E936B241}"/>
    <hyperlink ref="M29" location="'rc3'!A1" display="'rc3'!A1" xr:uid="{48C23978-DF85-4CE4-92A3-E2015115DFE4}"/>
    <hyperlink ref="N29" location="'rc3'!A1" display="'rc3'!A1" xr:uid="{70948CA8-E61B-48CF-ABB7-4D9748C4F964}"/>
    <hyperlink ref="O29" location="'rc3'!A1" display="'rc3'!A1" xr:uid="{A5163103-6B06-45C7-AC10-3ACBED973F3F}"/>
    <hyperlink ref="B23:O23" location="bs8_f!A1" display="bs8_f!A1" xr:uid="{4A5EFE28-C32A-4575-B1B5-C5246012B84F}"/>
    <hyperlink ref="B30:O30" location="'pm2'!A1" display="'pm2'!A1" xr:uid="{E3835412-852B-4A8B-8BE5-8DD472AB44DF}"/>
    <hyperlink ref="B11:O11" location="bs7_a!A1" display="bs7_a!A1" xr:uid="{5BA3D2E7-60DD-4BD1-A3B3-48529FE58CF2}"/>
    <hyperlink ref="B12:O12" location="bs7b_a!A1" display="bs7b_a!A1" xr:uid="{88A926B4-A9FD-4330-89A3-29121E5ACAA9}"/>
    <hyperlink ref="B13:O13" location="bs7b_b!A1" display="bs7b_b!A1" xr:uid="{F88E7BB7-4B4C-47D2-A12E-4B92F2ECBE4A}"/>
    <hyperlink ref="B14:O14" location="bs7b_c!A1" display="bs7b_c!A1" xr:uid="{1E6646D8-35E2-426A-9D6D-374DE4F79A8E}"/>
    <hyperlink ref="B15:O15" location="bs7b_d!A1" display="bs7b_d!A1" xr:uid="{46FBDF9D-B9D8-4377-BD92-F4C5D0A6172C}"/>
    <hyperlink ref="B16:O16" location="bs7b_e!A1" display="bs7b_e!A1" xr:uid="{55A5C6D7-F34A-4C78-BE2D-77DB47592D9E}"/>
    <hyperlink ref="B17:O17" location="bs7b_f!A1" display="bs7b_f!A1" xr:uid="{2E36BE05-1AF9-49F9-9F55-9CBA37C17D3E}"/>
    <hyperlink ref="B27" location="'bs12'!A1" display="bs12. En relación con el resto de los habitantes del país, ¿usted se ubicaría en el grupo de las personas…?_x000d_Totales y porcentajes por sexo, edad, nivel educativo y tamaño del hogar de los jefes de hogar y sus cónyuges_x000d_Total 23 ciudades y sus áreas metropo" xr:uid="{3797A317-C7D2-40D0-A184-32236C46129A}"/>
    <hyperlink ref="C27" location="'bs12'!A1" display="'bs12'!A1" xr:uid="{A6F8D93A-E4AC-4FD0-AF52-2E8A5573C387}"/>
    <hyperlink ref="D27" location="'bs12'!A1" display="'bs12'!A1" xr:uid="{7EBAF14C-CC84-4D63-BA05-7992B3EE843F}"/>
    <hyperlink ref="E27" location="'bs12'!A1" display="'bs12'!A1" xr:uid="{5C97C5E1-DAB0-4A87-A9A3-C0336A0FD558}"/>
    <hyperlink ref="F27" location="'bs12'!A1" display="'bs12'!A1" xr:uid="{559D62FB-EE23-40D7-9518-A104900787AF}"/>
    <hyperlink ref="G27" location="'bs12'!A1" display="'bs12'!A1" xr:uid="{A7FB5027-EF12-4430-A772-2AE8FECC0CBD}"/>
    <hyperlink ref="H27" location="'bs12'!A1" display="'bs12'!A1" xr:uid="{0BBB9FEF-07AB-4BF9-843C-AE1142958684}"/>
    <hyperlink ref="I27" location="'bs12'!A1" display="'bs12'!A1" xr:uid="{D11BBF75-BA0B-4AB5-B654-0488D2EC4A6B}"/>
    <hyperlink ref="J27" location="'bs12'!A1" display="'bs12'!A1" xr:uid="{A7E44837-D8A7-44C3-83B7-3C46AFFF053A}"/>
    <hyperlink ref="K27" location="'bs12'!A1" display="'bs12'!A1" xr:uid="{6DA1DABD-A50C-47A2-98F1-ADEF68D9A079}"/>
    <hyperlink ref="L27" location="'bs12'!A1" display="'bs12'!A1" xr:uid="{D72C50FD-0134-450A-8622-5A1BDD06B689}"/>
    <hyperlink ref="M27" location="'bs12'!A1" display="'bs12'!A1" xr:uid="{EFA23ABF-322B-4DC2-9E66-3B9D5E5DFF35}"/>
    <hyperlink ref="N27" location="'bs12'!A1" display="'bs12'!A1" xr:uid="{67A454DC-794B-4444-BD33-BF66BDF6D31F}"/>
    <hyperlink ref="O27" location="'bs12'!A1" display="'bs12'!A1" xr:uid="{B6722432-CD9E-4BCE-84BB-5E7694D3C601}"/>
    <hyperlink ref="B27:O27" location="'bs13'!A1" display="'bs13'!A1" xr:uid="{8764857D-CCF4-4960-947C-AC910FD9D733}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0EA12-C2F4-4DC0-B53E-661375BDCF72}">
  <dimension ref="A6:L17"/>
  <sheetViews>
    <sheetView workbookViewId="0">
      <selection activeCell="B12" sqref="B12:K12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31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6.45" customHeight="1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27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28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21" t="s">
        <v>82</v>
      </c>
      <c r="B14" s="92">
        <v>157564</v>
      </c>
      <c r="C14" s="93">
        <f>B14/$L14</f>
        <v>1.3053037595704106E-2</v>
      </c>
      <c r="D14" s="92">
        <v>472828</v>
      </c>
      <c r="E14" s="93">
        <f t="shared" ref="E14:E16" si="0">D14/$L14</f>
        <v>3.9170379403300128E-2</v>
      </c>
      <c r="F14" s="92">
        <v>2355105</v>
      </c>
      <c r="G14" s="93">
        <f t="shared" ref="G14:G16" si="1">F14/$L14</f>
        <v>0.19510341262490619</v>
      </c>
      <c r="H14" s="92">
        <v>5227743</v>
      </c>
      <c r="I14" s="93">
        <f t="shared" ref="I14:I16" si="2">H14/$L14</f>
        <v>0.43308069051102388</v>
      </c>
      <c r="J14" s="92">
        <v>3857820</v>
      </c>
      <c r="K14" s="93">
        <f t="shared" ref="K14:K16" si="3">J14/$L14</f>
        <v>0.31959247986506573</v>
      </c>
      <c r="L14" s="94">
        <v>12071060</v>
      </c>
    </row>
    <row r="15" spans="1:12" x14ac:dyDescent="0.25">
      <c r="A15" s="115" t="s">
        <v>81</v>
      </c>
      <c r="B15" s="116">
        <v>7512</v>
      </c>
      <c r="C15" s="136">
        <f t="shared" ref="C15:C16" si="4">B15/$L15</f>
        <v>2.4920712854469937E-2</v>
      </c>
      <c r="D15" s="116">
        <v>9456</v>
      </c>
      <c r="E15" s="136">
        <f t="shared" si="0"/>
        <v>3.1369843018086756E-2</v>
      </c>
      <c r="F15" s="116">
        <v>56002</v>
      </c>
      <c r="G15" s="136">
        <f t="shared" si="1"/>
        <v>0.1857840470282249</v>
      </c>
      <c r="H15" s="116">
        <v>132228</v>
      </c>
      <c r="I15" s="136">
        <f t="shared" si="2"/>
        <v>0.43866027946230707</v>
      </c>
      <c r="J15" s="116">
        <v>96238</v>
      </c>
      <c r="K15" s="136">
        <f t="shared" si="3"/>
        <v>0.31926511763691134</v>
      </c>
      <c r="L15" s="118">
        <v>301436</v>
      </c>
    </row>
    <row r="16" spans="1:12" ht="24.75" x14ac:dyDescent="0.25">
      <c r="A16" s="111" t="s">
        <v>2</v>
      </c>
      <c r="B16" s="7">
        <v>165076</v>
      </c>
      <c r="C16" s="34">
        <f t="shared" si="4"/>
        <v>1.3342174448874342E-2</v>
      </c>
      <c r="D16" s="7">
        <v>482284</v>
      </c>
      <c r="E16" s="34">
        <f t="shared" si="0"/>
        <v>3.898033185866457E-2</v>
      </c>
      <c r="F16" s="7">
        <v>2411106</v>
      </c>
      <c r="G16" s="34">
        <f t="shared" si="1"/>
        <v>0.19487628042070088</v>
      </c>
      <c r="H16" s="7">
        <v>5359971</v>
      </c>
      <c r="I16" s="34">
        <f t="shared" si="2"/>
        <v>0.43321662823734192</v>
      </c>
      <c r="J16" s="7">
        <v>3954058</v>
      </c>
      <c r="K16" s="34">
        <f t="shared" si="3"/>
        <v>0.31958450420998319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200B5-1EB0-440D-A325-2907E7BEB7DB}">
  <dimension ref="A6:L17"/>
  <sheetViews>
    <sheetView workbookViewId="0">
      <selection activeCell="B12" sqref="B12:K12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32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6.45" customHeight="1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27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28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9" t="s">
        <v>82</v>
      </c>
      <c r="B14" s="92">
        <v>94585</v>
      </c>
      <c r="C14" s="93">
        <f>B14/$L14</f>
        <v>7.8356830303221089E-3</v>
      </c>
      <c r="D14" s="92">
        <v>278809</v>
      </c>
      <c r="E14" s="93">
        <f t="shared" ref="E14:E16" si="0">D14/$L14</f>
        <v>2.3097308769900904E-2</v>
      </c>
      <c r="F14" s="92">
        <v>1783401</v>
      </c>
      <c r="G14" s="93">
        <f t="shared" ref="G14:G16" si="1">F14/$L14</f>
        <v>0.14774187188200538</v>
      </c>
      <c r="H14" s="92">
        <v>5364489</v>
      </c>
      <c r="I14" s="93">
        <f t="shared" ref="I14:I16" si="2">H14/$L14</f>
        <v>0.44440910740233253</v>
      </c>
      <c r="J14" s="92">
        <v>4549775</v>
      </c>
      <c r="K14" s="93">
        <f t="shared" ref="K14:K16" si="3">J14/$L14</f>
        <v>0.37691594607267298</v>
      </c>
      <c r="L14" s="94">
        <v>12071060</v>
      </c>
    </row>
    <row r="15" spans="1:12" x14ac:dyDescent="0.25">
      <c r="A15" s="115" t="s">
        <v>81</v>
      </c>
      <c r="B15" s="116">
        <v>6245</v>
      </c>
      <c r="C15" s="136">
        <f t="shared" ref="C15:C16" si="4">B15/$L15</f>
        <v>2.0717498905240252E-2</v>
      </c>
      <c r="D15" s="116">
        <v>3014</v>
      </c>
      <c r="E15" s="136">
        <f t="shared" si="0"/>
        <v>9.9988057166363678E-3</v>
      </c>
      <c r="F15" s="116">
        <v>45215</v>
      </c>
      <c r="G15" s="136">
        <f t="shared" si="1"/>
        <v>0.14999867301848485</v>
      </c>
      <c r="H15" s="116">
        <v>128558</v>
      </c>
      <c r="I15" s="136">
        <f t="shared" si="2"/>
        <v>0.42648522406082884</v>
      </c>
      <c r="J15" s="116">
        <v>118403</v>
      </c>
      <c r="K15" s="136">
        <f t="shared" si="3"/>
        <v>0.39279648084502183</v>
      </c>
      <c r="L15" s="118">
        <v>301436</v>
      </c>
    </row>
    <row r="16" spans="1:12" ht="24.75" x14ac:dyDescent="0.25">
      <c r="A16" s="111" t="s">
        <v>2</v>
      </c>
      <c r="B16" s="7">
        <v>100830</v>
      </c>
      <c r="C16" s="34">
        <f t="shared" si="4"/>
        <v>8.1495277913203601E-3</v>
      </c>
      <c r="D16" s="7">
        <v>281824</v>
      </c>
      <c r="E16" s="34">
        <f t="shared" si="0"/>
        <v>2.277826559814608E-2</v>
      </c>
      <c r="F16" s="7">
        <v>1828617</v>
      </c>
      <c r="G16" s="34">
        <f t="shared" si="1"/>
        <v>0.14779693604265462</v>
      </c>
      <c r="H16" s="7">
        <v>5493047</v>
      </c>
      <c r="I16" s="34">
        <f t="shared" si="2"/>
        <v>0.44397242076295679</v>
      </c>
      <c r="J16" s="7">
        <v>4668178</v>
      </c>
      <c r="K16" s="34">
        <f t="shared" si="3"/>
        <v>0.37730284980492212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B7CD-5B9F-4319-AF9C-9B2F89C4519E}">
  <dimension ref="A6:L17"/>
  <sheetViews>
    <sheetView zoomScale="80" zoomScaleNormal="80" workbookViewId="0">
      <selection activeCell="K14" activeCellId="5" sqref="A14:A15 C14:C15 E14:E15 G14:G15 I14:I15 K14:K15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33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34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35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9" t="s">
        <v>82</v>
      </c>
      <c r="B14" s="92">
        <v>1522626</v>
      </c>
      <c r="C14" s="137">
        <f>B14/$L14</f>
        <v>0.12613854955571424</v>
      </c>
      <c r="D14" s="92">
        <v>1295516</v>
      </c>
      <c r="E14" s="137">
        <f t="shared" ref="E14:E16" si="0">D14/$L14</f>
        <v>0.10732412894973598</v>
      </c>
      <c r="F14" s="92">
        <v>3770453</v>
      </c>
      <c r="G14" s="137">
        <f t="shared" ref="G14:G16" si="1">F14/$L14</f>
        <v>0.31235475592035827</v>
      </c>
      <c r="H14" s="92">
        <v>3552735</v>
      </c>
      <c r="I14" s="137">
        <f t="shared" ref="I14:I16" si="2">H14/$L14</f>
        <v>0.29431839457346742</v>
      </c>
      <c r="J14" s="92">
        <v>1929728</v>
      </c>
      <c r="K14" s="137">
        <f t="shared" ref="K14:K16" si="3">J14/$L14</f>
        <v>0.15986400531519188</v>
      </c>
      <c r="L14" s="94">
        <v>12071060</v>
      </c>
    </row>
    <row r="15" spans="1:12" x14ac:dyDescent="0.25">
      <c r="A15" s="115" t="s">
        <v>81</v>
      </c>
      <c r="B15" s="116">
        <v>27748</v>
      </c>
      <c r="C15" s="117">
        <f t="shared" ref="C15:C16" si="4">B15/$L15</f>
        <v>9.2052707705781653E-2</v>
      </c>
      <c r="D15" s="116">
        <v>36821</v>
      </c>
      <c r="E15" s="117">
        <f t="shared" si="0"/>
        <v>0.1221519659231147</v>
      </c>
      <c r="F15" s="116">
        <v>97003</v>
      </c>
      <c r="G15" s="117">
        <f t="shared" si="1"/>
        <v>0.32180296978463091</v>
      </c>
      <c r="H15" s="116">
        <v>82874</v>
      </c>
      <c r="I15" s="117">
        <f t="shared" si="2"/>
        <v>0.27493066521583354</v>
      </c>
      <c r="J15" s="116">
        <v>56991</v>
      </c>
      <c r="K15" s="117">
        <f t="shared" si="3"/>
        <v>0.18906500882442709</v>
      </c>
      <c r="L15" s="118">
        <v>301436</v>
      </c>
    </row>
    <row r="16" spans="1:12" ht="24.75" x14ac:dyDescent="0.25">
      <c r="A16" s="111" t="s">
        <v>2</v>
      </c>
      <c r="B16" s="7">
        <v>1550374</v>
      </c>
      <c r="C16" s="8">
        <f t="shared" si="4"/>
        <v>0.12530810274660828</v>
      </c>
      <c r="D16" s="7">
        <v>1332337</v>
      </c>
      <c r="E16" s="8">
        <f t="shared" si="0"/>
        <v>0.10768538539030444</v>
      </c>
      <c r="F16" s="7">
        <v>3867456</v>
      </c>
      <c r="G16" s="8">
        <f t="shared" si="1"/>
        <v>0.31258494648129204</v>
      </c>
      <c r="H16" s="7">
        <v>3635609</v>
      </c>
      <c r="I16" s="8">
        <f t="shared" si="2"/>
        <v>0.29384604367623152</v>
      </c>
      <c r="J16" s="7">
        <v>1986719</v>
      </c>
      <c r="K16" s="8">
        <f t="shared" si="3"/>
        <v>0.1605754408811286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19CF2-FB35-4CD6-A1E4-5ED45349A9CC}">
  <dimension ref="A6:L17"/>
  <sheetViews>
    <sheetView zoomScale="80" zoomScaleNormal="80" workbookViewId="0">
      <selection activeCell="K14" activeCellId="5" sqref="A14:A15 C14:C15 E14:E15 G14:G15 I14:I15 K14:K15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36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34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35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9" t="s">
        <v>82</v>
      </c>
      <c r="B14" s="92">
        <v>8544789</v>
      </c>
      <c r="C14" s="137">
        <f>B14/$L14</f>
        <v>0.70787395638825423</v>
      </c>
      <c r="D14" s="92">
        <v>2295477</v>
      </c>
      <c r="E14" s="137">
        <f t="shared" ref="E14:E16" si="0">D14/$L14</f>
        <v>0.19016366416868113</v>
      </c>
      <c r="F14" s="92">
        <v>1062557</v>
      </c>
      <c r="G14" s="137">
        <f t="shared" ref="G14:G16" si="1">F14/$L14</f>
        <v>8.8025161004915892E-2</v>
      </c>
      <c r="H14" s="92">
        <v>131753</v>
      </c>
      <c r="I14" s="137">
        <f t="shared" ref="I14:I16" si="2">H14/$L14</f>
        <v>1.0914782960237129E-2</v>
      </c>
      <c r="J14" s="92">
        <v>36484</v>
      </c>
      <c r="K14" s="137">
        <f t="shared" ref="K14:K16" si="3">J14/$L14</f>
        <v>3.0224354779116334E-3</v>
      </c>
      <c r="L14" s="94">
        <v>12071060</v>
      </c>
    </row>
    <row r="15" spans="1:12" x14ac:dyDescent="0.25">
      <c r="A15" s="115" t="s">
        <v>81</v>
      </c>
      <c r="B15" s="116">
        <v>214296</v>
      </c>
      <c r="C15" s="117">
        <f t="shared" ref="C15:C16" si="4">B15/$L15</f>
        <v>0.71091707692511841</v>
      </c>
      <c r="D15" s="116">
        <v>50640</v>
      </c>
      <c r="E15" s="117">
        <f t="shared" si="0"/>
        <v>0.16799585981767273</v>
      </c>
      <c r="F15" s="116">
        <v>31781</v>
      </c>
      <c r="G15" s="117">
        <f t="shared" si="1"/>
        <v>0.10543199883225626</v>
      </c>
      <c r="H15" s="116">
        <v>1098</v>
      </c>
      <c r="I15" s="117">
        <f t="shared" si="2"/>
        <v>3.6425642590798709E-3</v>
      </c>
      <c r="J15" s="116">
        <v>3620</v>
      </c>
      <c r="K15" s="117">
        <f t="shared" si="3"/>
        <v>1.200918271208482E-2</v>
      </c>
      <c r="L15" s="118">
        <v>301436</v>
      </c>
    </row>
    <row r="16" spans="1:12" ht="24.75" x14ac:dyDescent="0.25">
      <c r="A16" s="111" t="s">
        <v>2</v>
      </c>
      <c r="B16" s="7">
        <v>8759085</v>
      </c>
      <c r="C16" s="8">
        <f t="shared" si="4"/>
        <v>0.70794809713415952</v>
      </c>
      <c r="D16" s="7">
        <v>2346117</v>
      </c>
      <c r="E16" s="8">
        <f t="shared" si="0"/>
        <v>0.18962358120786621</v>
      </c>
      <c r="F16" s="7">
        <v>1094338</v>
      </c>
      <c r="G16" s="8">
        <f t="shared" si="1"/>
        <v>8.8449250660497289E-2</v>
      </c>
      <c r="H16" s="7">
        <v>132851</v>
      </c>
      <c r="I16" s="8">
        <f t="shared" si="2"/>
        <v>1.0737607027716962E-2</v>
      </c>
      <c r="J16" s="7">
        <v>40104</v>
      </c>
      <c r="K16" s="8">
        <f t="shared" si="3"/>
        <v>3.2413831453249205E-3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33DE5-20A6-4966-B6E2-20072B2351FB}">
  <dimension ref="A6:L17"/>
  <sheetViews>
    <sheetView zoomScale="80" zoomScaleNormal="80" workbookViewId="0">
      <selection activeCell="K14" activeCellId="5" sqref="A14:A15 C14:C15 E14:E15 G14:G15 I14:I15 K14:K15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37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34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35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9" t="s">
        <v>82</v>
      </c>
      <c r="B14" s="92">
        <v>6577308</v>
      </c>
      <c r="C14" s="137">
        <f>B14/$L14</f>
        <v>0.54488238812498657</v>
      </c>
      <c r="D14" s="92">
        <v>2490826</v>
      </c>
      <c r="E14" s="137">
        <f t="shared" ref="E14:E16" si="0">D14/$L14</f>
        <v>0.20634691568097582</v>
      </c>
      <c r="F14" s="92">
        <v>2227698</v>
      </c>
      <c r="G14" s="137">
        <f t="shared" ref="G14:G16" si="1">F14/$L14</f>
        <v>0.18454866432608238</v>
      </c>
      <c r="H14" s="92">
        <v>616292</v>
      </c>
      <c r="I14" s="137">
        <f t="shared" ref="I14:I16" si="2">H14/$L14</f>
        <v>5.1055333997180034E-2</v>
      </c>
      <c r="J14" s="92">
        <v>158936</v>
      </c>
      <c r="K14" s="137">
        <f t="shared" ref="K14:K16" si="3">J14/$L14</f>
        <v>1.3166697870775226E-2</v>
      </c>
      <c r="L14" s="94">
        <v>12071060</v>
      </c>
    </row>
    <row r="15" spans="1:12" x14ac:dyDescent="0.25">
      <c r="A15" s="115" t="s">
        <v>81</v>
      </c>
      <c r="B15" s="116">
        <v>151907</v>
      </c>
      <c r="C15" s="117">
        <f t="shared" ref="C15:C16" si="4">B15/$L15</f>
        <v>0.50394445255377596</v>
      </c>
      <c r="D15" s="116">
        <v>56100</v>
      </c>
      <c r="E15" s="117">
        <f t="shared" si="0"/>
        <v>0.18610915749943605</v>
      </c>
      <c r="F15" s="116">
        <v>68539</v>
      </c>
      <c r="G15" s="117">
        <f t="shared" si="1"/>
        <v>0.22737496516673522</v>
      </c>
      <c r="H15" s="116">
        <v>10014</v>
      </c>
      <c r="I15" s="117">
        <f t="shared" si="2"/>
        <v>3.3220982231717509E-2</v>
      </c>
      <c r="J15" s="116">
        <v>14877</v>
      </c>
      <c r="K15" s="117">
        <f t="shared" si="3"/>
        <v>4.9353760002123173E-2</v>
      </c>
      <c r="L15" s="118">
        <v>301436</v>
      </c>
    </row>
    <row r="16" spans="1:12" ht="24.75" x14ac:dyDescent="0.25">
      <c r="A16" s="111" t="s">
        <v>2</v>
      </c>
      <c r="B16" s="7">
        <v>6729215</v>
      </c>
      <c r="C16" s="8">
        <f t="shared" si="4"/>
        <v>0.54388500105395066</v>
      </c>
      <c r="D16" s="7">
        <v>2546925</v>
      </c>
      <c r="E16" s="8">
        <f t="shared" si="0"/>
        <v>0.20585377437180016</v>
      </c>
      <c r="F16" s="7">
        <v>2296237</v>
      </c>
      <c r="G16" s="8">
        <f t="shared" si="1"/>
        <v>0.18559205838498555</v>
      </c>
      <c r="H16" s="7">
        <v>626306</v>
      </c>
      <c r="I16" s="8">
        <f t="shared" si="2"/>
        <v>5.0620828650904393E-2</v>
      </c>
      <c r="J16" s="7">
        <v>173813</v>
      </c>
      <c r="K16" s="8">
        <f t="shared" si="3"/>
        <v>1.4048337538359277E-2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FDA9-C3C7-4C95-BEE2-2A8313299BB8}">
  <dimension ref="A6:L17"/>
  <sheetViews>
    <sheetView zoomScale="80" zoomScaleNormal="80" workbookViewId="0">
      <selection activeCell="K14" activeCellId="5" sqref="A14:A15 C14:C15 E14:E15 G14:G15 I14:I15 K14:K15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38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34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35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21" t="s">
        <v>82</v>
      </c>
      <c r="B14" s="92">
        <v>896310</v>
      </c>
      <c r="C14" s="137">
        <f>B14/$L14</f>
        <v>7.4252799671279901E-2</v>
      </c>
      <c r="D14" s="92">
        <v>951975</v>
      </c>
      <c r="E14" s="137">
        <f t="shared" ref="E14:E16" si="0">D14/$L14</f>
        <v>7.8864242245502883E-2</v>
      </c>
      <c r="F14" s="92">
        <v>4043034</v>
      </c>
      <c r="G14" s="137">
        <f t="shared" ref="G14:G16" si="1">F14/$L14</f>
        <v>0.33493611994307043</v>
      </c>
      <c r="H14" s="92">
        <v>4202194</v>
      </c>
      <c r="I14" s="137">
        <f t="shared" ref="I14:I16" si="2">H14/$L14</f>
        <v>0.34812137459344911</v>
      </c>
      <c r="J14" s="92">
        <v>1977547</v>
      </c>
      <c r="K14" s="137">
        <f t="shared" ref="K14:K16" si="3">J14/$L14</f>
        <v>0.16382546354669764</v>
      </c>
      <c r="L14" s="94">
        <v>12071060</v>
      </c>
    </row>
    <row r="15" spans="1:12" x14ac:dyDescent="0.25">
      <c r="A15" s="115" t="s">
        <v>81</v>
      </c>
      <c r="B15" s="116">
        <v>18769</v>
      </c>
      <c r="C15" s="117">
        <f t="shared" ref="C15:C16" si="4">B15/$L15</f>
        <v>6.2265290144508288E-2</v>
      </c>
      <c r="D15" s="116">
        <v>23962</v>
      </c>
      <c r="E15" s="117">
        <f t="shared" si="0"/>
        <v>7.9492827664910629E-2</v>
      </c>
      <c r="F15" s="116">
        <v>98916</v>
      </c>
      <c r="G15" s="117">
        <f t="shared" si="1"/>
        <v>0.3281492588808238</v>
      </c>
      <c r="H15" s="116">
        <v>108669</v>
      </c>
      <c r="I15" s="117">
        <f t="shared" si="2"/>
        <v>0.36050438567390758</v>
      </c>
      <c r="J15" s="116">
        <v>51119</v>
      </c>
      <c r="K15" s="117">
        <f t="shared" si="3"/>
        <v>0.16958492018206187</v>
      </c>
      <c r="L15" s="118">
        <v>301436</v>
      </c>
    </row>
    <row r="16" spans="1:12" ht="24.75" x14ac:dyDescent="0.25">
      <c r="A16" s="111" t="s">
        <v>2</v>
      </c>
      <c r="B16" s="7">
        <v>915079</v>
      </c>
      <c r="C16" s="8">
        <f t="shared" si="4"/>
        <v>7.3960743248573282E-2</v>
      </c>
      <c r="D16" s="7">
        <v>975937</v>
      </c>
      <c r="E16" s="8">
        <f t="shared" si="0"/>
        <v>7.8879556720002172E-2</v>
      </c>
      <c r="F16" s="7">
        <v>4141950</v>
      </c>
      <c r="G16" s="8">
        <f t="shared" si="1"/>
        <v>0.33477076897014152</v>
      </c>
      <c r="H16" s="7">
        <v>4310864</v>
      </c>
      <c r="I16" s="8">
        <f t="shared" si="2"/>
        <v>0.34842314760093679</v>
      </c>
      <c r="J16" s="7">
        <v>2028666</v>
      </c>
      <c r="K16" s="8">
        <f t="shared" si="3"/>
        <v>0.16396578346034624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CFB3-9DA4-45E7-826A-C24529E018DC}">
  <dimension ref="A6:L17"/>
  <sheetViews>
    <sheetView zoomScale="80" zoomScaleNormal="80" workbookViewId="0">
      <selection activeCell="K14" activeCellId="5" sqref="A14:A15 C14:C15 E14:E15 G14:G15 I14:I15 K14:K15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39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34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35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9" t="s">
        <v>82</v>
      </c>
      <c r="B14" s="92">
        <v>2585130</v>
      </c>
      <c r="C14" s="137">
        <f>B14/$L14</f>
        <v>0.21415931989402753</v>
      </c>
      <c r="D14" s="92">
        <v>2364351</v>
      </c>
      <c r="E14" s="137">
        <f t="shared" ref="E14:E16" si="0">D14/$L14</f>
        <v>0.19586937684014494</v>
      </c>
      <c r="F14" s="92">
        <v>4438426</v>
      </c>
      <c r="G14" s="137">
        <f t="shared" ref="G14:G16" si="1">F14/$L14</f>
        <v>0.36769148691167136</v>
      </c>
      <c r="H14" s="92">
        <v>2007391</v>
      </c>
      <c r="I14" s="137">
        <f t="shared" ref="I14:I16" si="2">H14/$L14</f>
        <v>0.16629782305779278</v>
      </c>
      <c r="J14" s="92">
        <v>675761</v>
      </c>
      <c r="K14" s="137">
        <f t="shared" ref="K14:K16" si="3">J14/$L14</f>
        <v>5.5981910453597281E-2</v>
      </c>
      <c r="L14" s="94">
        <v>12071060</v>
      </c>
    </row>
    <row r="15" spans="1:12" x14ac:dyDescent="0.25">
      <c r="A15" s="115" t="s">
        <v>81</v>
      </c>
      <c r="B15" s="116">
        <v>63770</v>
      </c>
      <c r="C15" s="117">
        <f t="shared" ref="C15:C16" si="4">B15/$L15</f>
        <v>0.21155402805238924</v>
      </c>
      <c r="D15" s="116">
        <v>66476</v>
      </c>
      <c r="E15" s="117">
        <f t="shared" si="0"/>
        <v>0.22053105800236203</v>
      </c>
      <c r="F15" s="116">
        <v>102072</v>
      </c>
      <c r="G15" s="117">
        <f t="shared" si="1"/>
        <v>0.33861914303533752</v>
      </c>
      <c r="H15" s="116">
        <v>43243</v>
      </c>
      <c r="I15" s="117">
        <f t="shared" si="2"/>
        <v>0.14345665414880771</v>
      </c>
      <c r="J15" s="116">
        <v>25874</v>
      </c>
      <c r="K15" s="117">
        <f t="shared" si="3"/>
        <v>8.5835799307315649E-2</v>
      </c>
      <c r="L15" s="118">
        <v>301436</v>
      </c>
    </row>
    <row r="16" spans="1:12" ht="24.75" x14ac:dyDescent="0.25">
      <c r="A16" s="111" t="s">
        <v>2</v>
      </c>
      <c r="B16" s="7">
        <v>2648900</v>
      </c>
      <c r="C16" s="8">
        <f t="shared" si="4"/>
        <v>0.21409584614131216</v>
      </c>
      <c r="D16" s="7">
        <v>2430828</v>
      </c>
      <c r="E16" s="8">
        <f t="shared" si="0"/>
        <v>0.19647029992977974</v>
      </c>
      <c r="F16" s="7">
        <v>4540499</v>
      </c>
      <c r="G16" s="8">
        <f t="shared" si="1"/>
        <v>0.36698326675555198</v>
      </c>
      <c r="H16" s="7">
        <v>2050634</v>
      </c>
      <c r="I16" s="8">
        <f t="shared" si="2"/>
        <v>0.16574133465066385</v>
      </c>
      <c r="J16" s="7">
        <v>701635</v>
      </c>
      <c r="K16" s="8">
        <f t="shared" si="3"/>
        <v>5.6709252522692266E-2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50EC3-23BC-498F-A80C-63441909ED7D}">
  <dimension ref="A6:L17"/>
  <sheetViews>
    <sheetView zoomScale="80" zoomScaleNormal="80" workbookViewId="0">
      <selection activeCell="J12" sqref="J12:K12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40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34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35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9" t="s">
        <v>82</v>
      </c>
      <c r="B14" s="92">
        <v>302425</v>
      </c>
      <c r="C14" s="137">
        <f>B14/$L14</f>
        <v>2.5053723533807304E-2</v>
      </c>
      <c r="D14" s="92">
        <v>489121</v>
      </c>
      <c r="E14" s="137">
        <f t="shared" ref="E14:E16" si="0">D14/$L14</f>
        <v>4.0520136591152722E-2</v>
      </c>
      <c r="F14" s="92">
        <v>2176135</v>
      </c>
      <c r="G14" s="137">
        <f t="shared" ref="G14:G16" si="1">F14/$L14</f>
        <v>0.18027704277834755</v>
      </c>
      <c r="H14" s="92">
        <v>5201945</v>
      </c>
      <c r="I14" s="137">
        <f t="shared" ref="I14:I16" si="2">H14/$L14</f>
        <v>0.43094351283151605</v>
      </c>
      <c r="J14" s="92">
        <v>3901433</v>
      </c>
      <c r="K14" s="137">
        <f t="shared" ref="K14:K16" si="3">J14/$L14</f>
        <v>0.32320550142241028</v>
      </c>
      <c r="L14" s="94">
        <v>12071060</v>
      </c>
    </row>
    <row r="15" spans="1:12" x14ac:dyDescent="0.25">
      <c r="A15" s="115" t="s">
        <v>81</v>
      </c>
      <c r="B15" s="116">
        <v>4408</v>
      </c>
      <c r="C15" s="117">
        <f t="shared" ref="C15:C16" si="4">B15/$L15</f>
        <v>1.4623336296925384E-2</v>
      </c>
      <c r="D15" s="116">
        <v>8565</v>
      </c>
      <c r="E15" s="117">
        <f t="shared" si="0"/>
        <v>2.8413991693095716E-2</v>
      </c>
      <c r="F15" s="116">
        <v>51248</v>
      </c>
      <c r="G15" s="117">
        <f t="shared" si="1"/>
        <v>0.17001287172069693</v>
      </c>
      <c r="H15" s="116">
        <v>126827</v>
      </c>
      <c r="I15" s="117">
        <f t="shared" si="2"/>
        <v>0.42074271155402804</v>
      </c>
      <c r="J15" s="116">
        <v>110388</v>
      </c>
      <c r="K15" s="117">
        <f t="shared" si="3"/>
        <v>0.36620708873525393</v>
      </c>
      <c r="L15" s="118">
        <v>301436</v>
      </c>
    </row>
    <row r="16" spans="1:12" ht="24.75" x14ac:dyDescent="0.25">
      <c r="A16" s="111" t="s">
        <v>2</v>
      </c>
      <c r="B16" s="7">
        <v>306833</v>
      </c>
      <c r="C16" s="8">
        <f t="shared" si="4"/>
        <v>2.4799603895608452E-2</v>
      </c>
      <c r="D16" s="7">
        <v>497686</v>
      </c>
      <c r="E16" s="8">
        <f t="shared" si="0"/>
        <v>4.0225189808103391E-2</v>
      </c>
      <c r="F16" s="7">
        <v>2227383</v>
      </c>
      <c r="G16" s="8">
        <f t="shared" si="1"/>
        <v>0.18002697273048218</v>
      </c>
      <c r="H16" s="7">
        <v>5328772</v>
      </c>
      <c r="I16" s="8">
        <f t="shared" si="2"/>
        <v>0.43069498668659906</v>
      </c>
      <c r="J16" s="7">
        <v>4011822</v>
      </c>
      <c r="K16" s="8">
        <f t="shared" si="3"/>
        <v>0.32425324687920692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3BF7F-E26C-4098-ACE8-78D104065591}">
  <dimension ref="A6:L17"/>
  <sheetViews>
    <sheetView zoomScale="80" zoomScaleNormal="80" workbookViewId="0">
      <selection activeCell="H12" sqref="H12:I12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25">
      <c r="A7" s="36" t="s">
        <v>41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x14ac:dyDescent="0.25">
      <c r="A8" s="36" t="s">
        <v>83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x14ac:dyDescent="0.25">
      <c r="A9" s="36" t="s">
        <v>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x14ac:dyDescent="0.25">
      <c r="A10" s="37" t="s">
        <v>12</v>
      </c>
      <c r="B10" s="37"/>
      <c r="C10" s="37"/>
      <c r="D10" s="37"/>
      <c r="E10" s="37"/>
      <c r="F10" s="37"/>
      <c r="G10" s="37"/>
      <c r="H10" s="37"/>
      <c r="I10" s="36"/>
      <c r="J10" s="36"/>
      <c r="K10" s="36"/>
      <c r="L10" s="36"/>
    </row>
    <row r="11" spans="1:12" x14ac:dyDescent="0.25">
      <c r="A11" s="6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 x14ac:dyDescent="0.25">
      <c r="A12" s="62"/>
      <c r="B12" s="73" t="s">
        <v>42</v>
      </c>
      <c r="C12" s="74"/>
      <c r="D12" s="73" t="s">
        <v>43</v>
      </c>
      <c r="E12" s="74"/>
      <c r="F12" s="73" t="s">
        <v>44</v>
      </c>
      <c r="G12" s="74"/>
      <c r="H12" s="73" t="s">
        <v>45</v>
      </c>
      <c r="I12" s="74"/>
      <c r="J12" s="73" t="s">
        <v>46</v>
      </c>
      <c r="K12" s="74"/>
      <c r="L12" s="75" t="s">
        <v>8</v>
      </c>
    </row>
    <row r="13" spans="1:12" x14ac:dyDescent="0.25">
      <c r="A13" s="63"/>
      <c r="B13" s="38" t="s">
        <v>9</v>
      </c>
      <c r="C13" s="39" t="s">
        <v>10</v>
      </c>
      <c r="D13" s="38" t="s">
        <v>9</v>
      </c>
      <c r="E13" s="39" t="s">
        <v>10</v>
      </c>
      <c r="F13" s="38" t="s">
        <v>9</v>
      </c>
      <c r="G13" s="39" t="s">
        <v>10</v>
      </c>
      <c r="H13" s="38" t="s">
        <v>9</v>
      </c>
      <c r="I13" s="39" t="s">
        <v>10</v>
      </c>
      <c r="J13" s="38" t="s">
        <v>9</v>
      </c>
      <c r="K13" s="39" t="s">
        <v>10</v>
      </c>
      <c r="L13" s="76"/>
    </row>
    <row r="14" spans="1:12" s="28" customFormat="1" x14ac:dyDescent="0.25">
      <c r="A14" s="40" t="s">
        <v>82</v>
      </c>
      <c r="B14" s="20">
        <v>97807</v>
      </c>
      <c r="C14" s="21">
        <f>B14/$L14</f>
        <v>8.1026024226538516E-3</v>
      </c>
      <c r="D14" s="20">
        <v>2755084</v>
      </c>
      <c r="E14" s="21">
        <f t="shared" ref="E14:E16" si="0">D14/$L14</f>
        <v>0.22823877936154738</v>
      </c>
      <c r="F14" s="20">
        <v>4393317</v>
      </c>
      <c r="G14" s="21">
        <f t="shared" ref="G14:G16" si="1">F14/$L14</f>
        <v>0.36395453257626093</v>
      </c>
      <c r="H14" s="20">
        <v>2129682</v>
      </c>
      <c r="I14" s="21">
        <f t="shared" ref="I14:I16" si="2">H14/$L14</f>
        <v>0.17642874776531639</v>
      </c>
      <c r="J14" s="20">
        <v>2695171</v>
      </c>
      <c r="K14" s="21">
        <f t="shared" ref="K14:K16" si="3">J14/$L14</f>
        <v>0.22327542071698758</v>
      </c>
      <c r="L14" s="22">
        <v>12071060</v>
      </c>
    </row>
    <row r="15" spans="1:12" x14ac:dyDescent="0.25">
      <c r="A15" s="138" t="s">
        <v>81</v>
      </c>
      <c r="B15" s="116">
        <v>2438</v>
      </c>
      <c r="C15" s="117">
        <f t="shared" ref="C15:C16" si="4">B15/$L15</f>
        <v>8.0879523348239765E-3</v>
      </c>
      <c r="D15" s="116">
        <v>73033</v>
      </c>
      <c r="E15" s="117">
        <f t="shared" si="0"/>
        <v>0.24228360248941733</v>
      </c>
      <c r="F15" s="116">
        <v>107531</v>
      </c>
      <c r="G15" s="117">
        <f t="shared" si="1"/>
        <v>0.35672912326331296</v>
      </c>
      <c r="H15" s="116">
        <v>64736</v>
      </c>
      <c r="I15" s="117">
        <f t="shared" si="2"/>
        <v>0.21475868841147042</v>
      </c>
      <c r="J15" s="116">
        <v>53698</v>
      </c>
      <c r="K15" s="117">
        <f t="shared" si="3"/>
        <v>0.17814063350097534</v>
      </c>
      <c r="L15" s="118">
        <v>301436</v>
      </c>
    </row>
    <row r="16" spans="1:12" ht="24.75" x14ac:dyDescent="0.25">
      <c r="A16" s="111" t="s">
        <v>2</v>
      </c>
      <c r="B16" s="7">
        <v>100245</v>
      </c>
      <c r="C16" s="8">
        <f t="shared" si="4"/>
        <v>8.1022454967857732E-3</v>
      </c>
      <c r="D16" s="7">
        <v>2828117</v>
      </c>
      <c r="E16" s="8">
        <f t="shared" si="0"/>
        <v>0.22858095892696187</v>
      </c>
      <c r="F16" s="7">
        <v>4500847</v>
      </c>
      <c r="G16" s="8">
        <f t="shared" si="1"/>
        <v>0.3637784162548931</v>
      </c>
      <c r="H16" s="7">
        <v>2194418</v>
      </c>
      <c r="I16" s="8">
        <f t="shared" si="2"/>
        <v>0.17736259522734943</v>
      </c>
      <c r="J16" s="7">
        <v>2748869</v>
      </c>
      <c r="K16" s="8">
        <f t="shared" si="3"/>
        <v>0.22217578409400981</v>
      </c>
      <c r="L16" s="9">
        <v>12372496</v>
      </c>
    </row>
    <row r="17" spans="1:12" x14ac:dyDescent="0.25">
      <c r="A17" s="27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FD603-D692-4AA9-A9D9-03DC02F66EEF}">
  <dimension ref="A6:L17"/>
  <sheetViews>
    <sheetView zoomScale="80" zoomScaleNormal="80" workbookViewId="0">
      <selection activeCell="K14" activeCellId="5" sqref="A14:A15 C14:C15 E14:E15 G14:G15 I14:I15 K14:K15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25">
      <c r="A7" s="36" t="s">
        <v>47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x14ac:dyDescent="0.25">
      <c r="A8" s="36" t="s">
        <v>83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x14ac:dyDescent="0.25">
      <c r="A9" s="36" t="s">
        <v>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x14ac:dyDescent="0.25">
      <c r="A10" s="37" t="s">
        <v>12</v>
      </c>
      <c r="B10" s="37"/>
      <c r="C10" s="37"/>
      <c r="D10" s="37"/>
      <c r="E10" s="37"/>
      <c r="F10" s="37"/>
      <c r="G10" s="37"/>
      <c r="H10" s="37"/>
      <c r="I10" s="36"/>
      <c r="J10" s="36"/>
      <c r="K10" s="36"/>
      <c r="L10" s="36"/>
    </row>
    <row r="11" spans="1:12" x14ac:dyDescent="0.25">
      <c r="A11" s="6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 x14ac:dyDescent="0.25">
      <c r="A12" s="62"/>
      <c r="B12" s="73" t="s">
        <v>42</v>
      </c>
      <c r="C12" s="74"/>
      <c r="D12" s="73" t="s">
        <v>43</v>
      </c>
      <c r="E12" s="74"/>
      <c r="F12" s="73" t="s">
        <v>44</v>
      </c>
      <c r="G12" s="74"/>
      <c r="H12" s="73" t="s">
        <v>45</v>
      </c>
      <c r="I12" s="74"/>
      <c r="J12" s="73" t="s">
        <v>46</v>
      </c>
      <c r="K12" s="74"/>
      <c r="L12" s="75" t="s">
        <v>8</v>
      </c>
    </row>
    <row r="13" spans="1:12" x14ac:dyDescent="0.25">
      <c r="A13" s="63"/>
      <c r="B13" s="38" t="s">
        <v>9</v>
      </c>
      <c r="C13" s="39" t="s">
        <v>10</v>
      </c>
      <c r="D13" s="38" t="s">
        <v>9</v>
      </c>
      <c r="E13" s="39" t="s">
        <v>10</v>
      </c>
      <c r="F13" s="38" t="s">
        <v>9</v>
      </c>
      <c r="G13" s="39" t="s">
        <v>10</v>
      </c>
      <c r="H13" s="38" t="s">
        <v>9</v>
      </c>
      <c r="I13" s="39" t="s">
        <v>10</v>
      </c>
      <c r="J13" s="38" t="s">
        <v>9</v>
      </c>
      <c r="K13" s="39" t="s">
        <v>10</v>
      </c>
      <c r="L13" s="76"/>
    </row>
    <row r="14" spans="1:12" s="28" customFormat="1" x14ac:dyDescent="0.25">
      <c r="A14" s="40" t="s">
        <v>82</v>
      </c>
      <c r="B14" s="20">
        <v>246824</v>
      </c>
      <c r="C14" s="21">
        <f>B14/$L14</f>
        <v>2.0447582896613886E-2</v>
      </c>
      <c r="D14" s="20">
        <v>5811022</v>
      </c>
      <c r="E14" s="21">
        <f t="shared" ref="E14:E16" si="0">D14/$L14</f>
        <v>0.48140113627137965</v>
      </c>
      <c r="F14" s="20">
        <v>4398928</v>
      </c>
      <c r="G14" s="21">
        <f t="shared" ref="G14:G16" si="1">F14/$L14</f>
        <v>0.36441936333677405</v>
      </c>
      <c r="H14" s="20">
        <v>1276061</v>
      </c>
      <c r="I14" s="21">
        <f t="shared" ref="I14:I16" si="2">H14/$L14</f>
        <v>0.10571242293551684</v>
      </c>
      <c r="J14" s="20">
        <v>338224</v>
      </c>
      <c r="K14" s="21">
        <f t="shared" ref="K14:K16" si="3">J14/$L14</f>
        <v>2.8019411716949463E-2</v>
      </c>
      <c r="L14" s="22">
        <v>12071060</v>
      </c>
    </row>
    <row r="15" spans="1:12" x14ac:dyDescent="0.25">
      <c r="A15" s="138" t="s">
        <v>81</v>
      </c>
      <c r="B15" s="116">
        <v>9738</v>
      </c>
      <c r="C15" s="117">
        <f t="shared" ref="C15:C16" si="4">B15/$L15</f>
        <v>3.2305364986265739E-2</v>
      </c>
      <c r="D15" s="116">
        <v>142386</v>
      </c>
      <c r="E15" s="117">
        <f t="shared" si="0"/>
        <v>0.47235897503947771</v>
      </c>
      <c r="F15" s="116">
        <v>107856</v>
      </c>
      <c r="G15" s="117">
        <f t="shared" si="1"/>
        <v>0.35780729574437026</v>
      </c>
      <c r="H15" s="116">
        <v>33321</v>
      </c>
      <c r="I15" s="117">
        <f t="shared" si="2"/>
        <v>0.11054087766557412</v>
      </c>
      <c r="J15" s="116">
        <v>8134</v>
      </c>
      <c r="K15" s="117">
        <f t="shared" si="3"/>
        <v>2.698416911052429E-2</v>
      </c>
      <c r="L15" s="118">
        <v>301436</v>
      </c>
    </row>
    <row r="16" spans="1:12" ht="24.75" x14ac:dyDescent="0.25">
      <c r="A16" s="111" t="s">
        <v>2</v>
      </c>
      <c r="B16" s="7">
        <v>256562</v>
      </c>
      <c r="C16" s="8">
        <f t="shared" si="4"/>
        <v>2.073647871860294E-2</v>
      </c>
      <c r="D16" s="7">
        <v>5953408</v>
      </c>
      <c r="E16" s="8">
        <f t="shared" si="0"/>
        <v>0.48118083853088334</v>
      </c>
      <c r="F16" s="7">
        <v>4506784</v>
      </c>
      <c r="G16" s="8">
        <f t="shared" si="1"/>
        <v>0.36425827092609286</v>
      </c>
      <c r="H16" s="7">
        <v>1309383</v>
      </c>
      <c r="I16" s="8">
        <f t="shared" si="2"/>
        <v>0.10583014130697638</v>
      </c>
      <c r="J16" s="7">
        <v>346359</v>
      </c>
      <c r="K16" s="8">
        <f t="shared" si="3"/>
        <v>2.7994270517444499E-2</v>
      </c>
      <c r="L16" s="9">
        <v>12372496</v>
      </c>
    </row>
    <row r="17" spans="1:12" x14ac:dyDescent="0.25">
      <c r="A17" s="27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BCCD0-6CC7-4A02-A57C-A5F28C1F4E63}">
  <dimension ref="A1:L17"/>
  <sheetViews>
    <sheetView tabSelected="1" workbookViewId="0">
      <selection activeCell="E28" sqref="E28"/>
    </sheetView>
  </sheetViews>
  <sheetFormatPr baseColWidth="10" defaultColWidth="11.5703125" defaultRowHeight="15" x14ac:dyDescent="0.25"/>
  <cols>
    <col min="1" max="1" width="18.28515625" style="1" customWidth="1"/>
    <col min="2" max="16384" width="11.5703125" style="1"/>
  </cols>
  <sheetData>
    <row r="1" spans="1:12" s="10" customFormat="1" ht="12" x14ac:dyDescent="0.2"/>
    <row r="2" spans="1:12" s="10" customFormat="1" ht="12" x14ac:dyDescent="0.2"/>
    <row r="3" spans="1:12" s="10" customFormat="1" ht="12" x14ac:dyDescent="0.2"/>
    <row r="4" spans="1:12" s="10" customFormat="1" ht="12" x14ac:dyDescent="0.2"/>
    <row r="5" spans="1:12" s="10" customFormat="1" ht="12" x14ac:dyDescent="0.2"/>
    <row r="6" spans="1:12" s="11" customFormat="1" ht="16.5" x14ac:dyDescent="0.2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s="10" customFormat="1" ht="15" customHeight="1" x14ac:dyDescent="0.2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s="10" customFormat="1" ht="15" customHeight="1" x14ac:dyDescent="0.2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10" customFormat="1" ht="15" customHeight="1" x14ac:dyDescent="0.2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s="10" customFormat="1" ht="15" customHeight="1" x14ac:dyDescent="0.2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s="10" customFormat="1" ht="14.25" x14ac:dyDescent="0.25">
      <c r="A11" s="5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10" customFormat="1" ht="20.25" customHeight="1" x14ac:dyDescent="0.2">
      <c r="A12" s="58"/>
      <c r="B12" s="88" t="s">
        <v>3</v>
      </c>
      <c r="C12" s="89"/>
      <c r="D12" s="88" t="s">
        <v>4</v>
      </c>
      <c r="E12" s="89"/>
      <c r="F12" s="88" t="s">
        <v>5</v>
      </c>
      <c r="G12" s="89"/>
      <c r="H12" s="88" t="s">
        <v>6</v>
      </c>
      <c r="I12" s="89"/>
      <c r="J12" s="88" t="s">
        <v>7</v>
      </c>
      <c r="K12" s="89"/>
      <c r="L12" s="90" t="s">
        <v>8</v>
      </c>
    </row>
    <row r="13" spans="1:12" s="10" customFormat="1" ht="17.25" customHeight="1" x14ac:dyDescent="0.2">
      <c r="A13" s="59"/>
      <c r="B13" s="17" t="s">
        <v>9</v>
      </c>
      <c r="C13" s="18" t="s">
        <v>10</v>
      </c>
      <c r="D13" s="17" t="s">
        <v>9</v>
      </c>
      <c r="E13" s="18" t="s">
        <v>10</v>
      </c>
      <c r="F13" s="17" t="s">
        <v>9</v>
      </c>
      <c r="G13" s="18" t="s">
        <v>10</v>
      </c>
      <c r="H13" s="17" t="s">
        <v>9</v>
      </c>
      <c r="I13" s="18" t="s">
        <v>10</v>
      </c>
      <c r="J13" s="17" t="s">
        <v>9</v>
      </c>
      <c r="K13" s="18" t="s">
        <v>10</v>
      </c>
      <c r="L13" s="91"/>
    </row>
    <row r="14" spans="1:12" s="2" customFormat="1" ht="12" x14ac:dyDescent="0.2">
      <c r="A14" s="19" t="s">
        <v>82</v>
      </c>
      <c r="B14" s="20">
        <v>1434740</v>
      </c>
      <c r="C14" s="21">
        <f t="shared" ref="C14:C15" si="0">B14/$L14</f>
        <v>0.11885480741327804</v>
      </c>
      <c r="D14" s="20">
        <v>7533143</v>
      </c>
      <c r="E14" s="21">
        <f t="shared" ref="E14:E16" si="1">D14/$L14</f>
        <v>0.62405053213940065</v>
      </c>
      <c r="F14" s="20">
        <v>2750822</v>
      </c>
      <c r="G14" s="21">
        <f t="shared" ref="G14:G16" si="2">F14/$L14</f>
        <v>0.22787990788450058</v>
      </c>
      <c r="H14" s="20">
        <v>292792</v>
      </c>
      <c r="I14" s="21">
        <f t="shared" ref="I14:I16" si="3">H14/$L14</f>
        <v>2.4255082295153482E-2</v>
      </c>
      <c r="J14" s="20">
        <v>59870</v>
      </c>
      <c r="K14" s="21">
        <f t="shared" ref="K14:K16" si="4">J14/$L14</f>
        <v>4.9596702676672827E-3</v>
      </c>
      <c r="L14" s="22">
        <v>12071367</v>
      </c>
    </row>
    <row r="15" spans="1:12" s="10" customFormat="1" ht="12" x14ac:dyDescent="0.2">
      <c r="A15" s="115" t="s">
        <v>81</v>
      </c>
      <c r="B15" s="116">
        <v>42512</v>
      </c>
      <c r="C15" s="117">
        <f t="shared" si="0"/>
        <v>0.14103159542987567</v>
      </c>
      <c r="D15" s="116">
        <v>199238</v>
      </c>
      <c r="E15" s="117">
        <f t="shared" si="1"/>
        <v>0.66096285778739106</v>
      </c>
      <c r="F15" s="116">
        <v>54735</v>
      </c>
      <c r="G15" s="117">
        <f t="shared" si="2"/>
        <v>0.1815808330789952</v>
      </c>
      <c r="H15" s="116">
        <v>4916</v>
      </c>
      <c r="I15" s="117">
        <f t="shared" si="3"/>
        <v>1.6308602821162702E-2</v>
      </c>
      <c r="J15" s="116">
        <v>35</v>
      </c>
      <c r="K15" s="117">
        <f t="shared" si="4"/>
        <v>1.1611088257540573E-4</v>
      </c>
      <c r="L15" s="118">
        <v>301436</v>
      </c>
    </row>
    <row r="16" spans="1:12" s="10" customFormat="1" ht="24" x14ac:dyDescent="0.2">
      <c r="A16" s="111" t="s">
        <v>2</v>
      </c>
      <c r="B16" s="112">
        <v>1477252</v>
      </c>
      <c r="C16" s="113">
        <f>B16/$L16</f>
        <v>0.11939509584044941</v>
      </c>
      <c r="D16" s="112">
        <v>7732381</v>
      </c>
      <c r="E16" s="113">
        <f t="shared" si="1"/>
        <v>0.62494981937399308</v>
      </c>
      <c r="F16" s="112">
        <v>2805557</v>
      </c>
      <c r="G16" s="113">
        <f t="shared" si="2"/>
        <v>0.22675193325231155</v>
      </c>
      <c r="H16" s="112">
        <v>297708</v>
      </c>
      <c r="I16" s="113">
        <f t="shared" si="3"/>
        <v>2.4061483885260276E-2</v>
      </c>
      <c r="J16" s="112">
        <v>59905</v>
      </c>
      <c r="K16" s="113">
        <f t="shared" si="4"/>
        <v>4.8416676479856669E-3</v>
      </c>
      <c r="L16" s="114">
        <v>12372803</v>
      </c>
    </row>
    <row r="17" spans="1:8" s="10" customFormat="1" ht="12" x14ac:dyDescent="0.2">
      <c r="A17" s="10" t="s">
        <v>11</v>
      </c>
      <c r="B17" s="13"/>
      <c r="C17" s="13"/>
      <c r="D17" s="13"/>
      <c r="E17" s="13"/>
      <c r="F17" s="14"/>
      <c r="G17" s="14"/>
      <c r="H17" s="14"/>
    </row>
  </sheetData>
  <mergeCells count="8">
    <mergeCell ref="A11:A13"/>
    <mergeCell ref="A6:L6"/>
    <mergeCell ref="B12:C12"/>
    <mergeCell ref="D12:E12"/>
    <mergeCell ref="J12:K12"/>
    <mergeCell ref="H12:I12"/>
    <mergeCell ref="F12:G12"/>
    <mergeCell ref="L12:L1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67DA2-D811-4AB1-A420-486D2CC10E78}">
  <dimension ref="A6:J17"/>
  <sheetViews>
    <sheetView workbookViewId="0">
      <selection activeCell="H12" sqref="H12:I12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0" ht="16.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5">
      <c r="A7" s="36" t="s">
        <v>48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x14ac:dyDescent="0.25">
      <c r="A8" s="36" t="s">
        <v>83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x14ac:dyDescent="0.25">
      <c r="A9" s="36" t="s">
        <v>2</v>
      </c>
      <c r="B9" s="36"/>
      <c r="C9" s="36"/>
      <c r="D9" s="36"/>
      <c r="E9" s="36"/>
      <c r="F9" s="36"/>
      <c r="G9" s="36"/>
      <c r="H9" s="36"/>
      <c r="I9" s="36"/>
      <c r="J9" s="36"/>
    </row>
    <row r="10" spans="1:10" x14ac:dyDescent="0.25">
      <c r="A10" s="37" t="s">
        <v>12</v>
      </c>
      <c r="B10" s="37"/>
      <c r="C10" s="37"/>
      <c r="D10" s="37"/>
      <c r="E10" s="37"/>
      <c r="F10" s="37"/>
      <c r="G10" s="37"/>
      <c r="H10" s="37"/>
      <c r="I10" s="36"/>
      <c r="J10" s="36"/>
    </row>
    <row r="11" spans="1:10" x14ac:dyDescent="0.25">
      <c r="A11" s="61"/>
      <c r="B11" s="72"/>
      <c r="C11" s="72"/>
      <c r="D11" s="72"/>
      <c r="E11" s="72"/>
      <c r="F11" s="72"/>
      <c r="G11" s="72"/>
      <c r="H11" s="72"/>
      <c r="I11" s="72"/>
      <c r="J11" s="72"/>
    </row>
    <row r="12" spans="1:10" x14ac:dyDescent="0.25">
      <c r="A12" s="62"/>
      <c r="B12" s="73" t="s">
        <v>49</v>
      </c>
      <c r="C12" s="74"/>
      <c r="D12" s="73" t="s">
        <v>50</v>
      </c>
      <c r="E12" s="74"/>
      <c r="F12" s="73" t="s">
        <v>51</v>
      </c>
      <c r="G12" s="74"/>
      <c r="H12" s="73" t="s">
        <v>52</v>
      </c>
      <c r="I12" s="74"/>
      <c r="J12" s="75" t="s">
        <v>8</v>
      </c>
    </row>
    <row r="13" spans="1:10" x14ac:dyDescent="0.25">
      <c r="A13" s="63"/>
      <c r="B13" s="38" t="s">
        <v>9</v>
      </c>
      <c r="C13" s="39" t="s">
        <v>10</v>
      </c>
      <c r="D13" s="38" t="s">
        <v>9</v>
      </c>
      <c r="E13" s="39" t="s">
        <v>10</v>
      </c>
      <c r="F13" s="38" t="s">
        <v>9</v>
      </c>
      <c r="G13" s="39" t="s">
        <v>10</v>
      </c>
      <c r="H13" s="38" t="s">
        <v>9</v>
      </c>
      <c r="I13" s="39" t="s">
        <v>10</v>
      </c>
      <c r="J13" s="76"/>
    </row>
    <row r="14" spans="1:10" s="28" customFormat="1" x14ac:dyDescent="0.25">
      <c r="A14" s="40" t="s">
        <v>82</v>
      </c>
      <c r="B14" s="20">
        <v>2233246</v>
      </c>
      <c r="C14" s="21">
        <f>B14/$J14</f>
        <v>0.18500827599233208</v>
      </c>
      <c r="D14" s="20">
        <v>4572577</v>
      </c>
      <c r="E14" s="21">
        <f t="shared" ref="E14:E16" si="0">D14/$J14</f>
        <v>0.37880492682498473</v>
      </c>
      <c r="F14" s="20">
        <v>3383315</v>
      </c>
      <c r="G14" s="21">
        <f t="shared" ref="G14:G16" si="1">F14/$J14</f>
        <v>0.28028317314303797</v>
      </c>
      <c r="H14" s="20">
        <v>1881882</v>
      </c>
      <c r="I14" s="21">
        <f t="shared" ref="I14:I16" si="2">H14/$J14</f>
        <v>0.15590031032900176</v>
      </c>
      <c r="J14" s="22">
        <v>12071060</v>
      </c>
    </row>
    <row r="15" spans="1:10" x14ac:dyDescent="0.25">
      <c r="A15" s="138" t="s">
        <v>81</v>
      </c>
      <c r="B15" s="116">
        <v>75097</v>
      </c>
      <c r="C15" s="117">
        <f t="shared" ref="C15:C16" si="3">B15/$J15</f>
        <v>0.24913082710757839</v>
      </c>
      <c r="D15" s="116">
        <v>110888</v>
      </c>
      <c r="E15" s="117">
        <f t="shared" si="0"/>
        <v>0.3678658156291883</v>
      </c>
      <c r="F15" s="116">
        <v>72149</v>
      </c>
      <c r="G15" s="117">
        <f t="shared" si="1"/>
        <v>0.23935097334094135</v>
      </c>
      <c r="H15" s="116">
        <v>43303</v>
      </c>
      <c r="I15" s="117">
        <f t="shared" si="2"/>
        <v>0.14365570137607983</v>
      </c>
      <c r="J15" s="118">
        <v>301436</v>
      </c>
    </row>
    <row r="16" spans="1:10" ht="24.75" x14ac:dyDescent="0.25">
      <c r="A16" s="111" t="s">
        <v>2</v>
      </c>
      <c r="B16" s="7">
        <v>2308343</v>
      </c>
      <c r="C16" s="8">
        <f t="shared" si="3"/>
        <v>0.18657051899632862</v>
      </c>
      <c r="D16" s="7">
        <v>4683465</v>
      </c>
      <c r="E16" s="8">
        <f t="shared" si="0"/>
        <v>0.37853841294432428</v>
      </c>
      <c r="F16" s="7">
        <v>3455464</v>
      </c>
      <c r="G16" s="8">
        <f>F16/$J16</f>
        <v>0.27928592581480727</v>
      </c>
      <c r="H16" s="7">
        <v>1925185</v>
      </c>
      <c r="I16" s="8">
        <f t="shared" si="2"/>
        <v>0.15560199009157086</v>
      </c>
      <c r="J16" s="9">
        <v>12372496</v>
      </c>
    </row>
    <row r="17" spans="1:10" x14ac:dyDescent="0.25">
      <c r="A17" s="27" t="s">
        <v>11</v>
      </c>
      <c r="B17" s="13"/>
      <c r="C17" s="13"/>
      <c r="D17" s="13"/>
      <c r="E17" s="13"/>
      <c r="F17" s="14"/>
      <c r="G17" s="14"/>
      <c r="H17" s="14"/>
      <c r="I17" s="10"/>
      <c r="J17" s="27"/>
    </row>
  </sheetData>
  <mergeCells count="8">
    <mergeCell ref="A6:J6"/>
    <mergeCell ref="B11:J11"/>
    <mergeCell ref="J12:J13"/>
    <mergeCell ref="A11:A13"/>
    <mergeCell ref="B12:C12"/>
    <mergeCell ref="D12:E12"/>
    <mergeCell ref="F12:G12"/>
    <mergeCell ref="H12:I1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0778-C6BE-4B3F-AE7F-23CCBB7E7C27}">
  <dimension ref="A6:L17"/>
  <sheetViews>
    <sheetView topLeftCell="B1" workbookViewId="0">
      <selection activeCell="J12" sqref="J12:K12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x14ac:dyDescent="0.25">
      <c r="A7" s="3" t="s">
        <v>53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6.45" customHeight="1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5">
      <c r="A12" s="58"/>
      <c r="B12" s="77" t="s">
        <v>54</v>
      </c>
      <c r="C12" s="78"/>
      <c r="D12" s="15">
        <v>2</v>
      </c>
      <c r="E12" s="16"/>
      <c r="F12" s="15">
        <v>3</v>
      </c>
      <c r="G12" s="16"/>
      <c r="H12" s="15">
        <v>4</v>
      </c>
      <c r="I12" s="16"/>
      <c r="J12" s="77" t="s">
        <v>55</v>
      </c>
      <c r="K12" s="78"/>
      <c r="L12" s="41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42"/>
    </row>
    <row r="14" spans="1:12" x14ac:dyDescent="0.25">
      <c r="A14" s="19" t="s">
        <v>82</v>
      </c>
      <c r="B14" s="92">
        <v>34306</v>
      </c>
      <c r="C14" s="93">
        <f>B14/$L14</f>
        <v>2.842003933374534E-3</v>
      </c>
      <c r="D14" s="92">
        <v>89609</v>
      </c>
      <c r="E14" s="93">
        <f t="shared" ref="E14:E16" si="0">D14/$L14</f>
        <v>7.4234574262740799E-3</v>
      </c>
      <c r="F14" s="92">
        <v>968991</v>
      </c>
      <c r="G14" s="93">
        <f t="shared" ref="G14:G16" si="1">F14/$L14</f>
        <v>8.027389475323625E-2</v>
      </c>
      <c r="H14" s="92">
        <v>3312903</v>
      </c>
      <c r="I14" s="93">
        <f t="shared" ref="I14:I16" si="2">H14/$L14</f>
        <v>0.2744500482973326</v>
      </c>
      <c r="J14" s="92">
        <v>7665250</v>
      </c>
      <c r="K14" s="93">
        <f t="shared" ref="K14:K16" si="3">J14/$L14</f>
        <v>0.63501051274701636</v>
      </c>
      <c r="L14" s="94">
        <v>12071060</v>
      </c>
    </row>
    <row r="15" spans="1:12" x14ac:dyDescent="0.25">
      <c r="A15" s="115" t="s">
        <v>81</v>
      </c>
      <c r="B15" s="116">
        <v>1407</v>
      </c>
      <c r="C15" s="136">
        <f t="shared" ref="C15:C16" si="4">B15/$L15</f>
        <v>4.66765747953131E-3</v>
      </c>
      <c r="D15" s="116">
        <v>5179</v>
      </c>
      <c r="E15" s="136">
        <f t="shared" si="0"/>
        <v>1.718109316737218E-2</v>
      </c>
      <c r="F15" s="116">
        <v>21402</v>
      </c>
      <c r="G15" s="136">
        <f t="shared" si="1"/>
        <v>7.1000145967966666E-2</v>
      </c>
      <c r="H15" s="116">
        <v>91009</v>
      </c>
      <c r="I15" s="136">
        <f t="shared" si="2"/>
        <v>0.30191815178014569</v>
      </c>
      <c r="J15" s="116">
        <v>182439</v>
      </c>
      <c r="K15" s="136">
        <f t="shared" si="3"/>
        <v>0.60523295160498414</v>
      </c>
      <c r="L15" s="118">
        <v>301436</v>
      </c>
    </row>
    <row r="16" spans="1:12" ht="24.75" x14ac:dyDescent="0.25">
      <c r="A16" s="111" t="s">
        <v>2</v>
      </c>
      <c r="B16" s="7">
        <v>35714</v>
      </c>
      <c r="C16" s="34">
        <f t="shared" si="4"/>
        <v>2.8865638752277631E-3</v>
      </c>
      <c r="D16" s="7">
        <v>94788</v>
      </c>
      <c r="E16" s="34">
        <f t="shared" si="0"/>
        <v>7.6611865544349341E-3</v>
      </c>
      <c r="F16" s="7">
        <v>990393</v>
      </c>
      <c r="G16" s="34">
        <f>F16/$L16</f>
        <v>8.0047954753834638E-2</v>
      </c>
      <c r="H16" s="7">
        <v>3403912</v>
      </c>
      <c r="I16" s="34">
        <f t="shared" si="2"/>
        <v>0.27511926453643631</v>
      </c>
      <c r="J16" s="7">
        <v>7847690</v>
      </c>
      <c r="K16" s="34">
        <f t="shared" si="3"/>
        <v>0.63428511110450148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3">
    <mergeCell ref="A11:A13"/>
    <mergeCell ref="B12:C12"/>
    <mergeCell ref="J12:K1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0741D-6EED-4FEA-98C2-5428F6BE6FFA}">
  <dimension ref="A6:H17"/>
  <sheetViews>
    <sheetView workbookViewId="0">
      <selection activeCell="G14" activeCellId="2" sqref="C14:C15 E14:E15 G14:G15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8" ht="16.5" x14ac:dyDescent="0.25">
      <c r="A6" s="71" t="s">
        <v>0</v>
      </c>
      <c r="B6" s="71"/>
      <c r="C6" s="71"/>
      <c r="D6" s="71"/>
      <c r="E6" s="71"/>
      <c r="F6" s="71"/>
      <c r="G6" s="71"/>
      <c r="H6" s="71"/>
    </row>
    <row r="7" spans="1:8" x14ac:dyDescent="0.25">
      <c r="A7" s="36" t="s">
        <v>56</v>
      </c>
      <c r="B7" s="36"/>
      <c r="C7" s="36"/>
      <c r="D7" s="36"/>
      <c r="E7" s="36"/>
      <c r="F7" s="36"/>
      <c r="G7" s="36"/>
      <c r="H7" s="36"/>
    </row>
    <row r="8" spans="1:8" x14ac:dyDescent="0.25">
      <c r="A8" s="36" t="s">
        <v>83</v>
      </c>
      <c r="B8" s="36"/>
      <c r="C8" s="36"/>
      <c r="D8" s="36"/>
      <c r="E8" s="36"/>
      <c r="F8" s="36"/>
      <c r="G8" s="36"/>
      <c r="H8" s="36"/>
    </row>
    <row r="9" spans="1:8" x14ac:dyDescent="0.25">
      <c r="A9" s="36" t="s">
        <v>2</v>
      </c>
      <c r="B9" s="36"/>
      <c r="C9" s="36"/>
      <c r="D9" s="36"/>
      <c r="E9" s="36"/>
      <c r="F9" s="36"/>
      <c r="G9" s="36"/>
      <c r="H9" s="36"/>
    </row>
    <row r="10" spans="1:8" x14ac:dyDescent="0.25">
      <c r="A10" s="37" t="s">
        <v>12</v>
      </c>
      <c r="B10" s="37"/>
      <c r="C10" s="37"/>
      <c r="D10" s="37"/>
      <c r="E10" s="37"/>
      <c r="F10" s="37"/>
      <c r="G10" s="37"/>
      <c r="H10" s="36"/>
    </row>
    <row r="11" spans="1:8" x14ac:dyDescent="0.25">
      <c r="A11" s="61"/>
      <c r="B11" s="72"/>
      <c r="C11" s="72"/>
      <c r="D11" s="72"/>
      <c r="E11" s="72"/>
      <c r="F11" s="72"/>
      <c r="G11" s="72"/>
      <c r="H11" s="72"/>
    </row>
    <row r="12" spans="1:8" x14ac:dyDescent="0.25">
      <c r="A12" s="62"/>
      <c r="B12" s="73" t="s">
        <v>57</v>
      </c>
      <c r="C12" s="74"/>
      <c r="D12" s="73" t="s">
        <v>58</v>
      </c>
      <c r="E12" s="74"/>
      <c r="F12" s="73" t="s">
        <v>59</v>
      </c>
      <c r="G12" s="74"/>
      <c r="H12" s="79" t="s">
        <v>8</v>
      </c>
    </row>
    <row r="13" spans="1:8" x14ac:dyDescent="0.25">
      <c r="A13" s="63"/>
      <c r="B13" s="38" t="s">
        <v>9</v>
      </c>
      <c r="C13" s="39" t="s">
        <v>10</v>
      </c>
      <c r="D13" s="38" t="s">
        <v>9</v>
      </c>
      <c r="E13" s="39" t="s">
        <v>10</v>
      </c>
      <c r="F13" s="38" t="s">
        <v>9</v>
      </c>
      <c r="G13" s="39" t="s">
        <v>10</v>
      </c>
      <c r="H13" s="80"/>
    </row>
    <row r="14" spans="1:8" s="28" customFormat="1" x14ac:dyDescent="0.25">
      <c r="A14" s="40" t="s">
        <v>82</v>
      </c>
      <c r="B14" s="45">
        <v>1428850</v>
      </c>
      <c r="C14" s="21">
        <f>B14/$H14</f>
        <v>0.11836988632315637</v>
      </c>
      <c r="D14" s="20">
        <v>6170227</v>
      </c>
      <c r="E14" s="21">
        <f t="shared" ref="E14:E16" si="0">D14/$H14</f>
        <v>0.51115867206359678</v>
      </c>
      <c r="F14" s="20">
        <v>4471983</v>
      </c>
      <c r="G14" s="21">
        <f t="shared" ref="G14:G16" si="1">F14/$H14</f>
        <v>0.37047144161324691</v>
      </c>
      <c r="H14" s="46">
        <v>12071060</v>
      </c>
    </row>
    <row r="15" spans="1:8" x14ac:dyDescent="0.25">
      <c r="A15" s="138" t="s">
        <v>81</v>
      </c>
      <c r="B15" s="139">
        <v>50851</v>
      </c>
      <c r="C15" s="117">
        <f t="shared" ref="C15:C16" si="2">B15/$H15</f>
        <v>0.16869584256691303</v>
      </c>
      <c r="D15" s="116">
        <v>155373</v>
      </c>
      <c r="E15" s="117">
        <f t="shared" si="0"/>
        <v>0.51544274738252893</v>
      </c>
      <c r="F15" s="116">
        <v>95212</v>
      </c>
      <c r="G15" s="117">
        <f t="shared" si="1"/>
        <v>0.31586141005055801</v>
      </c>
      <c r="H15" s="140">
        <v>301436</v>
      </c>
    </row>
    <row r="16" spans="1:8" ht="24.75" x14ac:dyDescent="0.25">
      <c r="A16" s="111" t="s">
        <v>2</v>
      </c>
      <c r="B16" s="43">
        <v>1479701</v>
      </c>
      <c r="C16" s="8">
        <f t="shared" si="2"/>
        <v>0.11959599744465466</v>
      </c>
      <c r="D16" s="7">
        <v>6325600</v>
      </c>
      <c r="E16" s="8">
        <f t="shared" si="0"/>
        <v>0.51126304668031419</v>
      </c>
      <c r="F16" s="7">
        <v>4567195</v>
      </c>
      <c r="G16" s="8">
        <f t="shared" si="1"/>
        <v>0.36914095587503121</v>
      </c>
      <c r="H16" s="44">
        <v>12372496</v>
      </c>
    </row>
    <row r="17" spans="1:8" x14ac:dyDescent="0.25">
      <c r="A17" s="27" t="s">
        <v>11</v>
      </c>
      <c r="B17" s="13"/>
      <c r="C17" s="13"/>
      <c r="D17" s="13"/>
      <c r="E17" s="13"/>
      <c r="F17" s="14"/>
      <c r="G17" s="14"/>
      <c r="H17" s="10"/>
    </row>
  </sheetData>
  <mergeCells count="7">
    <mergeCell ref="A11:A13"/>
    <mergeCell ref="B12:C12"/>
    <mergeCell ref="A6:H6"/>
    <mergeCell ref="B11:H11"/>
    <mergeCell ref="D12:E12"/>
    <mergeCell ref="F12:G12"/>
    <mergeCell ref="H12:H1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880E-5147-4FC5-BE78-486E75B00FD6}">
  <dimension ref="A6:H17"/>
  <sheetViews>
    <sheetView workbookViewId="0">
      <selection activeCell="F12" sqref="F12:G12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8" ht="16.5" x14ac:dyDescent="0.25">
      <c r="A6" s="71" t="s">
        <v>0</v>
      </c>
      <c r="B6" s="71"/>
      <c r="C6" s="71"/>
      <c r="D6" s="71"/>
      <c r="E6" s="71"/>
      <c r="F6" s="71"/>
      <c r="G6" s="71"/>
      <c r="H6" s="71"/>
    </row>
    <row r="7" spans="1:8" x14ac:dyDescent="0.25">
      <c r="A7" s="36" t="s">
        <v>60</v>
      </c>
      <c r="B7" s="36"/>
      <c r="C7" s="36"/>
      <c r="D7" s="36"/>
      <c r="E7" s="36"/>
      <c r="F7" s="36"/>
      <c r="G7" s="36"/>
      <c r="H7" s="36"/>
    </row>
    <row r="8" spans="1:8" x14ac:dyDescent="0.25">
      <c r="A8" s="36" t="s">
        <v>83</v>
      </c>
      <c r="B8" s="36"/>
      <c r="C8" s="36"/>
      <c r="D8" s="36"/>
      <c r="E8" s="36"/>
      <c r="F8" s="36"/>
      <c r="G8" s="36"/>
      <c r="H8" s="36"/>
    </row>
    <row r="9" spans="1:8" x14ac:dyDescent="0.25">
      <c r="A9" s="36" t="s">
        <v>2</v>
      </c>
      <c r="B9" s="36"/>
      <c r="C9" s="36"/>
      <c r="D9" s="36"/>
      <c r="E9" s="36"/>
      <c r="F9" s="36"/>
      <c r="G9" s="36"/>
      <c r="H9" s="36"/>
    </row>
    <row r="10" spans="1:8" x14ac:dyDescent="0.25">
      <c r="A10" s="37" t="s">
        <v>12</v>
      </c>
      <c r="B10" s="37"/>
      <c r="C10" s="37"/>
      <c r="D10" s="37"/>
      <c r="E10" s="37"/>
      <c r="F10" s="37"/>
      <c r="G10" s="37"/>
      <c r="H10" s="36"/>
    </row>
    <row r="11" spans="1:8" x14ac:dyDescent="0.25">
      <c r="A11" s="61"/>
      <c r="B11" s="72"/>
      <c r="C11" s="72"/>
      <c r="D11" s="72"/>
      <c r="E11" s="72"/>
      <c r="F11" s="72"/>
      <c r="G11" s="72"/>
      <c r="H11" s="72"/>
    </row>
    <row r="12" spans="1:8" x14ac:dyDescent="0.25">
      <c r="A12" s="62"/>
      <c r="B12" s="73" t="s">
        <v>57</v>
      </c>
      <c r="C12" s="74"/>
      <c r="D12" s="73" t="s">
        <v>58</v>
      </c>
      <c r="E12" s="74"/>
      <c r="F12" s="81" t="s">
        <v>61</v>
      </c>
      <c r="G12" s="82"/>
      <c r="H12" s="79" t="s">
        <v>8</v>
      </c>
    </row>
    <row r="13" spans="1:8" x14ac:dyDescent="0.25">
      <c r="A13" s="63"/>
      <c r="B13" s="38" t="s">
        <v>9</v>
      </c>
      <c r="C13" s="39" t="s">
        <v>10</v>
      </c>
      <c r="D13" s="38" t="s">
        <v>9</v>
      </c>
      <c r="E13" s="39" t="s">
        <v>10</v>
      </c>
      <c r="F13" s="38" t="s">
        <v>9</v>
      </c>
      <c r="G13" s="39" t="s">
        <v>10</v>
      </c>
      <c r="H13" s="80"/>
    </row>
    <row r="14" spans="1:8" s="28" customFormat="1" x14ac:dyDescent="0.25">
      <c r="A14" s="40" t="s">
        <v>82</v>
      </c>
      <c r="B14" s="45">
        <v>1559873</v>
      </c>
      <c r="C14" s="21">
        <f>B14/$H14</f>
        <v>0.12922419406415012</v>
      </c>
      <c r="D14" s="20">
        <v>9804950</v>
      </c>
      <c r="E14" s="21">
        <f t="shared" ref="E14:E16" si="0">D14/$H14</f>
        <v>0.81226917934299059</v>
      </c>
      <c r="F14" s="20">
        <v>706237</v>
      </c>
      <c r="G14" s="21">
        <f t="shared" ref="G14:G16" si="1">F14/$H14</f>
        <v>5.8506626592859282E-2</v>
      </c>
      <c r="H14" s="46">
        <v>12071060</v>
      </c>
    </row>
    <row r="15" spans="1:8" x14ac:dyDescent="0.25">
      <c r="A15" s="138" t="s">
        <v>81</v>
      </c>
      <c r="B15" s="139">
        <v>41862</v>
      </c>
      <c r="C15" s="117">
        <f t="shared" ref="C15:C16" si="2">B15/$H15</f>
        <v>0.13887525046776097</v>
      </c>
      <c r="D15" s="116">
        <v>244258</v>
      </c>
      <c r="E15" s="117">
        <f t="shared" si="0"/>
        <v>0.81031462731724146</v>
      </c>
      <c r="F15" s="116">
        <v>15316</v>
      </c>
      <c r="G15" s="117">
        <f t="shared" si="1"/>
        <v>5.0810122214997547E-2</v>
      </c>
      <c r="H15" s="140">
        <v>301436</v>
      </c>
    </row>
    <row r="16" spans="1:8" ht="24.75" x14ac:dyDescent="0.25">
      <c r="A16" s="111" t="s">
        <v>2</v>
      </c>
      <c r="B16" s="43">
        <v>1601734</v>
      </c>
      <c r="C16" s="8">
        <f t="shared" si="2"/>
        <v>0.12945924573343973</v>
      </c>
      <c r="D16" s="7">
        <v>10049208</v>
      </c>
      <c r="E16" s="8">
        <f t="shared" si="0"/>
        <v>0.81222155982107413</v>
      </c>
      <c r="F16" s="7">
        <v>721554</v>
      </c>
      <c r="G16" s="8">
        <f t="shared" si="1"/>
        <v>5.831919444548618E-2</v>
      </c>
      <c r="H16" s="44">
        <v>12372496</v>
      </c>
    </row>
    <row r="17" spans="1:8" x14ac:dyDescent="0.25">
      <c r="A17" s="27" t="s">
        <v>11</v>
      </c>
      <c r="B17" s="13"/>
      <c r="C17" s="13"/>
      <c r="D17" s="13"/>
      <c r="E17" s="13"/>
      <c r="F17" s="14"/>
      <c r="G17" s="14"/>
      <c r="H17" s="10"/>
    </row>
  </sheetData>
  <mergeCells count="7">
    <mergeCell ref="A6:H6"/>
    <mergeCell ref="A11:A13"/>
    <mergeCell ref="B11:H11"/>
    <mergeCell ref="B12:C12"/>
    <mergeCell ref="D12:E12"/>
    <mergeCell ref="F12:G12"/>
    <mergeCell ref="H12:H1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5310C-1D61-41F5-9112-9F749409865E}">
  <dimension ref="A1:P17"/>
  <sheetViews>
    <sheetView workbookViewId="0">
      <selection activeCell="A8" sqref="A8"/>
    </sheetView>
  </sheetViews>
  <sheetFormatPr baseColWidth="10" defaultColWidth="11.5703125" defaultRowHeight="15" x14ac:dyDescent="0.25"/>
  <cols>
    <col min="1" max="16384" width="11.5703125" style="1"/>
  </cols>
  <sheetData>
    <row r="1" spans="1:16" s="27" customFormat="1" ht="12" x14ac:dyDescent="0.2">
      <c r="L1" s="54"/>
    </row>
    <row r="2" spans="1:16" s="27" customFormat="1" ht="12" x14ac:dyDescent="0.2">
      <c r="L2" s="54"/>
    </row>
    <row r="3" spans="1:16" s="27" customFormat="1" ht="12" x14ac:dyDescent="0.2">
      <c r="L3" s="54"/>
    </row>
    <row r="4" spans="1:16" s="27" customFormat="1" ht="12" x14ac:dyDescent="0.2">
      <c r="L4" s="54"/>
    </row>
    <row r="5" spans="1:16" s="27" customFormat="1" ht="12" x14ac:dyDescent="0.2">
      <c r="L5" s="54"/>
    </row>
    <row r="6" spans="1:16" s="47" customFormat="1" ht="16.5" x14ac:dyDescent="0.2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6" s="26" customFormat="1" ht="15" customHeight="1" x14ac:dyDescent="0.2">
      <c r="A7" s="48" t="s">
        <v>70</v>
      </c>
      <c r="B7" s="48"/>
      <c r="C7" s="48"/>
      <c r="D7" s="48"/>
      <c r="E7" s="48"/>
      <c r="F7" s="48"/>
      <c r="G7" s="48"/>
      <c r="H7" s="48"/>
      <c r="I7" s="49"/>
      <c r="J7" s="49"/>
      <c r="K7" s="49"/>
      <c r="L7" s="50"/>
      <c r="M7" s="49"/>
      <c r="N7" s="49"/>
      <c r="O7" s="49"/>
      <c r="P7" s="49"/>
    </row>
    <row r="8" spans="1:16" s="26" customFormat="1" ht="15" customHeight="1" x14ac:dyDescent="0.2">
      <c r="A8" s="48" t="s">
        <v>83</v>
      </c>
      <c r="B8" s="48"/>
      <c r="C8" s="48"/>
      <c r="D8" s="48"/>
      <c r="E8" s="48"/>
      <c r="F8" s="48"/>
      <c r="G8" s="48"/>
      <c r="H8" s="48"/>
      <c r="I8" s="49"/>
      <c r="J8" s="49"/>
      <c r="K8" s="49"/>
      <c r="L8" s="50"/>
      <c r="M8" s="49"/>
      <c r="N8" s="49"/>
      <c r="O8" s="49"/>
      <c r="P8" s="49"/>
    </row>
    <row r="9" spans="1:16" s="26" customFormat="1" ht="15" customHeight="1" x14ac:dyDescent="0.2">
      <c r="A9" s="48" t="s">
        <v>2</v>
      </c>
      <c r="B9" s="48"/>
      <c r="C9" s="48"/>
      <c r="D9" s="48"/>
      <c r="E9" s="48"/>
      <c r="F9" s="48"/>
      <c r="G9" s="48"/>
      <c r="H9" s="48"/>
      <c r="I9" s="49"/>
      <c r="J9" s="49"/>
      <c r="K9" s="49"/>
      <c r="L9" s="50"/>
      <c r="M9" s="49"/>
      <c r="N9" s="49"/>
      <c r="O9" s="49"/>
      <c r="P9" s="49"/>
    </row>
    <row r="10" spans="1:16" s="26" customFormat="1" ht="15" customHeight="1" x14ac:dyDescent="0.2">
      <c r="A10" s="51" t="s">
        <v>12</v>
      </c>
      <c r="B10" s="51"/>
      <c r="C10" s="51"/>
      <c r="D10" s="51"/>
      <c r="E10" s="51"/>
      <c r="F10" s="51"/>
      <c r="G10" s="51"/>
      <c r="H10" s="48"/>
      <c r="I10" s="49"/>
      <c r="J10" s="49"/>
      <c r="K10" s="49"/>
      <c r="L10" s="50"/>
      <c r="M10" s="49"/>
      <c r="N10" s="49"/>
      <c r="O10" s="49"/>
      <c r="P10" s="49"/>
    </row>
    <row r="11" spans="1:16" s="26" customFormat="1" ht="14.25" x14ac:dyDescent="0.25">
      <c r="A11" s="61"/>
      <c r="B11" s="83"/>
      <c r="C11" s="83"/>
      <c r="D11" s="83"/>
      <c r="E11" s="83"/>
      <c r="F11" s="83"/>
      <c r="G11" s="83"/>
      <c r="H11" s="83"/>
      <c r="I11" s="52"/>
      <c r="J11" s="52"/>
      <c r="K11" s="52"/>
      <c r="L11" s="53"/>
      <c r="M11" s="52"/>
      <c r="N11" s="52"/>
      <c r="O11" s="52"/>
      <c r="P11" s="52"/>
    </row>
    <row r="12" spans="1:16" s="26" customFormat="1" ht="33.75" customHeight="1" x14ac:dyDescent="0.2">
      <c r="A12" s="62"/>
      <c r="B12" s="81" t="s">
        <v>62</v>
      </c>
      <c r="C12" s="74"/>
      <c r="D12" s="84" t="s">
        <v>63</v>
      </c>
      <c r="E12" s="85"/>
      <c r="F12" s="86" t="s">
        <v>64</v>
      </c>
      <c r="G12" s="87"/>
      <c r="H12" s="81" t="s">
        <v>65</v>
      </c>
      <c r="I12" s="82"/>
      <c r="J12" s="81" t="s">
        <v>66</v>
      </c>
      <c r="K12" s="82"/>
      <c r="L12" s="81" t="s">
        <v>67</v>
      </c>
      <c r="M12" s="82"/>
      <c r="N12" s="81" t="s">
        <v>68</v>
      </c>
      <c r="O12" s="82"/>
      <c r="P12" s="75" t="s">
        <v>8</v>
      </c>
    </row>
    <row r="13" spans="1:16" s="26" customFormat="1" ht="17.25" customHeight="1" x14ac:dyDescent="0.2">
      <c r="A13" s="63"/>
      <c r="B13" s="23" t="s">
        <v>15</v>
      </c>
      <c r="C13" s="24" t="s">
        <v>10</v>
      </c>
      <c r="D13" s="23" t="s">
        <v>15</v>
      </c>
      <c r="E13" s="24" t="s">
        <v>10</v>
      </c>
      <c r="F13" s="23" t="s">
        <v>15</v>
      </c>
      <c r="G13" s="24" t="s">
        <v>10</v>
      </c>
      <c r="H13" s="23" t="s">
        <v>15</v>
      </c>
      <c r="I13" s="24" t="s">
        <v>10</v>
      </c>
      <c r="J13" s="23" t="s">
        <v>15</v>
      </c>
      <c r="K13" s="24" t="s">
        <v>10</v>
      </c>
      <c r="L13" s="23" t="s">
        <v>15</v>
      </c>
      <c r="M13" s="24" t="s">
        <v>10</v>
      </c>
      <c r="N13" s="23" t="s">
        <v>15</v>
      </c>
      <c r="O13" s="24" t="s">
        <v>10</v>
      </c>
      <c r="P13" s="76"/>
    </row>
    <row r="14" spans="1:16" s="56" customFormat="1" ht="12" x14ac:dyDescent="0.2">
      <c r="A14" s="55" t="s">
        <v>82</v>
      </c>
      <c r="B14" s="141">
        <v>1069933</v>
      </c>
      <c r="C14" s="93">
        <f>B14/$P14</f>
        <v>8.863620924757229E-2</v>
      </c>
      <c r="D14" s="141">
        <v>137204</v>
      </c>
      <c r="E14" s="93">
        <f t="shared" ref="E14:E16" si="0">D14/$P14</f>
        <v>1.1366358878176398E-2</v>
      </c>
      <c r="F14" s="141">
        <v>2372472</v>
      </c>
      <c r="G14" s="93">
        <f t="shared" ref="G14:G16" si="1">F14/$P14</f>
        <v>0.19654214294353603</v>
      </c>
      <c r="H14" s="141">
        <v>3596984</v>
      </c>
      <c r="I14" s="93">
        <f t="shared" ref="I14:I16" si="2">H14/$P14</f>
        <v>0.29798410413004328</v>
      </c>
      <c r="J14" s="141">
        <v>4439</v>
      </c>
      <c r="K14" s="93">
        <f t="shared" ref="K14:K16" si="3">J14/$P14</f>
        <v>3.6773903865940522E-4</v>
      </c>
      <c r="L14" s="141">
        <v>59730</v>
      </c>
      <c r="M14" s="93">
        <f t="shared" ref="M14:M16" si="4">L14/$P14</f>
        <v>4.9481984183659096E-3</v>
      </c>
      <c r="N14" s="141">
        <v>5023680</v>
      </c>
      <c r="O14" s="93">
        <f t="shared" ref="O14:O16" si="5">N14/$P14</f>
        <v>0.41617554713504862</v>
      </c>
      <c r="P14" s="46">
        <v>12071060</v>
      </c>
    </row>
    <row r="15" spans="1:16" s="27" customFormat="1" ht="12" x14ac:dyDescent="0.2">
      <c r="A15" s="138" t="s">
        <v>81</v>
      </c>
      <c r="B15" s="144">
        <v>40980</v>
      </c>
      <c r="C15" s="145">
        <f t="shared" ref="C15:C16" si="6">B15/$P15</f>
        <v>0.13594925622686077</v>
      </c>
      <c r="D15" s="144">
        <v>4733</v>
      </c>
      <c r="E15" s="145">
        <f t="shared" si="0"/>
        <v>1.5701508777982723E-2</v>
      </c>
      <c r="F15" s="144">
        <v>78546</v>
      </c>
      <c r="G15" s="145">
        <f t="shared" si="1"/>
        <v>0.26057272522193764</v>
      </c>
      <c r="H15" s="144">
        <v>64770</v>
      </c>
      <c r="I15" s="145">
        <f t="shared" si="2"/>
        <v>0.21487148184025798</v>
      </c>
      <c r="J15" s="144">
        <v>561</v>
      </c>
      <c r="K15" s="145">
        <f t="shared" si="3"/>
        <v>1.8610915749943603E-3</v>
      </c>
      <c r="L15" s="144">
        <v>1982</v>
      </c>
      <c r="M15" s="145">
        <f t="shared" si="4"/>
        <v>6.5751934075558328E-3</v>
      </c>
      <c r="N15" s="144">
        <v>118017</v>
      </c>
      <c r="O15" s="145">
        <f t="shared" si="5"/>
        <v>0.39151594368290449</v>
      </c>
      <c r="P15" s="140">
        <v>301436</v>
      </c>
    </row>
    <row r="16" spans="1:16" s="26" customFormat="1" ht="60" x14ac:dyDescent="0.2">
      <c r="A16" s="111" t="s">
        <v>2</v>
      </c>
      <c r="B16" s="142">
        <v>1110913</v>
      </c>
      <c r="C16" s="143">
        <f t="shared" si="6"/>
        <v>8.9788915672310579E-2</v>
      </c>
      <c r="D16" s="142">
        <v>141936</v>
      </c>
      <c r="E16" s="143">
        <f t="shared" si="0"/>
        <v>1.1471897020617343E-2</v>
      </c>
      <c r="F16" s="142">
        <v>2451017</v>
      </c>
      <c r="G16" s="143">
        <f t="shared" si="1"/>
        <v>0.19810206445005116</v>
      </c>
      <c r="H16" s="142">
        <v>3661754</v>
      </c>
      <c r="I16" s="143">
        <f t="shared" si="2"/>
        <v>0.29595919853196961</v>
      </c>
      <c r="J16" s="142">
        <v>5000</v>
      </c>
      <c r="K16" s="143">
        <f t="shared" si="3"/>
        <v>4.0412217550929094E-4</v>
      </c>
      <c r="L16" s="142">
        <v>61712</v>
      </c>
      <c r="M16" s="143">
        <f t="shared" si="4"/>
        <v>4.9878375390058722E-3</v>
      </c>
      <c r="N16" s="142">
        <v>5141697</v>
      </c>
      <c r="O16" s="143">
        <f t="shared" si="5"/>
        <v>0.41557475548991896</v>
      </c>
      <c r="P16" s="44">
        <v>12372496</v>
      </c>
    </row>
    <row r="17" spans="1:16" s="27" customFormat="1" ht="12" x14ac:dyDescent="0.2">
      <c r="A17" s="27" t="s">
        <v>11</v>
      </c>
      <c r="B17" s="13"/>
      <c r="C17" s="33"/>
      <c r="D17" s="13"/>
      <c r="E17" s="33"/>
      <c r="F17" s="13"/>
      <c r="G17" s="33"/>
      <c r="H17" s="13"/>
      <c r="I17" s="33"/>
      <c r="J17" s="13"/>
      <c r="K17" s="33"/>
      <c r="L17" s="13"/>
      <c r="M17" s="33"/>
      <c r="N17" s="13"/>
      <c r="O17" s="33"/>
      <c r="P17" s="10"/>
    </row>
  </sheetData>
  <mergeCells count="11">
    <mergeCell ref="P12:P13"/>
    <mergeCell ref="A6:P6"/>
    <mergeCell ref="A11:A13"/>
    <mergeCell ref="B11:H11"/>
    <mergeCell ref="B12:C12"/>
    <mergeCell ref="D12:E12"/>
    <mergeCell ref="F12:G12"/>
    <mergeCell ref="H12:I12"/>
    <mergeCell ref="J12:K12"/>
    <mergeCell ref="L12:M12"/>
    <mergeCell ref="N12:O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68BD-2C6F-45EA-B3FC-4423EB4366F0}">
  <dimension ref="A6:AH34"/>
  <sheetViews>
    <sheetView showGridLines="0" zoomScaleNormal="100" workbookViewId="0">
      <selection activeCell="T12" sqref="B12:U12"/>
    </sheetView>
  </sheetViews>
  <sheetFormatPr baseColWidth="10" defaultColWidth="11.42578125" defaultRowHeight="12" x14ac:dyDescent="0.2"/>
  <cols>
    <col min="1" max="1" width="24" style="26" customWidth="1"/>
    <col min="2" max="2" width="19.42578125" style="26" customWidth="1"/>
    <col min="3" max="3" width="9.7109375" style="105" customWidth="1"/>
    <col min="4" max="4" width="14.140625" style="26" customWidth="1"/>
    <col min="5" max="5" width="12.140625" style="105" customWidth="1"/>
    <col min="6" max="6" width="12.85546875" style="26" customWidth="1"/>
    <col min="7" max="7" width="14.42578125" style="105" customWidth="1"/>
    <col min="8" max="8" width="13.140625" style="26" customWidth="1"/>
    <col min="9" max="9" width="11.42578125" style="105"/>
    <col min="10" max="10" width="14.140625" style="26" customWidth="1"/>
    <col min="11" max="11" width="11.42578125" style="105"/>
    <col min="12" max="12" width="14.42578125" style="26" customWidth="1"/>
    <col min="13" max="13" width="11.42578125" style="105"/>
    <col min="14" max="14" width="13.28515625" style="26" customWidth="1"/>
    <col min="15" max="15" width="11.42578125" style="105"/>
    <col min="16" max="16" width="12.7109375" style="26" customWidth="1"/>
    <col min="17" max="17" width="11.42578125" style="105"/>
    <col min="18" max="18" width="12.5703125" style="26" customWidth="1"/>
    <col min="19" max="19" width="11.42578125" style="105"/>
    <col min="20" max="20" width="13.5703125" style="26" customWidth="1"/>
    <col min="21" max="21" width="11.42578125" style="105"/>
    <col min="22" max="22" width="13.140625" style="106" bestFit="1" customWidth="1"/>
    <col min="23" max="16384" width="11.42578125" style="26"/>
  </cols>
  <sheetData>
    <row r="6" spans="1:22" s="47" customFormat="1" ht="16.5" x14ac:dyDescent="0.2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15" customHeight="1" x14ac:dyDescent="0.2">
      <c r="A7" s="36" t="s">
        <v>71</v>
      </c>
      <c r="B7" s="36"/>
      <c r="C7" s="95"/>
      <c r="D7" s="36"/>
      <c r="E7" s="95"/>
      <c r="F7" s="36"/>
      <c r="G7" s="95"/>
      <c r="H7" s="36"/>
      <c r="I7" s="95"/>
      <c r="J7" s="36"/>
      <c r="K7" s="95"/>
      <c r="L7" s="36"/>
      <c r="M7" s="95"/>
      <c r="N7" s="36"/>
      <c r="O7" s="95"/>
      <c r="P7" s="36"/>
      <c r="Q7" s="95"/>
      <c r="R7" s="36"/>
      <c r="S7" s="95"/>
      <c r="T7" s="36"/>
      <c r="U7" s="95"/>
      <c r="V7" s="96"/>
    </row>
    <row r="8" spans="1:22" ht="15" customHeight="1" x14ac:dyDescent="0.2">
      <c r="A8" s="3" t="s">
        <v>83</v>
      </c>
      <c r="B8" s="36"/>
      <c r="C8" s="95"/>
      <c r="D8" s="36"/>
      <c r="E8" s="95"/>
      <c r="F8" s="36"/>
      <c r="G8" s="95"/>
      <c r="H8" s="36"/>
      <c r="I8" s="95"/>
      <c r="J8" s="36"/>
      <c r="K8" s="95"/>
      <c r="L8" s="36"/>
      <c r="M8" s="95"/>
      <c r="N8" s="36"/>
      <c r="O8" s="95"/>
      <c r="P8" s="36"/>
      <c r="Q8" s="95"/>
      <c r="R8" s="36"/>
      <c r="S8" s="95"/>
      <c r="T8" s="36"/>
      <c r="U8" s="95"/>
      <c r="V8" s="96"/>
    </row>
    <row r="9" spans="1:22" ht="15" customHeight="1" x14ac:dyDescent="0.2">
      <c r="A9" s="36" t="s">
        <v>2</v>
      </c>
      <c r="B9" s="36"/>
      <c r="C9" s="95"/>
      <c r="D9" s="36"/>
      <c r="E9" s="95"/>
      <c r="F9" s="36"/>
      <c r="G9" s="95"/>
      <c r="H9" s="36"/>
      <c r="I9" s="95"/>
      <c r="J9" s="36"/>
      <c r="K9" s="95"/>
      <c r="L9" s="36"/>
      <c r="M9" s="95"/>
      <c r="N9" s="36"/>
      <c r="O9" s="95"/>
      <c r="P9" s="36"/>
      <c r="Q9" s="95"/>
      <c r="R9" s="36"/>
      <c r="S9" s="95"/>
      <c r="T9" s="36"/>
      <c r="U9" s="95"/>
      <c r="V9" s="96"/>
    </row>
    <row r="10" spans="1:22" ht="15" customHeight="1" x14ac:dyDescent="0.2">
      <c r="A10" s="4" t="s">
        <v>12</v>
      </c>
      <c r="B10" s="37"/>
      <c r="C10" s="97"/>
      <c r="D10" s="37"/>
      <c r="E10" s="97"/>
      <c r="F10" s="37"/>
      <c r="G10" s="97"/>
      <c r="H10" s="37"/>
      <c r="I10" s="95"/>
      <c r="J10" s="36"/>
      <c r="K10" s="95"/>
      <c r="L10" s="36"/>
      <c r="M10" s="95"/>
      <c r="N10" s="36"/>
      <c r="O10" s="95"/>
      <c r="P10" s="36"/>
      <c r="Q10" s="95"/>
      <c r="R10" s="36"/>
      <c r="S10" s="95"/>
      <c r="T10" s="36"/>
      <c r="U10" s="95"/>
      <c r="V10" s="96"/>
    </row>
    <row r="11" spans="1:22" ht="15" customHeight="1" x14ac:dyDescent="0.25">
      <c r="A11" s="61" t="s">
        <v>13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</row>
    <row r="12" spans="1:22" s="99" customFormat="1" ht="23.1" customHeight="1" x14ac:dyDescent="0.2">
      <c r="A12" s="62"/>
      <c r="B12" s="81" t="s">
        <v>72</v>
      </c>
      <c r="C12" s="82"/>
      <c r="D12" s="81" t="s">
        <v>73</v>
      </c>
      <c r="E12" s="82"/>
      <c r="F12" s="81" t="s">
        <v>74</v>
      </c>
      <c r="G12" s="82"/>
      <c r="H12" s="81" t="s">
        <v>75</v>
      </c>
      <c r="I12" s="82"/>
      <c r="J12" s="81" t="s">
        <v>76</v>
      </c>
      <c r="K12" s="82"/>
      <c r="L12" s="81" t="s">
        <v>77</v>
      </c>
      <c r="M12" s="82"/>
      <c r="N12" s="81" t="s">
        <v>78</v>
      </c>
      <c r="O12" s="82"/>
      <c r="P12" s="81" t="s">
        <v>79</v>
      </c>
      <c r="Q12" s="82"/>
      <c r="R12" s="81" t="s">
        <v>80</v>
      </c>
      <c r="S12" s="82"/>
      <c r="T12" s="81" t="s">
        <v>14</v>
      </c>
      <c r="U12" s="82"/>
      <c r="V12" s="98" t="s">
        <v>8</v>
      </c>
    </row>
    <row r="13" spans="1:22" ht="17.25" customHeight="1" x14ac:dyDescent="0.2">
      <c r="A13" s="63"/>
      <c r="B13" s="38" t="s">
        <v>9</v>
      </c>
      <c r="C13" s="100" t="s">
        <v>10</v>
      </c>
      <c r="D13" s="38" t="s">
        <v>9</v>
      </c>
      <c r="E13" s="100" t="s">
        <v>10</v>
      </c>
      <c r="F13" s="38" t="s">
        <v>9</v>
      </c>
      <c r="G13" s="100" t="s">
        <v>10</v>
      </c>
      <c r="H13" s="38" t="s">
        <v>9</v>
      </c>
      <c r="I13" s="100" t="s">
        <v>10</v>
      </c>
      <c r="J13" s="38" t="s">
        <v>9</v>
      </c>
      <c r="K13" s="100" t="s">
        <v>10</v>
      </c>
      <c r="L13" s="38" t="s">
        <v>9</v>
      </c>
      <c r="M13" s="100" t="s">
        <v>10</v>
      </c>
      <c r="N13" s="38" t="s">
        <v>9</v>
      </c>
      <c r="O13" s="100" t="s">
        <v>10</v>
      </c>
      <c r="P13" s="38" t="s">
        <v>9</v>
      </c>
      <c r="Q13" s="100" t="s">
        <v>10</v>
      </c>
      <c r="R13" s="101" t="s">
        <v>9</v>
      </c>
      <c r="S13" s="100" t="s">
        <v>10</v>
      </c>
      <c r="T13" s="38" t="s">
        <v>9</v>
      </c>
      <c r="U13" s="100" t="s">
        <v>10</v>
      </c>
      <c r="V13" s="98"/>
    </row>
    <row r="14" spans="1:22" s="125" customFormat="1" x14ac:dyDescent="0.2">
      <c r="A14" s="121" t="s">
        <v>82</v>
      </c>
      <c r="B14" s="122">
        <v>3597309</v>
      </c>
      <c r="C14" s="123">
        <f>B14/$V14</f>
        <v>0.29800344898800607</v>
      </c>
      <c r="D14" s="122">
        <v>2471479</v>
      </c>
      <c r="E14" s="123">
        <f t="shared" ref="E14:E16" si="0">D14/$V14</f>
        <v>0.20473894961523414</v>
      </c>
      <c r="F14" s="122">
        <v>738851</v>
      </c>
      <c r="G14" s="123">
        <f t="shared" ref="G14:G16" si="1">F14/$V14</f>
        <v>6.1206903907403361E-2</v>
      </c>
      <c r="H14" s="122">
        <v>631322</v>
      </c>
      <c r="I14" s="123">
        <f t="shared" ref="I14:I16" si="2">H14/$V14</f>
        <v>5.2299130661838049E-2</v>
      </c>
      <c r="J14" s="122">
        <v>1132369</v>
      </c>
      <c r="K14" s="123">
        <f t="shared" ref="K14:K16" si="3">J14/$V14</f>
        <v>9.380619444342965E-2</v>
      </c>
      <c r="L14" s="122">
        <v>1854497</v>
      </c>
      <c r="M14" s="123">
        <f t="shared" ref="M14:M16" si="4">L14/$V14</f>
        <v>0.1536277540066506</v>
      </c>
      <c r="N14" s="122">
        <v>1661774</v>
      </c>
      <c r="O14" s="123">
        <f t="shared" ref="O14:O16" si="5">N14/$V14</f>
        <v>0.13766245363926058</v>
      </c>
      <c r="P14" s="124">
        <v>158687</v>
      </c>
      <c r="Q14" s="123">
        <f t="shared" ref="Q14:Q16" si="6">P14/$V14</f>
        <v>1.3145735690083815E-2</v>
      </c>
      <c r="R14" s="124">
        <v>110348</v>
      </c>
      <c r="S14" s="123">
        <f t="shared" ref="S14:S16" si="7">R14/$V14</f>
        <v>9.1413010639143019E-3</v>
      </c>
      <c r="T14" s="124">
        <v>6227021</v>
      </c>
      <c r="U14" s="123">
        <f t="shared" ref="U14:U16" si="8">T14/$V14</f>
        <v>0.51585052463403691</v>
      </c>
      <c r="V14" s="107">
        <v>12071367</v>
      </c>
    </row>
    <row r="15" spans="1:22" s="102" customFormat="1" x14ac:dyDescent="0.2">
      <c r="A15" s="115" t="s">
        <v>81</v>
      </c>
      <c r="B15" s="126">
        <v>80372</v>
      </c>
      <c r="C15" s="127">
        <f t="shared" ref="C15:C16" si="9">B15/$V15</f>
        <v>0.26663039583858594</v>
      </c>
      <c r="D15" s="126">
        <v>62001</v>
      </c>
      <c r="E15" s="127">
        <f t="shared" si="0"/>
        <v>0.20568545230164945</v>
      </c>
      <c r="F15" s="126">
        <v>16081</v>
      </c>
      <c r="G15" s="127">
        <f t="shared" si="1"/>
        <v>5.3347974362717127E-2</v>
      </c>
      <c r="H15" s="126">
        <v>11992</v>
      </c>
      <c r="I15" s="127">
        <f t="shared" si="2"/>
        <v>3.9782905824121868E-2</v>
      </c>
      <c r="J15" s="126">
        <v>29139</v>
      </c>
      <c r="K15" s="127">
        <f t="shared" si="3"/>
        <v>9.6667285924707066E-2</v>
      </c>
      <c r="L15" s="126">
        <v>53330</v>
      </c>
      <c r="M15" s="127">
        <f t="shared" si="4"/>
        <v>0.17691981050703964</v>
      </c>
      <c r="N15" s="126">
        <v>43459</v>
      </c>
      <c r="O15" s="127">
        <f t="shared" si="5"/>
        <v>0.14417322416698736</v>
      </c>
      <c r="P15" s="128">
        <v>2531</v>
      </c>
      <c r="Q15" s="127">
        <f t="shared" si="6"/>
        <v>8.3964755370957676E-3</v>
      </c>
      <c r="R15" s="128">
        <v>2888</v>
      </c>
      <c r="S15" s="127">
        <f t="shared" si="7"/>
        <v>9.5808065393649059E-3</v>
      </c>
      <c r="T15" s="128">
        <v>158360</v>
      </c>
      <c r="U15" s="127">
        <f t="shared" si="8"/>
        <v>0.52535198184689291</v>
      </c>
      <c r="V15" s="129">
        <v>301436</v>
      </c>
    </row>
    <row r="16" spans="1:22" s="102" customFormat="1" ht="24" x14ac:dyDescent="0.2">
      <c r="A16" s="111" t="s">
        <v>2</v>
      </c>
      <c r="B16" s="119">
        <v>3677681</v>
      </c>
      <c r="C16" s="120">
        <f t="shared" si="9"/>
        <v>0.29723911388551161</v>
      </c>
      <c r="D16" s="119">
        <v>2533480</v>
      </c>
      <c r="E16" s="120">
        <f t="shared" si="0"/>
        <v>0.20476200906132588</v>
      </c>
      <c r="F16" s="119">
        <v>754932</v>
      </c>
      <c r="G16" s="120">
        <f t="shared" si="1"/>
        <v>6.1015438458043823E-2</v>
      </c>
      <c r="H16" s="119">
        <v>643314</v>
      </c>
      <c r="I16" s="120">
        <f t="shared" si="2"/>
        <v>5.1994200505738268E-2</v>
      </c>
      <c r="J16" s="119">
        <v>1161508</v>
      </c>
      <c r="K16" s="120">
        <f t="shared" si="3"/>
        <v>9.387589861408123E-2</v>
      </c>
      <c r="L16" s="119">
        <v>1907827</v>
      </c>
      <c r="M16" s="120">
        <f t="shared" si="4"/>
        <v>0.15419521348557799</v>
      </c>
      <c r="N16" s="119">
        <v>1705232</v>
      </c>
      <c r="O16" s="120">
        <f t="shared" si="5"/>
        <v>0.13782099335130446</v>
      </c>
      <c r="P16" s="32">
        <v>161218</v>
      </c>
      <c r="Q16" s="120">
        <f t="shared" si="6"/>
        <v>1.3030030462781958E-2</v>
      </c>
      <c r="R16" s="32">
        <v>113236</v>
      </c>
      <c r="S16" s="120">
        <f t="shared" si="7"/>
        <v>9.1520086434739162E-3</v>
      </c>
      <c r="T16" s="32">
        <v>6385381</v>
      </c>
      <c r="U16" s="120">
        <f t="shared" si="8"/>
        <v>0.5160820066398859</v>
      </c>
      <c r="V16" s="103">
        <v>12372803</v>
      </c>
    </row>
    <row r="17" spans="1:34" x14ac:dyDescent="0.2">
      <c r="A17" s="26" t="s">
        <v>11</v>
      </c>
      <c r="B17" s="104"/>
      <c r="D17" s="104"/>
      <c r="F17" s="104"/>
      <c r="H17" s="104"/>
      <c r="J17" s="104"/>
      <c r="L17" s="104"/>
      <c r="N17" s="104"/>
      <c r="P17" s="104"/>
      <c r="R17" s="104"/>
      <c r="T17" s="104"/>
    </row>
    <row r="18" spans="1:34" x14ac:dyDescent="0.2">
      <c r="B18" s="104"/>
      <c r="D18" s="104"/>
      <c r="F18" s="104"/>
      <c r="H18" s="104"/>
      <c r="J18" s="104"/>
      <c r="L18" s="104"/>
      <c r="N18" s="104"/>
      <c r="P18" s="104"/>
      <c r="R18" s="104"/>
      <c r="T18" s="104"/>
    </row>
    <row r="19" spans="1:34" x14ac:dyDescent="0.2">
      <c r="AA19" s="110"/>
      <c r="AB19" s="110"/>
      <c r="AC19" s="110"/>
      <c r="AD19" s="110"/>
      <c r="AE19" s="110"/>
      <c r="AF19" s="110"/>
      <c r="AG19" s="110"/>
      <c r="AH19" s="109"/>
    </row>
    <row r="29" spans="1:34" x14ac:dyDescent="0.2">
      <c r="X29" s="109"/>
    </row>
    <row r="30" spans="1:34" x14ac:dyDescent="0.2">
      <c r="V30" s="25"/>
      <c r="W30" s="110"/>
    </row>
    <row r="31" spans="1:34" x14ac:dyDescent="0.2">
      <c r="N31" s="110"/>
      <c r="P31" s="110"/>
      <c r="R31" s="110"/>
      <c r="T31" s="110"/>
      <c r="W31" s="110"/>
    </row>
    <row r="32" spans="1:34" x14ac:dyDescent="0.2">
      <c r="L32" s="109"/>
      <c r="N32" s="110"/>
      <c r="P32" s="110"/>
      <c r="R32" s="110"/>
      <c r="T32" s="110"/>
      <c r="X32" s="109"/>
    </row>
    <row r="33" spans="14:23" x14ac:dyDescent="0.2">
      <c r="V33" s="25"/>
      <c r="W33" s="110"/>
    </row>
    <row r="34" spans="14:23" x14ac:dyDescent="0.2">
      <c r="N34" s="110"/>
      <c r="P34" s="110"/>
      <c r="R34" s="110"/>
      <c r="T34" s="110"/>
    </row>
  </sheetData>
  <mergeCells count="14">
    <mergeCell ref="P12:Q12"/>
    <mergeCell ref="R12:S12"/>
    <mergeCell ref="T12:U12"/>
    <mergeCell ref="V12:V13"/>
    <mergeCell ref="A6:V6"/>
    <mergeCell ref="A11:A13"/>
    <mergeCell ref="B11:V11"/>
    <mergeCell ref="B12:C12"/>
    <mergeCell ref="D12:E12"/>
    <mergeCell ref="F12:G12"/>
    <mergeCell ref="H12:I12"/>
    <mergeCell ref="J12:K12"/>
    <mergeCell ref="L12:M12"/>
    <mergeCell ref="N12:O12"/>
  </mergeCells>
  <pageMargins left="0.75" right="0.75" top="1" bottom="1" header="0" footer="0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99118-9608-4D2A-8925-7E8BF6258C77}">
  <dimension ref="A6:P17"/>
  <sheetViews>
    <sheetView topLeftCell="F1" workbookViewId="0">
      <selection activeCell="O14" activeCellId="7" sqref="A14:A15 C14:C15 E14:E15 G14:G15 I14:I15 K14:K15 M14:M15 O14:O15"/>
    </sheetView>
  </sheetViews>
  <sheetFormatPr baseColWidth="10" defaultColWidth="11.5703125" defaultRowHeight="15" x14ac:dyDescent="0.25"/>
  <cols>
    <col min="1" max="1" width="18.5703125" style="1" customWidth="1"/>
    <col min="2" max="2" width="12.42578125" style="1" bestFit="1" customWidth="1"/>
    <col min="3" max="16384" width="11.5703125" style="1"/>
  </cols>
  <sheetData>
    <row r="6" spans="1:16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x14ac:dyDescent="0.25">
      <c r="A7" s="3" t="s">
        <v>16</v>
      </c>
      <c r="B7" s="3"/>
      <c r="C7" s="29"/>
      <c r="D7" s="3"/>
      <c r="E7" s="29"/>
      <c r="F7" s="3"/>
      <c r="G7" s="29"/>
      <c r="H7" s="3"/>
      <c r="I7" s="29"/>
      <c r="J7" s="3"/>
      <c r="K7" s="29"/>
      <c r="L7" s="3"/>
      <c r="M7" s="29"/>
      <c r="N7" s="3"/>
      <c r="O7" s="29"/>
      <c r="P7" s="3"/>
    </row>
    <row r="8" spans="1:16" x14ac:dyDescent="0.25">
      <c r="A8" s="3" t="s">
        <v>83</v>
      </c>
      <c r="B8" s="3"/>
      <c r="C8" s="29"/>
      <c r="D8" s="3"/>
      <c r="E8" s="29"/>
      <c r="F8" s="3"/>
      <c r="G8" s="29"/>
      <c r="H8" s="3"/>
      <c r="I8" s="29"/>
      <c r="J8" s="3"/>
      <c r="K8" s="29"/>
      <c r="L8" s="3"/>
      <c r="M8" s="29"/>
      <c r="N8" s="3"/>
      <c r="O8" s="29"/>
      <c r="P8" s="3"/>
    </row>
    <row r="9" spans="1:16" x14ac:dyDescent="0.25">
      <c r="A9" s="3" t="s">
        <v>2</v>
      </c>
      <c r="B9" s="3"/>
      <c r="C9" s="29"/>
      <c r="D9" s="3"/>
      <c r="E9" s="29"/>
      <c r="F9" s="3"/>
      <c r="G9" s="29"/>
      <c r="H9" s="3"/>
      <c r="I9" s="29"/>
      <c r="J9" s="3"/>
      <c r="K9" s="29"/>
      <c r="L9" s="3"/>
      <c r="M9" s="29"/>
      <c r="N9" s="3"/>
      <c r="O9" s="29"/>
      <c r="P9" s="3"/>
    </row>
    <row r="10" spans="1:16" x14ac:dyDescent="0.25">
      <c r="A10" s="4" t="s">
        <v>12</v>
      </c>
      <c r="B10" s="4"/>
      <c r="C10" s="30"/>
      <c r="D10" s="4"/>
      <c r="E10" s="30"/>
      <c r="F10" s="4"/>
      <c r="G10" s="30"/>
      <c r="H10" s="4"/>
      <c r="I10" s="29"/>
      <c r="J10" s="3"/>
      <c r="K10" s="29"/>
      <c r="L10" s="3"/>
      <c r="M10" s="29"/>
      <c r="N10" s="3"/>
      <c r="O10" s="29"/>
      <c r="P10" s="3"/>
    </row>
    <row r="11" spans="1:16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6" x14ac:dyDescent="0.25">
      <c r="A12" s="58"/>
      <c r="B12" s="67" t="s">
        <v>17</v>
      </c>
      <c r="C12" s="68"/>
      <c r="D12" s="67" t="s">
        <v>18</v>
      </c>
      <c r="E12" s="68"/>
      <c r="F12" s="67" t="s">
        <v>19</v>
      </c>
      <c r="G12" s="68"/>
      <c r="H12" s="67" t="s">
        <v>20</v>
      </c>
      <c r="I12" s="68"/>
      <c r="J12" s="67" t="s">
        <v>21</v>
      </c>
      <c r="K12" s="68"/>
      <c r="L12" s="67" t="s">
        <v>22</v>
      </c>
      <c r="M12" s="68"/>
      <c r="N12" s="67" t="s">
        <v>14</v>
      </c>
      <c r="O12" s="68"/>
      <c r="P12" s="64" t="s">
        <v>8</v>
      </c>
    </row>
    <row r="13" spans="1:16" x14ac:dyDescent="0.25">
      <c r="A13" s="59"/>
      <c r="B13" s="5" t="s">
        <v>9</v>
      </c>
      <c r="C13" s="31" t="s">
        <v>10</v>
      </c>
      <c r="D13" s="5" t="s">
        <v>9</v>
      </c>
      <c r="E13" s="31" t="s">
        <v>10</v>
      </c>
      <c r="F13" s="5" t="s">
        <v>9</v>
      </c>
      <c r="G13" s="31" t="s">
        <v>10</v>
      </c>
      <c r="H13" s="5" t="s">
        <v>9</v>
      </c>
      <c r="I13" s="31" t="s">
        <v>10</v>
      </c>
      <c r="J13" s="5" t="s">
        <v>9</v>
      </c>
      <c r="K13" s="31" t="s">
        <v>10</v>
      </c>
      <c r="L13" s="5" t="s">
        <v>9</v>
      </c>
      <c r="M13" s="31" t="s">
        <v>10</v>
      </c>
      <c r="N13" s="5" t="s">
        <v>9</v>
      </c>
      <c r="O13" s="31" t="s">
        <v>10</v>
      </c>
      <c r="P13" s="65"/>
    </row>
    <row r="14" spans="1:16" s="28" customFormat="1" x14ac:dyDescent="0.25">
      <c r="A14" s="19" t="s">
        <v>82</v>
      </c>
      <c r="B14" s="108">
        <v>7387333</v>
      </c>
      <c r="C14" s="132">
        <f>B14/$P14</f>
        <v>0.61197153561812845</v>
      </c>
      <c r="D14" s="108">
        <v>345822</v>
      </c>
      <c r="E14" s="132">
        <f t="shared" ref="E14:E16" si="0">D14/$P14</f>
        <v>2.8648122453737011E-2</v>
      </c>
      <c r="F14" s="108">
        <v>2913151</v>
      </c>
      <c r="G14" s="132">
        <f t="shared" ref="G14:G16" si="1">F14/$P14</f>
        <v>0.24132734925547372</v>
      </c>
      <c r="H14" s="108">
        <v>394919</v>
      </c>
      <c r="I14" s="132">
        <f t="shared" ref="I14:I16" si="2">H14/$P14</f>
        <v>3.2715350299597386E-2</v>
      </c>
      <c r="J14" s="108">
        <v>189131</v>
      </c>
      <c r="K14" s="132">
        <f t="shared" ref="K14:K16" si="3">J14/$P14</f>
        <v>1.5667736719461846E-2</v>
      </c>
      <c r="L14" s="108">
        <v>4308924</v>
      </c>
      <c r="M14" s="132">
        <f t="shared" ref="M14:M16" si="4">L14/$P14</f>
        <v>0.35695410470081806</v>
      </c>
      <c r="N14" s="108">
        <v>2685250</v>
      </c>
      <c r="O14" s="132">
        <f t="shared" ref="O14:O16" si="5">N14/$P14</f>
        <v>0.22244788017794506</v>
      </c>
      <c r="P14" s="130">
        <v>12071367</v>
      </c>
    </row>
    <row r="15" spans="1:16" x14ac:dyDescent="0.25">
      <c r="A15" s="115" t="s">
        <v>81</v>
      </c>
      <c r="B15" s="133">
        <v>165107</v>
      </c>
      <c r="C15" s="134">
        <f t="shared" ref="C15:C16" si="6">B15/$P15</f>
        <v>0.54773484255364324</v>
      </c>
      <c r="D15" s="133">
        <v>8312</v>
      </c>
      <c r="E15" s="134">
        <f t="shared" si="0"/>
        <v>2.7574675884764924E-2</v>
      </c>
      <c r="F15" s="133">
        <v>92115</v>
      </c>
      <c r="G15" s="134">
        <f t="shared" si="1"/>
        <v>0.30558725566952855</v>
      </c>
      <c r="H15" s="133">
        <v>14044</v>
      </c>
      <c r="I15" s="134">
        <f t="shared" si="2"/>
        <v>4.6590320996828513E-2</v>
      </c>
      <c r="J15" s="133">
        <v>3505</v>
      </c>
      <c r="K15" s="134">
        <f t="shared" si="3"/>
        <v>1.1627675526479916E-2</v>
      </c>
      <c r="L15" s="133">
        <v>121998</v>
      </c>
      <c r="M15" s="134">
        <f t="shared" si="4"/>
        <v>0.40472272721240993</v>
      </c>
      <c r="N15" s="133">
        <v>70719</v>
      </c>
      <c r="O15" s="134">
        <f t="shared" si="5"/>
        <v>0.23460701442428908</v>
      </c>
      <c r="P15" s="135">
        <v>301436</v>
      </c>
    </row>
    <row r="16" spans="1:16" ht="24.75" x14ac:dyDescent="0.25">
      <c r="A16" s="111" t="s">
        <v>2</v>
      </c>
      <c r="B16" s="32">
        <v>7552440</v>
      </c>
      <c r="C16" s="120">
        <f t="shared" si="6"/>
        <v>0.61040655056093596</v>
      </c>
      <c r="D16" s="32">
        <v>354134</v>
      </c>
      <c r="E16" s="120">
        <f t="shared" si="0"/>
        <v>2.8621970300505069E-2</v>
      </c>
      <c r="F16" s="32">
        <v>3005266</v>
      </c>
      <c r="G16" s="120">
        <f t="shared" si="1"/>
        <v>0.2428928998546247</v>
      </c>
      <c r="H16" s="32">
        <v>408963</v>
      </c>
      <c r="I16" s="120">
        <f t="shared" si="2"/>
        <v>3.3053383295604075E-2</v>
      </c>
      <c r="J16" s="32">
        <v>192636</v>
      </c>
      <c r="K16" s="120">
        <f t="shared" si="3"/>
        <v>1.5569309557422032E-2</v>
      </c>
      <c r="L16" s="32">
        <v>4430922</v>
      </c>
      <c r="M16" s="120">
        <f t="shared" si="4"/>
        <v>0.35811788161502289</v>
      </c>
      <c r="N16" s="32">
        <v>2755969</v>
      </c>
      <c r="O16" s="120">
        <f t="shared" si="5"/>
        <v>0.22274411061099089</v>
      </c>
      <c r="P16" s="131">
        <v>12372803</v>
      </c>
    </row>
    <row r="17" spans="1:16" x14ac:dyDescent="0.25">
      <c r="A17" s="10" t="s">
        <v>11</v>
      </c>
      <c r="B17" s="13"/>
      <c r="C17" s="33"/>
      <c r="D17" s="13"/>
      <c r="E17" s="33"/>
      <c r="F17" s="13"/>
      <c r="G17" s="33"/>
      <c r="H17" s="13"/>
      <c r="I17" s="33"/>
      <c r="J17" s="13"/>
      <c r="K17" s="33"/>
      <c r="L17" s="13"/>
      <c r="M17" s="33"/>
      <c r="N17" s="13"/>
      <c r="O17" s="33"/>
      <c r="P17" s="10"/>
    </row>
  </sheetData>
  <mergeCells count="11">
    <mergeCell ref="P12:P13"/>
    <mergeCell ref="A6:P6"/>
    <mergeCell ref="A11:A13"/>
    <mergeCell ref="B11:P11"/>
    <mergeCell ref="B12:C12"/>
    <mergeCell ref="D12:E12"/>
    <mergeCell ref="F12:G12"/>
    <mergeCell ref="H12:I12"/>
    <mergeCell ref="J12:K12"/>
    <mergeCell ref="L12:M12"/>
    <mergeCell ref="N12:O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7004-2806-4419-82A0-C0B151976460}">
  <dimension ref="A6:L17"/>
  <sheetViews>
    <sheetView workbookViewId="0">
      <selection activeCell="K14" activeCellId="5" sqref="A14:A15 C14:C15 E14:E15 G14:G15 I14:I15 K14:K15"/>
    </sheetView>
  </sheetViews>
  <sheetFormatPr baseColWidth="10" defaultColWidth="11.5703125" defaultRowHeight="15" x14ac:dyDescent="0.25"/>
  <cols>
    <col min="1" max="1" width="15.570312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23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 t="s">
        <v>13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24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25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9" t="s">
        <v>82</v>
      </c>
      <c r="B14" s="92">
        <v>3634751</v>
      </c>
      <c r="C14" s="93">
        <f>B14/$L14</f>
        <v>0.30111282687684426</v>
      </c>
      <c r="D14" s="92">
        <v>1936667</v>
      </c>
      <c r="E14" s="93">
        <f t="shared" ref="E14:E16" si="0">D14/$L14</f>
        <v>0.16043885126906834</v>
      </c>
      <c r="F14" s="92">
        <v>3132248</v>
      </c>
      <c r="G14" s="93">
        <f t="shared" ref="G14:G16" si="1">F14/$L14</f>
        <v>0.25948408838991771</v>
      </c>
      <c r="H14" s="92">
        <v>2448022</v>
      </c>
      <c r="I14" s="93">
        <f t="shared" ref="I14:I16" si="2">H14/$L14</f>
        <v>0.20280091392139546</v>
      </c>
      <c r="J14" s="92">
        <v>919372</v>
      </c>
      <c r="K14" s="93">
        <f t="shared" ref="K14:K16" si="3">J14/$L14</f>
        <v>7.6163319542774208E-2</v>
      </c>
      <c r="L14" s="94">
        <v>12071060</v>
      </c>
    </row>
    <row r="15" spans="1:12" x14ac:dyDescent="0.25">
      <c r="A15" s="115" t="s">
        <v>81</v>
      </c>
      <c r="B15" s="116">
        <v>87857</v>
      </c>
      <c r="C15" s="136">
        <f t="shared" ref="C15:C16" si="4">B15/$L15</f>
        <v>0.29146153744078346</v>
      </c>
      <c r="D15" s="116">
        <v>42078</v>
      </c>
      <c r="E15" s="136">
        <f t="shared" si="0"/>
        <v>0.13959182048594063</v>
      </c>
      <c r="F15" s="116">
        <v>80395</v>
      </c>
      <c r="G15" s="136">
        <f t="shared" si="1"/>
        <v>0.26670669727570695</v>
      </c>
      <c r="H15" s="116">
        <v>62020</v>
      </c>
      <c r="I15" s="136">
        <f t="shared" si="2"/>
        <v>0.20574848392361894</v>
      </c>
      <c r="J15" s="116">
        <v>29085</v>
      </c>
      <c r="K15" s="136">
        <f t="shared" si="3"/>
        <v>9.6488143420162154E-2</v>
      </c>
      <c r="L15" s="118">
        <v>301436</v>
      </c>
    </row>
    <row r="16" spans="1:12" ht="36.75" x14ac:dyDescent="0.25">
      <c r="A16" s="111" t="s">
        <v>2</v>
      </c>
      <c r="B16" s="7">
        <v>3722608</v>
      </c>
      <c r="C16" s="34">
        <f t="shared" si="4"/>
        <v>0.30087768870565812</v>
      </c>
      <c r="D16" s="7">
        <v>1978745</v>
      </c>
      <c r="E16" s="34">
        <f t="shared" si="0"/>
        <v>0.15993094683562636</v>
      </c>
      <c r="F16" s="7">
        <v>3212643</v>
      </c>
      <c r="G16" s="34">
        <f t="shared" si="1"/>
        <v>0.25966005565893902</v>
      </c>
      <c r="H16" s="7">
        <v>2510042</v>
      </c>
      <c r="I16" s="34">
        <f t="shared" si="2"/>
        <v>0.20287272673193832</v>
      </c>
      <c r="J16" s="7">
        <v>948457</v>
      </c>
      <c r="K16" s="34">
        <f t="shared" si="3"/>
        <v>7.6658501243403107E-2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E7190-4626-4301-AEE0-2F1C897B8DF1}">
  <dimension ref="A6:L17"/>
  <sheetViews>
    <sheetView workbookViewId="0">
      <selection activeCell="K14" activeCellId="5" sqref="A14:A15 C14:C15 E14:E15 G14:G15 I14:I15 K14:K15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26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6.45" customHeight="1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27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28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9" t="s">
        <v>82</v>
      </c>
      <c r="B14" s="92">
        <v>93594</v>
      </c>
      <c r="C14" s="93">
        <f>B14/$L14</f>
        <v>7.7535858491300678E-3</v>
      </c>
      <c r="D14" s="92">
        <v>234446</v>
      </c>
      <c r="E14" s="93">
        <f t="shared" ref="E14:E16" si="0">D14/$L14</f>
        <v>1.9422155137991195E-2</v>
      </c>
      <c r="F14" s="92">
        <v>2066958</v>
      </c>
      <c r="G14" s="93">
        <f t="shared" ref="G14:G16" si="1">F14/$L14</f>
        <v>0.17123251810528653</v>
      </c>
      <c r="H14" s="92">
        <v>5045314</v>
      </c>
      <c r="I14" s="93">
        <f t="shared" ref="I14:I16" si="2">H14/$L14</f>
        <v>0.41796776753657094</v>
      </c>
      <c r="J14" s="92">
        <v>4630748</v>
      </c>
      <c r="K14" s="93">
        <f t="shared" ref="K14:K16" si="3">J14/$L14</f>
        <v>0.38362397337102128</v>
      </c>
      <c r="L14" s="94">
        <v>12071060</v>
      </c>
    </row>
    <row r="15" spans="1:12" x14ac:dyDescent="0.25">
      <c r="A15" s="115" t="s">
        <v>81</v>
      </c>
      <c r="B15" s="116">
        <v>2125</v>
      </c>
      <c r="C15" s="136">
        <f t="shared" ref="C15:C16" si="4">B15/$L15</f>
        <v>7.0495892992210622E-3</v>
      </c>
      <c r="D15" s="116">
        <v>3325</v>
      </c>
      <c r="E15" s="136">
        <f t="shared" si="0"/>
        <v>1.1030533844663544E-2</v>
      </c>
      <c r="F15" s="116">
        <v>51316</v>
      </c>
      <c r="G15" s="136">
        <f t="shared" si="1"/>
        <v>0.170238458578272</v>
      </c>
      <c r="H15" s="116">
        <v>126906</v>
      </c>
      <c r="I15" s="136">
        <f t="shared" si="2"/>
        <v>0.42100479040326966</v>
      </c>
      <c r="J15" s="116">
        <v>117765</v>
      </c>
      <c r="K15" s="136">
        <f t="shared" si="3"/>
        <v>0.39067994532836159</v>
      </c>
      <c r="L15" s="118">
        <v>301436</v>
      </c>
    </row>
    <row r="16" spans="1:12" ht="24.75" x14ac:dyDescent="0.25">
      <c r="A16" s="111" t="s">
        <v>2</v>
      </c>
      <c r="B16" s="7">
        <v>95719</v>
      </c>
      <c r="C16" s="34">
        <f t="shared" si="4"/>
        <v>7.736434103514764E-3</v>
      </c>
      <c r="D16" s="7">
        <v>237770</v>
      </c>
      <c r="E16" s="34">
        <f t="shared" si="0"/>
        <v>1.9217625934168821E-2</v>
      </c>
      <c r="F16" s="7">
        <v>2118273</v>
      </c>
      <c r="G16" s="34">
        <f t="shared" si="1"/>
        <v>0.17120821861651844</v>
      </c>
      <c r="H16" s="7">
        <v>5172220</v>
      </c>
      <c r="I16" s="34">
        <f t="shared" si="2"/>
        <v>0.41804175972253294</v>
      </c>
      <c r="J16" s="7">
        <v>4748513</v>
      </c>
      <c r="K16" s="34">
        <f t="shared" si="3"/>
        <v>0.38379588079882992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70584-AA72-466F-836A-7F1E0E4CE01A}">
  <dimension ref="A6:L17"/>
  <sheetViews>
    <sheetView workbookViewId="0">
      <selection activeCell="B12" sqref="B12:K12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29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6.45" customHeight="1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27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28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9" t="s">
        <v>82</v>
      </c>
      <c r="B14" s="92">
        <v>192128</v>
      </c>
      <c r="C14" s="93">
        <f>B14/$L14</f>
        <v>1.5916414962729039E-2</v>
      </c>
      <c r="D14" s="92">
        <v>568732</v>
      </c>
      <c r="E14" s="93">
        <f t="shared" ref="E14:E16" si="0">D14/$L14</f>
        <v>4.711533204209075E-2</v>
      </c>
      <c r="F14" s="92">
        <v>2649166</v>
      </c>
      <c r="G14" s="93">
        <f t="shared" ref="G14:G16" si="1">F14/$L14</f>
        <v>0.2194642392631633</v>
      </c>
      <c r="H14" s="92">
        <v>4674881</v>
      </c>
      <c r="I14" s="93">
        <f t="shared" ref="I14:I16" si="2">H14/$L14</f>
        <v>0.38728007316673102</v>
      </c>
      <c r="J14" s="92">
        <v>3986153</v>
      </c>
      <c r="K14" s="93">
        <f t="shared" ref="K14:K16" si="3">J14/$L14</f>
        <v>0.33022394056528592</v>
      </c>
      <c r="L14" s="94">
        <v>12071060</v>
      </c>
    </row>
    <row r="15" spans="1:12" x14ac:dyDescent="0.25">
      <c r="A15" s="115" t="s">
        <v>81</v>
      </c>
      <c r="B15" s="116">
        <v>3633</v>
      </c>
      <c r="C15" s="136">
        <f t="shared" ref="C15:C16" si="4">B15/$L15</f>
        <v>1.2052309611327115E-2</v>
      </c>
      <c r="D15" s="116">
        <v>9055</v>
      </c>
      <c r="E15" s="136">
        <f t="shared" si="0"/>
        <v>3.0039544049151396E-2</v>
      </c>
      <c r="F15" s="116">
        <v>57474</v>
      </c>
      <c r="G15" s="136">
        <f t="shared" si="1"/>
        <v>0.19066733900396768</v>
      </c>
      <c r="H15" s="116">
        <v>121442</v>
      </c>
      <c r="I15" s="136">
        <f t="shared" si="2"/>
        <v>0.40287822290635489</v>
      </c>
      <c r="J15" s="116">
        <v>109832</v>
      </c>
      <c r="K15" s="136">
        <f t="shared" si="3"/>
        <v>0.36436258442919889</v>
      </c>
      <c r="L15" s="118">
        <v>301436</v>
      </c>
    </row>
    <row r="16" spans="1:12" ht="24.75" x14ac:dyDescent="0.25">
      <c r="A16" s="111" t="s">
        <v>2</v>
      </c>
      <c r="B16" s="7">
        <v>195760</v>
      </c>
      <c r="C16" s="34">
        <f t="shared" si="4"/>
        <v>1.5822191415539758E-2</v>
      </c>
      <c r="D16" s="7">
        <v>577787</v>
      </c>
      <c r="E16" s="34">
        <f t="shared" si="0"/>
        <v>4.6699307884197336E-2</v>
      </c>
      <c r="F16" s="7">
        <v>2706640</v>
      </c>
      <c r="G16" s="34">
        <f t="shared" si="1"/>
        <v>0.21876264902409345</v>
      </c>
      <c r="H16" s="7">
        <v>4796323</v>
      </c>
      <c r="I16" s="34">
        <f t="shared" si="2"/>
        <v>0.38766009704104976</v>
      </c>
      <c r="J16" s="7">
        <v>4095985</v>
      </c>
      <c r="K16" s="34">
        <f t="shared" si="3"/>
        <v>0.33105567381068463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37621-0975-4D58-B74F-FA0B3A0B94A3}">
  <dimension ref="A6:L17"/>
  <sheetViews>
    <sheetView workbookViewId="0">
      <selection activeCell="B12" sqref="B12:K12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30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6.45" customHeight="1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27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28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9" t="s">
        <v>82</v>
      </c>
      <c r="B14" s="92">
        <v>880973</v>
      </c>
      <c r="C14" s="93">
        <f>B14/$L14</f>
        <v>7.29822401678063E-2</v>
      </c>
      <c r="D14" s="92">
        <v>2182477</v>
      </c>
      <c r="E14" s="93">
        <f t="shared" ref="E14:E16" si="0">D14/$L14</f>
        <v>0.18080243160087017</v>
      </c>
      <c r="F14" s="92">
        <v>5474418</v>
      </c>
      <c r="G14" s="93">
        <f t="shared" ref="G14:G16" si="1">F14/$L14</f>
        <v>0.45351592983549083</v>
      </c>
      <c r="H14" s="92">
        <v>2624184</v>
      </c>
      <c r="I14" s="93">
        <f t="shared" ref="I14:I16" si="2">H14/$L14</f>
        <v>0.2173946612807823</v>
      </c>
      <c r="J14" s="92">
        <v>909009</v>
      </c>
      <c r="K14" s="93">
        <f t="shared" ref="K14:K16" si="3">J14/$L14</f>
        <v>7.530481995781646E-2</v>
      </c>
      <c r="L14" s="94">
        <v>12071060</v>
      </c>
    </row>
    <row r="15" spans="1:12" x14ac:dyDescent="0.25">
      <c r="A15" s="115" t="s">
        <v>81</v>
      </c>
      <c r="B15" s="116">
        <v>16095</v>
      </c>
      <c r="C15" s="136">
        <f t="shared" ref="C15:C16" si="4">B15/$L15</f>
        <v>5.3394418715747287E-2</v>
      </c>
      <c r="D15" s="116">
        <v>40783</v>
      </c>
      <c r="E15" s="136">
        <f t="shared" si="0"/>
        <v>0.13529571783065061</v>
      </c>
      <c r="F15" s="116">
        <v>129262</v>
      </c>
      <c r="G15" s="136">
        <f t="shared" si="1"/>
        <v>0.42882071152748841</v>
      </c>
      <c r="H15" s="116">
        <v>86704</v>
      </c>
      <c r="I15" s="136">
        <f t="shared" si="2"/>
        <v>0.2876365132233708</v>
      </c>
      <c r="J15" s="116">
        <v>28592</v>
      </c>
      <c r="K15" s="136">
        <f t="shared" si="3"/>
        <v>9.4852638702742867E-2</v>
      </c>
      <c r="L15" s="118">
        <v>301436</v>
      </c>
    </row>
    <row r="16" spans="1:12" ht="24.75" x14ac:dyDescent="0.25">
      <c r="A16" s="111" t="s">
        <v>2</v>
      </c>
      <c r="B16" s="7">
        <v>897067</v>
      </c>
      <c r="C16" s="34">
        <f t="shared" si="4"/>
        <v>7.2504933523518611E-2</v>
      </c>
      <c r="D16" s="7">
        <v>2223260</v>
      </c>
      <c r="E16" s="34">
        <f t="shared" si="0"/>
        <v>0.17969373358455723</v>
      </c>
      <c r="F16" s="7">
        <v>5603680</v>
      </c>
      <c r="G16" s="34">
        <f t="shared" si="1"/>
        <v>0.45291427049158067</v>
      </c>
      <c r="H16" s="7">
        <v>2710887</v>
      </c>
      <c r="I16" s="34">
        <f t="shared" si="2"/>
        <v>0.21910591039997104</v>
      </c>
      <c r="J16" s="7">
        <v>937601</v>
      </c>
      <c r="K16" s="34">
        <f t="shared" si="3"/>
        <v>7.578107117593734E-2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9DFD3-9734-4C6E-A2DC-91BD2AB61F3D}">
  <dimension ref="A6:L17"/>
  <sheetViews>
    <sheetView workbookViewId="0">
      <selection activeCell="B12" sqref="B12:K12"/>
    </sheetView>
  </sheetViews>
  <sheetFormatPr baseColWidth="10" defaultColWidth="11.5703125" defaultRowHeight="15" x14ac:dyDescent="0.25"/>
  <cols>
    <col min="1" max="1" width="18.7109375" style="1" customWidth="1"/>
    <col min="2" max="16384" width="11.5703125" style="1"/>
  </cols>
  <sheetData>
    <row r="6" spans="1:12" ht="16.5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3" t="s">
        <v>69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6.45" customHeight="1" x14ac:dyDescent="0.25">
      <c r="A10" s="4" t="s">
        <v>12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3"/>
    </row>
    <row r="11" spans="1:12" x14ac:dyDescent="0.25">
      <c r="A11" s="5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5">
      <c r="A12" s="58"/>
      <c r="B12" s="67" t="s">
        <v>27</v>
      </c>
      <c r="C12" s="68"/>
      <c r="D12" s="67">
        <v>2</v>
      </c>
      <c r="E12" s="68"/>
      <c r="F12" s="67">
        <v>3</v>
      </c>
      <c r="G12" s="68"/>
      <c r="H12" s="67">
        <v>4</v>
      </c>
      <c r="I12" s="68"/>
      <c r="J12" s="67" t="s">
        <v>28</v>
      </c>
      <c r="K12" s="68"/>
      <c r="L12" s="69" t="s">
        <v>8</v>
      </c>
    </row>
    <row r="13" spans="1:12" x14ac:dyDescent="0.25">
      <c r="A13" s="59"/>
      <c r="B13" s="5" t="s">
        <v>9</v>
      </c>
      <c r="C13" s="6" t="s">
        <v>10</v>
      </c>
      <c r="D13" s="5" t="s">
        <v>9</v>
      </c>
      <c r="E13" s="6" t="s">
        <v>10</v>
      </c>
      <c r="F13" s="5" t="s">
        <v>9</v>
      </c>
      <c r="G13" s="6" t="s">
        <v>10</v>
      </c>
      <c r="H13" s="5" t="s">
        <v>9</v>
      </c>
      <c r="I13" s="6" t="s">
        <v>10</v>
      </c>
      <c r="J13" s="5" t="s">
        <v>9</v>
      </c>
      <c r="K13" s="6" t="s">
        <v>10</v>
      </c>
      <c r="L13" s="70"/>
    </row>
    <row r="14" spans="1:12" x14ac:dyDescent="0.25">
      <c r="A14" s="19" t="s">
        <v>82</v>
      </c>
      <c r="B14" s="92">
        <v>2964071</v>
      </c>
      <c r="C14" s="93">
        <f>B14/$L14</f>
        <v>0.24555184051773415</v>
      </c>
      <c r="D14" s="92">
        <v>1619033</v>
      </c>
      <c r="E14" s="93">
        <f t="shared" ref="E14:E16" si="0">D14/$L14</f>
        <v>0.13412517210584654</v>
      </c>
      <c r="F14" s="92">
        <v>3089302</v>
      </c>
      <c r="G14" s="93">
        <f t="shared" ref="G14:G16" si="1">F14/$L14</f>
        <v>0.25592632295755302</v>
      </c>
      <c r="H14" s="92">
        <v>2967619</v>
      </c>
      <c r="I14" s="93">
        <f t="shared" ref="I14:I16" si="2">H14/$L14</f>
        <v>0.24584576665181021</v>
      </c>
      <c r="J14" s="92">
        <v>1431034</v>
      </c>
      <c r="K14" s="93">
        <f t="shared" ref="K14:K16" si="3">J14/$L14</f>
        <v>0.11855081492429</v>
      </c>
      <c r="L14" s="94">
        <v>12071060</v>
      </c>
    </row>
    <row r="15" spans="1:12" x14ac:dyDescent="0.25">
      <c r="A15" s="115" t="s">
        <v>81</v>
      </c>
      <c r="B15" s="116">
        <v>61169</v>
      </c>
      <c r="C15" s="136">
        <f t="shared" ref="C15:C16" si="4">B15/$L15</f>
        <v>0.20292533075014266</v>
      </c>
      <c r="D15" s="116">
        <v>34418</v>
      </c>
      <c r="E15" s="136">
        <f t="shared" si="0"/>
        <v>0.11418012447086612</v>
      </c>
      <c r="F15" s="116">
        <v>71230</v>
      </c>
      <c r="G15" s="136">
        <f t="shared" si="1"/>
        <v>0.23630223330989</v>
      </c>
      <c r="H15" s="116">
        <v>75427</v>
      </c>
      <c r="I15" s="136">
        <f t="shared" si="2"/>
        <v>0.25022558685757507</v>
      </c>
      <c r="J15" s="116">
        <v>59193</v>
      </c>
      <c r="K15" s="136">
        <f t="shared" si="3"/>
        <v>0.19637004206531403</v>
      </c>
      <c r="L15" s="118">
        <v>301436</v>
      </c>
    </row>
    <row r="16" spans="1:12" ht="24.75" x14ac:dyDescent="0.25">
      <c r="A16" s="111" t="s">
        <v>2</v>
      </c>
      <c r="B16" s="7">
        <v>3025240</v>
      </c>
      <c r="C16" s="34">
        <f t="shared" si="4"/>
        <v>0.24451331404754545</v>
      </c>
      <c r="D16" s="7">
        <v>1653451</v>
      </c>
      <c r="E16" s="34">
        <f t="shared" si="0"/>
        <v>0.13363924304360253</v>
      </c>
      <c r="F16" s="7">
        <v>3160532</v>
      </c>
      <c r="G16" s="34">
        <f t="shared" si="1"/>
        <v>0.25544821352134606</v>
      </c>
      <c r="H16" s="7">
        <v>3043046</v>
      </c>
      <c r="I16" s="34">
        <f t="shared" si="2"/>
        <v>0.24595247393896916</v>
      </c>
      <c r="J16" s="7">
        <v>1490227</v>
      </c>
      <c r="K16" s="34">
        <f t="shared" si="3"/>
        <v>0.12044675544853682</v>
      </c>
      <c r="L16" s="9">
        <v>12372496</v>
      </c>
    </row>
    <row r="17" spans="1:12" x14ac:dyDescent="0.25">
      <c r="A17" s="10" t="s">
        <v>11</v>
      </c>
      <c r="B17" s="13"/>
      <c r="C17" s="13"/>
      <c r="D17" s="13"/>
      <c r="E17" s="13"/>
      <c r="F17" s="14"/>
      <c r="G17" s="14"/>
      <c r="H17" s="14"/>
      <c r="I17" s="10"/>
      <c r="J17" s="10"/>
      <c r="K17" s="10"/>
      <c r="L17" s="10"/>
    </row>
  </sheetData>
  <mergeCells count="9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bs1</vt:lpstr>
      <vt:lpstr>bs6</vt:lpstr>
      <vt:lpstr>bs7</vt:lpstr>
      <vt:lpstr>bs7_a</vt:lpstr>
      <vt:lpstr>bs7b_a</vt:lpstr>
      <vt:lpstr>bs7b_b</vt:lpstr>
      <vt:lpstr>bs7b_c</vt:lpstr>
      <vt:lpstr>bs7b_d</vt:lpstr>
      <vt:lpstr>bs7b_e</vt:lpstr>
      <vt:lpstr>bs7b_f</vt:lpstr>
      <vt:lpstr>bs8_a</vt:lpstr>
      <vt:lpstr>bs8_b</vt:lpstr>
      <vt:lpstr>bs8_c</vt:lpstr>
      <vt:lpstr>bs8_d</vt:lpstr>
      <vt:lpstr>bs8_e</vt:lpstr>
      <vt:lpstr>bs8_f</vt:lpstr>
      <vt:lpstr>bs10</vt:lpstr>
      <vt:lpstr>bs11</vt:lpstr>
      <vt:lpstr>bs12</vt:lpstr>
      <vt:lpstr>bs13</vt:lpstr>
      <vt:lpstr>rc1</vt:lpstr>
      <vt:lpstr>rc3</vt:lpstr>
      <vt:lpstr>pm2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danrp</cp:lastModifiedBy>
  <dcterms:created xsi:type="dcterms:W3CDTF">2022-06-22T14:26:23Z</dcterms:created>
  <dcterms:modified xsi:type="dcterms:W3CDTF">2022-06-22T20:27:38Z</dcterms:modified>
</cp:coreProperties>
</file>