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360" windowWidth="10110" windowHeight="7545" tabRatio="787" activeTab="1"/>
  </bookViews>
  <sheets>
    <sheet name="Contenido" sheetId="88" r:id="rId1"/>
    <sheet name="C.1" sheetId="85" r:id="rId2"/>
    <sheet name="C.2" sheetId="4" r:id="rId3"/>
    <sheet name="C.3" sheetId="8" r:id="rId4"/>
    <sheet name="C.4" sheetId="70" r:id="rId5"/>
    <sheet name="C.5" sheetId="86" r:id="rId6"/>
    <sheet name="C.6" sheetId="71" r:id="rId7"/>
    <sheet name="C.7" sheetId="87" r:id="rId8"/>
    <sheet name="C.8" sheetId="27" r:id="rId9"/>
    <sheet name="C.9" sheetId="57" r:id="rId10"/>
    <sheet name="C.10" sheetId="58" r:id="rId11"/>
    <sheet name="C.11" sheetId="60" r:id="rId12"/>
    <sheet name="C.12" sheetId="59" r:id="rId13"/>
    <sheet name="C.13" sheetId="61" r:id="rId14"/>
    <sheet name="C.14" sheetId="31" r:id="rId15"/>
    <sheet name="C.15" sheetId="81" r:id="rId16"/>
    <sheet name="C.16" sheetId="73" r:id="rId17"/>
    <sheet name="C.17" sheetId="89" r:id="rId18"/>
  </sheets>
  <definedNames>
    <definedName name="_xlnm._FilterDatabase" localSheetId="11" hidden="1">C.11!$A$14:$AD$17</definedName>
    <definedName name="_xlnm._FilterDatabase" localSheetId="12" hidden="1">C.12!$A$14:$AI$17</definedName>
    <definedName name="_xlnm._FilterDatabase" localSheetId="13" hidden="1">C.13!$A$15:$K$18</definedName>
    <definedName name="_xlnm._FilterDatabase" localSheetId="14" hidden="1">C.14!$A$15:$Y$60</definedName>
    <definedName name="_xlnm._FilterDatabase" localSheetId="15" hidden="1">C.15!$A$15:$Y$87</definedName>
    <definedName name="_xlnm._FilterDatabase" localSheetId="16" hidden="1">C.16!$A$15:$AL$24</definedName>
    <definedName name="_xlnm._FilterDatabase" localSheetId="3" hidden="1">C.3!$A$15:$W$18</definedName>
    <definedName name="_xlnm._FilterDatabase" localSheetId="4" hidden="1">C.4!$A$15:$AV$24</definedName>
    <definedName name="_xlnm._FilterDatabase" localSheetId="6" hidden="1">C.6!$A$15:$BN$24</definedName>
  </definedNames>
  <calcPr calcId="145621"/>
</workbook>
</file>

<file path=xl/calcChain.xml><?xml version="1.0" encoding="utf-8"?>
<calcChain xmlns="http://schemas.openxmlformats.org/spreadsheetml/2006/main">
  <c r="BI18" i="89" l="1"/>
  <c r="BC18" i="89"/>
  <c r="BI17" i="89"/>
  <c r="BC17" i="89"/>
  <c r="BI16" i="89"/>
  <c r="BC16" i="89"/>
  <c r="BU24" i="71"/>
  <c r="BU23" i="71"/>
  <c r="BU22" i="71"/>
  <c r="BU21" i="71"/>
  <c r="BU20" i="71"/>
  <c r="BU19" i="71"/>
  <c r="BU18" i="71"/>
  <c r="BU17" i="71"/>
  <c r="BU16" i="71"/>
  <c r="BT18" i="8"/>
  <c r="BT17" i="8"/>
  <c r="BT16" i="8"/>
  <c r="BN18" i="8"/>
  <c r="BN17" i="8"/>
  <c r="BN16" i="8"/>
  <c r="BH18" i="8"/>
  <c r="BH17" i="8"/>
  <c r="BH16" i="8"/>
  <c r="CX17" i="85"/>
  <c r="CX16" i="85"/>
  <c r="CX15" i="85"/>
  <c r="CR17" i="85"/>
  <c r="CR16" i="85"/>
  <c r="CR15" i="85"/>
  <c r="CL17" i="85"/>
  <c r="CL16" i="85"/>
  <c r="CL15" i="85"/>
  <c r="CF15" i="85" l="1"/>
  <c r="AP16" i="8" l="1"/>
  <c r="AW18" i="89" l="1"/>
  <c r="AQ18" i="89"/>
  <c r="AK18" i="89"/>
  <c r="AE18" i="89"/>
  <c r="Y18" i="89"/>
  <c r="S18" i="89"/>
  <c r="M18" i="89"/>
  <c r="AW17" i="89"/>
  <c r="AQ17" i="89"/>
  <c r="AK17" i="89"/>
  <c r="AE17" i="89"/>
  <c r="Y17" i="89"/>
  <c r="S17" i="89"/>
  <c r="M17" i="89"/>
  <c r="AW16" i="89"/>
  <c r="AQ16" i="89"/>
  <c r="AK16" i="89"/>
  <c r="AE16" i="89"/>
  <c r="Y16" i="89"/>
  <c r="S16" i="89"/>
  <c r="M16" i="89"/>
  <c r="BB18" i="8" l="1"/>
  <c r="BB17" i="8"/>
  <c r="BB16" i="8"/>
  <c r="AP17" i="8"/>
  <c r="AP18" i="8"/>
  <c r="AV17" i="8"/>
  <c r="AV18" i="8"/>
  <c r="AV16" i="8"/>
  <c r="N51" i="31" l="1"/>
  <c r="N30" i="31"/>
  <c r="AK16" i="87" l="1"/>
  <c r="CC17" i="27"/>
  <c r="CO18" i="27"/>
  <c r="CO19" i="27"/>
  <c r="CO17" i="27"/>
  <c r="CC18" i="27"/>
  <c r="CC19" i="27"/>
  <c r="CI19" i="27"/>
  <c r="CI18" i="27"/>
  <c r="CI17" i="27"/>
  <c r="AL87" i="81"/>
  <c r="AL86" i="81"/>
  <c r="AL85" i="81"/>
  <c r="AL84" i="81"/>
  <c r="AL83" i="81"/>
  <c r="AL82" i="81"/>
  <c r="AL81" i="81"/>
  <c r="AL80" i="81"/>
  <c r="AL79" i="81"/>
  <c r="AL78" i="81"/>
  <c r="AL77" i="81"/>
  <c r="AL76" i="81"/>
  <c r="AL75" i="81"/>
  <c r="AL74" i="81"/>
  <c r="AL73" i="81"/>
  <c r="AL72" i="81"/>
  <c r="AL71" i="81"/>
  <c r="AL70" i="81"/>
  <c r="AL69" i="81"/>
  <c r="AL68" i="81"/>
  <c r="AL67" i="81"/>
  <c r="AL66" i="81"/>
  <c r="AL65" i="81"/>
  <c r="AL64" i="81"/>
  <c r="AL63" i="81"/>
  <c r="AL62" i="81"/>
  <c r="AL61" i="81"/>
  <c r="AL60" i="81"/>
  <c r="AL59" i="81"/>
  <c r="AL58" i="81"/>
  <c r="AL57" i="81"/>
  <c r="AL56" i="81"/>
  <c r="AL55" i="81"/>
  <c r="AL54" i="81"/>
  <c r="AL53" i="81"/>
  <c r="AL52" i="81"/>
  <c r="AL51" i="81"/>
  <c r="AL50" i="81"/>
  <c r="AL49" i="81"/>
  <c r="AL48" i="81"/>
  <c r="AL47" i="81"/>
  <c r="AL46" i="81"/>
  <c r="AL45" i="81"/>
  <c r="AL44" i="81"/>
  <c r="AL43" i="81"/>
  <c r="AL42" i="81"/>
  <c r="AL41" i="81"/>
  <c r="AL40" i="81"/>
  <c r="AL39" i="81"/>
  <c r="AL38" i="81"/>
  <c r="AL37" i="81"/>
  <c r="AL36" i="81"/>
  <c r="AL35" i="81"/>
  <c r="AL34" i="81"/>
  <c r="AL33" i="81"/>
  <c r="AL32" i="81"/>
  <c r="AL31" i="81"/>
  <c r="AL30" i="81"/>
  <c r="AL29" i="81"/>
  <c r="AL28" i="81"/>
  <c r="AL27" i="81"/>
  <c r="AL26" i="81"/>
  <c r="AL25" i="81"/>
  <c r="AL24" i="81"/>
  <c r="AL23" i="81"/>
  <c r="AL22" i="81"/>
  <c r="AL21" i="81"/>
  <c r="AL20" i="81"/>
  <c r="AL19" i="81"/>
  <c r="AL18" i="81"/>
  <c r="AL17" i="81"/>
  <c r="AL16" i="81"/>
  <c r="R16" i="73"/>
  <c r="AF87" i="81"/>
  <c r="AF86" i="81"/>
  <c r="AF85" i="81"/>
  <c r="AF84" i="81"/>
  <c r="AF83" i="81"/>
  <c r="AF82" i="81"/>
  <c r="AF81" i="81"/>
  <c r="AF80" i="81"/>
  <c r="AF79" i="81"/>
  <c r="AF78" i="81"/>
  <c r="AF77" i="81"/>
  <c r="AF76" i="81"/>
  <c r="AF75" i="81"/>
  <c r="AF74" i="81"/>
  <c r="AF73" i="81"/>
  <c r="AF72" i="81"/>
  <c r="AF71" i="81"/>
  <c r="AF70" i="81"/>
  <c r="AF69" i="81"/>
  <c r="AF68" i="81"/>
  <c r="AF67" i="81"/>
  <c r="AF66" i="81"/>
  <c r="AF65" i="81"/>
  <c r="AF64" i="81"/>
  <c r="AF63" i="81"/>
  <c r="AF62" i="81"/>
  <c r="AF61" i="81"/>
  <c r="AF60" i="81"/>
  <c r="AF59" i="81"/>
  <c r="AF58" i="81"/>
  <c r="AF57" i="81"/>
  <c r="AF56" i="81"/>
  <c r="AF55" i="81"/>
  <c r="AF54" i="81"/>
  <c r="AF53" i="81"/>
  <c r="AF52" i="81"/>
  <c r="AF51" i="81"/>
  <c r="AF50" i="81"/>
  <c r="AF49" i="81"/>
  <c r="AF48" i="81"/>
  <c r="AF47" i="81"/>
  <c r="AF46" i="81"/>
  <c r="AF45" i="81"/>
  <c r="AF44" i="81"/>
  <c r="AF43" i="81"/>
  <c r="AF42" i="81"/>
  <c r="AF41" i="81"/>
  <c r="AF40" i="81"/>
  <c r="AF39" i="81"/>
  <c r="AF38" i="81"/>
  <c r="AF37" i="81"/>
  <c r="AF36" i="81"/>
  <c r="AF35" i="81"/>
  <c r="AF34" i="81"/>
  <c r="AF33" i="81"/>
  <c r="AF32" i="81"/>
  <c r="AF31" i="81"/>
  <c r="AF30" i="81"/>
  <c r="AF29" i="81"/>
  <c r="AF28" i="81"/>
  <c r="AF27" i="81"/>
  <c r="AF26" i="81"/>
  <c r="AF25" i="81"/>
  <c r="AF24" i="81"/>
  <c r="AF23" i="81"/>
  <c r="AF22" i="81"/>
  <c r="AF21" i="81"/>
  <c r="AF20" i="81"/>
  <c r="AF19" i="81"/>
  <c r="AF18" i="81"/>
  <c r="AF17" i="81"/>
  <c r="AF16" i="81"/>
  <c r="L17" i="61"/>
  <c r="L18" i="61"/>
  <c r="L16" i="61"/>
  <c r="AE16" i="86"/>
  <c r="AE17" i="86"/>
  <c r="AE18" i="86"/>
  <c r="AJ24" i="73"/>
  <c r="AJ23" i="73"/>
  <c r="AJ22" i="73"/>
  <c r="AJ21" i="73"/>
  <c r="AJ20" i="73"/>
  <c r="AJ19" i="73"/>
  <c r="AJ18" i="73"/>
  <c r="AJ17" i="73"/>
  <c r="AJ16" i="73"/>
  <c r="AD24" i="73"/>
  <c r="AD23" i="73"/>
  <c r="AD22" i="73"/>
  <c r="AD21" i="73"/>
  <c r="AD20" i="73"/>
  <c r="AD19" i="73"/>
  <c r="AD18" i="73"/>
  <c r="AD17" i="73"/>
  <c r="AD16" i="73"/>
  <c r="X24" i="73"/>
  <c r="X23" i="73"/>
  <c r="X22" i="73"/>
  <c r="X21" i="73"/>
  <c r="X20" i="73"/>
  <c r="X19" i="73"/>
  <c r="X18" i="73"/>
  <c r="X17" i="73"/>
  <c r="X16" i="73"/>
  <c r="R17" i="73"/>
  <c r="R18" i="73"/>
  <c r="R19" i="73"/>
  <c r="R20" i="73"/>
  <c r="R21" i="73"/>
  <c r="R22" i="73"/>
  <c r="R23" i="73"/>
  <c r="R24" i="73"/>
  <c r="BO24" i="71"/>
  <c r="BO23" i="71"/>
  <c r="BO22" i="71"/>
  <c r="BO21" i="71"/>
  <c r="BO20" i="71"/>
  <c r="BO19" i="71"/>
  <c r="BO18" i="71"/>
  <c r="BO17" i="71"/>
  <c r="BO16" i="71"/>
  <c r="BI24" i="71"/>
  <c r="BI23" i="71"/>
  <c r="BI22" i="71"/>
  <c r="BI21" i="71"/>
  <c r="BI20" i="71"/>
  <c r="BI19" i="71"/>
  <c r="BI18" i="71"/>
  <c r="BI17" i="71"/>
  <c r="BI16" i="71"/>
  <c r="BC24" i="71"/>
  <c r="BC23" i="71"/>
  <c r="BC22" i="71"/>
  <c r="BC21" i="71"/>
  <c r="BC20" i="71"/>
  <c r="BC19" i="71"/>
  <c r="BC18" i="71"/>
  <c r="BC17" i="71"/>
  <c r="BC16" i="71"/>
  <c r="AW24" i="71"/>
  <c r="AW23" i="71"/>
  <c r="AW22" i="71"/>
  <c r="AW21" i="71"/>
  <c r="AW20" i="71"/>
  <c r="AW19" i="71"/>
  <c r="AW18" i="71"/>
  <c r="AW17" i="71"/>
  <c r="AW16" i="71"/>
  <c r="AQ24" i="71"/>
  <c r="AQ23" i="71"/>
  <c r="AQ22" i="71"/>
  <c r="AQ21" i="71"/>
  <c r="AQ20" i="71"/>
  <c r="AQ19" i="71"/>
  <c r="AQ18" i="71"/>
  <c r="AQ17" i="71"/>
  <c r="AQ16" i="71"/>
  <c r="AK24" i="71"/>
  <c r="AK23" i="71"/>
  <c r="AK22" i="71"/>
  <c r="AK21" i="71"/>
  <c r="AK20" i="71"/>
  <c r="AK19" i="71"/>
  <c r="AK18" i="71"/>
  <c r="AK17" i="71"/>
  <c r="AK16" i="71"/>
  <c r="AE24" i="71"/>
  <c r="AE23" i="71"/>
  <c r="AE22" i="71"/>
  <c r="AE21" i="71"/>
  <c r="AE20" i="71"/>
  <c r="AE19" i="71"/>
  <c r="AE18" i="71"/>
  <c r="AE17" i="71"/>
  <c r="AE16" i="71"/>
  <c r="Y24" i="71"/>
  <c r="Y23" i="71"/>
  <c r="Y22" i="71"/>
  <c r="Y21" i="71"/>
  <c r="Y20" i="71"/>
  <c r="Y19" i="71"/>
  <c r="Y18" i="71"/>
  <c r="Y17" i="71"/>
  <c r="Y16" i="71"/>
  <c r="S24" i="71"/>
  <c r="S23" i="71"/>
  <c r="S22" i="71"/>
  <c r="S21" i="71"/>
  <c r="S20" i="71"/>
  <c r="S19" i="71"/>
  <c r="S18" i="71"/>
  <c r="S17" i="71"/>
  <c r="S16" i="71"/>
  <c r="M17" i="71"/>
  <c r="M18" i="71"/>
  <c r="M19" i="71"/>
  <c r="M20" i="71"/>
  <c r="M21" i="71"/>
  <c r="M22" i="71"/>
  <c r="M23" i="71"/>
  <c r="M24" i="71"/>
  <c r="M16" i="71"/>
  <c r="BC24" i="70"/>
  <c r="BC23" i="70"/>
  <c r="BC22" i="70"/>
  <c r="BC21" i="70"/>
  <c r="BC20" i="70"/>
  <c r="BC19" i="70"/>
  <c r="BC18" i="70"/>
  <c r="BC17" i="70"/>
  <c r="BC16" i="70"/>
  <c r="AW24" i="70"/>
  <c r="AW23" i="70"/>
  <c r="AW22" i="70"/>
  <c r="AW21" i="70"/>
  <c r="AW20" i="70"/>
  <c r="AW19" i="70"/>
  <c r="AW18" i="70"/>
  <c r="AW17" i="70"/>
  <c r="AW16" i="70"/>
  <c r="AQ24" i="70"/>
  <c r="AQ23" i="70"/>
  <c r="AQ22" i="70"/>
  <c r="AQ21" i="70"/>
  <c r="AQ20" i="70"/>
  <c r="AQ19" i="70"/>
  <c r="AQ18" i="70"/>
  <c r="AQ17" i="70"/>
  <c r="AQ16" i="70"/>
  <c r="AK24" i="70"/>
  <c r="AK23" i="70"/>
  <c r="AK22" i="70"/>
  <c r="AK21" i="70"/>
  <c r="AK20" i="70"/>
  <c r="AK19" i="70"/>
  <c r="AK18" i="70"/>
  <c r="AK17" i="70"/>
  <c r="AK16" i="70"/>
  <c r="AE24" i="70"/>
  <c r="AE23" i="70"/>
  <c r="AE22" i="70"/>
  <c r="AE21" i="70"/>
  <c r="AE20" i="70"/>
  <c r="AE19" i="70"/>
  <c r="AE18" i="70"/>
  <c r="AE17" i="70"/>
  <c r="AE16" i="70"/>
  <c r="Y24" i="70"/>
  <c r="Y23" i="70"/>
  <c r="Y22" i="70"/>
  <c r="Y21" i="70"/>
  <c r="Y20" i="70"/>
  <c r="Y19" i="70"/>
  <c r="Y18" i="70"/>
  <c r="Y17" i="70"/>
  <c r="Y16" i="70"/>
  <c r="S24" i="70"/>
  <c r="S23" i="70"/>
  <c r="S22" i="70"/>
  <c r="S21" i="70"/>
  <c r="S20" i="70"/>
  <c r="S19" i="70"/>
  <c r="S18" i="70"/>
  <c r="S17" i="70"/>
  <c r="S16" i="70"/>
  <c r="M17" i="70"/>
  <c r="M18" i="70"/>
  <c r="M19" i="70"/>
  <c r="M20" i="70"/>
  <c r="M21" i="70"/>
  <c r="M22" i="70"/>
  <c r="M23" i="70"/>
  <c r="M24" i="70"/>
  <c r="M16" i="70"/>
  <c r="Z16" i="81"/>
  <c r="Z87" i="81"/>
  <c r="Z86" i="81"/>
  <c r="Z85" i="81"/>
  <c r="Z84" i="81"/>
  <c r="Z83" i="81"/>
  <c r="Z82" i="81"/>
  <c r="Z81" i="81"/>
  <c r="Z80" i="81"/>
  <c r="Z79" i="81"/>
  <c r="Z78" i="81"/>
  <c r="Z77" i="81"/>
  <c r="Z76" i="81"/>
  <c r="Z75" i="81"/>
  <c r="Z74" i="81"/>
  <c r="Z73" i="81"/>
  <c r="Z72" i="81"/>
  <c r="Z71" i="81"/>
  <c r="Z70" i="81"/>
  <c r="Z69" i="81"/>
  <c r="Z68" i="81"/>
  <c r="Z67" i="81"/>
  <c r="Z66" i="81"/>
  <c r="Z65" i="81"/>
  <c r="Z64" i="81"/>
  <c r="Z63" i="81"/>
  <c r="Z62" i="81"/>
  <c r="Z61" i="81"/>
  <c r="Z60" i="81"/>
  <c r="Z59" i="81"/>
  <c r="Z58" i="81"/>
  <c r="Z57" i="81"/>
  <c r="Z56" i="81"/>
  <c r="Z55" i="81"/>
  <c r="Z54" i="81"/>
  <c r="Z53" i="81"/>
  <c r="Z52" i="81"/>
  <c r="Z51" i="81"/>
  <c r="Z50" i="81"/>
  <c r="Z49" i="81"/>
  <c r="Z48" i="81"/>
  <c r="Z47" i="81"/>
  <c r="Z46" i="81"/>
  <c r="Z45" i="81"/>
  <c r="Z44" i="81"/>
  <c r="Z43" i="81"/>
  <c r="Z42" i="81"/>
  <c r="Z41" i="81"/>
  <c r="Z40" i="81"/>
  <c r="Z39" i="81"/>
  <c r="Z38" i="81"/>
  <c r="Z37" i="81"/>
  <c r="Z36" i="81"/>
  <c r="Z35" i="81"/>
  <c r="Z34" i="81"/>
  <c r="Z33" i="81"/>
  <c r="Z32" i="81"/>
  <c r="Z31" i="81"/>
  <c r="Z30" i="81"/>
  <c r="Z29" i="81"/>
  <c r="Z28" i="81"/>
  <c r="Z27" i="81"/>
  <c r="Z26" i="81"/>
  <c r="Z25" i="81"/>
  <c r="Z24" i="81"/>
  <c r="Z23" i="81"/>
  <c r="Z22" i="81"/>
  <c r="Z21" i="81"/>
  <c r="Z20" i="81"/>
  <c r="Z19" i="81"/>
  <c r="Z18" i="81"/>
  <c r="Z17" i="81"/>
  <c r="T87" i="81"/>
  <c r="T86" i="81"/>
  <c r="T85" i="81"/>
  <c r="T84" i="81"/>
  <c r="T83" i="81"/>
  <c r="T82" i="81"/>
  <c r="T81" i="81"/>
  <c r="T80" i="81"/>
  <c r="T79" i="81"/>
  <c r="T78" i="81"/>
  <c r="T77" i="81"/>
  <c r="T76" i="81"/>
  <c r="T75" i="81"/>
  <c r="T74" i="81"/>
  <c r="T73" i="81"/>
  <c r="T72" i="81"/>
  <c r="T71" i="81"/>
  <c r="T70" i="81"/>
  <c r="T69" i="81"/>
  <c r="T68" i="81"/>
  <c r="T67" i="81"/>
  <c r="T66" i="81"/>
  <c r="T65" i="81"/>
  <c r="T64" i="81"/>
  <c r="T63" i="81"/>
  <c r="T62" i="81"/>
  <c r="T61" i="81"/>
  <c r="T60" i="81"/>
  <c r="T59" i="81"/>
  <c r="T58" i="81"/>
  <c r="T57" i="81"/>
  <c r="T56" i="81"/>
  <c r="T55" i="81"/>
  <c r="T54" i="81"/>
  <c r="T53" i="81"/>
  <c r="T52" i="81"/>
  <c r="T51" i="81"/>
  <c r="T50" i="81"/>
  <c r="T49" i="81"/>
  <c r="T48" i="81"/>
  <c r="T47" i="81"/>
  <c r="T46" i="81"/>
  <c r="T45" i="81"/>
  <c r="T44" i="81"/>
  <c r="T43" i="81"/>
  <c r="T42" i="81"/>
  <c r="T41" i="81"/>
  <c r="T40" i="81"/>
  <c r="T39" i="81"/>
  <c r="T38" i="81"/>
  <c r="T37" i="81"/>
  <c r="T36" i="81"/>
  <c r="T35" i="81"/>
  <c r="T34" i="81"/>
  <c r="T33" i="81"/>
  <c r="T32" i="81"/>
  <c r="T31" i="81"/>
  <c r="T30" i="81"/>
  <c r="T29" i="81"/>
  <c r="T28" i="81"/>
  <c r="T27" i="81"/>
  <c r="T26" i="81"/>
  <c r="T25" i="81"/>
  <c r="T24" i="81"/>
  <c r="T23" i="81"/>
  <c r="T22" i="81"/>
  <c r="T21" i="81"/>
  <c r="T20" i="81"/>
  <c r="T19" i="81"/>
  <c r="T18" i="81"/>
  <c r="T17" i="81"/>
  <c r="T16" i="81"/>
  <c r="N17" i="81"/>
  <c r="N18" i="81"/>
  <c r="N19" i="81"/>
  <c r="N20" i="81"/>
  <c r="N21" i="81"/>
  <c r="N22" i="81"/>
  <c r="N23" i="81"/>
  <c r="N24" i="81"/>
  <c r="N25" i="81"/>
  <c r="N26" i="81"/>
  <c r="N27" i="81"/>
  <c r="N28" i="81"/>
  <c r="N29" i="81"/>
  <c r="N30" i="81"/>
  <c r="N31" i="81"/>
  <c r="N32" i="81"/>
  <c r="N33" i="81"/>
  <c r="N34" i="81"/>
  <c r="N35" i="81"/>
  <c r="N36" i="81"/>
  <c r="N37" i="81"/>
  <c r="N38" i="81"/>
  <c r="N39" i="81"/>
  <c r="N40" i="81"/>
  <c r="N41" i="81"/>
  <c r="N42" i="81"/>
  <c r="N43" i="81"/>
  <c r="N44" i="81"/>
  <c r="N45" i="81"/>
  <c r="N46" i="81"/>
  <c r="N47" i="81"/>
  <c r="N48" i="81"/>
  <c r="N49" i="81"/>
  <c r="N50" i="81"/>
  <c r="N51" i="81"/>
  <c r="N52" i="81"/>
  <c r="N53" i="81"/>
  <c r="N54" i="81"/>
  <c r="N55" i="81"/>
  <c r="N56" i="81"/>
  <c r="N57" i="81"/>
  <c r="N58" i="81"/>
  <c r="N59" i="81"/>
  <c r="N60" i="81"/>
  <c r="N61" i="81"/>
  <c r="N62" i="81"/>
  <c r="N63" i="81"/>
  <c r="N64" i="81"/>
  <c r="N65" i="81"/>
  <c r="N66" i="81"/>
  <c r="N67" i="81"/>
  <c r="N68" i="81"/>
  <c r="N69" i="81"/>
  <c r="N70" i="81"/>
  <c r="N71" i="81"/>
  <c r="N72" i="81"/>
  <c r="N73" i="81"/>
  <c r="N74" i="81"/>
  <c r="N75" i="81"/>
  <c r="N76" i="81"/>
  <c r="N77" i="81"/>
  <c r="N78" i="81"/>
  <c r="N79" i="81"/>
  <c r="N80" i="81"/>
  <c r="N81" i="81"/>
  <c r="N82" i="81"/>
  <c r="N83" i="81"/>
  <c r="N84" i="81"/>
  <c r="N85" i="81"/>
  <c r="N86" i="81"/>
  <c r="N87" i="81"/>
  <c r="N16" i="81"/>
  <c r="AL16" i="31"/>
  <c r="AL60" i="31"/>
  <c r="AL59" i="31"/>
  <c r="AL58" i="31"/>
  <c r="AL57" i="31"/>
  <c r="AL56" i="31"/>
  <c r="AL55" i="31"/>
  <c r="AL54" i="31"/>
  <c r="AL53" i="31"/>
  <c r="AL52" i="31"/>
  <c r="AL51" i="31"/>
  <c r="AL50" i="31"/>
  <c r="AL49" i="31"/>
  <c r="AL48" i="31"/>
  <c r="AL47" i="31"/>
  <c r="AL46" i="31"/>
  <c r="AL45" i="31"/>
  <c r="AL44" i="31"/>
  <c r="AL43" i="31"/>
  <c r="AL42" i="31"/>
  <c r="AL41" i="31"/>
  <c r="AL40" i="31"/>
  <c r="AL39" i="31"/>
  <c r="AL38" i="31"/>
  <c r="AL37" i="31"/>
  <c r="AL36" i="31"/>
  <c r="AL35" i="31"/>
  <c r="AL34" i="31"/>
  <c r="AL33" i="31"/>
  <c r="AL32" i="31"/>
  <c r="AL31" i="31"/>
  <c r="AL30" i="31"/>
  <c r="AL29" i="31"/>
  <c r="AL28" i="31"/>
  <c r="AL27" i="31"/>
  <c r="AL26" i="31"/>
  <c r="AL25" i="31"/>
  <c r="AL24" i="31"/>
  <c r="AL23" i="31"/>
  <c r="AL22" i="31"/>
  <c r="AL21" i="31"/>
  <c r="AL20" i="31"/>
  <c r="AL19" i="31"/>
  <c r="AL18" i="31"/>
  <c r="AL17" i="31"/>
  <c r="AF60" i="31"/>
  <c r="AF59" i="31"/>
  <c r="AF58" i="31"/>
  <c r="AF57" i="31"/>
  <c r="AF56" i="31"/>
  <c r="AF55" i="31"/>
  <c r="AF54" i="31"/>
  <c r="AF53" i="31"/>
  <c r="AF52" i="31"/>
  <c r="AF51" i="31"/>
  <c r="AF50" i="31"/>
  <c r="AF49" i="31"/>
  <c r="AF48" i="31"/>
  <c r="AF47" i="31"/>
  <c r="AF46" i="31"/>
  <c r="AF45" i="31"/>
  <c r="AF44" i="31"/>
  <c r="AF43" i="31"/>
  <c r="AF42" i="31"/>
  <c r="AF41" i="31"/>
  <c r="AF40" i="31"/>
  <c r="AF39" i="31"/>
  <c r="AF38" i="31"/>
  <c r="AF37" i="31"/>
  <c r="AF36" i="31"/>
  <c r="AF35" i="31"/>
  <c r="AF34" i="31"/>
  <c r="AF33" i="31"/>
  <c r="AF32" i="31"/>
  <c r="AF31" i="31"/>
  <c r="AF30" i="31"/>
  <c r="AF29" i="31"/>
  <c r="AF28" i="31"/>
  <c r="AF27" i="31"/>
  <c r="AF26" i="31"/>
  <c r="AF25" i="31"/>
  <c r="AF24" i="31"/>
  <c r="AF23" i="31"/>
  <c r="AF22" i="31"/>
  <c r="AF21" i="31"/>
  <c r="AF20" i="31"/>
  <c r="AF19" i="31"/>
  <c r="AF18" i="31"/>
  <c r="AF17" i="31"/>
  <c r="AF16" i="31"/>
  <c r="Z60" i="31"/>
  <c r="Z59" i="31"/>
  <c r="Z58" i="31"/>
  <c r="Z57" i="31"/>
  <c r="Z56" i="31"/>
  <c r="Z55" i="31"/>
  <c r="Z54" i="31"/>
  <c r="Z53" i="31"/>
  <c r="Z52" i="31"/>
  <c r="Z51" i="31"/>
  <c r="Z50" i="31"/>
  <c r="Z49" i="31"/>
  <c r="Z48" i="31"/>
  <c r="Z47" i="31"/>
  <c r="Z46" i="31"/>
  <c r="Z45" i="31"/>
  <c r="Z44" i="31"/>
  <c r="Z43" i="31"/>
  <c r="Z42" i="31"/>
  <c r="Z41" i="31"/>
  <c r="Z40" i="31"/>
  <c r="Z39" i="31"/>
  <c r="Z38" i="31"/>
  <c r="Z37" i="31"/>
  <c r="Z36" i="31"/>
  <c r="Z35" i="31"/>
  <c r="Z34" i="31"/>
  <c r="Z33" i="31"/>
  <c r="Z32" i="31"/>
  <c r="Z31" i="31"/>
  <c r="Z30" i="31"/>
  <c r="Z29" i="31"/>
  <c r="Z28" i="31"/>
  <c r="Z27" i="31"/>
  <c r="Z26" i="31"/>
  <c r="Z25" i="31"/>
  <c r="Z24" i="31"/>
  <c r="Z23" i="31"/>
  <c r="Z22" i="31"/>
  <c r="Z21" i="31"/>
  <c r="Z20" i="31"/>
  <c r="Z19" i="31"/>
  <c r="Z18" i="31"/>
  <c r="Z17" i="31"/>
  <c r="Z16" i="31"/>
  <c r="T60" i="31"/>
  <c r="T59" i="31"/>
  <c r="T58" i="31"/>
  <c r="T57" i="31"/>
  <c r="T56" i="31"/>
  <c r="T55" i="31"/>
  <c r="T54" i="31"/>
  <c r="T53" i="31"/>
  <c r="T52" i="31"/>
  <c r="T51" i="31"/>
  <c r="T50" i="31"/>
  <c r="T49" i="31"/>
  <c r="T48" i="31"/>
  <c r="T47" i="31"/>
  <c r="T46" i="31"/>
  <c r="T45" i="31"/>
  <c r="T44" i="31"/>
  <c r="T43" i="31"/>
  <c r="T42" i="31"/>
  <c r="T41" i="31"/>
  <c r="T40" i="31"/>
  <c r="T39" i="31"/>
  <c r="T38" i="31"/>
  <c r="T37" i="31"/>
  <c r="T36" i="31"/>
  <c r="T35" i="31"/>
  <c r="T34" i="31"/>
  <c r="T33" i="31"/>
  <c r="T32" i="31"/>
  <c r="T31" i="31"/>
  <c r="T30" i="31"/>
  <c r="T29" i="31"/>
  <c r="T28" i="31"/>
  <c r="T27" i="31"/>
  <c r="T26" i="31"/>
  <c r="T25" i="31"/>
  <c r="T24" i="31"/>
  <c r="T23" i="31"/>
  <c r="T22" i="31"/>
  <c r="T21" i="31"/>
  <c r="T20" i="31"/>
  <c r="T19" i="31"/>
  <c r="T18" i="31"/>
  <c r="T17" i="31"/>
  <c r="T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2" i="31"/>
  <c r="N53" i="31"/>
  <c r="N54" i="31"/>
  <c r="N55" i="31"/>
  <c r="N56" i="31"/>
  <c r="N57" i="31"/>
  <c r="N58" i="31"/>
  <c r="N59" i="31"/>
  <c r="N60" i="31"/>
  <c r="N16" i="31"/>
  <c r="BB17" i="59"/>
  <c r="BB16" i="59"/>
  <c r="BB15" i="59"/>
  <c r="AV17" i="59"/>
  <c r="AV16" i="59"/>
  <c r="AV15" i="59"/>
  <c r="AP17" i="59"/>
  <c r="AP16" i="59"/>
  <c r="AP15" i="59"/>
  <c r="AJ17" i="59"/>
  <c r="AJ16" i="59"/>
  <c r="AJ15" i="59"/>
  <c r="AD17" i="59"/>
  <c r="AD16" i="59"/>
  <c r="AD15" i="59"/>
  <c r="X17" i="59"/>
  <c r="X16" i="59"/>
  <c r="X15" i="59"/>
  <c r="R17" i="59"/>
  <c r="R16" i="59"/>
  <c r="R15" i="59"/>
  <c r="L16" i="59"/>
  <c r="L17" i="59"/>
  <c r="L15" i="59"/>
  <c r="AE17" i="60"/>
  <c r="AE16" i="60"/>
  <c r="AE15" i="60"/>
  <c r="Y17" i="60"/>
  <c r="Y16" i="60"/>
  <c r="Y15" i="60"/>
  <c r="S17" i="60"/>
  <c r="S16" i="60"/>
  <c r="S15" i="60"/>
  <c r="M16" i="60"/>
  <c r="M17" i="60"/>
  <c r="M15" i="60"/>
  <c r="AQ18" i="58"/>
  <c r="AQ17" i="58"/>
  <c r="AQ16" i="58"/>
  <c r="AK18" i="58"/>
  <c r="AK17" i="58"/>
  <c r="AK16" i="58"/>
  <c r="AE18" i="58"/>
  <c r="AE17" i="58"/>
  <c r="AE16" i="58"/>
  <c r="Y18" i="58"/>
  <c r="Y17" i="58"/>
  <c r="Y16" i="58"/>
  <c r="S18" i="58"/>
  <c r="S17" i="58"/>
  <c r="S16" i="58"/>
  <c r="M17" i="58"/>
  <c r="M18" i="58"/>
  <c r="M16" i="58"/>
  <c r="S18" i="57"/>
  <c r="S17" i="57"/>
  <c r="S16" i="57"/>
  <c r="M17" i="57"/>
  <c r="M18" i="57"/>
  <c r="M16" i="57"/>
  <c r="DR19" i="27"/>
  <c r="DR18" i="27"/>
  <c r="DR17" i="27"/>
  <c r="DL19" i="27"/>
  <c r="DL18" i="27"/>
  <c r="DL17" i="27"/>
  <c r="DF19" i="27"/>
  <c r="DF18" i="27"/>
  <c r="DF17" i="27"/>
  <c r="CZ18" i="27"/>
  <c r="CZ19" i="27"/>
  <c r="CZ17" i="27"/>
  <c r="BW18" i="27"/>
  <c r="BW19" i="27"/>
  <c r="BW17" i="27"/>
  <c r="BL17" i="27"/>
  <c r="BL19" i="27"/>
  <c r="BL18" i="27"/>
  <c r="BF19" i="27"/>
  <c r="BF18" i="27"/>
  <c r="BF17" i="27"/>
  <c r="AZ19" i="27"/>
  <c r="AZ18" i="27"/>
  <c r="AZ17" i="27"/>
  <c r="AT18" i="27"/>
  <c r="AT19" i="27"/>
  <c r="AT17" i="27"/>
  <c r="AI19" i="27"/>
  <c r="AI18" i="27"/>
  <c r="AI17" i="27"/>
  <c r="AC19" i="27"/>
  <c r="AC18" i="27"/>
  <c r="AC17" i="27"/>
  <c r="W19" i="27"/>
  <c r="W18" i="27"/>
  <c r="W17" i="27"/>
  <c r="Q18" i="27"/>
  <c r="Q19" i="27"/>
  <c r="Q17" i="27"/>
  <c r="AK18" i="87"/>
  <c r="AK17" i="87"/>
  <c r="AE18" i="87"/>
  <c r="AE17" i="87"/>
  <c r="AE16" i="87"/>
  <c r="Y18" i="87"/>
  <c r="Y17" i="87"/>
  <c r="Y16" i="87"/>
  <c r="S18" i="87"/>
  <c r="S17" i="87"/>
  <c r="S16" i="87"/>
  <c r="M17" i="87"/>
  <c r="M18" i="87"/>
  <c r="M16" i="87"/>
  <c r="AK18" i="86"/>
  <c r="AK17" i="86"/>
  <c r="AK16" i="86"/>
  <c r="Y18" i="86"/>
  <c r="Y17" i="86"/>
  <c r="Y16" i="86"/>
  <c r="S18" i="86"/>
  <c r="S17" i="86"/>
  <c r="S16" i="86"/>
  <c r="M17" i="86"/>
  <c r="M18" i="86"/>
  <c r="M16" i="86"/>
  <c r="AJ18" i="8"/>
  <c r="AJ17" i="8"/>
  <c r="AJ16" i="8"/>
  <c r="AD18" i="8"/>
  <c r="AD17" i="8"/>
  <c r="AD16" i="8"/>
  <c r="X18" i="8"/>
  <c r="X17" i="8"/>
  <c r="X16" i="8"/>
  <c r="R18" i="8"/>
  <c r="R17" i="8"/>
  <c r="R16" i="8"/>
  <c r="L17" i="8"/>
  <c r="L18" i="8"/>
  <c r="L16" i="8"/>
  <c r="AJ18" i="4"/>
  <c r="AJ19" i="4"/>
  <c r="AJ17" i="4"/>
  <c r="Y19" i="4"/>
  <c r="Y18" i="4"/>
  <c r="Y17" i="4"/>
  <c r="S19" i="4"/>
  <c r="S18" i="4"/>
  <c r="S17" i="4"/>
  <c r="M18" i="4"/>
  <c r="M19" i="4"/>
  <c r="M17" i="4"/>
  <c r="CF17" i="85"/>
  <c r="CF16" i="85"/>
  <c r="BZ17" i="85"/>
  <c r="BZ16" i="85"/>
  <c r="BZ15" i="85"/>
  <c r="BT17" i="85"/>
  <c r="BT16" i="85"/>
  <c r="BT15" i="85"/>
  <c r="BN17" i="85"/>
  <c r="BN16" i="85"/>
  <c r="BN15" i="85"/>
  <c r="BH17" i="85"/>
  <c r="BH16" i="85"/>
  <c r="BH15" i="85"/>
  <c r="BB17" i="85"/>
  <c r="BB16" i="85"/>
  <c r="BB15" i="85"/>
  <c r="AV17" i="85"/>
  <c r="AV16" i="85"/>
  <c r="AV15" i="85"/>
  <c r="AP17" i="85"/>
  <c r="AP16" i="85"/>
  <c r="AP15" i="85"/>
  <c r="AJ17" i="85"/>
  <c r="AJ16" i="85"/>
  <c r="AJ15" i="85"/>
  <c r="AD17" i="85"/>
  <c r="AD16" i="85"/>
  <c r="AD15" i="85"/>
  <c r="X17" i="85"/>
  <c r="X16" i="85"/>
  <c r="X15" i="85"/>
  <c r="R17" i="85"/>
  <c r="R16" i="85"/>
  <c r="R15" i="85"/>
  <c r="L16" i="85"/>
  <c r="L17" i="85"/>
  <c r="L15" i="85"/>
</calcChain>
</file>

<file path=xl/sharedStrings.xml><?xml version="1.0" encoding="utf-8"?>
<sst xmlns="http://schemas.openxmlformats.org/spreadsheetml/2006/main" count="2632" uniqueCount="429">
  <si>
    <t>TOTAL</t>
  </si>
  <si>
    <t>Otra</t>
  </si>
  <si>
    <t>CABECERA</t>
  </si>
  <si>
    <t>TOTAL NACIONAL</t>
  </si>
  <si>
    <t>Otro sitio</t>
  </si>
  <si>
    <t>Correo y mensajería</t>
  </si>
  <si>
    <t>Vendedor de minutos</t>
  </si>
  <si>
    <t>Llamadas personales o familiares</t>
  </si>
  <si>
    <t>Llamadas laborales</t>
  </si>
  <si>
    <t>Venta de minutos</t>
  </si>
  <si>
    <t>Otras actividades</t>
  </si>
  <si>
    <t>Es muy costoso</t>
  </si>
  <si>
    <t>No lo considera necesario</t>
  </si>
  <si>
    <t>No tiene un dispositivo para conectarse</t>
  </si>
  <si>
    <t>Tiene acceso suficiente desde otros lugares sin costo</t>
  </si>
  <si>
    <t>No sabe usarlo</t>
  </si>
  <si>
    <t>No están interesados</t>
  </si>
  <si>
    <t>No saben cómo usarlo</t>
  </si>
  <si>
    <t>Es demasiado costoso</t>
  </si>
  <si>
    <t>Prestado ocasionalmente por otra persona</t>
  </si>
  <si>
    <t>Al menos una vez al mes, pero no cada semana</t>
  </si>
  <si>
    <t>Al menos una vez a la semana, pero no cada día</t>
  </si>
  <si>
    <t>Todos los días de la semana</t>
  </si>
  <si>
    <t>LI</t>
  </si>
  <si>
    <t>LS</t>
  </si>
  <si>
    <t>Cve</t>
  </si>
  <si>
    <t>HOMBRE</t>
  </si>
  <si>
    <t>MUJER</t>
  </si>
  <si>
    <t>CVe</t>
  </si>
  <si>
    <t>0.4%</t>
  </si>
  <si>
    <t>1.6%</t>
  </si>
  <si>
    <t>0.5%</t>
  </si>
  <si>
    <t>1.7%</t>
  </si>
  <si>
    <t>0.6%</t>
  </si>
  <si>
    <t>7.0%</t>
  </si>
  <si>
    <t>0.7%</t>
  </si>
  <si>
    <t>0.2%</t>
  </si>
  <si>
    <t>0.8%</t>
  </si>
  <si>
    <t>1.1%</t>
  </si>
  <si>
    <t>8.1%</t>
  </si>
  <si>
    <t>1.2%</t>
  </si>
  <si>
    <t>0.3%</t>
  </si>
  <si>
    <t>1.3%</t>
  </si>
  <si>
    <t>1.4%</t>
  </si>
  <si>
    <t>1.8%</t>
  </si>
  <si>
    <t>2.1%</t>
  </si>
  <si>
    <t>1.0%</t>
  </si>
  <si>
    <t>5.5%</t>
  </si>
  <si>
    <t>5.6%</t>
  </si>
  <si>
    <t>1.5%</t>
  </si>
  <si>
    <t>4.9%</t>
  </si>
  <si>
    <t>5.1%</t>
  </si>
  <si>
    <t>0.9%</t>
  </si>
  <si>
    <t>5.0%</t>
  </si>
  <si>
    <t>5.2%</t>
  </si>
  <si>
    <t>2.0%</t>
  </si>
  <si>
    <t>9.5%</t>
  </si>
  <si>
    <t>9.4%</t>
  </si>
  <si>
    <t>2.9%</t>
  </si>
  <si>
    <t>2.5%</t>
  </si>
  <si>
    <t>2.8%</t>
  </si>
  <si>
    <t>2.6%</t>
  </si>
  <si>
    <t>1.9%</t>
  </si>
  <si>
    <t>7.6%</t>
  </si>
  <si>
    <t>7.4%</t>
  </si>
  <si>
    <t>4.4%</t>
  </si>
  <si>
    <t>4.5%</t>
  </si>
  <si>
    <t>14.5%</t>
  </si>
  <si>
    <t>14.9%</t>
  </si>
  <si>
    <t>2.7%</t>
  </si>
  <si>
    <t>2.2%</t>
  </si>
  <si>
    <t>8.4%</t>
  </si>
  <si>
    <t>b/ Limite inferior del intervalo con 95% de confianza</t>
  </si>
  <si>
    <t>c/ Limite superior del intervalo con 95% de confianza</t>
  </si>
  <si>
    <t>Cuadro C.1.</t>
  </si>
  <si>
    <t>Cuadro C.2.</t>
  </si>
  <si>
    <t>Cuadro C.3.</t>
  </si>
  <si>
    <t>Personas de 5 y más años de edad</t>
  </si>
  <si>
    <t>Cuadro C.4.</t>
  </si>
  <si>
    <t>Cuadro C.5.</t>
  </si>
  <si>
    <t>Cuadro C.6.</t>
  </si>
  <si>
    <t>Cuadro C.7.</t>
  </si>
  <si>
    <t>Cuadro C.8.</t>
  </si>
  <si>
    <t>Cuadro C.9.</t>
  </si>
  <si>
    <t>Cuadro C.10.</t>
  </si>
  <si>
    <t>Cuadro C.11.</t>
  </si>
  <si>
    <t>Cuadro C.12.</t>
  </si>
  <si>
    <t>Cuadro C.13.</t>
  </si>
  <si>
    <t>Cuadro C.14.</t>
  </si>
  <si>
    <t>Cuadro C.15.</t>
  </si>
  <si>
    <t>Cuadro C.16.</t>
  </si>
  <si>
    <t>Total hogares</t>
  </si>
  <si>
    <t xml:space="preserve"> Televisión convencional a color, LCD, plasma o LED</t>
  </si>
  <si>
    <t>TV a color convencional</t>
  </si>
  <si>
    <t>TV LCD, plasma o LED</t>
  </si>
  <si>
    <t xml:space="preserve"> Al menos una vez a la semana, pero no cada día</t>
  </si>
  <si>
    <t xml:space="preserve"> Al menos una vez al mes, pero no cada semana</t>
  </si>
  <si>
    <t>Computador de escritorio</t>
  </si>
  <si>
    <t>Computador portátil</t>
  </si>
  <si>
    <t>Tableta</t>
  </si>
  <si>
    <t>Hogares con Internet</t>
  </si>
  <si>
    <t>Hogares con Internet por tipo de conexión</t>
  </si>
  <si>
    <t>Fijo</t>
  </si>
  <si>
    <t>Móvil</t>
  </si>
  <si>
    <t>Teléfono fijo</t>
  </si>
  <si>
    <t>Teléfono celular</t>
  </si>
  <si>
    <t>Teléfono fijo y celular</t>
  </si>
  <si>
    <t>Total personas</t>
  </si>
  <si>
    <t>Total personas de 5 y más años</t>
  </si>
  <si>
    <t>Personas de 5 y más años que tienen teléfono celular</t>
  </si>
  <si>
    <t>Total personas de 5 y más años que usaron Internet</t>
  </si>
  <si>
    <t>Banca electrónica u otros servicios financieros</t>
  </si>
  <si>
    <t>Educación y aprendizaje</t>
  </si>
  <si>
    <t>Otro servicio</t>
  </si>
  <si>
    <t xml:space="preserve">Total personas de 5 y más años </t>
  </si>
  <si>
    <t>¿Con qué frecuencia usó Internet?</t>
  </si>
  <si>
    <t>Total hogares sin conexión a Internet</t>
  </si>
  <si>
    <t>Total</t>
  </si>
  <si>
    <t>5 y más años</t>
  </si>
  <si>
    <t>De 5 a 11</t>
  </si>
  <si>
    <t>De 12 a 24</t>
  </si>
  <si>
    <t>De 25 a 54</t>
  </si>
  <si>
    <t>55 y más</t>
  </si>
  <si>
    <t>Nivel educativo</t>
  </si>
  <si>
    <t>Ninguno</t>
  </si>
  <si>
    <t>Primaria incompleta</t>
  </si>
  <si>
    <t>Primaria completa</t>
  </si>
  <si>
    <t>Secundaria incompleta</t>
  </si>
  <si>
    <t>Secundaria completa</t>
  </si>
  <si>
    <t>Superior incompleta</t>
  </si>
  <si>
    <t>Superior completa</t>
  </si>
  <si>
    <t>El hogar</t>
  </si>
  <si>
    <t>El trabajo</t>
  </si>
  <si>
    <t>La institución educativa</t>
  </si>
  <si>
    <t>Centro de acceso público gratuito</t>
  </si>
  <si>
    <t>Centro de acceso público con costo (café Internet)</t>
  </si>
  <si>
    <t>Obtener Información 
(No incluye búsqueda de información con fines de educación)</t>
  </si>
  <si>
    <t xml:space="preserve"> Computador de escritorio, portátil o tableta</t>
  </si>
  <si>
    <t>Fijo y Móvil</t>
  </si>
  <si>
    <t>2.4%</t>
  </si>
  <si>
    <t>4.0%</t>
  </si>
  <si>
    <t>7.2%</t>
  </si>
  <si>
    <t>4.3%</t>
  </si>
  <si>
    <t>7.3%</t>
  </si>
  <si>
    <t>4.8%</t>
  </si>
  <si>
    <t>3.4%</t>
  </si>
  <si>
    <t>3.8%</t>
  </si>
  <si>
    <t>5.3%</t>
  </si>
  <si>
    <t>6.6%</t>
  </si>
  <si>
    <t>8.0%</t>
  </si>
  <si>
    <t>6.7%</t>
  </si>
  <si>
    <t>2.3%</t>
  </si>
  <si>
    <t>6.8%</t>
  </si>
  <si>
    <t>7.9%</t>
  </si>
  <si>
    <t>14.4%</t>
  </si>
  <si>
    <t>4.2%</t>
  </si>
  <si>
    <t>5.4%</t>
  </si>
  <si>
    <t>4.7%</t>
  </si>
  <si>
    <t>8.5%</t>
  </si>
  <si>
    <t>10.3%</t>
  </si>
  <si>
    <t>12.5%</t>
  </si>
  <si>
    <t>7.5%</t>
  </si>
  <si>
    <t>11.2%</t>
  </si>
  <si>
    <t>3.7%</t>
  </si>
  <si>
    <t>8.7%</t>
  </si>
  <si>
    <t>5.8%</t>
  </si>
  <si>
    <t>6.9%</t>
  </si>
  <si>
    <t>7.1%</t>
  </si>
  <si>
    <t>8.8%</t>
  </si>
  <si>
    <t>11.0%</t>
  </si>
  <si>
    <t>3.1%</t>
  </si>
  <si>
    <t>3.5%</t>
  </si>
  <si>
    <t>3.6%</t>
  </si>
  <si>
    <t>8.9%</t>
  </si>
  <si>
    <t>6.1%</t>
  </si>
  <si>
    <t>4.1%</t>
  </si>
  <si>
    <t>6.5%</t>
  </si>
  <si>
    <t>5.7%</t>
  </si>
  <si>
    <t>10.4%</t>
  </si>
  <si>
    <t>9.3%</t>
  </si>
  <si>
    <t>5.9%</t>
  </si>
  <si>
    <t>6.4%</t>
  </si>
  <si>
    <t>6.2%</t>
  </si>
  <si>
    <t>7.8%</t>
  </si>
  <si>
    <t>13.1%</t>
  </si>
  <si>
    <t>12.6%</t>
  </si>
  <si>
    <t>6.3%</t>
  </si>
  <si>
    <t>8.2%</t>
  </si>
  <si>
    <t>10.7%</t>
  </si>
  <si>
    <t>14.1%</t>
  </si>
  <si>
    <t>3.2%</t>
  </si>
  <si>
    <t>22.0%</t>
  </si>
  <si>
    <t>10.2%</t>
  </si>
  <si>
    <t>9.6%</t>
  </si>
  <si>
    <t>13.6%</t>
  </si>
  <si>
    <t>11.6%</t>
  </si>
  <si>
    <t>9.0%</t>
  </si>
  <si>
    <t>8.6%</t>
  </si>
  <si>
    <t>4.6%</t>
  </si>
  <si>
    <t>6.0%</t>
  </si>
  <si>
    <t>15.5%</t>
  </si>
  <si>
    <t>3.0%</t>
  </si>
  <si>
    <t>3.9%</t>
  </si>
  <si>
    <t>3.3%</t>
  </si>
  <si>
    <t>7.7%</t>
  </si>
  <si>
    <t>12.4%</t>
  </si>
  <si>
    <t>11.5%</t>
  </si>
  <si>
    <t>10.8%</t>
  </si>
  <si>
    <t>9.9%</t>
  </si>
  <si>
    <t>11.3%</t>
  </si>
  <si>
    <t>Consulta de medios de comunicación</t>
  </si>
  <si>
    <t>Trámites con organismos gubernamentales</t>
  </si>
  <si>
    <t>12.7%</t>
  </si>
  <si>
    <t>13.2%</t>
  </si>
  <si>
    <t>Al menos una vez al año, pero no cada mes</t>
  </si>
  <si>
    <t xml:space="preserve"> Al menos una vez al año, pero no cada mes</t>
  </si>
  <si>
    <t>¿Con qué frecuencia usó teléfono celular?</t>
  </si>
  <si>
    <t>13.0%</t>
  </si>
  <si>
    <t>12.8%</t>
  </si>
  <si>
    <t>Mensajes de texto</t>
  </si>
  <si>
    <t>No hay cobertura en la zona</t>
  </si>
  <si>
    <t>10.9%</t>
  </si>
  <si>
    <t xml:space="preserve">Tiene previsto tener conexión a Internet en los próximos 12 meses </t>
  </si>
  <si>
    <t>0.0%</t>
  </si>
  <si>
    <t>15.3%</t>
  </si>
  <si>
    <t>Total personas de 5 y más años que usaron teléfono celular</t>
  </si>
  <si>
    <t>Total hogares que no tienen computador (de escritorio o portátil) ni tableta</t>
  </si>
  <si>
    <t>Cuadro C.17.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</si>
  <si>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</si>
  <si>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</si>
  <si>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</si>
  <si>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</si>
  <si>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</si>
  <si>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</si>
  <si>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</si>
  <si>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</si>
  <si>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</si>
  <si>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</si>
  <si>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</si>
  <si>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</si>
  <si>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</si>
  <si>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</si>
  <si>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</si>
  <si>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</si>
  <si>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</si>
  <si>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14.3%</t>
  </si>
  <si>
    <t>Dispostivos a través de los cuales se accede a Internet</t>
  </si>
  <si>
    <t>Razón principal por la que el hogar no tiene conexión a Internet</t>
  </si>
  <si>
    <t>Rango de edad</t>
  </si>
  <si>
    <t>Redes sociales</t>
  </si>
  <si>
    <t>Comprar/Ordenar productos o servicios</t>
  </si>
  <si>
    <t>Total personas de 5 años y más</t>
  </si>
  <si>
    <t>Nota: Las personas pueden tener varias actividades de uso de Internet a la vez, por lo que las respuestas no son excluyentes.</t>
  </si>
  <si>
    <r>
      <t xml:space="preserve">LI </t>
    </r>
    <r>
      <rPr>
        <b/>
        <vertAlign val="superscript"/>
        <sz val="11"/>
        <rFont val="Arial"/>
        <family val="2"/>
      </rPr>
      <t>b/</t>
    </r>
  </si>
  <si>
    <r>
      <t xml:space="preserve">LS </t>
    </r>
    <r>
      <rPr>
        <b/>
        <vertAlign val="superscript"/>
        <sz val="11"/>
        <rFont val="Arial"/>
        <family val="2"/>
      </rPr>
      <t>c/</t>
    </r>
  </si>
  <si>
    <r>
      <t xml:space="preserve">Cve </t>
    </r>
    <r>
      <rPr>
        <b/>
        <vertAlign val="superscript"/>
        <sz val="11"/>
        <rFont val="Arial"/>
        <family val="2"/>
      </rPr>
      <t>d/</t>
    </r>
  </si>
  <si>
    <t>20.9%</t>
  </si>
  <si>
    <t>Entretenimiento (música, deportes, variedades, humor)</t>
  </si>
  <si>
    <t>Noticias</t>
  </si>
  <si>
    <t>Información de interés comunitario</t>
  </si>
  <si>
    <t>CENTROS POBLADOS Y RURAL DISPERSO</t>
  </si>
  <si>
    <t>Frecuencia de uso de Internet por sexo, según área (cabecera - centros poblados y rural disperso)</t>
  </si>
  <si>
    <t>Actividades de uso de Internet por sexo, según área (cabecera - centros poblados y rural disperso)</t>
  </si>
  <si>
    <t>Sitios de uso de Internet por sexo, según área (cabecera - centros poblados y rural disperso)</t>
  </si>
  <si>
    <t>Frecuencia de uso de Internet</t>
  </si>
  <si>
    <t>SEXO</t>
  </si>
  <si>
    <t>Actividad de uso de Internet</t>
  </si>
  <si>
    <t>Sitio de uso de Internet</t>
  </si>
  <si>
    <t>Nota: Las personas pueden tener varios sitios de uso de Internet a la vez, por lo que las respuestas no son excluyentes. En Bogotá D.C., a nivel de muestra, 118 personas de 5 y más años de edad no reportaron información para esta desagregación.</t>
  </si>
  <si>
    <t>En desplazamiento de un sitio a otro</t>
  </si>
  <si>
    <t>Proporción</t>
  </si>
  <si>
    <t>Navegación en Internet</t>
  </si>
  <si>
    <t>19.7%</t>
  </si>
  <si>
    <t>Por razones de seguridad o privacidad</t>
  </si>
  <si>
    <t>Tiene teléfono celular</t>
  </si>
  <si>
    <t>Total personas que no tienen celular pero lo utilizan</t>
  </si>
  <si>
    <t>Actividad o servicio al escuchar la señal de radio dentro del hogar</t>
  </si>
  <si>
    <t>Usó teléfono celular</t>
  </si>
  <si>
    <t>Escuchó señal de radio dentro del hogar</t>
  </si>
  <si>
    <t>Cifras en miles*</t>
  </si>
  <si>
    <t>* Por efecto del redondeo en miles, los totales pueden diferir ligeramente.</t>
  </si>
  <si>
    <t>** IPTV (Internet Protocol Television): Es la señal de televisión transmitida exclusivamente a través de Internet.</t>
  </si>
  <si>
    <t>Uso del servicio de televisión por medio de cable, satelital o IPTV**</t>
  </si>
  <si>
    <t>** Comprende las consolas para juegos electrónicos, televisor inteligente, reproductores digitales de música video e imagen, entre otros.</t>
  </si>
  <si>
    <t>Otros dispositivos**</t>
  </si>
  <si>
    <t>Nota: Las personas pueden acceder a Internet a través de varios dispostivos, por lo que las respuestas no son excluyentes.</t>
  </si>
  <si>
    <t>Nota: Las personas pueden tener varias actividades de uso del teléfono celular a la vez, por los que las respuestas no son excluyentes.</t>
  </si>
  <si>
    <t>Nota: Las personas pueden tener varias actividades de uso de señal de radio dentro del hogar a la vez, por lo que las respuestas no son excluyentes.</t>
  </si>
  <si>
    <t>Nota: Las personas pueden usar Internet en varios sitiros a la vez, por los que las respuestas no son excluyentes.</t>
  </si>
  <si>
    <t>Volver al contenido</t>
  </si>
  <si>
    <t>d/ Coeficiente de variación estimado. Valores del coeficiente de variación inferiores al 10% representan alta precisión en las estimaciones; valores entre 10% y 15% significan precisión aceptable de las cifras estimadas y requieren revisiones; y valores del coeficiente de variación superiores al 15% transmiten baja precisión de las estimaciones, por lo que éstas deben usarse con precaución.</t>
  </si>
  <si>
    <t xml:space="preserve">Datos expandidos con proyecciones de población, con base en los resultados del censo 2005.  </t>
  </si>
  <si>
    <t>Datos expandidos con proyecciones de población, con base en los resultados del censo 2005.</t>
  </si>
  <si>
    <t>Teléfono celular**</t>
  </si>
  <si>
    <t>** Corresponde a los hogares en los que al menos una persona tiene teléfono celular.</t>
  </si>
  <si>
    <t>ÁREA</t>
  </si>
  <si>
    <t>Total Personas</t>
  </si>
  <si>
    <t>Usó Internet en cualquier lugar y desde cualquier dispositivo</t>
  </si>
  <si>
    <t xml:space="preserve">Uso del computador, Internet, teléfono celular y señal de radio dentro del hogar por sexo y edad, según área (cabecera - centros poblados y rural disperso) </t>
  </si>
  <si>
    <t>Uso del computador, Internet, teléfono celular y señal de radio dentro del hogar por sexo y nivel educativo, según área (cabecera - centros poblados y rural disperso)</t>
  </si>
  <si>
    <t>Uso del computador, Internet, teléfono celular y señal de radio dentro del hogar por sexo y edad, según área (cabecera - centros poblados y rural disperso)</t>
  </si>
  <si>
    <t>Total personas de 5 y más años que usaron computador</t>
  </si>
  <si>
    <t>Total personas de 5 y más años que escucharon señal de radio dentro del hogar</t>
  </si>
  <si>
    <t>¿Con qué frecuencia escuchó señal de radio dentro del hogar?</t>
  </si>
  <si>
    <t>Total personas que usaron teléfono celular</t>
  </si>
  <si>
    <t>Actividad de uso del teléfono celular</t>
  </si>
  <si>
    <t>Razón principal por la que el hogar no tiene computador de escritorio, portátil o tableta</t>
  </si>
  <si>
    <t>18.1%</t>
  </si>
  <si>
    <t xml:space="preserve"> </t>
  </si>
  <si>
    <t>Tiene teléfono celular convencional</t>
  </si>
  <si>
    <t>Tiene teléfono celular inteligente (smartphone)</t>
  </si>
  <si>
    <t>Tiene teléfono celular convencional e inteligente (smartphone)</t>
  </si>
  <si>
    <t>Copiar o mover un archivo o carpeta</t>
  </si>
  <si>
    <t>Usar las funciones de copiar y pegar para duplicar o mover información entre documentos</t>
  </si>
  <si>
    <t>Enviar correos electrónicos con archivos adjuntos (documentos, fotos, videos, etc.)</t>
  </si>
  <si>
    <t>Conectar o instalar dispositivos adicionales (ej. Impresora, módem, cámara, etc.)</t>
  </si>
  <si>
    <t>Usar fórmulas matemáticas básicas en una hoja de cálculo (excel, open office calc, etc)</t>
  </si>
  <si>
    <t>Crear presentaciones mediante un programa especializado para ello (Power Point,prezi, otros)</t>
  </si>
  <si>
    <t>Transferir archivos entre computadores y otros dispositivos (USB, celular, etc.)</t>
  </si>
  <si>
    <t>Habilidades en el uso del computador</t>
  </si>
  <si>
    <t>Proporción***</t>
  </si>
  <si>
    <t>***La base de cálculo de esta proporción es el total de hogares.</t>
  </si>
  <si>
    <t>Indicadores básicos de tenencia y uso de Tecnologías de la Información y Comunicación - TIC en Hogares y Personas de 5 y más años de edad 2017</t>
  </si>
  <si>
    <t>Módulo TIC de la Encuesta nacional de Calidad de Vida 2017</t>
  </si>
  <si>
    <t>Tenencia de bienes y servicios TIC en los hogares, según área (cabecera - centros poblados y rural disperso)</t>
  </si>
  <si>
    <t>Uso del computador, Internet, teléfono celular y señal de radio dentro del hogar, según área (cabecera - centros poblados y rural disperso)</t>
  </si>
  <si>
    <t>Dispositivos utilizados en el uso de Internet, según área (cabecera - centros poblados y rural disperso)</t>
  </si>
  <si>
    <t>Actividades o servicios al escuchar la señal de radio dentro del hogar, según área (cabecera - centros poblados y rural disperso)</t>
  </si>
  <si>
    <t>Acceso al servicio de telefonía celular para las personas que no poseen teléfono celular pero lo utilizan, según área (cabecera - centros poblados y rural disperso)</t>
  </si>
  <si>
    <t>Actividades de uso del teléfono celular, según área (cabecera - centros poblados y rural disperso)</t>
  </si>
  <si>
    <t>Razón principal por la que el hogar no tiene computador, según área (cabecera - centros poblados y rural disperso)</t>
  </si>
  <si>
    <t>Razón principal por la que el hogar no tiene conexión a Internet, según área (cabecera - centros poblados y rural disperso)</t>
  </si>
  <si>
    <t>Hogares que tienen previsto tener conexión a Internet, según área (cabecera - centros poblados y rural disperso)</t>
  </si>
  <si>
    <t>Habilidades en el uso del computador, según área (cabecera - centros poblados y rural disperso)</t>
  </si>
  <si>
    <t>Actualizado el 9 de abril de 2018</t>
  </si>
  <si>
    <t>Indicadores básicos de tenencia y uso de Tecnologías de la Información y Comunicación - TIC en Hogares y Personas de 5 y más años de edad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</si>
  <si>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DANE - Encuesta Nacional de Calidad de Vida - ECV 2017</t>
    </r>
  </si>
  <si>
    <r>
      <rPr>
        <b/>
        <sz val="9"/>
        <rFont val="Arial"/>
        <family val="2"/>
      </rPr>
      <t>Fuente:</t>
    </r>
    <r>
      <rPr>
        <sz val="9"/>
        <rFont val="Arial"/>
        <family val="2"/>
      </rPr>
      <t xml:space="preserve"> DANE - ECV TIC. Actualizado el 9 de abril de 2018.</t>
    </r>
  </si>
  <si>
    <t>9.8%</t>
  </si>
  <si>
    <t>17.3%</t>
  </si>
  <si>
    <t>Número de computadores portátiles</t>
  </si>
  <si>
    <t>Número de tabletas</t>
  </si>
  <si>
    <t>**** Relación con respecto al total de hogares.</t>
  </si>
  <si>
    <t>10.1%</t>
  </si>
  <si>
    <t>13.3%</t>
  </si>
  <si>
    <t>Número de computadores de escritorio</t>
  </si>
  <si>
    <t>Usó computador** en cualquier lugar</t>
  </si>
  <si>
    <t>** La definición de computador comprende el de escitorio, portátil o tableta.</t>
  </si>
  <si>
    <t>Tenencia de telefono fijo y móvil en hogares, y de personas de 5 y más que poseen teléfono celular, según área (cabecera - centros poblados y rural disperso)</t>
  </si>
  <si>
    <t>Promedio****</t>
  </si>
  <si>
    <t>15.4%</t>
  </si>
  <si>
    <t>21.4%</t>
  </si>
  <si>
    <t>Usó computador de escritorio</t>
  </si>
  <si>
    <t>Usó computador portátil</t>
  </si>
  <si>
    <t>Usó tableta</t>
  </si>
  <si>
    <t>Tenencia de teléfono celular por tipo de dispositivo</t>
  </si>
  <si>
    <t xml:space="preserve">Módulo TIC 2017 </t>
  </si>
  <si>
    <t>19.1%</t>
  </si>
  <si>
    <t>20.2%</t>
  </si>
  <si>
    <t>37.7%</t>
  </si>
  <si>
    <t>12.0%</t>
  </si>
  <si>
    <t>18.7%</t>
  </si>
  <si>
    <t>Descargar software, imágenes, juegos, música o jugar en línea</t>
  </si>
  <si>
    <t>Televisión, videos, películas u otro contenido audiovisual para entretenimiento</t>
  </si>
  <si>
    <t>19.9%</t>
  </si>
  <si>
    <t>44.3%</t>
  </si>
  <si>
    <t>25.3%</t>
  </si>
  <si>
    <t>16.2%</t>
  </si>
  <si>
    <t>38.8%</t>
  </si>
  <si>
    <t>Frecuencia de uso de Internet, computador, teléfono celular y escucha de señal de radio dentro del hogar, según área (cabecera - centros poblados y rural disperso)</t>
  </si>
  <si>
    <t>18.0%</t>
  </si>
  <si>
    <t>¿Con qué frecuencia usó computador**?</t>
  </si>
  <si>
    <t>9.2%</t>
  </si>
  <si>
    <t>13.7%</t>
  </si>
  <si>
    <t>16.6%</t>
  </si>
  <si>
    <t>23.7%</t>
  </si>
  <si>
    <t>12.1%</t>
  </si>
  <si>
    <t>8.3%</t>
  </si>
  <si>
    <t>15.8%</t>
  </si>
  <si>
    <t>23.4%</t>
  </si>
  <si>
    <t>24.6%</t>
  </si>
  <si>
    <t>43.7%</t>
  </si>
  <si>
    <t>49.4%</t>
  </si>
  <si>
    <t>71.8%</t>
  </si>
  <si>
    <t>15.2%</t>
  </si>
  <si>
    <t>26.9%</t>
  </si>
  <si>
    <t>16.7%</t>
  </si>
  <si>
    <t>21.3%</t>
  </si>
  <si>
    <t>14.0%</t>
  </si>
  <si>
    <t>16.3%</t>
  </si>
  <si>
    <t>33.6%</t>
  </si>
  <si>
    <t>9.1%</t>
  </si>
  <si>
    <t>15.9%</t>
  </si>
  <si>
    <t>10.5%</t>
  </si>
  <si>
    <t>25.2%</t>
  </si>
  <si>
    <t>28.6%</t>
  </si>
  <si>
    <t>22.7%</t>
  </si>
  <si>
    <t>43.4%</t>
  </si>
  <si>
    <t>33.3%</t>
  </si>
  <si>
    <t>13.9%</t>
  </si>
  <si>
    <t>11.4%</t>
  </si>
  <si>
    <t>11.8%</t>
  </si>
  <si>
    <t>28.4%</t>
  </si>
  <si>
    <t>34.8%</t>
  </si>
  <si>
    <t>17.4%</t>
  </si>
  <si>
    <t>24.2%</t>
  </si>
  <si>
    <t>11.7%</t>
  </si>
  <si>
    <t>En vivienda de otra persona</t>
  </si>
  <si>
    <t>23.8%</t>
  </si>
  <si>
    <t>24.0%</t>
  </si>
  <si>
    <t>24.9%</t>
  </si>
  <si>
    <t>45.0%</t>
  </si>
  <si>
    <t>38.0%</t>
  </si>
  <si>
    <t>17.1%</t>
  </si>
  <si>
    <t>18.8%</t>
  </si>
  <si>
    <t>22.6%</t>
  </si>
  <si>
    <t>26.1%</t>
  </si>
  <si>
    <t>26.8%</t>
  </si>
  <si>
    <t>59.9%</t>
  </si>
  <si>
    <t>54.2%</t>
  </si>
  <si>
    <t>18.2%</t>
  </si>
  <si>
    <t>24.8%</t>
  </si>
  <si>
    <t>31.5%</t>
  </si>
  <si>
    <t>35.7%</t>
  </si>
  <si>
    <t>19.4%</t>
  </si>
  <si>
    <t>Descargar o instalar programas computacionales (software)</t>
  </si>
  <si>
    <t>Utilizar un lenguaje de programación especializado</t>
  </si>
  <si>
    <t>Total personas de 5 años y más que usaron computador**</t>
  </si>
  <si>
    <t>Uso de computador por tipo de dispositivo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</si>
</sst>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* #,##0.0_);_(* \(#,##0.0\);_(* &quot;-&quot;??_);_(@_)"/>
  </numFmts>
  <fonts count="6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6" tint="-0.249977111117893"/>
      <name val="Arial"/>
      <family val="2"/>
    </font>
    <font>
      <sz val="9"/>
      <color theme="1"/>
      <name val="Arial"/>
      <family val="2"/>
    </font>
    <font>
      <b/>
      <sz val="11"/>
      <color theme="6" tint="-0.249977111117893"/>
      <name val="Arial"/>
      <family val="2"/>
    </font>
    <font>
      <b/>
      <sz val="11"/>
      <color theme="1"/>
      <name val="Arial"/>
      <family val="2"/>
    </font>
    <font>
      <sz val="11"/>
      <color theme="5" tint="0.39997558519241921"/>
      <name val="Arial"/>
      <family val="2"/>
    </font>
    <font>
      <sz val="9"/>
      <color theme="1"/>
      <name val="Calibri"/>
      <family val="2"/>
      <scheme val="minor"/>
    </font>
    <font>
      <sz val="10"/>
      <color theme="4" tint="-0.249977111117893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2">
    <xf numFmtId="0" fontId="0" fillId="0" borderId="0"/>
    <xf numFmtId="0" fontId="25" fillId="25" borderId="0" applyNumberFormat="0" applyBorder="0" applyAlignment="0" applyProtection="0"/>
    <xf numFmtId="0" fontId="2" fillId="2" borderId="0" applyNumberFormat="0" applyBorder="0" applyAlignment="0" applyProtection="0"/>
    <xf numFmtId="0" fontId="25" fillId="26" borderId="0" applyNumberFormat="0" applyBorder="0" applyAlignment="0" applyProtection="0"/>
    <xf numFmtId="0" fontId="2" fillId="3" borderId="0" applyNumberFormat="0" applyBorder="0" applyAlignment="0" applyProtection="0"/>
    <xf numFmtId="0" fontId="25" fillId="27" borderId="0" applyNumberFormat="0" applyBorder="0" applyAlignment="0" applyProtection="0"/>
    <xf numFmtId="0" fontId="2" fillId="4" borderId="0" applyNumberFormat="0" applyBorder="0" applyAlignment="0" applyProtection="0"/>
    <xf numFmtId="0" fontId="25" fillId="28" borderId="0" applyNumberFormat="0" applyBorder="0" applyAlignment="0" applyProtection="0"/>
    <xf numFmtId="0" fontId="2" fillId="5" borderId="0" applyNumberFormat="0" applyBorder="0" applyAlignment="0" applyProtection="0"/>
    <xf numFmtId="0" fontId="25" fillId="29" borderId="0" applyNumberFormat="0" applyBorder="0" applyAlignment="0" applyProtection="0"/>
    <xf numFmtId="0" fontId="2" fillId="6" borderId="0" applyNumberFormat="0" applyBorder="0" applyAlignment="0" applyProtection="0"/>
    <xf numFmtId="0" fontId="25" fillId="30" borderId="0" applyNumberFormat="0" applyBorder="0" applyAlignment="0" applyProtection="0"/>
    <xf numFmtId="0" fontId="2" fillId="7" borderId="0" applyNumberFormat="0" applyBorder="0" applyAlignment="0" applyProtection="0"/>
    <xf numFmtId="0" fontId="25" fillId="31" borderId="0" applyNumberFormat="0" applyBorder="0" applyAlignment="0" applyProtection="0"/>
    <xf numFmtId="0" fontId="2" fillId="8" borderId="0" applyNumberFormat="0" applyBorder="0" applyAlignment="0" applyProtection="0"/>
    <xf numFmtId="0" fontId="25" fillId="32" borderId="0" applyNumberFormat="0" applyBorder="0" applyAlignment="0" applyProtection="0"/>
    <xf numFmtId="0" fontId="2" fillId="9" borderId="0" applyNumberFormat="0" applyBorder="0" applyAlignment="0" applyProtection="0"/>
    <xf numFmtId="0" fontId="25" fillId="33" borderId="0" applyNumberFormat="0" applyBorder="0" applyAlignment="0" applyProtection="0"/>
    <xf numFmtId="0" fontId="2" fillId="10" borderId="0" applyNumberFormat="0" applyBorder="0" applyAlignment="0" applyProtection="0"/>
    <xf numFmtId="0" fontId="25" fillId="34" borderId="0" applyNumberFormat="0" applyBorder="0" applyAlignment="0" applyProtection="0"/>
    <xf numFmtId="0" fontId="2" fillId="5" borderId="0" applyNumberFormat="0" applyBorder="0" applyAlignment="0" applyProtection="0"/>
    <xf numFmtId="0" fontId="25" fillId="35" borderId="0" applyNumberFormat="0" applyBorder="0" applyAlignment="0" applyProtection="0"/>
    <xf numFmtId="0" fontId="2" fillId="8" borderId="0" applyNumberFormat="0" applyBorder="0" applyAlignment="0" applyProtection="0"/>
    <xf numFmtId="0" fontId="25" fillId="36" borderId="0" applyNumberFormat="0" applyBorder="0" applyAlignment="0" applyProtection="0"/>
    <xf numFmtId="0" fontId="2" fillId="11" borderId="0" applyNumberFormat="0" applyBorder="0" applyAlignment="0" applyProtection="0"/>
    <xf numFmtId="0" fontId="26" fillId="37" borderId="0" applyNumberFormat="0" applyBorder="0" applyAlignment="0" applyProtection="0"/>
    <xf numFmtId="0" fontId="3" fillId="12" borderId="0" applyNumberFormat="0" applyBorder="0" applyAlignment="0" applyProtection="0"/>
    <xf numFmtId="0" fontId="26" fillId="38" borderId="0" applyNumberFormat="0" applyBorder="0" applyAlignment="0" applyProtection="0"/>
    <xf numFmtId="0" fontId="3" fillId="9" borderId="0" applyNumberFormat="0" applyBorder="0" applyAlignment="0" applyProtection="0"/>
    <xf numFmtId="0" fontId="26" fillId="39" borderId="0" applyNumberFormat="0" applyBorder="0" applyAlignment="0" applyProtection="0"/>
    <xf numFmtId="0" fontId="3" fillId="10" borderId="0" applyNumberFormat="0" applyBorder="0" applyAlignment="0" applyProtection="0"/>
    <xf numFmtId="0" fontId="26" fillId="40" borderId="0" applyNumberFormat="0" applyBorder="0" applyAlignment="0" applyProtection="0"/>
    <xf numFmtId="0" fontId="3" fillId="13" borderId="0" applyNumberFormat="0" applyBorder="0" applyAlignment="0" applyProtection="0"/>
    <xf numFmtId="0" fontId="26" fillId="41" borderId="0" applyNumberFormat="0" applyBorder="0" applyAlignment="0" applyProtection="0"/>
    <xf numFmtId="0" fontId="3" fillId="14" borderId="0" applyNumberFormat="0" applyBorder="0" applyAlignment="0" applyProtection="0"/>
    <xf numFmtId="0" fontId="26" fillId="42" borderId="0" applyNumberFormat="0" applyBorder="0" applyAlignment="0" applyProtection="0"/>
    <xf numFmtId="0" fontId="3" fillId="15" borderId="0" applyNumberFormat="0" applyBorder="0" applyAlignment="0" applyProtection="0"/>
    <xf numFmtId="0" fontId="27" fillId="43" borderId="0" applyNumberFormat="0" applyBorder="0" applyAlignment="0" applyProtection="0"/>
    <xf numFmtId="0" fontId="4" fillId="4" borderId="0" applyNumberFormat="0" applyBorder="0" applyAlignment="0" applyProtection="0"/>
    <xf numFmtId="0" fontId="28" fillId="44" borderId="14" applyNumberFormat="0" applyAlignment="0" applyProtection="0"/>
    <xf numFmtId="0" fontId="5" fillId="16" borderId="1" applyNumberFormat="0" applyAlignment="0" applyProtection="0"/>
    <xf numFmtId="0" fontId="29" fillId="45" borderId="15" applyNumberFormat="0" applyAlignment="0" applyProtection="0"/>
    <xf numFmtId="0" fontId="6" fillId="17" borderId="2" applyNumberFormat="0" applyAlignment="0" applyProtection="0"/>
    <xf numFmtId="0" fontId="30" fillId="0" borderId="16" applyNumberFormat="0" applyFill="0" applyAlignment="0" applyProtection="0"/>
    <xf numFmtId="0" fontId="7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6" fillId="46" borderId="0" applyNumberFormat="0" applyBorder="0" applyAlignment="0" applyProtection="0"/>
    <xf numFmtId="0" fontId="3" fillId="18" borderId="0" applyNumberFormat="0" applyBorder="0" applyAlignment="0" applyProtection="0"/>
    <xf numFmtId="0" fontId="26" fillId="47" borderId="0" applyNumberFormat="0" applyBorder="0" applyAlignment="0" applyProtection="0"/>
    <xf numFmtId="0" fontId="3" fillId="19" borderId="0" applyNumberFormat="0" applyBorder="0" applyAlignment="0" applyProtection="0"/>
    <xf numFmtId="0" fontId="26" fillId="48" borderId="0" applyNumberFormat="0" applyBorder="0" applyAlignment="0" applyProtection="0"/>
    <xf numFmtId="0" fontId="3" fillId="20" borderId="0" applyNumberFormat="0" applyBorder="0" applyAlignment="0" applyProtection="0"/>
    <xf numFmtId="0" fontId="26" fillId="49" borderId="0" applyNumberFormat="0" applyBorder="0" applyAlignment="0" applyProtection="0"/>
    <xf numFmtId="0" fontId="3" fillId="13" borderId="0" applyNumberFormat="0" applyBorder="0" applyAlignment="0" applyProtection="0"/>
    <xf numFmtId="0" fontId="26" fillId="50" borderId="0" applyNumberFormat="0" applyBorder="0" applyAlignment="0" applyProtection="0"/>
    <xf numFmtId="0" fontId="3" fillId="14" borderId="0" applyNumberFormat="0" applyBorder="0" applyAlignment="0" applyProtection="0"/>
    <xf numFmtId="0" fontId="26" fillId="51" borderId="0" applyNumberFormat="0" applyBorder="0" applyAlignment="0" applyProtection="0"/>
    <xf numFmtId="0" fontId="3" fillId="21" borderId="0" applyNumberFormat="0" applyBorder="0" applyAlignment="0" applyProtection="0"/>
    <xf numFmtId="0" fontId="32" fillId="52" borderId="14" applyNumberFormat="0" applyAlignment="0" applyProtection="0"/>
    <xf numFmtId="0" fontId="9" fillId="7" borderId="1" applyNumberFormat="0" applyAlignment="0" applyProtection="0"/>
    <xf numFmtId="0" fontId="33" fillId="0" borderId="0" applyNumberFormat="0" applyFill="0" applyBorder="0" applyAlignment="0" applyProtection="0"/>
    <xf numFmtId="0" fontId="34" fillId="53" borderId="0" applyNumberFormat="0" applyBorder="0" applyAlignment="0" applyProtection="0"/>
    <xf numFmtId="0" fontId="10" fillId="3" borderId="0" applyNumberFormat="0" applyBorder="0" applyAlignment="0" applyProtection="0"/>
    <xf numFmtId="43" fontId="25" fillId="0" borderId="0" applyFont="0" applyFill="0" applyBorder="0" applyAlignment="0" applyProtection="0"/>
    <xf numFmtId="0" fontId="35" fillId="54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5" fillId="55" borderId="17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9" fontId="25" fillId="0" borderId="0" applyFont="0" applyFill="0" applyBorder="0" applyAlignment="0" applyProtection="0"/>
    <xf numFmtId="0" fontId="37" fillId="44" borderId="18" applyNumberFormat="0" applyAlignment="0" applyProtection="0"/>
    <xf numFmtId="0" fontId="12" fillId="16" borderId="5" applyNumberFormat="0" applyAlignment="0" applyProtection="0"/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41" fillId="0" borderId="19" applyNumberFormat="0" applyFill="0" applyAlignment="0" applyProtection="0"/>
    <xf numFmtId="0" fontId="17" fillId="0" borderId="7" applyNumberFormat="0" applyFill="0" applyAlignment="0" applyProtection="0"/>
    <xf numFmtId="0" fontId="31" fillId="0" borderId="20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18" fillId="0" borderId="9" applyNumberFormat="0" applyFill="0" applyAlignment="0" applyProtection="0"/>
    <xf numFmtId="0" fontId="1" fillId="0" borderId="0"/>
  </cellStyleXfs>
  <cellXfs count="421">
    <xf numFmtId="0" fontId="0" fillId="0" borderId="0" xfId="0"/>
    <xf numFmtId="0" fontId="0" fillId="56" borderId="0" xfId="0" applyFill="1"/>
    <xf numFmtId="0" fontId="42" fillId="56" borderId="0" xfId="0" applyFont="1" applyFill="1" applyBorder="1" applyAlignment="1">
      <alignment horizontal="center" vertical="center"/>
    </xf>
    <xf numFmtId="0" fontId="0" fillId="56" borderId="0" xfId="0" applyFont="1" applyFill="1" applyBorder="1"/>
    <xf numFmtId="0" fontId="43" fillId="56" borderId="0" xfId="0" applyFont="1" applyFill="1" applyBorder="1"/>
    <xf numFmtId="0" fontId="0" fillId="56" borderId="0" xfId="0" applyFont="1" applyFill="1" applyBorder="1" applyAlignment="1">
      <alignment wrapText="1"/>
    </xf>
    <xf numFmtId="0" fontId="44" fillId="56" borderId="0" xfId="0" applyFont="1" applyFill="1" applyBorder="1"/>
    <xf numFmtId="0" fontId="44" fillId="56" borderId="0" xfId="0" applyFont="1" applyFill="1" applyBorder="1" applyAlignment="1">
      <alignment vertical="center"/>
    </xf>
    <xf numFmtId="0" fontId="45" fillId="56" borderId="0" xfId="0" applyFont="1" applyFill="1" applyBorder="1" applyAlignment="1">
      <alignment vertical="center" wrapText="1"/>
    </xf>
    <xf numFmtId="0" fontId="45" fillId="56" borderId="0" xfId="0" applyFont="1" applyFill="1" applyBorder="1" applyAlignment="1">
      <alignment horizontal="center" vertical="center" wrapText="1"/>
    </xf>
    <xf numFmtId="0" fontId="45" fillId="56" borderId="0" xfId="0" applyFont="1" applyFill="1" applyBorder="1" applyAlignment="1">
      <alignment horizontal="left" vertical="center" wrapText="1"/>
    </xf>
    <xf numFmtId="0" fontId="44" fillId="56" borderId="0" xfId="0" applyFont="1" applyFill="1" applyBorder="1" applyAlignment="1">
      <alignment horizontal="center" vertical="center"/>
    </xf>
    <xf numFmtId="0" fontId="42" fillId="56" borderId="0" xfId="0" applyFont="1" applyFill="1" applyBorder="1" applyAlignment="1">
      <alignment horizontal="left"/>
    </xf>
    <xf numFmtId="0" fontId="0" fillId="56" borderId="0" xfId="0" applyFont="1" applyFill="1" applyBorder="1" applyAlignment="1">
      <alignment horizontal="center" vertical="center"/>
    </xf>
    <xf numFmtId="0" fontId="0" fillId="56" borderId="0" xfId="0" applyFont="1" applyFill="1" applyBorder="1" applyAlignment="1">
      <alignment vertical="center"/>
    </xf>
    <xf numFmtId="0" fontId="0" fillId="56" borderId="0" xfId="0" applyFont="1" applyFill="1" applyBorder="1" applyAlignment="1">
      <alignment horizontal="center"/>
    </xf>
    <xf numFmtId="0" fontId="45" fillId="56" borderId="0" xfId="0" applyFont="1" applyFill="1" applyBorder="1" applyAlignment="1">
      <alignment horizontal="center" vertical="center"/>
    </xf>
    <xf numFmtId="0" fontId="0" fillId="56" borderId="0" xfId="0" applyFont="1" applyFill="1" applyBorder="1" applyAlignment="1">
      <alignment horizontal="center" vertical="center" wrapText="1"/>
    </xf>
    <xf numFmtId="0" fontId="46" fillId="56" borderId="0" xfId="0" applyFont="1" applyFill="1" applyBorder="1" applyAlignment="1">
      <alignment horizontal="center" vertical="center"/>
    </xf>
    <xf numFmtId="0" fontId="46" fillId="56" borderId="0" xfId="0" applyFont="1" applyFill="1" applyBorder="1"/>
    <xf numFmtId="0" fontId="45" fillId="56" borderId="0" xfId="0" applyFont="1" applyFill="1" applyBorder="1" applyAlignment="1">
      <alignment horizontal="left"/>
    </xf>
    <xf numFmtId="0" fontId="44" fillId="56" borderId="0" xfId="0" applyFont="1" applyFill="1" applyBorder="1" applyAlignment="1">
      <alignment vertical="center" wrapText="1"/>
    </xf>
    <xf numFmtId="164" fontId="44" fillId="56" borderId="0" xfId="64" applyNumberFormat="1" applyFont="1" applyFill="1" applyBorder="1" applyAlignment="1">
      <alignment horizontal="center" vertical="center"/>
    </xf>
    <xf numFmtId="165" fontId="44" fillId="56" borderId="0" xfId="75" applyNumberFormat="1" applyFont="1" applyFill="1" applyBorder="1" applyAlignment="1">
      <alignment horizontal="center" vertical="center"/>
    </xf>
    <xf numFmtId="164" fontId="0" fillId="56" borderId="0" xfId="0" applyNumberFormat="1" applyFont="1" applyFill="1" applyBorder="1" applyAlignment="1">
      <alignment horizontal="center" vertical="center"/>
    </xf>
    <xf numFmtId="165" fontId="0" fillId="56" borderId="0" xfId="0" applyNumberFormat="1" applyFont="1" applyFill="1" applyBorder="1" applyAlignment="1">
      <alignment horizontal="center" vertical="center"/>
    </xf>
    <xf numFmtId="0" fontId="0" fillId="56" borderId="10" xfId="0" applyFont="1" applyFill="1" applyBorder="1" applyAlignment="1">
      <alignment horizontal="center" vertical="center"/>
    </xf>
    <xf numFmtId="0" fontId="44" fillId="56" borderId="0" xfId="0" applyFont="1" applyFill="1" applyBorder="1" applyAlignment="1">
      <alignment horizontal="left"/>
    </xf>
    <xf numFmtId="0" fontId="44" fillId="56" borderId="0" xfId="0" applyFont="1" applyFill="1" applyBorder="1" applyAlignment="1">
      <alignment horizontal="left" vertical="center"/>
    </xf>
    <xf numFmtId="0" fontId="0" fillId="56" borderId="10" xfId="0" applyFont="1" applyFill="1" applyBorder="1"/>
    <xf numFmtId="0" fontId="47" fillId="56" borderId="0" xfId="0" applyFont="1" applyFill="1" applyBorder="1" applyAlignment="1">
      <alignment horizontal="left"/>
    </xf>
    <xf numFmtId="0" fontId="45" fillId="56" borderId="0" xfId="0" applyFont="1" applyFill="1" applyBorder="1" applyAlignment="1">
      <alignment horizontal="left" vertical="center" wrapText="1"/>
    </xf>
    <xf numFmtId="0" fontId="0" fillId="56" borderId="0" xfId="0" applyFont="1" applyFill="1" applyBorder="1" applyAlignment="1"/>
    <xf numFmtId="0" fontId="44" fillId="56" borderId="0" xfId="0" applyFont="1" applyFill="1" applyBorder="1" applyAlignment="1">
      <alignment horizontal="left" vertical="center"/>
    </xf>
    <xf numFmtId="0" fontId="44" fillId="56" borderId="0" xfId="0" applyFont="1" applyFill="1" applyBorder="1" applyAlignment="1">
      <alignment horizontal="left" vertical="center" wrapText="1"/>
    </xf>
    <xf numFmtId="0" fontId="44" fillId="56" borderId="0" xfId="0" applyFont="1" applyFill="1" applyBorder="1" applyAlignment="1">
      <alignment horizontal="left" vertical="center" wrapText="1"/>
    </xf>
    <xf numFmtId="0" fontId="0" fillId="56" borderId="0" xfId="0" applyFont="1" applyFill="1" applyBorder="1" applyAlignment="1">
      <alignment vertical="center" wrapText="1"/>
    </xf>
    <xf numFmtId="0" fontId="44" fillId="56" borderId="10" xfId="0" applyFont="1" applyFill="1" applyBorder="1"/>
    <xf numFmtId="0" fontId="19" fillId="56" borderId="0" xfId="0" applyFont="1" applyFill="1" applyBorder="1" applyAlignment="1">
      <alignment vertical="center" wrapText="1"/>
    </xf>
    <xf numFmtId="0" fontId="46" fillId="56" borderId="10" xfId="0" applyFont="1" applyFill="1" applyBorder="1"/>
    <xf numFmtId="0" fontId="48" fillId="56" borderId="10" xfId="0" applyFont="1" applyFill="1" applyBorder="1"/>
    <xf numFmtId="0" fontId="48" fillId="56" borderId="0" xfId="0" applyFont="1" applyFill="1" applyBorder="1" applyAlignment="1">
      <alignment vertical="center"/>
    </xf>
    <xf numFmtId="0" fontId="20" fillId="56" borderId="0" xfId="0" applyFont="1" applyFill="1" applyBorder="1"/>
    <xf numFmtId="0" fontId="21" fillId="56" borderId="0" xfId="0" applyFont="1" applyFill="1" applyBorder="1"/>
    <xf numFmtId="0" fontId="22" fillId="56" borderId="0" xfId="0" applyFont="1" applyFill="1" applyBorder="1"/>
    <xf numFmtId="0" fontId="48" fillId="56" borderId="0" xfId="0" applyFont="1" applyFill="1" applyBorder="1"/>
    <xf numFmtId="0" fontId="51" fillId="56" borderId="0" xfId="0" applyFont="1" applyFill="1" applyBorder="1"/>
    <xf numFmtId="0" fontId="22" fillId="56" borderId="10" xfId="0" applyFont="1" applyFill="1" applyBorder="1" applyAlignment="1">
      <alignment horizontal="center" vertical="center"/>
    </xf>
    <xf numFmtId="0" fontId="21" fillId="57" borderId="0" xfId="0" applyFont="1" applyFill="1" applyBorder="1" applyAlignment="1">
      <alignment horizontal="center" vertical="center"/>
    </xf>
    <xf numFmtId="164" fontId="48" fillId="57" borderId="0" xfId="64" applyNumberFormat="1" applyFont="1" applyFill="1" applyBorder="1"/>
    <xf numFmtId="165" fontId="48" fillId="57" borderId="0" xfId="75" applyNumberFormat="1" applyFont="1" applyFill="1" applyBorder="1"/>
    <xf numFmtId="0" fontId="1" fillId="56" borderId="0" xfId="0" applyFont="1" applyFill="1" applyBorder="1"/>
    <xf numFmtId="0" fontId="24" fillId="56" borderId="0" xfId="0" applyFont="1" applyFill="1" applyBorder="1"/>
    <xf numFmtId="0" fontId="52" fillId="56" borderId="0" xfId="0" applyFont="1" applyFill="1" applyBorder="1"/>
    <xf numFmtId="0" fontId="22" fillId="56" borderId="0" xfId="0" applyFont="1" applyFill="1" applyBorder="1" applyAlignment="1">
      <alignment horizontal="left" vertical="center" wrapText="1"/>
    </xf>
    <xf numFmtId="0" fontId="22" fillId="56" borderId="12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 wrapText="1"/>
    </xf>
    <xf numFmtId="0" fontId="22" fillId="56" borderId="10" xfId="0" applyFont="1" applyFill="1" applyBorder="1" applyAlignment="1">
      <alignment horizontal="center" vertical="center" wrapText="1"/>
    </xf>
    <xf numFmtId="0" fontId="21" fillId="57" borderId="0" xfId="0" applyFont="1" applyFill="1" applyBorder="1" applyAlignment="1">
      <alignment horizontal="center" vertical="center" wrapText="1"/>
    </xf>
    <xf numFmtId="0" fontId="21" fillId="56" borderId="0" xfId="0" applyFont="1" applyFill="1" applyBorder="1" applyAlignment="1">
      <alignment horizontal="center" vertical="center" wrapText="1"/>
    </xf>
    <xf numFmtId="0" fontId="53" fillId="56" borderId="0" xfId="0" applyFont="1" applyFill="1" applyBorder="1"/>
    <xf numFmtId="0" fontId="54" fillId="56" borderId="0" xfId="0" applyFont="1" applyFill="1" applyBorder="1" applyAlignment="1">
      <alignment horizontal="left"/>
    </xf>
    <xf numFmtId="0" fontId="54" fillId="56" borderId="0" xfId="0" applyFont="1" applyFill="1" applyBorder="1" applyAlignment="1">
      <alignment horizontal="left" vertical="top" wrapText="1"/>
    </xf>
    <xf numFmtId="165" fontId="48" fillId="56" borderId="0" xfId="75" applyNumberFormat="1" applyFont="1" applyFill="1" applyBorder="1" applyAlignment="1">
      <alignment horizontal="center" vertical="center"/>
    </xf>
    <xf numFmtId="164" fontId="48" fillId="56" borderId="0" xfId="64" applyNumberFormat="1" applyFont="1" applyFill="1" applyBorder="1" applyAlignment="1">
      <alignment horizontal="center" vertical="center"/>
    </xf>
    <xf numFmtId="0" fontId="22" fillId="56" borderId="0" xfId="0" applyFont="1" applyFill="1" applyBorder="1" applyAlignment="1">
      <alignment vertical="center" wrapText="1"/>
    </xf>
    <xf numFmtId="165" fontId="48" fillId="57" borderId="0" xfId="75" applyNumberFormat="1" applyFont="1" applyFill="1" applyBorder="1" applyAlignment="1">
      <alignment horizontal="center" vertical="center"/>
    </xf>
    <xf numFmtId="164" fontId="48" fillId="57" borderId="0" xfId="64" applyNumberFormat="1" applyFont="1" applyFill="1" applyBorder="1" applyAlignment="1">
      <alignment horizontal="center" vertical="center"/>
    </xf>
    <xf numFmtId="0" fontId="54" fillId="56" borderId="0" xfId="0" applyFont="1" applyFill="1" applyBorder="1" applyAlignment="1">
      <alignment horizontal="center" vertical="center"/>
    </xf>
    <xf numFmtId="0" fontId="48" fillId="56" borderId="0" xfId="0" applyFont="1" applyFill="1" applyBorder="1" applyAlignment="1">
      <alignment horizontal="center" vertical="center"/>
    </xf>
    <xf numFmtId="0" fontId="53" fillId="56" borderId="0" xfId="0" applyFont="1" applyFill="1" applyBorder="1" applyAlignment="1">
      <alignment horizontal="center" vertical="center"/>
    </xf>
    <xf numFmtId="0" fontId="55" fillId="56" borderId="0" xfId="0" applyFont="1" applyFill="1" applyBorder="1" applyAlignment="1">
      <alignment horizontal="center" vertical="center"/>
    </xf>
    <xf numFmtId="9" fontId="48" fillId="56" borderId="0" xfId="75" applyFont="1" applyFill="1" applyBorder="1" applyAlignment="1">
      <alignment horizontal="center" vertical="center"/>
    </xf>
    <xf numFmtId="0" fontId="22" fillId="56" borderId="0" xfId="0" applyFont="1" applyFill="1" applyBorder="1" applyAlignment="1">
      <alignment horizontal="center" vertical="center"/>
    </xf>
    <xf numFmtId="0" fontId="48" fillId="56" borderId="11" xfId="0" applyFont="1" applyFill="1" applyBorder="1" applyAlignment="1">
      <alignment horizontal="center" vertical="center"/>
    </xf>
    <xf numFmtId="0" fontId="48" fillId="56" borderId="0" xfId="0" applyFont="1" applyFill="1" applyBorder="1" applyAlignment="1">
      <alignment horizontal="center" vertical="center" wrapText="1"/>
    </xf>
    <xf numFmtId="0" fontId="22" fillId="56" borderId="11" xfId="0" applyFont="1" applyFill="1" applyBorder="1" applyAlignment="1">
      <alignment horizontal="center" vertical="center"/>
    </xf>
    <xf numFmtId="0" fontId="48" fillId="57" borderId="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/>
    </xf>
    <xf numFmtId="0" fontId="22" fillId="57" borderId="0" xfId="0" applyFont="1" applyFill="1" applyBorder="1" applyAlignment="1">
      <alignment horizontal="center" vertical="center"/>
    </xf>
    <xf numFmtId="0" fontId="22" fillId="56" borderId="0" xfId="0" applyFont="1" applyFill="1" applyBorder="1" applyAlignment="1">
      <alignment horizontal="left"/>
    </xf>
    <xf numFmtId="0" fontId="21" fillId="56" borderId="0" xfId="0" applyFont="1" applyFill="1" applyBorder="1" applyAlignment="1">
      <alignment horizontal="left"/>
    </xf>
    <xf numFmtId="0" fontId="21" fillId="56" borderId="10" xfId="0" applyFont="1" applyFill="1" applyBorder="1"/>
    <xf numFmtId="0" fontId="21" fillId="56" borderId="0" xfId="0" applyFont="1" applyFill="1" applyBorder="1" applyAlignment="1">
      <alignment horizontal="left" vertical="center" wrapText="1"/>
    </xf>
    <xf numFmtId="164" fontId="21" fillId="56" borderId="0" xfId="64" applyNumberFormat="1" applyFont="1" applyFill="1" applyBorder="1" applyAlignment="1">
      <alignment horizontal="center" vertical="center"/>
    </xf>
    <xf numFmtId="165" fontId="21" fillId="56" borderId="0" xfId="75" applyNumberFormat="1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left" vertical="center" wrapText="1"/>
    </xf>
    <xf numFmtId="164" fontId="21" fillId="56" borderId="12" xfId="64" applyNumberFormat="1" applyFont="1" applyFill="1" applyBorder="1" applyAlignment="1">
      <alignment horizontal="center" vertical="center"/>
    </xf>
    <xf numFmtId="165" fontId="21" fillId="56" borderId="12" xfId="75" applyNumberFormat="1" applyFont="1" applyFill="1" applyBorder="1" applyAlignment="1">
      <alignment horizontal="center" vertical="center"/>
    </xf>
    <xf numFmtId="0" fontId="21" fillId="56" borderId="10" xfId="0" applyFont="1" applyFill="1" applyBorder="1" applyAlignment="1">
      <alignment horizontal="left" vertical="center" wrapText="1"/>
    </xf>
    <xf numFmtId="164" fontId="21" fillId="56" borderId="10" xfId="64" applyNumberFormat="1" applyFont="1" applyFill="1" applyBorder="1" applyAlignment="1">
      <alignment horizontal="center" vertical="center"/>
    </xf>
    <xf numFmtId="165" fontId="21" fillId="56" borderId="10" xfId="75" applyNumberFormat="1" applyFont="1" applyFill="1" applyBorder="1" applyAlignment="1">
      <alignment horizontal="center" vertical="center"/>
    </xf>
    <xf numFmtId="0" fontId="22" fillId="57" borderId="12" xfId="0" applyFont="1" applyFill="1" applyBorder="1" applyAlignment="1">
      <alignment horizontal="left" vertical="center" wrapText="1"/>
    </xf>
    <xf numFmtId="0" fontId="22" fillId="57" borderId="12" xfId="0" applyFont="1" applyFill="1" applyBorder="1" applyAlignment="1">
      <alignment horizontal="center" vertical="center" wrapText="1"/>
    </xf>
    <xf numFmtId="164" fontId="21" fillId="57" borderId="12" xfId="64" applyNumberFormat="1" applyFont="1" applyFill="1" applyBorder="1" applyAlignment="1">
      <alignment horizontal="center" vertical="center"/>
    </xf>
    <xf numFmtId="165" fontId="21" fillId="57" borderId="12" xfId="75" applyNumberFormat="1" applyFont="1" applyFill="1" applyBorder="1" applyAlignment="1">
      <alignment horizontal="center" vertical="center"/>
    </xf>
    <xf numFmtId="0" fontId="21" fillId="57" borderId="0" xfId="0" applyFont="1" applyFill="1" applyBorder="1" applyAlignment="1">
      <alignment horizontal="left" vertical="center" wrapText="1"/>
    </xf>
    <xf numFmtId="0" fontId="22" fillId="57" borderId="0" xfId="0" applyFont="1" applyFill="1" applyBorder="1" applyAlignment="1">
      <alignment horizontal="center" vertical="center" wrapText="1"/>
    </xf>
    <xf numFmtId="164" fontId="21" fillId="57" borderId="0" xfId="64" applyNumberFormat="1" applyFont="1" applyFill="1" applyBorder="1" applyAlignment="1">
      <alignment horizontal="center" vertical="center"/>
    </xf>
    <xf numFmtId="165" fontId="21" fillId="57" borderId="0" xfId="75" applyNumberFormat="1" applyFont="1" applyFill="1" applyBorder="1" applyAlignment="1">
      <alignment horizontal="center" vertical="center"/>
    </xf>
    <xf numFmtId="0" fontId="22" fillId="57" borderId="0" xfId="0" applyFont="1" applyFill="1" applyBorder="1" applyAlignment="1">
      <alignment horizontal="left" vertical="center" wrapText="1"/>
    </xf>
    <xf numFmtId="0" fontId="21" fillId="57" borderId="10" xfId="0" applyFont="1" applyFill="1" applyBorder="1" applyAlignment="1">
      <alignment horizontal="left" vertical="center" wrapText="1"/>
    </xf>
    <xf numFmtId="0" fontId="22" fillId="57" borderId="10" xfId="0" applyFont="1" applyFill="1" applyBorder="1" applyAlignment="1">
      <alignment horizontal="center" vertical="center" wrapText="1"/>
    </xf>
    <xf numFmtId="164" fontId="21" fillId="57" borderId="10" xfId="64" applyNumberFormat="1" applyFont="1" applyFill="1" applyBorder="1" applyAlignment="1">
      <alignment horizontal="center" vertical="center"/>
    </xf>
    <xf numFmtId="165" fontId="21" fillId="57" borderId="10" xfId="75" applyNumberFormat="1" applyFont="1" applyFill="1" applyBorder="1" applyAlignment="1">
      <alignment horizontal="center" vertical="center"/>
    </xf>
    <xf numFmtId="0" fontId="54" fillId="56" borderId="12" xfId="0" applyFont="1" applyFill="1" applyBorder="1" applyAlignment="1">
      <alignment horizontal="center" vertical="center"/>
    </xf>
    <xf numFmtId="0" fontId="48" fillId="56" borderId="10" xfId="0" applyFont="1" applyFill="1" applyBorder="1" applyAlignment="1">
      <alignment horizontal="center" vertical="center"/>
    </xf>
    <xf numFmtId="164" fontId="48" fillId="56" borderId="0" xfId="0" applyNumberFormat="1" applyFont="1" applyFill="1" applyBorder="1" applyAlignment="1">
      <alignment horizontal="center" vertical="center"/>
    </xf>
    <xf numFmtId="165" fontId="48" fillId="56" borderId="0" xfId="0" applyNumberFormat="1" applyFont="1" applyFill="1" applyBorder="1" applyAlignment="1">
      <alignment horizontal="center" vertical="center"/>
    </xf>
    <xf numFmtId="0" fontId="22" fillId="56" borderId="10" xfId="0" applyFont="1" applyFill="1" applyBorder="1" applyAlignment="1">
      <alignment horizontal="left" vertical="center" wrapText="1"/>
    </xf>
    <xf numFmtId="164" fontId="48" fillId="56" borderId="10" xfId="0" applyNumberFormat="1" applyFont="1" applyFill="1" applyBorder="1" applyAlignment="1">
      <alignment horizontal="center" vertical="center"/>
    </xf>
    <xf numFmtId="165" fontId="48" fillId="56" borderId="10" xfId="0" applyNumberFormat="1" applyFont="1" applyFill="1" applyBorder="1" applyAlignment="1">
      <alignment horizontal="center" vertical="center"/>
    </xf>
    <xf numFmtId="164" fontId="48" fillId="57" borderId="12" xfId="0" applyNumberFormat="1" applyFont="1" applyFill="1" applyBorder="1" applyAlignment="1">
      <alignment horizontal="center" vertical="center"/>
    </xf>
    <xf numFmtId="165" fontId="48" fillId="57" borderId="12" xfId="0" applyNumberFormat="1" applyFont="1" applyFill="1" applyBorder="1" applyAlignment="1">
      <alignment horizontal="center" vertical="center"/>
    </xf>
    <xf numFmtId="164" fontId="48" fillId="57" borderId="0" xfId="0" applyNumberFormat="1" applyFont="1" applyFill="1" applyBorder="1" applyAlignment="1">
      <alignment horizontal="center" vertical="center"/>
    </xf>
    <xf numFmtId="165" fontId="48" fillId="57" borderId="0" xfId="0" applyNumberFormat="1" applyFont="1" applyFill="1" applyBorder="1" applyAlignment="1">
      <alignment horizontal="center" vertical="center"/>
    </xf>
    <xf numFmtId="0" fontId="21" fillId="57" borderId="10" xfId="0" applyFont="1" applyFill="1" applyBorder="1" applyAlignment="1">
      <alignment horizontal="center" vertical="center" wrapText="1"/>
    </xf>
    <xf numFmtId="164" fontId="48" fillId="57" borderId="10" xfId="0" applyNumberFormat="1" applyFont="1" applyFill="1" applyBorder="1" applyAlignment="1">
      <alignment horizontal="center" vertical="center"/>
    </xf>
    <xf numFmtId="165" fontId="48" fillId="57" borderId="10" xfId="0" applyNumberFormat="1" applyFont="1" applyFill="1" applyBorder="1" applyAlignment="1">
      <alignment horizontal="center" vertical="center"/>
    </xf>
    <xf numFmtId="0" fontId="48" fillId="56" borderId="0" xfId="0" applyFont="1" applyFill="1" applyBorder="1" applyAlignment="1">
      <alignment vertical="center" wrapText="1"/>
    </xf>
    <xf numFmtId="0" fontId="48" fillId="56" borderId="0" xfId="0" applyFont="1" applyFill="1" applyBorder="1" applyAlignment="1">
      <alignment horizontal="left" vertical="center" wrapText="1"/>
    </xf>
    <xf numFmtId="165" fontId="48" fillId="57" borderId="10" xfId="75" applyNumberFormat="1" applyFont="1" applyFill="1" applyBorder="1" applyAlignment="1">
      <alignment horizontal="center" vertical="center"/>
    </xf>
    <xf numFmtId="164" fontId="48" fillId="57" borderId="10" xfId="64" applyNumberFormat="1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 wrapText="1"/>
    </xf>
    <xf numFmtId="0" fontId="52" fillId="24" borderId="0" xfId="0" applyFont="1" applyFill="1" applyBorder="1" applyAlignment="1">
      <alignment vertical="top" wrapText="1"/>
    </xf>
    <xf numFmtId="0" fontId="22" fillId="56" borderId="12" xfId="0" applyFont="1" applyFill="1" applyBorder="1" applyAlignment="1">
      <alignment horizontal="center" vertical="center" wrapText="1" shrinkToFit="1"/>
    </xf>
    <xf numFmtId="0" fontId="22" fillId="56" borderId="10" xfId="0" applyFont="1" applyFill="1" applyBorder="1" applyAlignment="1">
      <alignment horizontal="center" vertical="center"/>
    </xf>
    <xf numFmtId="0" fontId="56" fillId="56" borderId="0" xfId="0" applyFont="1" applyFill="1" applyBorder="1" applyAlignment="1">
      <alignment horizontal="left" vertical="center" wrapText="1"/>
    </xf>
    <xf numFmtId="1" fontId="46" fillId="56" borderId="0" xfId="0" applyNumberFormat="1" applyFont="1" applyFill="1" applyBorder="1"/>
    <xf numFmtId="0" fontId="19" fillId="56" borderId="0" xfId="0" applyFont="1" applyFill="1" applyBorder="1" applyAlignment="1">
      <alignment horizontal="right" vertical="center" wrapText="1"/>
    </xf>
    <xf numFmtId="0" fontId="19" fillId="56" borderId="10" xfId="0" applyFont="1" applyFill="1" applyBorder="1" applyAlignment="1">
      <alignment horizontal="right" vertical="center" wrapText="1"/>
    </xf>
    <xf numFmtId="0" fontId="22" fillId="56" borderId="11" xfId="0" applyFont="1" applyFill="1" applyBorder="1" applyAlignment="1">
      <alignment horizontal="center" vertical="center" wrapText="1"/>
    </xf>
    <xf numFmtId="0" fontId="22" fillId="56" borderId="11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/>
    </xf>
    <xf numFmtId="0" fontId="22" fillId="56" borderId="10" xfId="0" applyFont="1" applyFill="1" applyBorder="1" applyAlignment="1">
      <alignment horizontal="center" vertical="center"/>
    </xf>
    <xf numFmtId="0" fontId="22" fillId="56" borderId="10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/>
    </xf>
    <xf numFmtId="0" fontId="54" fillId="56" borderId="11" xfId="0" applyFont="1" applyFill="1" applyBorder="1" applyAlignment="1">
      <alignment horizontal="center" vertical="center"/>
    </xf>
    <xf numFmtId="0" fontId="54" fillId="56" borderId="12" xfId="0" applyFont="1" applyFill="1" applyBorder="1" applyAlignment="1">
      <alignment horizontal="center" vertical="center"/>
    </xf>
    <xf numFmtId="167" fontId="48" fillId="57" borderId="0" xfId="64" applyNumberFormat="1" applyFont="1" applyFill="1" applyBorder="1"/>
    <xf numFmtId="164" fontId="48" fillId="57" borderId="0" xfId="64" applyNumberFormat="1" applyFont="1" applyFill="1" applyBorder="1" applyAlignment="1"/>
    <xf numFmtId="0" fontId="21" fillId="57" borderId="0" xfId="0" applyFont="1" applyFill="1" applyBorder="1" applyAlignment="1">
      <alignment horizontal="center" wrapText="1"/>
    </xf>
    <xf numFmtId="167" fontId="48" fillId="57" borderId="0" xfId="64" applyNumberFormat="1" applyFont="1" applyFill="1" applyBorder="1" applyAlignment="1"/>
    <xf numFmtId="0" fontId="0" fillId="56" borderId="12" xfId="0" applyFont="1" applyFill="1" applyBorder="1"/>
    <xf numFmtId="0" fontId="19" fillId="56" borderId="12" xfId="0" applyFont="1" applyFill="1" applyBorder="1" applyAlignment="1">
      <alignment vertical="center" wrapText="1"/>
    </xf>
    <xf numFmtId="167" fontId="48" fillId="57" borderId="0" xfId="64" applyNumberFormat="1" applyFont="1" applyFill="1" applyBorder="1" applyAlignment="1">
      <alignment horizontal="center" vertical="center"/>
    </xf>
    <xf numFmtId="167" fontId="48" fillId="56" borderId="0" xfId="64" applyNumberFormat="1" applyFont="1" applyFill="1" applyBorder="1" applyAlignment="1">
      <alignment horizontal="center" vertical="center"/>
    </xf>
    <xf numFmtId="0" fontId="54" fillId="56" borderId="12" xfId="0" applyFont="1" applyFill="1" applyBorder="1" applyAlignment="1">
      <alignment horizontal="left"/>
    </xf>
    <xf numFmtId="0" fontId="42" fillId="56" borderId="12" xfId="0" applyFont="1" applyFill="1" applyBorder="1" applyAlignment="1">
      <alignment horizontal="left"/>
    </xf>
    <xf numFmtId="165" fontId="48" fillId="57" borderId="12" xfId="75" applyNumberFormat="1" applyFont="1" applyFill="1" applyBorder="1" applyAlignment="1">
      <alignment horizontal="center" vertical="center"/>
    </xf>
    <xf numFmtId="0" fontId="0" fillId="56" borderId="12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left"/>
    </xf>
    <xf numFmtId="0" fontId="45" fillId="56" borderId="12" xfId="0" applyFont="1" applyFill="1" applyBorder="1" applyAlignment="1">
      <alignment horizontal="left"/>
    </xf>
    <xf numFmtId="0" fontId="44" fillId="56" borderId="12" xfId="0" applyFont="1" applyFill="1" applyBorder="1"/>
    <xf numFmtId="167" fontId="21" fillId="57" borderId="12" xfId="64" applyNumberFormat="1" applyFont="1" applyFill="1" applyBorder="1" applyAlignment="1">
      <alignment horizontal="center" vertical="center"/>
    </xf>
    <xf numFmtId="167" fontId="21" fillId="56" borderId="0" xfId="64" applyNumberFormat="1" applyFont="1" applyFill="1" applyBorder="1" applyAlignment="1">
      <alignment horizontal="center" vertical="center"/>
    </xf>
    <xf numFmtId="167" fontId="21" fillId="57" borderId="0" xfId="64" applyNumberFormat="1" applyFont="1" applyFill="1" applyBorder="1" applyAlignment="1">
      <alignment horizontal="center" vertical="center"/>
    </xf>
    <xf numFmtId="167" fontId="21" fillId="57" borderId="10" xfId="64" applyNumberFormat="1" applyFont="1" applyFill="1" applyBorder="1" applyAlignment="1">
      <alignment horizontal="center" vertical="center"/>
    </xf>
    <xf numFmtId="167" fontId="21" fillId="56" borderId="12" xfId="64" applyNumberFormat="1" applyFont="1" applyFill="1" applyBorder="1" applyAlignment="1">
      <alignment horizontal="center" vertical="center"/>
    </xf>
    <xf numFmtId="167" fontId="21" fillId="56" borderId="10" xfId="64" applyNumberFormat="1" applyFont="1" applyFill="1" applyBorder="1" applyAlignment="1">
      <alignment horizontal="center" vertical="center"/>
    </xf>
    <xf numFmtId="165" fontId="0" fillId="56" borderId="12" xfId="0" applyNumberFormat="1" applyFont="1" applyFill="1" applyBorder="1" applyAlignment="1">
      <alignment horizontal="center" vertical="center"/>
    </xf>
    <xf numFmtId="167" fontId="48" fillId="57" borderId="12" xfId="0" applyNumberFormat="1" applyFont="1" applyFill="1" applyBorder="1" applyAlignment="1">
      <alignment horizontal="center" vertical="center"/>
    </xf>
    <xf numFmtId="167" fontId="48" fillId="56" borderId="0" xfId="0" applyNumberFormat="1" applyFont="1" applyFill="1" applyBorder="1" applyAlignment="1">
      <alignment horizontal="center" vertical="center"/>
    </xf>
    <xf numFmtId="167" fontId="48" fillId="57" borderId="0" xfId="0" applyNumberFormat="1" applyFont="1" applyFill="1" applyBorder="1" applyAlignment="1">
      <alignment horizontal="center" vertical="center"/>
    </xf>
    <xf numFmtId="167" fontId="48" fillId="56" borderId="10" xfId="0" applyNumberFormat="1" applyFont="1" applyFill="1" applyBorder="1" applyAlignment="1">
      <alignment horizontal="center" vertical="center"/>
    </xf>
    <xf numFmtId="167" fontId="48" fillId="57" borderId="10" xfId="0" applyNumberFormat="1" applyFont="1" applyFill="1" applyBorder="1" applyAlignment="1">
      <alignment horizontal="center" vertical="center"/>
    </xf>
    <xf numFmtId="167" fontId="48" fillId="57" borderId="10" xfId="64" applyNumberFormat="1" applyFont="1" applyFill="1" applyBorder="1" applyAlignment="1">
      <alignment horizontal="center" vertical="center"/>
    </xf>
    <xf numFmtId="0" fontId="46" fillId="56" borderId="12" xfId="0" applyFont="1" applyFill="1" applyBorder="1" applyAlignment="1">
      <alignment horizontal="center" vertical="center"/>
    </xf>
    <xf numFmtId="0" fontId="19" fillId="56" borderId="10" xfId="0" applyFont="1" applyFill="1" applyBorder="1" applyAlignment="1">
      <alignment vertical="center" wrapText="1"/>
    </xf>
    <xf numFmtId="0" fontId="22" fillId="56" borderId="11" xfId="0" applyFont="1" applyFill="1" applyBorder="1" applyAlignment="1">
      <alignment horizontal="center" vertical="center"/>
    </xf>
    <xf numFmtId="0" fontId="22" fillId="56" borderId="11" xfId="0" applyFont="1" applyFill="1" applyBorder="1" applyAlignment="1">
      <alignment horizontal="center" vertical="center"/>
    </xf>
    <xf numFmtId="0" fontId="22" fillId="56" borderId="11" xfId="0" applyFont="1" applyFill="1" applyBorder="1" applyAlignment="1">
      <alignment horizontal="center" vertical="center"/>
    </xf>
    <xf numFmtId="0" fontId="22" fillId="56" borderId="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 wrapText="1" shrinkToFit="1"/>
    </xf>
    <xf numFmtId="0" fontId="22" fillId="56" borderId="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 wrapText="1" shrinkToFit="1"/>
    </xf>
    <xf numFmtId="0" fontId="56" fillId="56" borderId="0" xfId="0" applyFont="1" applyFill="1" applyBorder="1" applyAlignment="1">
      <alignment vertical="center"/>
    </xf>
    <xf numFmtId="0" fontId="33" fillId="56" borderId="0" xfId="61" applyFill="1" applyBorder="1"/>
    <xf numFmtId="0" fontId="22" fillId="56" borderId="1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 wrapText="1"/>
    </xf>
    <xf numFmtId="0" fontId="21" fillId="57" borderId="0" xfId="0" applyFont="1" applyFill="1" applyBorder="1" applyAlignment="1">
      <alignment horizontal="center" vertical="center" wrapText="1"/>
    </xf>
    <xf numFmtId="0" fontId="21" fillId="56" borderId="0" xfId="0" applyFont="1" applyFill="1" applyBorder="1" applyAlignment="1">
      <alignment horizontal="center" vertical="center" wrapText="1"/>
    </xf>
    <xf numFmtId="0" fontId="22" fillId="56" borderId="10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 wrapText="1" shrinkToFit="1"/>
    </xf>
    <xf numFmtId="0" fontId="22" fillId="56" borderId="12" xfId="0" applyFont="1" applyFill="1" applyBorder="1" applyAlignment="1">
      <alignment horizontal="center" vertical="center"/>
    </xf>
    <xf numFmtId="0" fontId="22" fillId="56" borderId="1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/>
    </xf>
    <xf numFmtId="0" fontId="19" fillId="56" borderId="0" xfId="0" applyFont="1" applyFill="1" applyBorder="1" applyAlignment="1">
      <alignment vertical="center"/>
    </xf>
    <xf numFmtId="0" fontId="19" fillId="56" borderId="10" xfId="0" applyFont="1" applyFill="1" applyBorder="1" applyAlignment="1">
      <alignment vertical="center"/>
    </xf>
    <xf numFmtId="0" fontId="52" fillId="56" borderId="0" xfId="0" applyFont="1" applyFill="1" applyBorder="1" applyAlignment="1">
      <alignment vertical="center"/>
    </xf>
    <xf numFmtId="0" fontId="24" fillId="56" borderId="0" xfId="0" applyFont="1" applyFill="1" applyBorder="1" applyAlignment="1">
      <alignment vertical="center"/>
    </xf>
    <xf numFmtId="0" fontId="46" fillId="56" borderId="0" xfId="0" applyFont="1" applyFill="1" applyBorder="1" applyAlignment="1">
      <alignment vertical="center"/>
    </xf>
    <xf numFmtId="0" fontId="42" fillId="56" borderId="0" xfId="0" applyFont="1" applyFill="1" applyBorder="1" applyAlignment="1">
      <alignment vertical="center"/>
    </xf>
    <xf numFmtId="166" fontId="21" fillId="57" borderId="0" xfId="75" applyNumberFormat="1" applyFont="1" applyFill="1" applyBorder="1" applyAlignment="1">
      <alignment horizontal="center" vertical="center"/>
    </xf>
    <xf numFmtId="0" fontId="22" fillId="56" borderId="0" xfId="0" applyFont="1" applyFill="1" applyBorder="1" applyAlignment="1">
      <alignment horizontal="left" vertical="center" wrapText="1"/>
    </xf>
    <xf numFmtId="0" fontId="19" fillId="56" borderId="0" xfId="0" applyFont="1" applyFill="1" applyBorder="1" applyAlignment="1">
      <alignment horizontal="right" vertical="center" wrapText="1"/>
    </xf>
    <xf numFmtId="0" fontId="19" fillId="56" borderId="10" xfId="0" applyFont="1" applyFill="1" applyBorder="1" applyAlignment="1">
      <alignment horizontal="right" vertical="center" wrapText="1"/>
    </xf>
    <xf numFmtId="0" fontId="22" fillId="56" borderId="0" xfId="0" applyFont="1" applyFill="1" applyBorder="1" applyAlignment="1">
      <alignment horizontal="center" vertical="center"/>
    </xf>
    <xf numFmtId="0" fontId="21" fillId="57" borderId="0" xfId="0" applyFont="1" applyFill="1" applyBorder="1" applyAlignment="1">
      <alignment horizontal="center" vertical="center"/>
    </xf>
    <xf numFmtId="0" fontId="22" fillId="56" borderId="1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/>
    </xf>
    <xf numFmtId="0" fontId="54" fillId="56" borderId="0" xfId="0" applyFont="1" applyFill="1" applyBorder="1" applyAlignment="1">
      <alignment horizontal="left" vertical="top" wrapText="1"/>
    </xf>
    <xf numFmtId="0" fontId="22" fillId="56" borderId="1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 wrapText="1"/>
    </xf>
    <xf numFmtId="0" fontId="22" fillId="56" borderId="11" xfId="0" applyFont="1" applyFill="1" applyBorder="1" applyAlignment="1">
      <alignment horizontal="center" vertical="center"/>
    </xf>
    <xf numFmtId="0" fontId="22" fillId="56" borderId="0" xfId="0" applyFont="1" applyFill="1" applyBorder="1" applyAlignment="1">
      <alignment horizontal="center" vertical="center"/>
    </xf>
    <xf numFmtId="0" fontId="22" fillId="56" borderId="11" xfId="0" applyFont="1" applyFill="1" applyBorder="1" applyAlignment="1">
      <alignment horizontal="center" vertical="center" wrapText="1"/>
    </xf>
    <xf numFmtId="0" fontId="22" fillId="56" borderId="11" xfId="0" applyFont="1" applyFill="1" applyBorder="1" applyAlignment="1">
      <alignment horizontal="center" vertical="center"/>
    </xf>
    <xf numFmtId="0" fontId="22" fillId="56" borderId="10" xfId="0" applyFont="1" applyFill="1" applyBorder="1" applyAlignment="1">
      <alignment horizontal="center" vertical="center"/>
    </xf>
    <xf numFmtId="0" fontId="21" fillId="57" borderId="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/>
    </xf>
    <xf numFmtId="0" fontId="0" fillId="56" borderId="0" xfId="0" applyFont="1" applyFill="1" applyBorder="1" applyAlignment="1">
      <alignment horizontal="left" vertical="center" wrapText="1"/>
    </xf>
    <xf numFmtId="0" fontId="22" fillId="56" borderId="12" xfId="0" applyFont="1" applyFill="1" applyBorder="1" applyAlignment="1">
      <alignment horizontal="center" vertical="center" wrapText="1" shrinkToFit="1"/>
    </xf>
    <xf numFmtId="0" fontId="48" fillId="56" borderId="13" xfId="0" applyFont="1" applyFill="1" applyBorder="1"/>
    <xf numFmtId="0" fontId="48" fillId="56" borderId="22" xfId="0" applyFont="1" applyFill="1" applyBorder="1"/>
    <xf numFmtId="0" fontId="33" fillId="56" borderId="11" xfId="61" applyFont="1" applyFill="1" applyBorder="1" applyAlignment="1">
      <alignment vertical="center"/>
    </xf>
    <xf numFmtId="0" fontId="33" fillId="56" borderId="10" xfId="61" applyFont="1" applyFill="1" applyBorder="1" applyAlignment="1">
      <alignment vertical="center"/>
    </xf>
    <xf numFmtId="0" fontId="0" fillId="56" borderId="13" xfId="0" applyFont="1" applyFill="1" applyBorder="1"/>
    <xf numFmtId="0" fontId="52" fillId="24" borderId="12" xfId="0" applyFont="1" applyFill="1" applyBorder="1" applyAlignment="1">
      <alignment vertical="top" wrapText="1"/>
    </xf>
    <xf numFmtId="0" fontId="21" fillId="56" borderId="0" xfId="0" applyFont="1" applyFill="1" applyBorder="1" applyAlignment="1">
      <alignment horizontal="center" vertical="center"/>
    </xf>
    <xf numFmtId="164" fontId="48" fillId="56" borderId="0" xfId="64" applyNumberFormat="1" applyFont="1" applyFill="1" applyBorder="1"/>
    <xf numFmtId="165" fontId="48" fillId="56" borderId="0" xfId="75" applyNumberFormat="1" applyFont="1" applyFill="1" applyBorder="1"/>
    <xf numFmtId="167" fontId="48" fillId="56" borderId="0" xfId="64" applyNumberFormat="1" applyFont="1" applyFill="1" applyBorder="1"/>
    <xf numFmtId="0" fontId="21" fillId="57" borderId="10" xfId="0" applyFont="1" applyFill="1" applyBorder="1" applyAlignment="1">
      <alignment horizontal="center" vertical="center"/>
    </xf>
    <xf numFmtId="164" fontId="48" fillId="57" borderId="10" xfId="64" applyNumberFormat="1" applyFont="1" applyFill="1" applyBorder="1"/>
    <xf numFmtId="165" fontId="48" fillId="57" borderId="10" xfId="75" applyNumberFormat="1" applyFont="1" applyFill="1" applyBorder="1"/>
    <xf numFmtId="167" fontId="48" fillId="57" borderId="10" xfId="64" applyNumberFormat="1" applyFont="1" applyFill="1" applyBorder="1"/>
    <xf numFmtId="0" fontId="54" fillId="56" borderId="0" xfId="0" applyFont="1" applyFill="1" applyBorder="1" applyAlignment="1">
      <alignment vertical="center" wrapText="1"/>
    </xf>
    <xf numFmtId="0" fontId="54" fillId="57" borderId="12" xfId="0" applyFont="1" applyFill="1" applyBorder="1" applyAlignment="1">
      <alignment vertical="center" wrapText="1"/>
    </xf>
    <xf numFmtId="0" fontId="21" fillId="57" borderId="0" xfId="0" applyFont="1" applyFill="1" applyBorder="1"/>
    <xf numFmtId="0" fontId="54" fillId="57" borderId="0" xfId="0" applyFont="1" applyFill="1" applyBorder="1" applyAlignment="1">
      <alignment vertical="center" wrapText="1"/>
    </xf>
    <xf numFmtId="0" fontId="54" fillId="57" borderId="0" xfId="0" applyFont="1" applyFill="1" applyBorder="1" applyAlignment="1">
      <alignment vertical="center"/>
    </xf>
    <xf numFmtId="0" fontId="48" fillId="57" borderId="0" xfId="0" applyFont="1" applyFill="1" applyBorder="1"/>
    <xf numFmtId="0" fontId="48" fillId="57" borderId="10" xfId="0" applyFont="1" applyFill="1" applyBorder="1"/>
    <xf numFmtId="0" fontId="51" fillId="57" borderId="10" xfId="0" applyFont="1" applyFill="1" applyBorder="1"/>
    <xf numFmtId="164" fontId="48" fillId="56" borderId="0" xfId="64" applyNumberFormat="1" applyFont="1" applyFill="1" applyBorder="1" applyAlignment="1"/>
    <xf numFmtId="0" fontId="21" fillId="56" borderId="0" xfId="0" applyFont="1" applyFill="1" applyBorder="1" applyAlignment="1">
      <alignment horizontal="center" wrapText="1"/>
    </xf>
    <xf numFmtId="167" fontId="48" fillId="56" borderId="0" xfId="64" applyNumberFormat="1" applyFont="1" applyFill="1" applyBorder="1" applyAlignment="1"/>
    <xf numFmtId="43" fontId="48" fillId="57" borderId="0" xfId="64" applyNumberFormat="1" applyFont="1" applyFill="1" applyBorder="1"/>
    <xf numFmtId="43" fontId="48" fillId="56" borderId="0" xfId="64" applyNumberFormat="1" applyFont="1" applyFill="1" applyBorder="1"/>
    <xf numFmtId="43" fontId="48" fillId="57" borderId="10" xfId="64" applyNumberFormat="1" applyFont="1" applyFill="1" applyBorder="1"/>
    <xf numFmtId="0" fontId="21" fillId="56" borderId="0" xfId="0" applyFont="1" applyFill="1" applyBorder="1" applyAlignment="1">
      <alignment vertical="center"/>
    </xf>
    <xf numFmtId="0" fontId="21" fillId="57" borderId="12" xfId="0" applyFont="1" applyFill="1" applyBorder="1" applyAlignment="1">
      <alignment vertical="center"/>
    </xf>
    <xf numFmtId="0" fontId="21" fillId="57" borderId="10" xfId="0" applyFont="1" applyFill="1" applyBorder="1" applyAlignment="1">
      <alignment vertical="center"/>
    </xf>
    <xf numFmtId="0" fontId="21" fillId="56" borderId="0" xfId="0" applyFont="1" applyFill="1" applyBorder="1" applyAlignment="1">
      <alignment vertical="center" wrapText="1"/>
    </xf>
    <xf numFmtId="0" fontId="21" fillId="57" borderId="12" xfId="0" applyFont="1" applyFill="1" applyBorder="1" applyAlignment="1">
      <alignment vertical="center" wrapText="1"/>
    </xf>
    <xf numFmtId="0" fontId="21" fillId="57" borderId="10" xfId="0" applyFont="1" applyFill="1" applyBorder="1" applyAlignment="1">
      <alignment vertical="center" wrapText="1"/>
    </xf>
    <xf numFmtId="164" fontId="48" fillId="57" borderId="10" xfId="64" applyNumberFormat="1" applyFont="1" applyFill="1" applyBorder="1" applyAlignment="1"/>
    <xf numFmtId="0" fontId="21" fillId="57" borderId="10" xfId="0" applyFont="1" applyFill="1" applyBorder="1" applyAlignment="1">
      <alignment horizontal="center" wrapText="1"/>
    </xf>
    <xf numFmtId="167" fontId="48" fillId="57" borderId="10" xfId="64" applyNumberFormat="1" applyFont="1" applyFill="1" applyBorder="1" applyAlignment="1"/>
    <xf numFmtId="0" fontId="21" fillId="56" borderId="12" xfId="0" applyFont="1" applyFill="1" applyBorder="1"/>
    <xf numFmtId="0" fontId="44" fillId="56" borderId="0" xfId="0" applyFont="1" applyFill="1" applyBorder="1" applyAlignment="1"/>
    <xf numFmtId="0" fontId="0" fillId="56" borderId="10" xfId="0" applyFont="1" applyFill="1" applyBorder="1" applyAlignment="1">
      <alignment horizontal="center"/>
    </xf>
    <xf numFmtId="0" fontId="46" fillId="56" borderId="11" xfId="0" applyFont="1" applyFill="1" applyBorder="1" applyAlignment="1">
      <alignment horizontal="center" vertical="center"/>
    </xf>
    <xf numFmtId="1" fontId="46" fillId="56" borderId="10" xfId="0" applyNumberFormat="1" applyFont="1" applyFill="1" applyBorder="1"/>
    <xf numFmtId="0" fontId="0" fillId="56" borderId="12" xfId="0" applyFont="1" applyFill="1" applyBorder="1" applyAlignment="1">
      <alignment horizontal="center"/>
    </xf>
    <xf numFmtId="0" fontId="54" fillId="57" borderId="0" xfId="0" applyFont="1" applyFill="1" applyBorder="1" applyAlignment="1">
      <alignment horizontal="left"/>
    </xf>
    <xf numFmtId="0" fontId="54" fillId="57" borderId="0" xfId="0" applyFont="1" applyFill="1" applyBorder="1" applyAlignment="1">
      <alignment vertical="top"/>
    </xf>
    <xf numFmtId="0" fontId="54" fillId="57" borderId="0" xfId="0" applyFont="1" applyFill="1" applyBorder="1" applyAlignment="1">
      <alignment horizontal="left" vertical="top" wrapText="1"/>
    </xf>
    <xf numFmtId="0" fontId="54" fillId="57" borderId="12" xfId="0" applyFont="1" applyFill="1" applyBorder="1" applyAlignment="1">
      <alignment horizontal="left"/>
    </xf>
    <xf numFmtId="0" fontId="54" fillId="57" borderId="27" xfId="0" applyFont="1" applyFill="1" applyBorder="1" applyAlignment="1">
      <alignment horizontal="left"/>
    </xf>
    <xf numFmtId="0" fontId="54" fillId="57" borderId="29" xfId="0" applyFont="1" applyFill="1" applyBorder="1" applyAlignment="1">
      <alignment horizontal="left"/>
    </xf>
    <xf numFmtId="0" fontId="54" fillId="57" borderId="28" xfId="0" applyFont="1" applyFill="1" applyBorder="1" applyAlignment="1">
      <alignment vertical="top"/>
    </xf>
    <xf numFmtId="0" fontId="22" fillId="57" borderId="22" xfId="0" applyFont="1" applyFill="1" applyBorder="1"/>
    <xf numFmtId="0" fontId="54" fillId="57" borderId="10" xfId="0" applyFont="1" applyFill="1" applyBorder="1" applyAlignment="1">
      <alignment horizontal="left" vertical="top" wrapText="1"/>
    </xf>
    <xf numFmtId="0" fontId="54" fillId="57" borderId="10" xfId="0" applyFont="1" applyFill="1" applyBorder="1" applyAlignment="1">
      <alignment horizontal="left"/>
    </xf>
    <xf numFmtId="0" fontId="54" fillId="57" borderId="23" xfId="0" applyFont="1" applyFill="1" applyBorder="1" applyAlignment="1">
      <alignment horizontal="left"/>
    </xf>
    <xf numFmtId="0" fontId="0" fillId="56" borderId="27" xfId="0" applyFont="1" applyFill="1" applyBorder="1" applyAlignment="1">
      <alignment horizontal="center"/>
    </xf>
    <xf numFmtId="0" fontId="0" fillId="56" borderId="29" xfId="0" applyFont="1" applyFill="1" applyBorder="1" applyAlignment="1">
      <alignment horizontal="center"/>
    </xf>
    <xf numFmtId="0" fontId="52" fillId="56" borderId="28" xfId="0" applyFont="1" applyFill="1" applyBorder="1"/>
    <xf numFmtId="0" fontId="0" fillId="56" borderId="29" xfId="0" applyFont="1" applyFill="1" applyBorder="1"/>
    <xf numFmtId="0" fontId="59" fillId="24" borderId="22" xfId="0" applyFont="1" applyFill="1" applyBorder="1" applyAlignment="1">
      <alignment vertical="top"/>
    </xf>
    <xf numFmtId="0" fontId="0" fillId="56" borderId="23" xfId="0" applyFont="1" applyFill="1" applyBorder="1"/>
    <xf numFmtId="0" fontId="52" fillId="24" borderId="26" xfId="0" applyFont="1" applyFill="1" applyBorder="1" applyAlignment="1">
      <alignment vertical="top"/>
    </xf>
    <xf numFmtId="0" fontId="0" fillId="56" borderId="27" xfId="0" applyFont="1" applyFill="1" applyBorder="1"/>
    <xf numFmtId="0" fontId="21" fillId="56" borderId="27" xfId="0" applyFont="1" applyFill="1" applyBorder="1"/>
    <xf numFmtId="0" fontId="21" fillId="56" borderId="29" xfId="0" applyFont="1" applyFill="1" applyBorder="1"/>
    <xf numFmtId="0" fontId="44" fillId="56" borderId="29" xfId="0" applyFont="1" applyFill="1" applyBorder="1"/>
    <xf numFmtId="0" fontId="44" fillId="56" borderId="23" xfId="0" applyFont="1" applyFill="1" applyBorder="1"/>
    <xf numFmtId="0" fontId="21" fillId="57" borderId="27" xfId="0" applyFont="1" applyFill="1" applyBorder="1"/>
    <xf numFmtId="0" fontId="21" fillId="57" borderId="29" xfId="0" applyFont="1" applyFill="1" applyBorder="1"/>
    <xf numFmtId="0" fontId="22" fillId="57" borderId="28" xfId="0" applyFont="1" applyFill="1" applyBorder="1" applyAlignment="1">
      <alignment vertical="center"/>
    </xf>
    <xf numFmtId="0" fontId="22" fillId="57" borderId="0" xfId="0" applyFont="1" applyFill="1" applyBorder="1" applyAlignment="1">
      <alignment vertical="center"/>
    </xf>
    <xf numFmtId="0" fontId="22" fillId="57" borderId="22" xfId="0" applyFont="1" applyFill="1" applyBorder="1" applyAlignment="1"/>
    <xf numFmtId="0" fontId="22" fillId="57" borderId="10" xfId="0" applyFont="1" applyFill="1" applyBorder="1" applyAlignment="1">
      <alignment horizontal="left" vertical="center"/>
    </xf>
    <xf numFmtId="0" fontId="22" fillId="57" borderId="10" xfId="0" applyFont="1" applyFill="1" applyBorder="1" applyAlignment="1">
      <alignment horizontal="left" vertical="center" wrapText="1"/>
    </xf>
    <xf numFmtId="0" fontId="21" fillId="57" borderId="10" xfId="0" applyFont="1" applyFill="1" applyBorder="1"/>
    <xf numFmtId="0" fontId="21" fillId="57" borderId="23" xfId="0" applyFont="1" applyFill="1" applyBorder="1"/>
    <xf numFmtId="0" fontId="48" fillId="57" borderId="12" xfId="0" applyFont="1" applyFill="1" applyBorder="1"/>
    <xf numFmtId="0" fontId="48" fillId="57" borderId="27" xfId="0" applyFont="1" applyFill="1" applyBorder="1"/>
    <xf numFmtId="0" fontId="48" fillId="57" borderId="29" xfId="0" applyFont="1" applyFill="1" applyBorder="1"/>
    <xf numFmtId="0" fontId="54" fillId="57" borderId="28" xfId="0" applyFont="1" applyFill="1" applyBorder="1" applyAlignment="1">
      <alignment vertical="center"/>
    </xf>
    <xf numFmtId="0" fontId="53" fillId="57" borderId="10" xfId="0" applyFont="1" applyFill="1" applyBorder="1"/>
    <xf numFmtId="0" fontId="48" fillId="57" borderId="23" xfId="0" applyFont="1" applyFill="1" applyBorder="1"/>
    <xf numFmtId="0" fontId="54" fillId="57" borderId="0" xfId="0" applyFont="1" applyFill="1" applyBorder="1" applyAlignment="1">
      <alignment horizontal="center" vertical="center"/>
    </xf>
    <xf numFmtId="0" fontId="54" fillId="57" borderId="0" xfId="0" applyFont="1" applyFill="1" applyBorder="1" applyAlignment="1">
      <alignment horizontal="left" vertical="center"/>
    </xf>
    <xf numFmtId="0" fontId="54" fillId="57" borderId="12" xfId="0" applyFont="1" applyFill="1" applyBorder="1" applyAlignment="1">
      <alignment horizontal="center" vertical="center"/>
    </xf>
    <xf numFmtId="0" fontId="54" fillId="57" borderId="27" xfId="0" applyFont="1" applyFill="1" applyBorder="1" applyAlignment="1">
      <alignment horizontal="center" vertical="center"/>
    </xf>
    <xf numFmtId="0" fontId="54" fillId="57" borderId="29" xfId="0" applyFont="1" applyFill="1" applyBorder="1" applyAlignment="1">
      <alignment horizontal="center" vertical="center"/>
    </xf>
    <xf numFmtId="0" fontId="48" fillId="57" borderId="10" xfId="0" applyFont="1" applyFill="1" applyBorder="1" applyAlignment="1">
      <alignment horizontal="center" vertical="center"/>
    </xf>
    <xf numFmtId="0" fontId="53" fillId="57" borderId="10" xfId="0" applyFont="1" applyFill="1" applyBorder="1" applyAlignment="1">
      <alignment horizontal="center" vertical="center"/>
    </xf>
    <xf numFmtId="0" fontId="48" fillId="57" borderId="23" xfId="0" applyFont="1" applyFill="1" applyBorder="1" applyAlignment="1">
      <alignment horizontal="center" vertical="center"/>
    </xf>
    <xf numFmtId="0" fontId="0" fillId="56" borderId="27" xfId="0" applyFont="1" applyFill="1" applyBorder="1" applyAlignment="1">
      <alignment horizontal="center" vertical="center"/>
    </xf>
    <xf numFmtId="0" fontId="0" fillId="56" borderId="29" xfId="0" applyFont="1" applyFill="1" applyBorder="1" applyAlignment="1">
      <alignment horizontal="center" vertical="center"/>
    </xf>
    <xf numFmtId="0" fontId="0" fillId="56" borderId="23" xfId="0" applyFont="1" applyFill="1" applyBorder="1" applyAlignment="1">
      <alignment horizontal="center" vertical="center"/>
    </xf>
    <xf numFmtId="0" fontId="48" fillId="57" borderId="10" xfId="0" applyFont="1" applyFill="1" applyBorder="1" applyAlignment="1">
      <alignment vertical="center"/>
    </xf>
    <xf numFmtId="0" fontId="55" fillId="57" borderId="10" xfId="0" applyFont="1" applyFill="1" applyBorder="1" applyAlignment="1">
      <alignment vertical="center"/>
    </xf>
    <xf numFmtId="0" fontId="0" fillId="56" borderId="10" xfId="0" applyFont="1" applyFill="1" applyBorder="1" applyAlignment="1">
      <alignment vertical="center"/>
    </xf>
    <xf numFmtId="0" fontId="22" fillId="57" borderId="10" xfId="0" applyFont="1" applyFill="1" applyBorder="1" applyAlignment="1">
      <alignment horizontal="center" vertical="center"/>
    </xf>
    <xf numFmtId="0" fontId="54" fillId="57" borderId="12" xfId="0" applyFont="1" applyFill="1" applyBorder="1" applyAlignment="1">
      <alignment horizontal="left" vertical="center"/>
    </xf>
    <xf numFmtId="0" fontId="0" fillId="56" borderId="12" xfId="0" applyFont="1" applyFill="1" applyBorder="1" applyAlignment="1"/>
    <xf numFmtId="0" fontId="0" fillId="56" borderId="10" xfId="0" applyFont="1" applyFill="1" applyBorder="1" applyAlignment="1"/>
    <xf numFmtId="0" fontId="19" fillId="57" borderId="0" xfId="0" applyFont="1" applyFill="1" applyBorder="1" applyAlignment="1">
      <alignment vertical="center" wrapText="1"/>
    </xf>
    <xf numFmtId="0" fontId="42" fillId="57" borderId="0" xfId="0" applyFont="1" applyFill="1" applyBorder="1" applyAlignment="1">
      <alignment horizontal="left"/>
    </xf>
    <xf numFmtId="0" fontId="19" fillId="57" borderId="12" xfId="0" applyFont="1" applyFill="1" applyBorder="1" applyAlignment="1">
      <alignment vertical="center" wrapText="1"/>
    </xf>
    <xf numFmtId="0" fontId="19" fillId="57" borderId="27" xfId="0" applyFont="1" applyFill="1" applyBorder="1" applyAlignment="1">
      <alignment vertical="center" wrapText="1"/>
    </xf>
    <xf numFmtId="0" fontId="19" fillId="57" borderId="29" xfId="0" applyFont="1" applyFill="1" applyBorder="1" applyAlignment="1">
      <alignment vertical="center" wrapText="1"/>
    </xf>
    <xf numFmtId="0" fontId="42" fillId="57" borderId="29" xfId="0" applyFont="1" applyFill="1" applyBorder="1" applyAlignment="1">
      <alignment horizontal="left"/>
    </xf>
    <xf numFmtId="0" fontId="0" fillId="57" borderId="10" xfId="0" applyFont="1" applyFill="1" applyBorder="1"/>
    <xf numFmtId="0" fontId="0" fillId="57" borderId="23" xfId="0" applyFont="1" applyFill="1" applyBorder="1"/>
    <xf numFmtId="0" fontId="22" fillId="57" borderId="0" xfId="0" applyFont="1" applyFill="1" applyBorder="1" applyAlignment="1">
      <alignment horizontal="left"/>
    </xf>
    <xf numFmtId="0" fontId="22" fillId="57" borderId="0" xfId="0" applyFont="1" applyFill="1" applyBorder="1" applyAlignment="1">
      <alignment vertical="top"/>
    </xf>
    <xf numFmtId="0" fontId="22" fillId="57" borderId="12" xfId="0" applyFont="1" applyFill="1" applyBorder="1" applyAlignment="1">
      <alignment horizontal="left"/>
    </xf>
    <xf numFmtId="0" fontId="22" fillId="57" borderId="27" xfId="0" applyFont="1" applyFill="1" applyBorder="1" applyAlignment="1">
      <alignment horizontal="left"/>
    </xf>
    <xf numFmtId="0" fontId="22" fillId="57" borderId="29" xfId="0" applyFont="1" applyFill="1" applyBorder="1" applyAlignment="1">
      <alignment horizontal="left"/>
    </xf>
    <xf numFmtId="0" fontId="22" fillId="57" borderId="28" xfId="0" applyFont="1" applyFill="1" applyBorder="1" applyAlignment="1">
      <alignment vertical="top"/>
    </xf>
    <xf numFmtId="0" fontId="21" fillId="57" borderId="10" xfId="0" applyFont="1" applyFill="1" applyBorder="1" applyAlignment="1">
      <alignment horizontal="left"/>
    </xf>
    <xf numFmtId="0" fontId="44" fillId="56" borderId="27" xfId="0" applyFont="1" applyFill="1" applyBorder="1"/>
    <xf numFmtId="0" fontId="44" fillId="56" borderId="10" xfId="0" applyFont="1" applyFill="1" applyBorder="1" applyAlignment="1">
      <alignment horizontal="left" vertical="center"/>
    </xf>
    <xf numFmtId="0" fontId="44" fillId="56" borderId="10" xfId="0" applyFont="1" applyFill="1" applyBorder="1" applyAlignment="1">
      <alignment horizontal="center" vertical="center"/>
    </xf>
    <xf numFmtId="0" fontId="54" fillId="57" borderId="0" xfId="0" applyFont="1" applyFill="1" applyBorder="1" applyAlignment="1">
      <alignment vertical="top" wrapText="1"/>
    </xf>
    <xf numFmtId="0" fontId="0" fillId="56" borderId="12" xfId="0" applyFont="1" applyFill="1" applyBorder="1" applyAlignment="1">
      <alignment vertical="center"/>
    </xf>
    <xf numFmtId="0" fontId="52" fillId="56" borderId="28" xfId="0" applyFont="1" applyFill="1" applyBorder="1" applyAlignment="1">
      <alignment vertical="center"/>
    </xf>
    <xf numFmtId="0" fontId="54" fillId="57" borderId="12" xfId="0" applyFont="1" applyFill="1" applyBorder="1" applyAlignment="1">
      <alignment horizontal="left" vertical="top" wrapText="1"/>
    </xf>
    <xf numFmtId="0" fontId="54" fillId="57" borderId="0" xfId="0" applyFont="1" applyFill="1" applyBorder="1" applyAlignment="1">
      <alignment horizontal="left" vertical="center" wrapText="1"/>
    </xf>
    <xf numFmtId="0" fontId="46" fillId="56" borderId="12" xfId="0" applyFont="1" applyFill="1" applyBorder="1" applyAlignment="1">
      <alignment vertical="center"/>
    </xf>
    <xf numFmtId="0" fontId="46" fillId="56" borderId="12" xfId="0" applyFont="1" applyFill="1" applyBorder="1"/>
    <xf numFmtId="0" fontId="46" fillId="56" borderId="27" xfId="0" applyFont="1" applyFill="1" applyBorder="1"/>
    <xf numFmtId="0" fontId="46" fillId="56" borderId="29" xfId="0" applyFont="1" applyFill="1" applyBorder="1"/>
    <xf numFmtId="0" fontId="46" fillId="56" borderId="23" xfId="0" applyFont="1" applyFill="1" applyBorder="1"/>
    <xf numFmtId="0" fontId="22" fillId="56" borderId="0" xfId="0" applyFont="1" applyFill="1" applyBorder="1" applyAlignment="1">
      <alignment horizontal="center" vertical="center" wrapText="1"/>
    </xf>
    <xf numFmtId="0" fontId="33" fillId="56" borderId="11" xfId="61" applyFill="1" applyBorder="1" applyAlignment="1">
      <alignment vertical="center"/>
    </xf>
    <xf numFmtId="0" fontId="24" fillId="56" borderId="0" xfId="0" applyFont="1" applyFill="1" applyAlignment="1">
      <alignment horizontal="left" vertical="top" wrapText="1"/>
    </xf>
    <xf numFmtId="0" fontId="57" fillId="56" borderId="24" xfId="91" applyFont="1" applyFill="1" applyBorder="1" applyAlignment="1">
      <alignment horizontal="center"/>
    </xf>
    <xf numFmtId="0" fontId="58" fillId="58" borderId="24" xfId="91" applyFont="1" applyFill="1" applyBorder="1" applyAlignment="1">
      <alignment horizontal="center" vertical="center" wrapText="1"/>
    </xf>
    <xf numFmtId="0" fontId="49" fillId="56" borderId="11" xfId="0" applyFont="1" applyFill="1" applyBorder="1" applyAlignment="1">
      <alignment horizontal="left" vertical="center"/>
    </xf>
    <xf numFmtId="0" fontId="49" fillId="56" borderId="25" xfId="0" applyFont="1" applyFill="1" applyBorder="1" applyAlignment="1">
      <alignment horizontal="left" vertical="center"/>
    </xf>
    <xf numFmtId="0" fontId="49" fillId="56" borderId="10" xfId="0" applyFont="1" applyFill="1" applyBorder="1" applyAlignment="1">
      <alignment horizontal="left" vertical="center"/>
    </xf>
    <xf numFmtId="0" fontId="49" fillId="56" borderId="23" xfId="0" applyFont="1" applyFill="1" applyBorder="1" applyAlignment="1">
      <alignment horizontal="left" vertical="center"/>
    </xf>
    <xf numFmtId="0" fontId="50" fillId="57" borderId="13" xfId="0" applyFont="1" applyFill="1" applyBorder="1" applyAlignment="1">
      <alignment horizontal="center" vertical="center"/>
    </xf>
    <xf numFmtId="0" fontId="50" fillId="57" borderId="11" xfId="0" applyFont="1" applyFill="1" applyBorder="1" applyAlignment="1">
      <alignment horizontal="center" vertical="center"/>
    </xf>
    <xf numFmtId="0" fontId="50" fillId="57" borderId="25" xfId="0" applyFont="1" applyFill="1" applyBorder="1" applyAlignment="1">
      <alignment horizontal="center" vertical="center"/>
    </xf>
    <xf numFmtId="0" fontId="58" fillId="58" borderId="13" xfId="91" applyFont="1" applyFill="1" applyBorder="1" applyAlignment="1">
      <alignment horizontal="center" vertical="center" wrapText="1"/>
    </xf>
    <xf numFmtId="0" fontId="58" fillId="58" borderId="11" xfId="91" applyFont="1" applyFill="1" applyBorder="1" applyAlignment="1">
      <alignment horizontal="center" vertical="center" wrapText="1"/>
    </xf>
    <xf numFmtId="0" fontId="22" fillId="56" borderId="11" xfId="0" applyFont="1" applyFill="1" applyBorder="1" applyAlignment="1">
      <alignment horizontal="center" vertical="center" wrapText="1"/>
    </xf>
    <xf numFmtId="0" fontId="52" fillId="56" borderId="28" xfId="0" applyFont="1" applyFill="1" applyBorder="1" applyAlignment="1">
      <alignment horizontal="left" wrapText="1"/>
    </xf>
    <xf numFmtId="0" fontId="52" fillId="56" borderId="0" xfId="0" applyFont="1" applyFill="1" applyBorder="1" applyAlignment="1">
      <alignment horizontal="left" wrapText="1"/>
    </xf>
    <xf numFmtId="0" fontId="52" fillId="56" borderId="29" xfId="0" applyFont="1" applyFill="1" applyBorder="1" applyAlignment="1">
      <alignment horizontal="left" wrapText="1"/>
    </xf>
    <xf numFmtId="0" fontId="22" fillId="56" borderId="11" xfId="0" applyFont="1" applyFill="1" applyBorder="1" applyAlignment="1">
      <alignment horizontal="center" vertical="center"/>
    </xf>
    <xf numFmtId="0" fontId="22" fillId="56" borderId="10" xfId="0" applyFont="1" applyFill="1" applyBorder="1" applyAlignment="1">
      <alignment horizontal="center" vertical="center"/>
    </xf>
    <xf numFmtId="0" fontId="22" fillId="56" borderId="12" xfId="0" applyFont="1" applyFill="1" applyBorder="1" applyAlignment="1">
      <alignment horizontal="center" vertical="center"/>
    </xf>
    <xf numFmtId="0" fontId="52" fillId="24" borderId="28" xfId="0" applyFont="1" applyFill="1" applyBorder="1" applyAlignment="1">
      <alignment horizontal="left" vertical="top" wrapText="1"/>
    </xf>
    <xf numFmtId="0" fontId="52" fillId="24" borderId="0" xfId="0" applyFont="1" applyFill="1" applyBorder="1" applyAlignment="1">
      <alignment horizontal="left" vertical="top" wrapText="1"/>
    </xf>
    <xf numFmtId="0" fontId="22" fillId="56" borderId="12" xfId="0" applyFont="1" applyFill="1" applyBorder="1" applyAlignment="1">
      <alignment horizontal="center" vertical="center" wrapText="1"/>
    </xf>
    <xf numFmtId="0" fontId="52" fillId="24" borderId="26" xfId="0" applyFont="1" applyFill="1" applyBorder="1" applyAlignment="1">
      <alignment horizontal="left" vertical="top" wrapText="1"/>
    </xf>
    <xf numFmtId="0" fontId="52" fillId="24" borderId="12" xfId="0" applyFont="1" applyFill="1" applyBorder="1" applyAlignment="1">
      <alignment horizontal="left" vertical="top" wrapText="1"/>
    </xf>
    <xf numFmtId="0" fontId="19" fillId="56" borderId="0" xfId="0" applyFont="1" applyFill="1" applyBorder="1" applyAlignment="1">
      <alignment horizontal="right" vertical="center" wrapText="1"/>
    </xf>
    <xf numFmtId="0" fontId="19" fillId="56" borderId="10" xfId="0" applyFont="1" applyFill="1" applyBorder="1" applyAlignment="1">
      <alignment horizontal="right" vertical="center" wrapText="1"/>
    </xf>
    <xf numFmtId="0" fontId="22" fillId="56" borderId="10" xfId="0" applyFont="1" applyFill="1" applyBorder="1" applyAlignment="1">
      <alignment horizontal="center" vertical="center" wrapText="1"/>
    </xf>
    <xf numFmtId="0" fontId="22" fillId="57" borderId="12" xfId="0" applyFont="1" applyFill="1" applyBorder="1" applyAlignment="1">
      <alignment horizontal="center" vertical="center" wrapText="1"/>
    </xf>
    <xf numFmtId="0" fontId="22" fillId="57" borderId="0" xfId="0" applyFont="1" applyFill="1" applyBorder="1" applyAlignment="1">
      <alignment horizontal="center" vertical="center" wrapText="1"/>
    </xf>
    <xf numFmtId="0" fontId="22" fillId="57" borderId="26" xfId="0" applyFont="1" applyFill="1" applyBorder="1" applyAlignment="1">
      <alignment horizontal="left" vertical="center"/>
    </xf>
    <xf numFmtId="0" fontId="22" fillId="57" borderId="12" xfId="0" applyFont="1" applyFill="1" applyBorder="1" applyAlignment="1">
      <alignment horizontal="left" vertical="center"/>
    </xf>
    <xf numFmtId="0" fontId="22" fillId="57" borderId="28" xfId="0" applyFont="1" applyFill="1" applyBorder="1" applyAlignment="1">
      <alignment horizontal="left" vertical="center"/>
    </xf>
    <xf numFmtId="0" fontId="22" fillId="57" borderId="0" xfId="0" applyFont="1" applyFill="1" applyBorder="1" applyAlignment="1">
      <alignment horizontal="left" vertical="center"/>
    </xf>
    <xf numFmtId="0" fontId="22" fillId="56" borderId="0" xfId="0" applyFont="1" applyFill="1" applyBorder="1" applyAlignment="1">
      <alignment horizontal="center" vertical="center"/>
    </xf>
    <xf numFmtId="0" fontId="58" fillId="58" borderId="25" xfId="91" applyFont="1" applyFill="1" applyBorder="1" applyAlignment="1">
      <alignment horizontal="center" vertical="center" wrapText="1"/>
    </xf>
    <xf numFmtId="0" fontId="54" fillId="56" borderId="11" xfId="0" applyFont="1" applyFill="1" applyBorder="1" applyAlignment="1">
      <alignment horizontal="center" vertical="center"/>
    </xf>
    <xf numFmtId="0" fontId="54" fillId="57" borderId="26" xfId="0" applyFont="1" applyFill="1" applyBorder="1" applyAlignment="1">
      <alignment horizontal="left" vertical="center" wrapText="1"/>
    </xf>
    <xf numFmtId="0" fontId="54" fillId="57" borderId="12" xfId="0" applyFont="1" applyFill="1" applyBorder="1" applyAlignment="1">
      <alignment horizontal="left" vertical="center" wrapText="1"/>
    </xf>
    <xf numFmtId="0" fontId="54" fillId="57" borderId="28" xfId="0" applyFont="1" applyFill="1" applyBorder="1" applyAlignment="1">
      <alignment horizontal="left" vertical="center" wrapText="1"/>
    </xf>
    <xf numFmtId="0" fontId="54" fillId="57" borderId="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56" borderId="11" xfId="0" applyFont="1" applyFill="1" applyBorder="1" applyAlignment="1">
      <alignment horizontal="center" vertical="center" wrapText="1" shrinkToFit="1"/>
    </xf>
    <xf numFmtId="0" fontId="54" fillId="57" borderId="28" xfId="0" applyFont="1" applyFill="1" applyBorder="1" applyAlignment="1">
      <alignment horizontal="left" vertical="top" wrapText="1"/>
    </xf>
    <xf numFmtId="0" fontId="54" fillId="57" borderId="0" xfId="0" applyFont="1" applyFill="1" applyBorder="1" applyAlignment="1">
      <alignment horizontal="left" vertical="top" wrapText="1"/>
    </xf>
    <xf numFmtId="0" fontId="52" fillId="56" borderId="28" xfId="0" applyFont="1" applyFill="1" applyBorder="1" applyAlignment="1">
      <alignment horizontal="left" vertical="center" wrapText="1"/>
    </xf>
    <xf numFmtId="0" fontId="52" fillId="56" borderId="0" xfId="0" applyFont="1" applyFill="1" applyBorder="1" applyAlignment="1">
      <alignment horizontal="left" vertical="center" wrapText="1"/>
    </xf>
    <xf numFmtId="0" fontId="52" fillId="56" borderId="29" xfId="0" applyFont="1" applyFill="1" applyBorder="1" applyAlignment="1">
      <alignment horizontal="left" vertical="center" wrapText="1"/>
    </xf>
    <xf numFmtId="0" fontId="52" fillId="24" borderId="28" xfId="0" applyFont="1" applyFill="1" applyBorder="1" applyAlignment="1">
      <alignment horizontal="left" vertical="center" wrapText="1"/>
    </xf>
    <xf numFmtId="0" fontId="52" fillId="24" borderId="0" xfId="0" applyFont="1" applyFill="1" applyBorder="1" applyAlignment="1">
      <alignment horizontal="left" vertical="center" wrapText="1"/>
    </xf>
    <xf numFmtId="0" fontId="22" fillId="57" borderId="10" xfId="0" applyFont="1" applyFill="1" applyBorder="1" applyAlignment="1">
      <alignment horizontal="center" vertical="center" wrapText="1"/>
    </xf>
    <xf numFmtId="0" fontId="22" fillId="56" borderId="0" xfId="0" applyFont="1" applyFill="1" applyBorder="1" applyAlignment="1">
      <alignment horizontal="center" vertical="center" wrapText="1"/>
    </xf>
    <xf numFmtId="0" fontId="54" fillId="57" borderId="26" xfId="0" applyFont="1" applyFill="1" applyBorder="1" applyAlignment="1">
      <alignment horizontal="left" vertical="top" wrapText="1"/>
    </xf>
    <xf numFmtId="0" fontId="54" fillId="57" borderId="12" xfId="0" applyFont="1" applyFill="1" applyBorder="1" applyAlignment="1">
      <alignment horizontal="left" vertical="top" wrapText="1"/>
    </xf>
    <xf numFmtId="0" fontId="22" fillId="56" borderId="12" xfId="0" applyFont="1" applyFill="1" applyBorder="1" applyAlignment="1">
      <alignment horizontal="center" vertical="center" wrapText="1" shrinkToFit="1"/>
    </xf>
    <xf numFmtId="0" fontId="54" fillId="56" borderId="10" xfId="0" applyFont="1" applyFill="1" applyBorder="1" applyAlignment="1">
      <alignment horizontal="center" vertical="center"/>
    </xf>
    <xf numFmtId="0" fontId="0" fillId="56" borderId="0" xfId="0" applyFont="1" applyFill="1" applyBorder="1" applyAlignment="1">
      <alignment horizontal="left" vertical="center" wrapText="1"/>
    </xf>
    <xf numFmtId="0" fontId="22" fillId="57" borderId="26" xfId="0" applyFont="1" applyFill="1" applyBorder="1" applyAlignment="1">
      <alignment horizontal="left" vertical="top" wrapText="1"/>
    </xf>
    <xf numFmtId="0" fontId="22" fillId="57" borderId="12" xfId="0" applyFont="1" applyFill="1" applyBorder="1" applyAlignment="1">
      <alignment horizontal="left" vertical="top" wrapText="1"/>
    </xf>
    <xf numFmtId="0" fontId="22" fillId="57" borderId="28" xfId="0" applyFont="1" applyFill="1" applyBorder="1" applyAlignment="1">
      <alignment horizontal="left" vertical="top" wrapText="1"/>
    </xf>
    <xf numFmtId="0" fontId="22" fillId="57" borderId="0" xfId="0" applyFont="1" applyFill="1" applyBorder="1" applyAlignment="1">
      <alignment horizontal="left" vertical="top" wrapText="1"/>
    </xf>
    <xf numFmtId="0" fontId="22" fillId="57" borderId="13" xfId="0" applyFont="1" applyFill="1" applyBorder="1" applyAlignment="1">
      <alignment horizontal="center" vertical="center" wrapText="1"/>
    </xf>
    <xf numFmtId="0" fontId="44" fillId="56" borderId="0" xfId="0" applyFont="1" applyFill="1" applyBorder="1" applyAlignment="1">
      <alignment horizontal="left" vertical="center" wrapText="1"/>
    </xf>
    <xf numFmtId="0" fontId="54" fillId="56" borderId="12" xfId="0" applyFont="1" applyFill="1" applyBorder="1" applyAlignment="1">
      <alignment horizontal="center" vertical="center"/>
    </xf>
    <xf numFmtId="0" fontId="58" fillId="58" borderId="22" xfId="91" applyFont="1" applyFill="1" applyBorder="1" applyAlignment="1">
      <alignment horizontal="center" vertical="center" wrapText="1"/>
    </xf>
    <xf numFmtId="0" fontId="58" fillId="58" borderId="10" xfId="9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 shrinkToFit="1"/>
    </xf>
    <xf numFmtId="0" fontId="58" fillId="58" borderId="13" xfId="91" applyFont="1" applyFill="1" applyBorder="1" applyAlignment="1">
      <alignment horizontal="center" vertical="center"/>
    </xf>
    <xf numFmtId="0" fontId="58" fillId="58" borderId="11" xfId="91" applyFont="1" applyFill="1" applyBorder="1" applyAlignment="1">
      <alignment horizontal="center" vertical="center"/>
    </xf>
    <xf numFmtId="0" fontId="58" fillId="58" borderId="25" xfId="91" applyFont="1" applyFill="1" applyBorder="1" applyAlignment="1">
      <alignment horizontal="center" vertical="center"/>
    </xf>
    <xf numFmtId="0" fontId="54" fillId="57" borderId="26" xfId="0" applyFont="1" applyFill="1" applyBorder="1" applyAlignment="1">
      <alignment vertical="center"/>
    </xf>
    <xf numFmtId="0" fontId="54" fillId="57" borderId="29" xfId="0" applyFont="1" applyFill="1" applyBorder="1" applyAlignment="1">
      <alignment vertical="center" wrapText="1"/>
    </xf>
  </cellXfs>
  <cellStyles count="92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" xfId="37" builtinId="26" customBuiltin="1"/>
    <cellStyle name="Buena 2" xfId="38"/>
    <cellStyle name="Cálculo" xfId="39" builtinId="22" customBuiltin="1"/>
    <cellStyle name="Cálculo 2" xfId="40"/>
    <cellStyle name="Celda de comprobación" xfId="41" builtinId="23" customBuiltin="1"/>
    <cellStyle name="Celda de comprobación 2" xfId="42"/>
    <cellStyle name="Celda vinculada" xfId="43" builtinId="24" customBuiltin="1"/>
    <cellStyle name="Celda vinculada 2" xfId="44"/>
    <cellStyle name="Encabezado 4" xfId="45" builtinId="19" customBuiltin="1"/>
    <cellStyle name="Encabezado 4 2" xfId="46"/>
    <cellStyle name="Énfasis1" xfId="47" builtinId="29" customBuiltin="1"/>
    <cellStyle name="Énfasis1 2" xfId="48"/>
    <cellStyle name="Énfasis2" xfId="49" builtinId="33" customBuiltin="1"/>
    <cellStyle name="Énfasis2 2" xfId="50"/>
    <cellStyle name="Énfasis3" xfId="51" builtinId="37" customBuiltin="1"/>
    <cellStyle name="Énfasis3 2" xfId="52"/>
    <cellStyle name="Énfasis4" xfId="53" builtinId="41" customBuiltin="1"/>
    <cellStyle name="Énfasis4 2" xfId="54"/>
    <cellStyle name="Énfasis5" xfId="55" builtinId="45" customBuiltin="1"/>
    <cellStyle name="Énfasis5 2" xfId="56"/>
    <cellStyle name="Énfasis6" xfId="57" builtinId="49" customBuiltin="1"/>
    <cellStyle name="Énfasis6 2" xfId="58"/>
    <cellStyle name="Entrada" xfId="59" builtinId="20" customBuiltin="1"/>
    <cellStyle name="Entrada 2" xfId="60"/>
    <cellStyle name="Hipervínculo" xfId="61" builtinId="8"/>
    <cellStyle name="Incorrecto" xfId="62" builtinId="27" customBuiltin="1"/>
    <cellStyle name="Incorrecto 2" xfId="63"/>
    <cellStyle name="Millares" xfId="64" builtinId="3"/>
    <cellStyle name="Neutral" xfId="65" builtinId="28" customBuiltin="1"/>
    <cellStyle name="Neutral 2" xfId="66"/>
    <cellStyle name="Normal" xfId="0" builtinId="0"/>
    <cellStyle name="Normal 2" xfId="67"/>
    <cellStyle name="Normal 2 2" xfId="68"/>
    <cellStyle name="Normal 3" xfId="69"/>
    <cellStyle name="Normal 4" xfId="70"/>
    <cellStyle name="Normal 5" xfId="71"/>
    <cellStyle name="Normal 7" xfId="91"/>
    <cellStyle name="Notas" xfId="72" builtinId="10" customBuiltin="1"/>
    <cellStyle name="Notas 2" xfId="73"/>
    <cellStyle name="Notas 3" xfId="74"/>
    <cellStyle name="Porcentaje" xfId="75" builtinId="5"/>
    <cellStyle name="Salida" xfId="76" builtinId="21" customBuiltin="1"/>
    <cellStyle name="Salida 2" xfId="77"/>
    <cellStyle name="Texto de advertencia" xfId="78" builtinId="11" customBuiltin="1"/>
    <cellStyle name="Texto de advertencia 2" xfId="79"/>
    <cellStyle name="Texto explicativo" xfId="80" builtinId="53" customBuiltin="1"/>
    <cellStyle name="Texto explicativo 2" xfId="81"/>
    <cellStyle name="Título" xfId="82" builtinId="15" customBuiltin="1"/>
    <cellStyle name="Título 1 2" xfId="83"/>
    <cellStyle name="Título 2" xfId="84" builtinId="17" customBuiltin="1"/>
    <cellStyle name="Título 2 2" xfId="85"/>
    <cellStyle name="Título 3" xfId="86" builtinId="18" customBuiltin="1"/>
    <cellStyle name="Título 3 2" xfId="87"/>
    <cellStyle name="Título 4" xfId="88"/>
    <cellStyle name="Total" xfId="89" builtinId="25" customBuiltin="1"/>
    <cellStyle name="Total 2" xfId="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1</xdr:row>
      <xdr:rowOff>0</xdr:rowOff>
    </xdr:from>
    <xdr:to>
      <xdr:col>10</xdr:col>
      <xdr:colOff>990600</xdr:colOff>
      <xdr:row>3</xdr:row>
      <xdr:rowOff>180976</xdr:rowOff>
    </xdr:to>
    <xdr:pic>
      <xdr:nvPicPr>
        <xdr:cNvPr id="3" name="Imagen 3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57175"/>
          <a:ext cx="773430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0</xdr:row>
      <xdr:rowOff>156882</xdr:rowOff>
    </xdr:from>
    <xdr:to>
      <xdr:col>10</xdr:col>
      <xdr:colOff>481853</xdr:colOff>
      <xdr:row>4</xdr:row>
      <xdr:rowOff>101475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6882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204107</xdr:rowOff>
    </xdr:from>
    <xdr:to>
      <xdr:col>10</xdr:col>
      <xdr:colOff>89647</xdr:colOff>
      <xdr:row>3</xdr:row>
      <xdr:rowOff>179917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204107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231321</xdr:rowOff>
    </xdr:from>
    <xdr:to>
      <xdr:col>10</xdr:col>
      <xdr:colOff>470647</xdr:colOff>
      <xdr:row>3</xdr:row>
      <xdr:rowOff>207131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231321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0</xdr:row>
      <xdr:rowOff>231322</xdr:rowOff>
    </xdr:from>
    <xdr:to>
      <xdr:col>9</xdr:col>
      <xdr:colOff>620326</xdr:colOff>
      <xdr:row>3</xdr:row>
      <xdr:rowOff>207132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79" y="231322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89647</xdr:rowOff>
    </xdr:from>
    <xdr:to>
      <xdr:col>9</xdr:col>
      <xdr:colOff>324971</xdr:colOff>
      <xdr:row>4</xdr:row>
      <xdr:rowOff>79064</xdr:rowOff>
    </xdr:to>
    <xdr:pic>
      <xdr:nvPicPr>
        <xdr:cNvPr id="3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2" y="89647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816428</xdr:colOff>
      <xdr:row>1</xdr:row>
      <xdr:rowOff>13607</xdr:rowOff>
    </xdr:from>
    <xdr:to>
      <xdr:col>10</xdr:col>
      <xdr:colOff>756396</xdr:colOff>
      <xdr:row>3</xdr:row>
      <xdr:rowOff>247953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" y="272143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231321</xdr:rowOff>
    </xdr:from>
    <xdr:to>
      <xdr:col>9</xdr:col>
      <xdr:colOff>429826</xdr:colOff>
      <xdr:row>3</xdr:row>
      <xdr:rowOff>207131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31321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739588</xdr:colOff>
      <xdr:row>1</xdr:row>
      <xdr:rowOff>22412</xdr:rowOff>
    </xdr:from>
    <xdr:to>
      <xdr:col>11</xdr:col>
      <xdr:colOff>257735</xdr:colOff>
      <xdr:row>4</xdr:row>
      <xdr:rowOff>623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88" y="280147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246528</xdr:colOff>
      <xdr:row>0</xdr:row>
      <xdr:rowOff>89647</xdr:rowOff>
    </xdr:from>
    <xdr:to>
      <xdr:col>10</xdr:col>
      <xdr:colOff>112058</xdr:colOff>
      <xdr:row>4</xdr:row>
      <xdr:rowOff>79064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6" y="89647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89647</xdr:rowOff>
    </xdr:from>
    <xdr:to>
      <xdr:col>9</xdr:col>
      <xdr:colOff>22412</xdr:colOff>
      <xdr:row>4</xdr:row>
      <xdr:rowOff>79064</xdr:rowOff>
    </xdr:to>
    <xdr:pic>
      <xdr:nvPicPr>
        <xdr:cNvPr id="3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89647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246532</xdr:colOff>
      <xdr:row>0</xdr:row>
      <xdr:rowOff>89648</xdr:rowOff>
    </xdr:from>
    <xdr:to>
      <xdr:col>10</xdr:col>
      <xdr:colOff>302561</xdr:colOff>
      <xdr:row>4</xdr:row>
      <xdr:rowOff>79065</xdr:rowOff>
    </xdr:to>
    <xdr:pic>
      <xdr:nvPicPr>
        <xdr:cNvPr id="3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8" y="89648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201706</xdr:colOff>
      <xdr:row>0</xdr:row>
      <xdr:rowOff>67235</xdr:rowOff>
    </xdr:from>
    <xdr:to>
      <xdr:col>8</xdr:col>
      <xdr:colOff>818030</xdr:colOff>
      <xdr:row>4</xdr:row>
      <xdr:rowOff>56652</xdr:rowOff>
    </xdr:to>
    <xdr:pic>
      <xdr:nvPicPr>
        <xdr:cNvPr id="3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2" y="67235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649941</xdr:colOff>
      <xdr:row>0</xdr:row>
      <xdr:rowOff>179294</xdr:rowOff>
    </xdr:from>
    <xdr:to>
      <xdr:col>11</xdr:col>
      <xdr:colOff>179294</xdr:colOff>
      <xdr:row>4</xdr:row>
      <xdr:rowOff>34240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1" y="179294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68035</xdr:rowOff>
    </xdr:from>
    <xdr:to>
      <xdr:col>10</xdr:col>
      <xdr:colOff>307360</xdr:colOff>
      <xdr:row>4</xdr:row>
      <xdr:rowOff>57452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3" y="68035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435428</xdr:colOff>
      <xdr:row>0</xdr:row>
      <xdr:rowOff>190500</xdr:rowOff>
    </xdr:from>
    <xdr:to>
      <xdr:col>11</xdr:col>
      <xdr:colOff>35218</xdr:colOff>
      <xdr:row>3</xdr:row>
      <xdr:rowOff>166310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8" y="190500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421822</xdr:colOff>
      <xdr:row>0</xdr:row>
      <xdr:rowOff>95250</xdr:rowOff>
    </xdr:from>
    <xdr:to>
      <xdr:col>10</xdr:col>
      <xdr:colOff>144076</xdr:colOff>
      <xdr:row>4</xdr:row>
      <xdr:rowOff>84667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8" y="95250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326572</xdr:colOff>
      <xdr:row>1</xdr:row>
      <xdr:rowOff>0</xdr:rowOff>
    </xdr:from>
    <xdr:to>
      <xdr:col>9</xdr:col>
      <xdr:colOff>348183</xdr:colOff>
      <xdr:row>3</xdr:row>
      <xdr:rowOff>234346</xdr:rowOff>
    </xdr:to>
    <xdr:pic>
      <xdr:nvPicPr>
        <xdr:cNvPr id="4" name="Imagen 4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9" y="258536"/>
          <a:ext cx="8281147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7"/>
  <sheetViews>
    <sheetView topLeftCell="A10" zoomScaleNormal="100" workbookViewId="0">
      <selection activeCell="N14" sqref="N14"/>
    </sheetView>
  </sheetViews>
  <sheetFormatPr baseColWidth="10" defaultRowHeight="15" x14ac:dyDescent="0.25"/>
  <cols>
    <col min="1" max="1" width="1.7109375" style="1" customWidth="1"/>
    <col min="2" max="2" width="4.85546875" style="1" customWidth="1"/>
    <col min="3" max="3" width="11.42578125" style="1"/>
    <col min="4" max="4" width="15.28515625" style="1" customWidth="1"/>
    <col min="5" max="6" width="11.42578125" style="1"/>
    <col min="7" max="7" width="14.85546875" style="1" customWidth="1"/>
    <col min="8" max="8" width="17.140625" style="1" customWidth="1"/>
    <col min="9" max="9" width="11.42578125" style="1"/>
    <col min="10" max="10" width="18.85546875" style="1" customWidth="1"/>
    <col min="11" max="11" width="21.7109375" style="1" customWidth="1"/>
    <col min="12" max="12" width="20.85546875" style="1" customWidth="1"/>
    <col min="13" max="16384" width="11.42578125" style="1"/>
  </cols>
  <sheetData>
    <row r="1" spans="1:12" ht="18.75" customHeight="1" x14ac:dyDescent="0.25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 ht="18.75" customHeight="1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2" ht="18.75" customHeight="1" x14ac:dyDescent="0.25">
      <c r="A3" s="351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12" ht="18.75" customHeight="1" x14ac:dyDescent="0.25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12" ht="18.75" customHeight="1" x14ac:dyDescent="0.25">
      <c r="A5" s="351"/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2" ht="25.5" customHeight="1" x14ac:dyDescent="0.25">
      <c r="A6" s="352" t="s">
        <v>322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7" spans="1:12" ht="30" customHeight="1" x14ac:dyDescent="0.25">
      <c r="A7" s="352"/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</row>
    <row r="8" spans="1:12" ht="30" customHeight="1" x14ac:dyDescent="0.25">
      <c r="A8" s="357" t="s">
        <v>323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9"/>
    </row>
    <row r="9" spans="1:12" ht="21.75" customHeight="1" x14ac:dyDescent="0.25">
      <c r="A9" s="221"/>
      <c r="B9" s="223" t="s">
        <v>228</v>
      </c>
      <c r="C9" s="353" t="s">
        <v>324</v>
      </c>
      <c r="D9" s="353"/>
      <c r="E9" s="353"/>
      <c r="F9" s="353"/>
      <c r="G9" s="353"/>
      <c r="H9" s="353"/>
      <c r="I9" s="353"/>
      <c r="J9" s="353"/>
      <c r="K9" s="353"/>
      <c r="L9" s="354"/>
    </row>
    <row r="10" spans="1:12" ht="21.75" customHeight="1" x14ac:dyDescent="0.25">
      <c r="A10" s="221"/>
      <c r="B10" s="223" t="s">
        <v>229</v>
      </c>
      <c r="C10" s="353" t="s">
        <v>348</v>
      </c>
      <c r="D10" s="353"/>
      <c r="E10" s="353"/>
      <c r="F10" s="353"/>
      <c r="G10" s="353"/>
      <c r="H10" s="353"/>
      <c r="I10" s="353"/>
      <c r="J10" s="353"/>
      <c r="K10" s="353"/>
      <c r="L10" s="354"/>
    </row>
    <row r="11" spans="1:12" ht="21.75" customHeight="1" x14ac:dyDescent="0.25">
      <c r="A11" s="221"/>
      <c r="B11" s="223" t="s">
        <v>230</v>
      </c>
      <c r="C11" s="353" t="s">
        <v>325</v>
      </c>
      <c r="D11" s="353"/>
      <c r="E11" s="353"/>
      <c r="F11" s="353"/>
      <c r="G11" s="353"/>
      <c r="H11" s="353"/>
      <c r="I11" s="353"/>
      <c r="J11" s="353"/>
      <c r="K11" s="353"/>
      <c r="L11" s="354"/>
    </row>
    <row r="12" spans="1:12" ht="21.75" customHeight="1" x14ac:dyDescent="0.25">
      <c r="A12" s="222"/>
      <c r="B12" s="224" t="s">
        <v>231</v>
      </c>
      <c r="C12" s="355" t="s">
        <v>263</v>
      </c>
      <c r="D12" s="355"/>
      <c r="E12" s="355"/>
      <c r="F12" s="355"/>
      <c r="G12" s="355"/>
      <c r="H12" s="355"/>
      <c r="I12" s="355"/>
      <c r="J12" s="355"/>
      <c r="K12" s="355"/>
      <c r="L12" s="356"/>
    </row>
    <row r="13" spans="1:12" ht="21.75" customHeight="1" x14ac:dyDescent="0.25">
      <c r="A13" s="221"/>
      <c r="B13" s="223" t="s">
        <v>232</v>
      </c>
      <c r="C13" s="353" t="s">
        <v>326</v>
      </c>
      <c r="D13" s="353"/>
      <c r="E13" s="353"/>
      <c r="F13" s="353"/>
      <c r="G13" s="353"/>
      <c r="H13" s="353"/>
      <c r="I13" s="353"/>
      <c r="J13" s="353"/>
      <c r="K13" s="353"/>
      <c r="L13" s="354"/>
    </row>
    <row r="14" spans="1:12" ht="21.75" customHeight="1" x14ac:dyDescent="0.25">
      <c r="A14" s="221"/>
      <c r="B14" s="223" t="s">
        <v>233</v>
      </c>
      <c r="C14" s="353" t="s">
        <v>262</v>
      </c>
      <c r="D14" s="353"/>
      <c r="E14" s="353"/>
      <c r="F14" s="353"/>
      <c r="G14" s="353"/>
      <c r="H14" s="353"/>
      <c r="I14" s="353"/>
      <c r="J14" s="353"/>
      <c r="K14" s="353"/>
      <c r="L14" s="354"/>
    </row>
    <row r="15" spans="1:12" ht="21.75" customHeight="1" x14ac:dyDescent="0.25">
      <c r="A15" s="221"/>
      <c r="B15" s="223" t="s">
        <v>234</v>
      </c>
      <c r="C15" s="353" t="s">
        <v>327</v>
      </c>
      <c r="D15" s="353"/>
      <c r="E15" s="353"/>
      <c r="F15" s="353"/>
      <c r="G15" s="353"/>
      <c r="H15" s="353"/>
      <c r="I15" s="353"/>
      <c r="J15" s="353"/>
      <c r="K15" s="353"/>
      <c r="L15" s="354"/>
    </row>
    <row r="16" spans="1:12" ht="21.75" customHeight="1" x14ac:dyDescent="0.25">
      <c r="A16" s="221"/>
      <c r="B16" s="223" t="s">
        <v>235</v>
      </c>
      <c r="C16" s="353" t="s">
        <v>369</v>
      </c>
      <c r="D16" s="353"/>
      <c r="E16" s="353"/>
      <c r="F16" s="353"/>
      <c r="G16" s="353"/>
      <c r="H16" s="353"/>
      <c r="I16" s="353"/>
      <c r="J16" s="353"/>
      <c r="K16" s="353"/>
      <c r="L16" s="354"/>
    </row>
    <row r="17" spans="1:12" ht="21.75" customHeight="1" x14ac:dyDescent="0.25">
      <c r="A17" s="221"/>
      <c r="B17" s="223" t="s">
        <v>236</v>
      </c>
      <c r="C17" s="353" t="s">
        <v>328</v>
      </c>
      <c r="D17" s="353"/>
      <c r="E17" s="353"/>
      <c r="F17" s="353"/>
      <c r="G17" s="353"/>
      <c r="H17" s="353"/>
      <c r="I17" s="353"/>
      <c r="J17" s="353"/>
      <c r="K17" s="353"/>
      <c r="L17" s="354"/>
    </row>
    <row r="18" spans="1:12" ht="21.75" customHeight="1" x14ac:dyDescent="0.25">
      <c r="A18" s="221"/>
      <c r="B18" s="223" t="s">
        <v>237</v>
      </c>
      <c r="C18" s="353" t="s">
        <v>329</v>
      </c>
      <c r="D18" s="353"/>
      <c r="E18" s="353"/>
      <c r="F18" s="353"/>
      <c r="G18" s="353"/>
      <c r="H18" s="353"/>
      <c r="I18" s="353"/>
      <c r="J18" s="353"/>
      <c r="K18" s="353"/>
      <c r="L18" s="354"/>
    </row>
    <row r="19" spans="1:12" ht="21.75" customHeight="1" x14ac:dyDescent="0.25">
      <c r="A19" s="221"/>
      <c r="B19" s="223" t="s">
        <v>238</v>
      </c>
      <c r="C19" s="353" t="s">
        <v>330</v>
      </c>
      <c r="D19" s="353"/>
      <c r="E19" s="353"/>
      <c r="F19" s="353"/>
      <c r="G19" s="353"/>
      <c r="H19" s="353"/>
      <c r="I19" s="353"/>
      <c r="J19" s="353"/>
      <c r="K19" s="353"/>
      <c r="L19" s="354"/>
    </row>
    <row r="20" spans="1:12" ht="21.75" customHeight="1" x14ac:dyDescent="0.25">
      <c r="A20" s="221"/>
      <c r="B20" s="223" t="s">
        <v>239</v>
      </c>
      <c r="C20" s="353" t="s">
        <v>331</v>
      </c>
      <c r="D20" s="353"/>
      <c r="E20" s="353"/>
      <c r="F20" s="353"/>
      <c r="G20" s="353"/>
      <c r="H20" s="353"/>
      <c r="I20" s="353"/>
      <c r="J20" s="353"/>
      <c r="K20" s="353"/>
      <c r="L20" s="354"/>
    </row>
    <row r="21" spans="1:12" ht="21.75" customHeight="1" x14ac:dyDescent="0.25">
      <c r="A21" s="221"/>
      <c r="B21" s="223" t="s">
        <v>240</v>
      </c>
      <c r="C21" s="353" t="s">
        <v>332</v>
      </c>
      <c r="D21" s="353"/>
      <c r="E21" s="353"/>
      <c r="F21" s="353"/>
      <c r="G21" s="353"/>
      <c r="H21" s="353"/>
      <c r="I21" s="353"/>
      <c r="J21" s="353"/>
      <c r="K21" s="353"/>
      <c r="L21" s="354"/>
    </row>
    <row r="22" spans="1:12" ht="21.75" customHeight="1" x14ac:dyDescent="0.25">
      <c r="A22" s="221"/>
      <c r="B22" s="223" t="s">
        <v>241</v>
      </c>
      <c r="C22" s="353" t="s">
        <v>298</v>
      </c>
      <c r="D22" s="353"/>
      <c r="E22" s="353"/>
      <c r="F22" s="353"/>
      <c r="G22" s="353"/>
      <c r="H22" s="353"/>
      <c r="I22" s="353"/>
      <c r="J22" s="353"/>
      <c r="K22" s="353"/>
      <c r="L22" s="354"/>
    </row>
    <row r="23" spans="1:12" ht="21.75" customHeight="1" x14ac:dyDescent="0.25">
      <c r="A23" s="221"/>
      <c r="B23" s="223" t="s">
        <v>242</v>
      </c>
      <c r="C23" s="353" t="s">
        <v>299</v>
      </c>
      <c r="D23" s="353"/>
      <c r="E23" s="353"/>
      <c r="F23" s="353"/>
      <c r="G23" s="353"/>
      <c r="H23" s="353"/>
      <c r="I23" s="353"/>
      <c r="J23" s="353"/>
      <c r="K23" s="353"/>
      <c r="L23" s="354"/>
    </row>
    <row r="24" spans="1:12" ht="21.75" customHeight="1" x14ac:dyDescent="0.25">
      <c r="A24" s="225"/>
      <c r="B24" s="349" t="s">
        <v>243</v>
      </c>
      <c r="C24" s="353" t="s">
        <v>261</v>
      </c>
      <c r="D24" s="353"/>
      <c r="E24" s="353"/>
      <c r="F24" s="353"/>
      <c r="G24" s="353"/>
      <c r="H24" s="353"/>
      <c r="I24" s="353"/>
      <c r="J24" s="353"/>
      <c r="K24" s="353"/>
      <c r="L24" s="354"/>
    </row>
    <row r="25" spans="1:12" ht="21.75" customHeight="1" x14ac:dyDescent="0.25">
      <c r="A25" s="221"/>
      <c r="B25" s="349" t="s">
        <v>244</v>
      </c>
      <c r="C25" s="353" t="s">
        <v>333</v>
      </c>
      <c r="D25" s="353"/>
      <c r="E25" s="353"/>
      <c r="F25" s="353"/>
      <c r="G25" s="353"/>
      <c r="H25" s="353"/>
      <c r="I25" s="353"/>
      <c r="J25" s="353"/>
      <c r="K25" s="353"/>
      <c r="L25" s="354"/>
    </row>
    <row r="27" spans="1:12" x14ac:dyDescent="0.25">
      <c r="B27" s="350" t="s">
        <v>337</v>
      </c>
      <c r="C27" s="350"/>
      <c r="D27" s="350"/>
      <c r="E27" s="350"/>
      <c r="F27" s="350"/>
      <c r="G27" s="350"/>
      <c r="H27" s="350"/>
      <c r="I27" s="350"/>
      <c r="J27" s="350"/>
      <c r="K27" s="350"/>
      <c r="L27" s="350"/>
    </row>
  </sheetData>
  <mergeCells count="21">
    <mergeCell ref="C24:L24"/>
    <mergeCell ref="C21:L21"/>
    <mergeCell ref="C22:L22"/>
    <mergeCell ref="A8:L8"/>
    <mergeCell ref="C23:L23"/>
    <mergeCell ref="B27:L27"/>
    <mergeCell ref="A1:L5"/>
    <mergeCell ref="A6:L7"/>
    <mergeCell ref="C9:L9"/>
    <mergeCell ref="C10:L10"/>
    <mergeCell ref="C11:L11"/>
    <mergeCell ref="C12:L12"/>
    <mergeCell ref="C13:L13"/>
    <mergeCell ref="C14:L14"/>
    <mergeCell ref="C15:L15"/>
    <mergeCell ref="C16:L16"/>
    <mergeCell ref="C17:L17"/>
    <mergeCell ref="C25:L25"/>
    <mergeCell ref="C18:L18"/>
    <mergeCell ref="C19:L19"/>
    <mergeCell ref="C20:L20"/>
  </mergeCells>
  <hyperlinks>
    <hyperlink ref="B9" location="C.1!A1" display="C.1"/>
    <hyperlink ref="B10" location="C.2!A1" display="C.2"/>
    <hyperlink ref="B11" location="C.3!A1" display="C.3"/>
    <hyperlink ref="B12" location="C.4!A1" display="C.4"/>
    <hyperlink ref="B13" location="C.5!A1" display="C.5"/>
    <hyperlink ref="B14" location="C.6!A1" display="C.6"/>
    <hyperlink ref="B15" location="C.7!A1" display="C.7"/>
    <hyperlink ref="B16" location="C.8!A1" display="C.8"/>
    <hyperlink ref="B17" location="C.9!A1" display="C.9"/>
    <hyperlink ref="B18" location="C.10!A1" display="C.10"/>
    <hyperlink ref="B19" location="C.11!A1" display="C.11"/>
    <hyperlink ref="B20" location="C.12!A1" display="C.12"/>
    <hyperlink ref="B21" location="C.13!A1" display="C.13"/>
    <hyperlink ref="B22" location="C.14!A1" display="C.14"/>
    <hyperlink ref="B23" location="C.15!A1" display="C.15"/>
    <hyperlink ref="B24" location="C.16!A1" display="C.16"/>
    <hyperlink ref="B25" location="C.17!A1" display="C.19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44"/>
  <sheetViews>
    <sheetView zoomScale="85" zoomScaleNormal="85" workbookViewId="0">
      <selection activeCell="B2" sqref="B2"/>
    </sheetView>
  </sheetViews>
  <sheetFormatPr baseColWidth="10" defaultRowHeight="15" x14ac:dyDescent="0.25"/>
  <cols>
    <col min="1" max="1" width="3.140625" style="3" customWidth="1"/>
    <col min="2" max="2" width="46.5703125" style="3" customWidth="1"/>
    <col min="3" max="3" width="3.5703125" style="3" customWidth="1"/>
    <col min="4" max="6" width="11.7109375" style="3" bestFit="1" customWidth="1"/>
    <col min="7" max="7" width="7" style="3" bestFit="1" customWidth="1"/>
    <col min="8" max="8" width="3.5703125" style="3" customWidth="1"/>
    <col min="9" max="11" width="11.7109375" style="3" bestFit="1" customWidth="1"/>
    <col min="12" max="12" width="7" style="3" bestFit="1" customWidth="1"/>
    <col min="13" max="13" width="12.28515625" style="3" bestFit="1" customWidth="1"/>
    <col min="14" max="14" width="3.7109375" style="3" customWidth="1"/>
    <col min="15" max="17" width="11.7109375" style="3" bestFit="1" customWidth="1"/>
    <col min="18" max="18" width="7" style="3" bestFit="1" customWidth="1"/>
    <col min="19" max="19" width="12.28515625" style="3" bestFit="1" customWidth="1"/>
    <col min="20" max="16384" width="11.42578125" style="3"/>
  </cols>
  <sheetData>
    <row r="1" spans="1:21" ht="15.75" customHeight="1" x14ac:dyDescent="0.25"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.75" customHeight="1" x14ac:dyDescent="0.25">
      <c r="B2" s="6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.75" customHeight="1" x14ac:dyDescent="0.25">
      <c r="B3" s="6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.75" customHeight="1" x14ac:dyDescent="0.25">
      <c r="B4" s="6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21" customHeight="1" x14ac:dyDescent="0.25">
      <c r="B5" s="6"/>
      <c r="L5" s="38"/>
      <c r="M5" s="38"/>
      <c r="N5" s="38"/>
      <c r="O5" s="38"/>
      <c r="P5" s="38"/>
      <c r="Q5" s="38"/>
      <c r="R5" s="38"/>
      <c r="S5" s="38"/>
      <c r="T5" s="12"/>
      <c r="U5" s="12"/>
    </row>
    <row r="6" spans="1:21" ht="24.7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84"/>
      <c r="T6" s="12"/>
      <c r="U6" s="12"/>
    </row>
    <row r="7" spans="1:21" s="12" customFormat="1" ht="15.75" customHeight="1" x14ac:dyDescent="0.25">
      <c r="A7" s="401" t="s">
        <v>356</v>
      </c>
      <c r="B7" s="402"/>
      <c r="C7" s="402"/>
      <c r="D7" s="402"/>
      <c r="E7" s="402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8"/>
    </row>
    <row r="8" spans="1:21" s="12" customFormat="1" ht="15.75" customHeight="1" x14ac:dyDescent="0.25">
      <c r="A8" s="392" t="s">
        <v>83</v>
      </c>
      <c r="B8" s="393"/>
      <c r="C8" s="393"/>
      <c r="D8" s="393"/>
      <c r="E8" s="393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9"/>
    </row>
    <row r="9" spans="1:21" s="12" customFormat="1" ht="15.75" customHeight="1" x14ac:dyDescent="0.25">
      <c r="A9" s="270" t="s">
        <v>328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4"/>
      <c r="Q9" s="264"/>
      <c r="R9" s="264"/>
      <c r="S9" s="269"/>
    </row>
    <row r="10" spans="1:21" s="12" customFormat="1" ht="15.75" customHeight="1" x14ac:dyDescent="0.25">
      <c r="A10" s="388" t="s">
        <v>77</v>
      </c>
      <c r="B10" s="389"/>
      <c r="C10" s="389"/>
      <c r="D10" s="389"/>
      <c r="E10" s="389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9"/>
    </row>
    <row r="11" spans="1:21" x14ac:dyDescent="0.25">
      <c r="A11" s="271" t="s">
        <v>279</v>
      </c>
      <c r="B11" s="313"/>
      <c r="C11" s="313"/>
      <c r="D11" s="314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301"/>
    </row>
    <row r="12" spans="1:21" x14ac:dyDescent="0.25">
      <c r="Q12" s="177" t="s">
        <v>289</v>
      </c>
      <c r="R12" s="45"/>
      <c r="S12" s="45"/>
    </row>
    <row r="13" spans="1:21" x14ac:dyDescent="0.25">
      <c r="A13" s="45"/>
      <c r="B13" s="41"/>
      <c r="C13" s="41"/>
      <c r="D13" s="60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21" s="13" customFormat="1" ht="37.5" customHeight="1" x14ac:dyDescent="0.25">
      <c r="A14" s="368"/>
      <c r="B14" s="368" t="s">
        <v>295</v>
      </c>
      <c r="C14" s="78"/>
      <c r="D14" s="362" t="s">
        <v>275</v>
      </c>
      <c r="E14" s="362"/>
      <c r="F14" s="362"/>
      <c r="G14" s="362"/>
      <c r="H14" s="55"/>
      <c r="I14" s="362" t="s">
        <v>6</v>
      </c>
      <c r="J14" s="362"/>
      <c r="K14" s="362"/>
      <c r="L14" s="362"/>
      <c r="M14" s="362"/>
      <c r="N14" s="55"/>
      <c r="O14" s="362" t="s">
        <v>19</v>
      </c>
      <c r="P14" s="362"/>
      <c r="Q14" s="362"/>
      <c r="R14" s="362"/>
      <c r="S14" s="362"/>
    </row>
    <row r="15" spans="1:21" s="13" customFormat="1" ht="24" customHeight="1" x14ac:dyDescent="0.25">
      <c r="A15" s="367"/>
      <c r="B15" s="367"/>
      <c r="C15" s="47"/>
      <c r="D15" s="47" t="s">
        <v>0</v>
      </c>
      <c r="E15" s="47" t="s">
        <v>253</v>
      </c>
      <c r="F15" s="47" t="s">
        <v>254</v>
      </c>
      <c r="G15" s="47" t="s">
        <v>255</v>
      </c>
      <c r="H15" s="73"/>
      <c r="I15" s="76" t="s">
        <v>0</v>
      </c>
      <c r="J15" s="76" t="s">
        <v>23</v>
      </c>
      <c r="K15" s="76" t="s">
        <v>24</v>
      </c>
      <c r="L15" s="76" t="s">
        <v>25</v>
      </c>
      <c r="M15" s="132" t="s">
        <v>270</v>
      </c>
      <c r="N15" s="174"/>
      <c r="O15" s="76" t="s">
        <v>0</v>
      </c>
      <c r="P15" s="76" t="s">
        <v>23</v>
      </c>
      <c r="Q15" s="76" t="s">
        <v>24</v>
      </c>
      <c r="R15" s="76" t="s">
        <v>25</v>
      </c>
      <c r="S15" s="132" t="s">
        <v>270</v>
      </c>
    </row>
    <row r="16" spans="1:21" s="13" customFormat="1" x14ac:dyDescent="0.25">
      <c r="A16" s="250"/>
      <c r="B16" s="215" t="s">
        <v>3</v>
      </c>
      <c r="C16" s="79"/>
      <c r="D16" s="67">
        <v>5927.25</v>
      </c>
      <c r="E16" s="67">
        <v>5684.98</v>
      </c>
      <c r="F16" s="67">
        <v>6169.52</v>
      </c>
      <c r="G16" s="66" t="s">
        <v>45</v>
      </c>
      <c r="H16" s="66"/>
      <c r="I16" s="67">
        <v>1333.91</v>
      </c>
      <c r="J16" s="67">
        <v>1205.3699999999999</v>
      </c>
      <c r="K16" s="67">
        <v>1462.45</v>
      </c>
      <c r="L16" s="66" t="s">
        <v>50</v>
      </c>
      <c r="M16" s="145">
        <f>I16/$D16*100</f>
        <v>22.504702855455736</v>
      </c>
      <c r="N16" s="66"/>
      <c r="O16" s="67">
        <v>5287.15</v>
      </c>
      <c r="P16" s="67">
        <v>5054.93</v>
      </c>
      <c r="Q16" s="67">
        <v>5519.38</v>
      </c>
      <c r="R16" s="66" t="s">
        <v>70</v>
      </c>
      <c r="S16" s="145">
        <f>O16/$D16*100</f>
        <v>89.200725462904373</v>
      </c>
    </row>
    <row r="17" spans="1:19" s="13" customFormat="1" x14ac:dyDescent="0.25">
      <c r="A17" s="249"/>
      <c r="B17" s="227" t="s">
        <v>2</v>
      </c>
      <c r="C17" s="218"/>
      <c r="D17" s="64">
        <v>4090.88</v>
      </c>
      <c r="E17" s="64">
        <v>3881.19</v>
      </c>
      <c r="F17" s="64">
        <v>4300.57</v>
      </c>
      <c r="G17" s="63" t="s">
        <v>61</v>
      </c>
      <c r="H17" s="63"/>
      <c r="I17" s="64">
        <v>816.29</v>
      </c>
      <c r="J17" s="64">
        <v>711.82</v>
      </c>
      <c r="K17" s="64">
        <v>920.77</v>
      </c>
      <c r="L17" s="63" t="s">
        <v>176</v>
      </c>
      <c r="M17" s="146">
        <f t="shared" ref="M17:M18" si="0">I17/$D17*100</f>
        <v>19.953897449937422</v>
      </c>
      <c r="N17" s="63"/>
      <c r="O17" s="64">
        <v>3712.44</v>
      </c>
      <c r="P17" s="64">
        <v>3508.84</v>
      </c>
      <c r="Q17" s="64">
        <v>3916.03</v>
      </c>
      <c r="R17" s="63" t="s">
        <v>60</v>
      </c>
      <c r="S17" s="146">
        <f t="shared" ref="S17:S18" si="1">O17/$D17*100</f>
        <v>90.749178660826033</v>
      </c>
    </row>
    <row r="18" spans="1:19" s="13" customFormat="1" x14ac:dyDescent="0.25">
      <c r="A18" s="251"/>
      <c r="B18" s="231" t="s">
        <v>260</v>
      </c>
      <c r="C18" s="316"/>
      <c r="D18" s="122">
        <v>1836.37</v>
      </c>
      <c r="E18" s="122">
        <v>1728.74</v>
      </c>
      <c r="F18" s="122">
        <v>1943.99</v>
      </c>
      <c r="G18" s="121" t="s">
        <v>201</v>
      </c>
      <c r="H18" s="121"/>
      <c r="I18" s="122">
        <v>517.62</v>
      </c>
      <c r="J18" s="122">
        <v>447.5</v>
      </c>
      <c r="K18" s="122">
        <v>587.74</v>
      </c>
      <c r="L18" s="121" t="s">
        <v>166</v>
      </c>
      <c r="M18" s="166">
        <f t="shared" si="0"/>
        <v>28.187130044598856</v>
      </c>
      <c r="N18" s="121"/>
      <c r="O18" s="122">
        <v>1574.72</v>
      </c>
      <c r="P18" s="122">
        <v>1469.98</v>
      </c>
      <c r="Q18" s="122">
        <v>1679.46</v>
      </c>
      <c r="R18" s="121" t="s">
        <v>145</v>
      </c>
      <c r="S18" s="166">
        <f t="shared" si="1"/>
        <v>85.751782048280035</v>
      </c>
    </row>
    <row r="20" spans="1:19" ht="15" customHeight="1" x14ac:dyDescent="0.25">
      <c r="A20" s="372" t="s">
        <v>336</v>
      </c>
      <c r="B20" s="373"/>
      <c r="C20" s="373"/>
      <c r="D20" s="373"/>
      <c r="E20" s="373"/>
      <c r="F20" s="373"/>
      <c r="G20" s="373"/>
      <c r="H20" s="373"/>
      <c r="I20" s="373"/>
      <c r="J20" s="143"/>
      <c r="K20" s="143"/>
      <c r="L20" s="143"/>
      <c r="M20" s="143"/>
      <c r="N20" s="143"/>
      <c r="O20" s="143"/>
      <c r="P20" s="143"/>
      <c r="Q20" s="143"/>
      <c r="R20" s="143"/>
      <c r="S20" s="282"/>
    </row>
    <row r="21" spans="1:19" ht="15" customHeight="1" x14ac:dyDescent="0.25">
      <c r="A21" s="369" t="s">
        <v>292</v>
      </c>
      <c r="B21" s="370"/>
      <c r="C21" s="370"/>
      <c r="D21" s="370"/>
      <c r="E21" s="370"/>
      <c r="F21" s="370"/>
      <c r="G21" s="370"/>
      <c r="H21" s="370"/>
      <c r="I21" s="370"/>
      <c r="S21" s="278"/>
    </row>
    <row r="22" spans="1:19" x14ac:dyDescent="0.25">
      <c r="A22" s="277" t="s">
        <v>72</v>
      </c>
      <c r="B22" s="52"/>
      <c r="C22" s="53"/>
      <c r="D22" s="53"/>
      <c r="E22" s="53"/>
      <c r="F22" s="53"/>
      <c r="G22" s="53"/>
      <c r="H22" s="53"/>
      <c r="I22" s="53"/>
      <c r="S22" s="278"/>
    </row>
    <row r="23" spans="1:19" x14ac:dyDescent="0.25">
      <c r="A23" s="277" t="s">
        <v>73</v>
      </c>
      <c r="B23" s="52"/>
      <c r="C23" s="53"/>
      <c r="D23" s="53"/>
      <c r="E23" s="53"/>
      <c r="F23" s="53"/>
      <c r="G23" s="53"/>
      <c r="H23" s="53"/>
      <c r="I23" s="53"/>
      <c r="S23" s="278"/>
    </row>
    <row r="24" spans="1:19" ht="27.75" customHeight="1" x14ac:dyDescent="0.25">
      <c r="A24" s="363" t="s">
        <v>290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5"/>
    </row>
    <row r="25" spans="1:19" x14ac:dyDescent="0.25">
      <c r="A25" s="277" t="s">
        <v>280</v>
      </c>
      <c r="B25" s="4"/>
      <c r="S25" s="278"/>
    </row>
    <row r="26" spans="1:19" x14ac:dyDescent="0.25">
      <c r="A26" s="279" t="s">
        <v>334</v>
      </c>
      <c r="B26" s="29"/>
      <c r="C26" s="315"/>
      <c r="D26" s="315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80"/>
    </row>
    <row r="27" spans="1:19" x14ac:dyDescent="0.25">
      <c r="B27" s="14"/>
      <c r="C27" s="14"/>
      <c r="D27" s="14"/>
    </row>
    <row r="28" spans="1:19" x14ac:dyDescent="0.25">
      <c r="B28" s="14"/>
      <c r="C28" s="14"/>
      <c r="D28" s="14"/>
    </row>
    <row r="29" spans="1:19" x14ac:dyDescent="0.25">
      <c r="B29" s="14"/>
      <c r="C29" s="14"/>
      <c r="D29" s="14"/>
    </row>
    <row r="30" spans="1:19" x14ac:dyDescent="0.25">
      <c r="B30" s="14"/>
      <c r="C30" s="14"/>
      <c r="D30" s="14"/>
    </row>
    <row r="31" spans="1:19" x14ac:dyDescent="0.25">
      <c r="B31" s="14"/>
      <c r="C31" s="14"/>
      <c r="D31" s="14"/>
    </row>
    <row r="32" spans="1:19" x14ac:dyDescent="0.25">
      <c r="B32" s="14"/>
      <c r="C32" s="14"/>
      <c r="D32" s="14"/>
    </row>
    <row r="33" spans="2:4" x14ac:dyDescent="0.25">
      <c r="B33" s="14"/>
      <c r="C33" s="14"/>
      <c r="D33" s="14"/>
    </row>
    <row r="34" spans="2:4" x14ac:dyDescent="0.25">
      <c r="B34" s="14"/>
      <c r="C34" s="14"/>
      <c r="D34" s="14"/>
    </row>
    <row r="35" spans="2:4" x14ac:dyDescent="0.25">
      <c r="B35" s="14"/>
      <c r="C35" s="14"/>
      <c r="D35" s="14"/>
    </row>
    <row r="36" spans="2:4" x14ac:dyDescent="0.25">
      <c r="B36" s="14"/>
      <c r="C36" s="14"/>
      <c r="D36" s="14"/>
    </row>
    <row r="37" spans="2:4" x14ac:dyDescent="0.25">
      <c r="B37" s="14"/>
      <c r="C37" s="14"/>
      <c r="D37" s="14"/>
    </row>
    <row r="38" spans="2:4" x14ac:dyDescent="0.25">
      <c r="B38" s="14"/>
      <c r="C38" s="14"/>
      <c r="D38" s="14"/>
    </row>
    <row r="39" spans="2:4" x14ac:dyDescent="0.25">
      <c r="B39" s="14"/>
      <c r="C39" s="14"/>
      <c r="D39" s="14"/>
    </row>
    <row r="40" spans="2:4" x14ac:dyDescent="0.25">
      <c r="B40" s="14"/>
      <c r="C40" s="14"/>
      <c r="D40" s="14"/>
    </row>
    <row r="41" spans="2:4" x14ac:dyDescent="0.25">
      <c r="B41" s="14"/>
      <c r="C41" s="14"/>
      <c r="D41" s="14"/>
    </row>
    <row r="42" spans="2:4" x14ac:dyDescent="0.25">
      <c r="B42" s="14"/>
      <c r="C42" s="14"/>
      <c r="D42" s="14"/>
    </row>
    <row r="43" spans="2:4" x14ac:dyDescent="0.25">
      <c r="B43" s="14"/>
      <c r="C43" s="14"/>
      <c r="D43" s="14"/>
    </row>
    <row r="44" spans="2:4" x14ac:dyDescent="0.25">
      <c r="B44" s="14"/>
      <c r="C44" s="14"/>
      <c r="D44" s="14"/>
    </row>
  </sheetData>
  <mergeCells count="12">
    <mergeCell ref="O14:S14"/>
    <mergeCell ref="I14:M14"/>
    <mergeCell ref="A6:S6"/>
    <mergeCell ref="A24:S24"/>
    <mergeCell ref="A20:I20"/>
    <mergeCell ref="A21:I21"/>
    <mergeCell ref="D14:G14"/>
    <mergeCell ref="A7:E7"/>
    <mergeCell ref="A8:E8"/>
    <mergeCell ref="A10:E10"/>
    <mergeCell ref="A14:A15"/>
    <mergeCell ref="B14:B15"/>
  </mergeCells>
  <hyperlinks>
    <hyperlink ref="Q12" location="Contenido!A1" display="Volver al contenido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27"/>
  <sheetViews>
    <sheetView zoomScale="70" zoomScaleNormal="70" workbookViewId="0">
      <selection activeCell="B2" sqref="B2"/>
    </sheetView>
  </sheetViews>
  <sheetFormatPr baseColWidth="10" defaultRowHeight="15" x14ac:dyDescent="0.25"/>
  <cols>
    <col min="1" max="1" width="3.85546875" style="3" customWidth="1"/>
    <col min="2" max="2" width="46.140625" style="3" customWidth="1"/>
    <col min="3" max="3" width="3.42578125" style="3" customWidth="1"/>
    <col min="4" max="6" width="12.85546875" style="3" bestFit="1" customWidth="1"/>
    <col min="7" max="7" width="7" style="3" customWidth="1"/>
    <col min="8" max="8" width="3.42578125" style="3" customWidth="1"/>
    <col min="9" max="11" width="12.85546875" style="3" bestFit="1" customWidth="1"/>
    <col min="12" max="12" width="5.85546875" style="3" bestFit="1" customWidth="1"/>
    <col min="13" max="13" width="12.28515625" style="3" bestFit="1" customWidth="1"/>
    <col min="14" max="14" width="3.42578125" style="3" customWidth="1"/>
    <col min="15" max="17" width="12.85546875" style="3" bestFit="1" customWidth="1"/>
    <col min="18" max="18" width="5.85546875" style="3" bestFit="1" customWidth="1"/>
    <col min="19" max="19" width="12.28515625" style="3" bestFit="1" customWidth="1"/>
    <col min="20" max="20" width="4.42578125" style="3" customWidth="1"/>
    <col min="21" max="23" width="11.7109375" style="3" bestFit="1" customWidth="1"/>
    <col min="24" max="24" width="7" style="3" bestFit="1" customWidth="1"/>
    <col min="25" max="25" width="12.28515625" style="3" bestFit="1" customWidth="1"/>
    <col min="26" max="26" width="3.7109375" style="3" customWidth="1"/>
    <col min="27" max="29" width="12.85546875" style="3" bestFit="1" customWidth="1"/>
    <col min="30" max="30" width="7" style="3" bestFit="1" customWidth="1"/>
    <col min="31" max="31" width="12.28515625" style="3" bestFit="1" customWidth="1"/>
    <col min="32" max="32" width="3.7109375" style="3" customWidth="1"/>
    <col min="33" max="34" width="8.85546875" style="3" bestFit="1" customWidth="1"/>
    <col min="35" max="35" width="10" style="3" bestFit="1" customWidth="1"/>
    <col min="36" max="36" width="7" style="3" bestFit="1" customWidth="1"/>
    <col min="37" max="37" width="12.28515625" style="3" bestFit="1" customWidth="1"/>
    <col min="38" max="38" width="3.5703125" style="3" customWidth="1"/>
    <col min="39" max="41" width="11.7109375" style="3" bestFit="1" customWidth="1"/>
    <col min="42" max="42" width="7" style="3" bestFit="1" customWidth="1"/>
    <col min="43" max="43" width="12.28515625" style="3" bestFit="1" customWidth="1"/>
    <col min="44" max="16384" width="11.42578125" style="3"/>
  </cols>
  <sheetData>
    <row r="1" spans="1:43" ht="20.25" customHeight="1" x14ac:dyDescent="0.25">
      <c r="B1" s="6"/>
      <c r="AA1" s="38"/>
      <c r="AB1" s="38"/>
      <c r="AC1" s="38"/>
      <c r="AD1" s="38"/>
      <c r="AE1" s="38"/>
      <c r="AF1" s="38"/>
      <c r="AG1" s="38"/>
      <c r="AH1" s="374"/>
      <c r="AI1" s="374"/>
      <c r="AJ1" s="374"/>
      <c r="AK1" s="374"/>
      <c r="AL1" s="374"/>
      <c r="AM1" s="374"/>
      <c r="AN1" s="374"/>
      <c r="AO1" s="374"/>
      <c r="AP1" s="374"/>
      <c r="AQ1" s="374"/>
    </row>
    <row r="2" spans="1:43" ht="20.25" x14ac:dyDescent="0.25">
      <c r="B2" s="6"/>
      <c r="Z2" s="38"/>
      <c r="AA2" s="38"/>
      <c r="AB2" s="38"/>
      <c r="AC2" s="38"/>
      <c r="AD2" s="38"/>
      <c r="AE2" s="38"/>
      <c r="AF2" s="38"/>
      <c r="AG2" s="38"/>
      <c r="AH2" s="374"/>
      <c r="AI2" s="374"/>
      <c r="AJ2" s="374"/>
      <c r="AK2" s="374"/>
      <c r="AL2" s="374"/>
      <c r="AM2" s="374"/>
      <c r="AN2" s="374"/>
      <c r="AO2" s="374"/>
      <c r="AP2" s="374"/>
      <c r="AQ2" s="374"/>
    </row>
    <row r="3" spans="1:43" ht="20.25" x14ac:dyDescent="0.25">
      <c r="B3" s="6"/>
      <c r="Z3" s="38"/>
      <c r="AA3" s="38"/>
      <c r="AB3" s="38"/>
      <c r="AC3" s="38"/>
      <c r="AD3" s="38"/>
      <c r="AE3" s="38"/>
      <c r="AF3" s="38"/>
      <c r="AG3" s="38"/>
      <c r="AH3" s="374"/>
      <c r="AI3" s="374"/>
      <c r="AJ3" s="374"/>
      <c r="AK3" s="374"/>
      <c r="AL3" s="374"/>
      <c r="AM3" s="374"/>
      <c r="AN3" s="374"/>
      <c r="AO3" s="374"/>
      <c r="AP3" s="374"/>
      <c r="AQ3" s="374"/>
    </row>
    <row r="4" spans="1:43" ht="15.75" customHeight="1" x14ac:dyDescent="0.25">
      <c r="B4" s="6"/>
      <c r="Z4" s="38"/>
      <c r="AA4" s="38"/>
      <c r="AB4" s="38"/>
      <c r="AC4" s="38"/>
      <c r="AD4" s="38"/>
      <c r="AE4" s="38"/>
      <c r="AF4" s="38"/>
      <c r="AG4" s="38"/>
      <c r="AH4" s="374"/>
      <c r="AI4" s="374"/>
      <c r="AJ4" s="374"/>
      <c r="AK4" s="374"/>
      <c r="AL4" s="374"/>
      <c r="AM4" s="374"/>
      <c r="AN4" s="374"/>
      <c r="AO4" s="374"/>
      <c r="AP4" s="374"/>
      <c r="AQ4" s="374"/>
    </row>
    <row r="5" spans="1:43" ht="15.75" customHeight="1" x14ac:dyDescent="0.25">
      <c r="B5" s="6"/>
      <c r="Z5" s="38"/>
      <c r="AA5" s="38"/>
      <c r="AB5" s="38"/>
      <c r="AC5" s="38"/>
      <c r="AD5" s="38"/>
      <c r="AE5" s="38"/>
      <c r="AF5" s="38"/>
      <c r="AG5" s="38"/>
      <c r="AH5" s="374"/>
      <c r="AI5" s="374"/>
      <c r="AJ5" s="374"/>
      <c r="AK5" s="374"/>
      <c r="AL5" s="374"/>
      <c r="AM5" s="374"/>
      <c r="AN5" s="374"/>
      <c r="AO5" s="374"/>
      <c r="AP5" s="374"/>
      <c r="AQ5" s="374"/>
    </row>
    <row r="6" spans="1:43" ht="23.2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84"/>
      <c r="R6" s="29"/>
      <c r="S6" s="29"/>
      <c r="T6" s="29"/>
      <c r="U6" s="29"/>
      <c r="V6" s="29"/>
      <c r="W6" s="29"/>
      <c r="X6" s="29"/>
      <c r="Y6" s="29"/>
      <c r="Z6" s="168"/>
      <c r="AA6" s="168"/>
      <c r="AB6" s="168"/>
      <c r="AC6" s="168"/>
      <c r="AD6" s="168"/>
      <c r="AE6" s="168"/>
      <c r="AF6" s="168"/>
      <c r="AG6" s="168"/>
      <c r="AH6" s="375"/>
      <c r="AI6" s="375"/>
      <c r="AJ6" s="375"/>
      <c r="AK6" s="375"/>
      <c r="AL6" s="375"/>
      <c r="AM6" s="375"/>
      <c r="AN6" s="375"/>
      <c r="AO6" s="375"/>
      <c r="AP6" s="375"/>
      <c r="AQ6" s="375"/>
    </row>
    <row r="7" spans="1:43" s="12" customFormat="1" ht="16.5" customHeight="1" x14ac:dyDescent="0.25">
      <c r="A7" s="401" t="s">
        <v>356</v>
      </c>
      <c r="B7" s="402"/>
      <c r="C7" s="402"/>
      <c r="D7" s="402"/>
      <c r="E7" s="402"/>
      <c r="F7" s="402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8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147"/>
      <c r="AK7" s="147"/>
      <c r="AL7" s="148"/>
      <c r="AM7" s="148"/>
      <c r="AN7" s="148"/>
      <c r="AO7" s="148"/>
      <c r="AP7" s="148"/>
      <c r="AQ7" s="148"/>
    </row>
    <row r="8" spans="1:43" s="12" customFormat="1" ht="15.75" customHeight="1" x14ac:dyDescent="0.25">
      <c r="A8" s="392" t="s">
        <v>84</v>
      </c>
      <c r="B8" s="393"/>
      <c r="C8" s="393"/>
      <c r="D8" s="393"/>
      <c r="E8" s="393"/>
      <c r="F8" s="393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9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</row>
    <row r="9" spans="1:43" s="12" customFormat="1" ht="19.5" customHeight="1" x14ac:dyDescent="0.25">
      <c r="A9" s="299" t="s">
        <v>329</v>
      </c>
      <c r="B9" s="239"/>
      <c r="C9" s="239"/>
      <c r="D9" s="239"/>
      <c r="E9" s="239"/>
      <c r="F9" s="239"/>
      <c r="G9" s="239"/>
      <c r="H9" s="239"/>
      <c r="I9" s="264"/>
      <c r="J9" s="264"/>
      <c r="K9" s="264"/>
      <c r="L9" s="264"/>
      <c r="M9" s="264"/>
      <c r="N9" s="264"/>
      <c r="O9" s="264"/>
      <c r="P9" s="264"/>
      <c r="Q9" s="269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</row>
    <row r="10" spans="1:43" s="12" customFormat="1" ht="15.75" customHeight="1" x14ac:dyDescent="0.25">
      <c r="A10" s="388" t="s">
        <v>77</v>
      </c>
      <c r="B10" s="389"/>
      <c r="C10" s="389"/>
      <c r="D10" s="389"/>
      <c r="E10" s="389"/>
      <c r="F10" s="389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9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</row>
    <row r="11" spans="1:43" x14ac:dyDescent="0.25">
      <c r="A11" s="271" t="s">
        <v>279</v>
      </c>
      <c r="B11" s="241"/>
      <c r="C11" s="241"/>
      <c r="D11" s="314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301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O11" s="177" t="s">
        <v>289</v>
      </c>
    </row>
    <row r="12" spans="1:43" x14ac:dyDescent="0.25"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43" ht="19.5" customHeight="1" x14ac:dyDescent="0.25">
      <c r="A13" s="45"/>
      <c r="B13" s="45"/>
      <c r="C13" s="45"/>
      <c r="D13" s="45"/>
      <c r="E13" s="45"/>
      <c r="F13" s="45"/>
      <c r="G13" s="45"/>
      <c r="H13" s="45"/>
      <c r="I13" s="385" t="s">
        <v>305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  <c r="AK13" s="138"/>
      <c r="AL13" s="143"/>
      <c r="AM13" s="143"/>
      <c r="AN13" s="143"/>
      <c r="AO13" s="143"/>
      <c r="AP13" s="143"/>
      <c r="AQ13" s="143"/>
    </row>
    <row r="14" spans="1:43" s="13" customFormat="1" ht="36" customHeight="1" x14ac:dyDescent="0.25">
      <c r="A14" s="368"/>
      <c r="B14" s="368" t="s">
        <v>295</v>
      </c>
      <c r="C14" s="186"/>
      <c r="D14" s="362" t="s">
        <v>304</v>
      </c>
      <c r="E14" s="362"/>
      <c r="F14" s="362"/>
      <c r="G14" s="362"/>
      <c r="H14" s="123"/>
      <c r="I14" s="362" t="s">
        <v>7</v>
      </c>
      <c r="J14" s="362"/>
      <c r="K14" s="362"/>
      <c r="L14" s="362"/>
      <c r="M14" s="362"/>
      <c r="N14" s="188"/>
      <c r="O14" s="362" t="s">
        <v>8</v>
      </c>
      <c r="P14" s="362"/>
      <c r="Q14" s="362"/>
      <c r="R14" s="362"/>
      <c r="S14" s="362"/>
      <c r="T14" s="188"/>
      <c r="U14" s="362" t="s">
        <v>219</v>
      </c>
      <c r="V14" s="362"/>
      <c r="W14" s="362"/>
      <c r="X14" s="362"/>
      <c r="Y14" s="362"/>
      <c r="Z14" s="188"/>
      <c r="AA14" s="362" t="s">
        <v>271</v>
      </c>
      <c r="AB14" s="362"/>
      <c r="AC14" s="362"/>
      <c r="AD14" s="362"/>
      <c r="AE14" s="362"/>
      <c r="AF14" s="188"/>
      <c r="AG14" s="362" t="s">
        <v>9</v>
      </c>
      <c r="AH14" s="362"/>
      <c r="AI14" s="362"/>
      <c r="AJ14" s="362"/>
      <c r="AK14" s="362"/>
      <c r="AL14" s="188"/>
      <c r="AM14" s="362" t="s">
        <v>10</v>
      </c>
      <c r="AN14" s="362"/>
      <c r="AO14" s="362"/>
      <c r="AP14" s="362"/>
      <c r="AQ14" s="362"/>
    </row>
    <row r="15" spans="1:43" s="13" customFormat="1" ht="24.75" customHeight="1" x14ac:dyDescent="0.25">
      <c r="A15" s="367"/>
      <c r="B15" s="367"/>
      <c r="C15" s="187"/>
      <c r="D15" s="47" t="s">
        <v>0</v>
      </c>
      <c r="E15" s="47" t="s">
        <v>253</v>
      </c>
      <c r="F15" s="47" t="s">
        <v>254</v>
      </c>
      <c r="G15" s="47" t="s">
        <v>255</v>
      </c>
      <c r="H15" s="73"/>
      <c r="I15" s="47" t="s">
        <v>0</v>
      </c>
      <c r="J15" s="47" t="s">
        <v>23</v>
      </c>
      <c r="K15" s="47" t="s">
        <v>24</v>
      </c>
      <c r="L15" s="47" t="s">
        <v>25</v>
      </c>
      <c r="M15" s="134" t="s">
        <v>270</v>
      </c>
      <c r="N15" s="190"/>
      <c r="O15" s="47" t="s">
        <v>0</v>
      </c>
      <c r="P15" s="47" t="s">
        <v>23</v>
      </c>
      <c r="Q15" s="47" t="s">
        <v>24</v>
      </c>
      <c r="R15" s="47" t="s">
        <v>25</v>
      </c>
      <c r="S15" s="134" t="s">
        <v>270</v>
      </c>
      <c r="T15" s="190"/>
      <c r="U15" s="47" t="s">
        <v>0</v>
      </c>
      <c r="V15" s="47" t="s">
        <v>23</v>
      </c>
      <c r="W15" s="47" t="s">
        <v>24</v>
      </c>
      <c r="X15" s="47" t="s">
        <v>25</v>
      </c>
      <c r="Y15" s="134" t="s">
        <v>270</v>
      </c>
      <c r="Z15" s="190"/>
      <c r="AA15" s="47" t="s">
        <v>0</v>
      </c>
      <c r="AB15" s="47" t="s">
        <v>23</v>
      </c>
      <c r="AC15" s="47" t="s">
        <v>24</v>
      </c>
      <c r="AD15" s="47" t="s">
        <v>25</v>
      </c>
      <c r="AE15" s="134" t="s">
        <v>270</v>
      </c>
      <c r="AF15" s="190"/>
      <c r="AG15" s="47" t="s">
        <v>0</v>
      </c>
      <c r="AH15" s="47" t="s">
        <v>23</v>
      </c>
      <c r="AI15" s="47" t="s">
        <v>24</v>
      </c>
      <c r="AJ15" s="47" t="s">
        <v>25</v>
      </c>
      <c r="AK15" s="134" t="s">
        <v>270</v>
      </c>
      <c r="AL15" s="190"/>
      <c r="AM15" s="134" t="s">
        <v>0</v>
      </c>
      <c r="AN15" s="134" t="s">
        <v>23</v>
      </c>
      <c r="AO15" s="134" t="s">
        <v>24</v>
      </c>
      <c r="AP15" s="132" t="s">
        <v>25</v>
      </c>
      <c r="AQ15" s="134" t="s">
        <v>270</v>
      </c>
    </row>
    <row r="16" spans="1:43" s="13" customFormat="1" x14ac:dyDescent="0.25">
      <c r="A16" s="250"/>
      <c r="B16" s="215" t="s">
        <v>3</v>
      </c>
      <c r="C16" s="215"/>
      <c r="D16" s="67">
        <v>38795.81</v>
      </c>
      <c r="E16" s="67">
        <v>38523.07</v>
      </c>
      <c r="F16" s="67">
        <v>39068.559999999998</v>
      </c>
      <c r="G16" s="66" t="s">
        <v>29</v>
      </c>
      <c r="H16" s="66"/>
      <c r="I16" s="67">
        <v>36526.9</v>
      </c>
      <c r="J16" s="67">
        <v>36223.050000000003</v>
      </c>
      <c r="K16" s="67">
        <v>36830.76</v>
      </c>
      <c r="L16" s="66" t="s">
        <v>29</v>
      </c>
      <c r="M16" s="145">
        <f>I16/$D16*100</f>
        <v>94.151662254248606</v>
      </c>
      <c r="N16" s="66"/>
      <c r="O16" s="67">
        <v>17148.669999999998</v>
      </c>
      <c r="P16" s="67">
        <v>16813.669999999998</v>
      </c>
      <c r="Q16" s="67">
        <v>17483.68</v>
      </c>
      <c r="R16" s="66" t="s">
        <v>46</v>
      </c>
      <c r="S16" s="145">
        <f>O16/$D16*100</f>
        <v>44.202376493750222</v>
      </c>
      <c r="T16" s="66"/>
      <c r="U16" s="67">
        <v>18330.45</v>
      </c>
      <c r="V16" s="67">
        <v>17767.47</v>
      </c>
      <c r="W16" s="67">
        <v>18893.419999999998</v>
      </c>
      <c r="X16" s="66" t="s">
        <v>30</v>
      </c>
      <c r="Y16" s="145">
        <f>U16/$D16*100</f>
        <v>47.248530189213739</v>
      </c>
      <c r="Z16" s="66"/>
      <c r="AA16" s="67">
        <v>22855.15</v>
      </c>
      <c r="AB16" s="67">
        <v>22338.05</v>
      </c>
      <c r="AC16" s="67">
        <v>23372.25</v>
      </c>
      <c r="AD16" s="66" t="s">
        <v>40</v>
      </c>
      <c r="AE16" s="145">
        <f>AA16/$D16*100</f>
        <v>58.911387595722331</v>
      </c>
      <c r="AF16" s="66"/>
      <c r="AG16" s="67">
        <v>122.56</v>
      </c>
      <c r="AH16" s="67">
        <v>88.65</v>
      </c>
      <c r="AI16" s="67">
        <v>156.47</v>
      </c>
      <c r="AJ16" s="66" t="s">
        <v>189</v>
      </c>
      <c r="AK16" s="145">
        <f>AG16/$D16*100</f>
        <v>0.31591040372658802</v>
      </c>
      <c r="AL16" s="66"/>
      <c r="AM16" s="67">
        <v>1700.84</v>
      </c>
      <c r="AN16" s="67">
        <v>1518.41</v>
      </c>
      <c r="AO16" s="67">
        <v>1883.26</v>
      </c>
      <c r="AP16" s="66" t="s">
        <v>47</v>
      </c>
      <c r="AQ16" s="145">
        <f>AM16/$D16*100</f>
        <v>4.3840816830477314</v>
      </c>
    </row>
    <row r="17" spans="1:43" s="13" customFormat="1" x14ac:dyDescent="0.25">
      <c r="A17" s="249"/>
      <c r="B17" s="227" t="s">
        <v>2</v>
      </c>
      <c r="C17" s="227"/>
      <c r="D17" s="64">
        <v>30946.07</v>
      </c>
      <c r="E17" s="64">
        <v>30724.71</v>
      </c>
      <c r="F17" s="64">
        <v>31167.43</v>
      </c>
      <c r="G17" s="63" t="s">
        <v>29</v>
      </c>
      <c r="H17" s="63"/>
      <c r="I17" s="64">
        <v>29144.55</v>
      </c>
      <c r="J17" s="64">
        <v>28882.57</v>
      </c>
      <c r="K17" s="64">
        <v>29406.54</v>
      </c>
      <c r="L17" s="63" t="s">
        <v>31</v>
      </c>
      <c r="M17" s="146">
        <f t="shared" ref="M17:M18" si="0">I17/$D17*100</f>
        <v>94.17851765991611</v>
      </c>
      <c r="N17" s="63"/>
      <c r="O17" s="64">
        <v>14705.35</v>
      </c>
      <c r="P17" s="64">
        <v>14408.91</v>
      </c>
      <c r="Q17" s="64">
        <v>15001.79</v>
      </c>
      <c r="R17" s="63" t="s">
        <v>46</v>
      </c>
      <c r="S17" s="146">
        <f t="shared" ref="S17:S18" si="1">O17/$D17*100</f>
        <v>47.519281123580477</v>
      </c>
      <c r="T17" s="63"/>
      <c r="U17" s="64">
        <v>16494.150000000001</v>
      </c>
      <c r="V17" s="64">
        <v>15988.58</v>
      </c>
      <c r="W17" s="64">
        <v>16999.72</v>
      </c>
      <c r="X17" s="63" t="s">
        <v>30</v>
      </c>
      <c r="Y17" s="146">
        <f t="shared" ref="Y17:Y18" si="2">U17/$D17*100</f>
        <v>53.299659698307408</v>
      </c>
      <c r="Z17" s="63"/>
      <c r="AA17" s="64">
        <v>20253.82</v>
      </c>
      <c r="AB17" s="64">
        <v>19788.07</v>
      </c>
      <c r="AC17" s="64">
        <v>20719.57</v>
      </c>
      <c r="AD17" s="63" t="s">
        <v>40</v>
      </c>
      <c r="AE17" s="146">
        <f t="shared" ref="AE17:AE18" si="3">AA17/$D17*100</f>
        <v>65.448762960854154</v>
      </c>
      <c r="AF17" s="63"/>
      <c r="AG17" s="64">
        <v>103.66</v>
      </c>
      <c r="AH17" s="64">
        <v>71.489999999999995</v>
      </c>
      <c r="AI17" s="64">
        <v>135.83000000000001</v>
      </c>
      <c r="AJ17" s="63" t="s">
        <v>378</v>
      </c>
      <c r="AK17" s="146">
        <f t="shared" ref="AK17:AK18" si="4">AG17/$D17*100</f>
        <v>0.33496983623445564</v>
      </c>
      <c r="AL17" s="63"/>
      <c r="AM17" s="64">
        <v>1213.92</v>
      </c>
      <c r="AN17" s="64">
        <v>1050.47</v>
      </c>
      <c r="AO17" s="64">
        <v>1377.38</v>
      </c>
      <c r="AP17" s="63" t="s">
        <v>166</v>
      </c>
      <c r="AQ17" s="146">
        <f t="shared" ref="AQ17:AQ18" si="5">AM17/$D17*100</f>
        <v>3.9226951919904529</v>
      </c>
    </row>
    <row r="18" spans="1:43" s="13" customFormat="1" x14ac:dyDescent="0.25">
      <c r="A18" s="251"/>
      <c r="B18" s="231" t="s">
        <v>260</v>
      </c>
      <c r="C18" s="231"/>
      <c r="D18" s="122">
        <v>7849.74</v>
      </c>
      <c r="E18" s="122">
        <v>7697.49</v>
      </c>
      <c r="F18" s="122">
        <v>8002</v>
      </c>
      <c r="G18" s="121" t="s">
        <v>46</v>
      </c>
      <c r="H18" s="121"/>
      <c r="I18" s="122">
        <v>7382.35</v>
      </c>
      <c r="J18" s="122">
        <v>7235.94</v>
      </c>
      <c r="K18" s="122">
        <v>7528.76</v>
      </c>
      <c r="L18" s="121" t="s">
        <v>46</v>
      </c>
      <c r="M18" s="166">
        <f t="shared" si="0"/>
        <v>94.045790051645028</v>
      </c>
      <c r="N18" s="121"/>
      <c r="O18" s="122">
        <v>2443.3200000000002</v>
      </c>
      <c r="P18" s="122">
        <v>2309.41</v>
      </c>
      <c r="Q18" s="122">
        <v>2577.23</v>
      </c>
      <c r="R18" s="121" t="s">
        <v>60</v>
      </c>
      <c r="S18" s="166">
        <f t="shared" si="1"/>
        <v>31.126126470430869</v>
      </c>
      <c r="T18" s="121"/>
      <c r="U18" s="122">
        <v>1836.3</v>
      </c>
      <c r="V18" s="122">
        <v>1628.11</v>
      </c>
      <c r="W18" s="122">
        <v>2044.48</v>
      </c>
      <c r="X18" s="121" t="s">
        <v>165</v>
      </c>
      <c r="Y18" s="166">
        <f t="shared" si="2"/>
        <v>23.393131492253247</v>
      </c>
      <c r="Z18" s="121"/>
      <c r="AA18" s="122">
        <v>2601.33</v>
      </c>
      <c r="AB18" s="122">
        <v>2417.7800000000002</v>
      </c>
      <c r="AC18" s="122">
        <v>2784.88</v>
      </c>
      <c r="AD18" s="121" t="s">
        <v>172</v>
      </c>
      <c r="AE18" s="166">
        <f t="shared" si="3"/>
        <v>33.139059382858541</v>
      </c>
      <c r="AF18" s="121"/>
      <c r="AG18" s="122">
        <v>18.89</v>
      </c>
      <c r="AH18" s="122">
        <v>10.24</v>
      </c>
      <c r="AI18" s="122">
        <v>27.55</v>
      </c>
      <c r="AJ18" s="121" t="s">
        <v>379</v>
      </c>
      <c r="AK18" s="166">
        <f t="shared" si="4"/>
        <v>0.24064491307992367</v>
      </c>
      <c r="AL18" s="121"/>
      <c r="AM18" s="122">
        <v>486.92</v>
      </c>
      <c r="AN18" s="122">
        <v>412.14</v>
      </c>
      <c r="AO18" s="122">
        <v>561.69000000000005</v>
      </c>
      <c r="AP18" s="121" t="s">
        <v>183</v>
      </c>
      <c r="AQ18" s="166">
        <f t="shared" si="5"/>
        <v>6.2030079977171217</v>
      </c>
    </row>
    <row r="20" spans="1:43" ht="15" customHeight="1" x14ac:dyDescent="0.25">
      <c r="A20" s="372" t="s">
        <v>336</v>
      </c>
      <c r="B20" s="373"/>
      <c r="C20" s="373"/>
      <c r="D20" s="373"/>
      <c r="E20" s="373"/>
      <c r="F20" s="373"/>
      <c r="G20" s="373"/>
      <c r="H20" s="373"/>
      <c r="I20" s="373"/>
      <c r="J20" s="143"/>
      <c r="K20" s="143"/>
      <c r="L20" s="143"/>
      <c r="M20" s="143"/>
      <c r="N20" s="143"/>
      <c r="O20" s="143"/>
      <c r="P20" s="143"/>
      <c r="Q20" s="282"/>
    </row>
    <row r="21" spans="1:43" ht="15" customHeight="1" x14ac:dyDescent="0.25">
      <c r="A21" s="369" t="s">
        <v>292</v>
      </c>
      <c r="B21" s="370"/>
      <c r="C21" s="370"/>
      <c r="D21" s="370"/>
      <c r="E21" s="370"/>
      <c r="F21" s="370"/>
      <c r="G21" s="370"/>
      <c r="H21" s="370"/>
      <c r="I21" s="370"/>
      <c r="J21" s="370"/>
      <c r="Q21" s="278"/>
    </row>
    <row r="22" spans="1:43" x14ac:dyDescent="0.25">
      <c r="A22" s="277" t="s">
        <v>72</v>
      </c>
      <c r="B22" s="52"/>
      <c r="C22" s="52"/>
      <c r="D22" s="53"/>
      <c r="E22" s="53"/>
      <c r="F22" s="53"/>
      <c r="G22" s="53"/>
      <c r="H22" s="53"/>
      <c r="I22" s="53"/>
      <c r="Q22" s="278"/>
    </row>
    <row r="23" spans="1:43" x14ac:dyDescent="0.25">
      <c r="A23" s="277" t="s">
        <v>73</v>
      </c>
      <c r="B23" s="52"/>
      <c r="C23" s="52"/>
      <c r="D23" s="53"/>
      <c r="E23" s="53"/>
      <c r="F23" s="53"/>
      <c r="G23" s="53"/>
      <c r="H23" s="53"/>
      <c r="I23" s="53"/>
      <c r="Q23" s="278"/>
    </row>
    <row r="24" spans="1:43" ht="24.75" customHeight="1" x14ac:dyDescent="0.25">
      <c r="A24" s="363" t="s">
        <v>290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5"/>
    </row>
    <row r="25" spans="1:43" x14ac:dyDescent="0.25">
      <c r="A25" s="277" t="s">
        <v>286</v>
      </c>
      <c r="B25" s="51"/>
      <c r="C25" s="51"/>
      <c r="D25" s="45"/>
      <c r="E25" s="45"/>
      <c r="F25" s="45"/>
      <c r="G25" s="45"/>
      <c r="H25" s="45"/>
      <c r="I25" s="45"/>
      <c r="Q25" s="278"/>
    </row>
    <row r="26" spans="1:43" x14ac:dyDescent="0.25">
      <c r="A26" s="277" t="s">
        <v>280</v>
      </c>
      <c r="Q26" s="278"/>
    </row>
    <row r="27" spans="1:43" x14ac:dyDescent="0.25">
      <c r="A27" s="279" t="s">
        <v>334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80"/>
    </row>
  </sheetData>
  <mergeCells count="18">
    <mergeCell ref="O14:S14"/>
    <mergeCell ref="A6:Q6"/>
    <mergeCell ref="A24:Q24"/>
    <mergeCell ref="AH1:AQ6"/>
    <mergeCell ref="A21:J21"/>
    <mergeCell ref="A20:I20"/>
    <mergeCell ref="A14:A15"/>
    <mergeCell ref="B14:B15"/>
    <mergeCell ref="A7:F7"/>
    <mergeCell ref="A8:F8"/>
    <mergeCell ref="A10:F10"/>
    <mergeCell ref="I13:AJ13"/>
    <mergeCell ref="I14:M14"/>
    <mergeCell ref="D14:G14"/>
    <mergeCell ref="AM14:AQ14"/>
    <mergeCell ref="AG14:AK14"/>
    <mergeCell ref="AA14:AE14"/>
    <mergeCell ref="U14:Y14"/>
  </mergeCells>
  <hyperlinks>
    <hyperlink ref="AO11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30"/>
  <sheetViews>
    <sheetView zoomScale="70" zoomScaleNormal="70" workbookViewId="0">
      <selection activeCell="I27" sqref="I27"/>
    </sheetView>
  </sheetViews>
  <sheetFormatPr baseColWidth="10" defaultRowHeight="15" x14ac:dyDescent="0.25"/>
  <cols>
    <col min="1" max="1" width="4.42578125" style="3" customWidth="1"/>
    <col min="2" max="2" width="44.85546875" style="3" customWidth="1"/>
    <col min="3" max="3" width="4.42578125" style="3" customWidth="1"/>
    <col min="4" max="6" width="11.7109375" style="3" bestFit="1" customWidth="1"/>
    <col min="7" max="7" width="7" style="3" bestFit="1" customWidth="1"/>
    <col min="8" max="8" width="4.28515625" style="3" customWidth="1"/>
    <col min="9" max="11" width="11.7109375" style="3" bestFit="1" customWidth="1"/>
    <col min="12" max="12" width="7" style="3" bestFit="1" customWidth="1"/>
    <col min="13" max="13" width="12.28515625" style="3" bestFit="1" customWidth="1"/>
    <col min="14" max="14" width="4.7109375" style="3" customWidth="1"/>
    <col min="15" max="16" width="10" style="3" bestFit="1" customWidth="1"/>
    <col min="17" max="17" width="11.7109375" style="3" bestFit="1" customWidth="1"/>
    <col min="18" max="18" width="7" style="3" bestFit="1" customWidth="1"/>
    <col min="19" max="19" width="12.28515625" style="3" customWidth="1"/>
    <col min="20" max="20" width="3.85546875" style="3" customWidth="1"/>
    <col min="21" max="23" width="11.7109375" style="3" bestFit="1" customWidth="1"/>
    <col min="24" max="24" width="7" style="3" bestFit="1" customWidth="1"/>
    <col min="25" max="25" width="12.85546875" style="3" customWidth="1"/>
    <col min="26" max="26" width="4.140625" style="3" customWidth="1"/>
    <col min="27" max="29" width="10" style="3" bestFit="1" customWidth="1"/>
    <col min="30" max="30" width="7" style="3" bestFit="1" customWidth="1"/>
    <col min="31" max="31" width="12.28515625" style="3" bestFit="1" customWidth="1"/>
    <col min="32" max="32" width="11.42578125" style="3" customWidth="1"/>
    <col min="33" max="16384" width="11.42578125" style="3"/>
  </cols>
  <sheetData>
    <row r="1" spans="1:34" ht="20.25" customHeight="1" x14ac:dyDescent="0.25">
      <c r="B1" s="6"/>
      <c r="U1" s="38"/>
      <c r="V1" s="374"/>
      <c r="W1" s="374"/>
      <c r="X1" s="374"/>
      <c r="Y1" s="374"/>
      <c r="Z1" s="374"/>
      <c r="AA1" s="374"/>
      <c r="AB1" s="374"/>
      <c r="AC1" s="374"/>
      <c r="AD1" s="374"/>
      <c r="AE1" s="374"/>
    </row>
    <row r="2" spans="1:34" ht="20.25" x14ac:dyDescent="0.25">
      <c r="B2" s="6"/>
      <c r="T2" s="38"/>
      <c r="U2" s="38"/>
      <c r="V2" s="374"/>
      <c r="W2" s="374"/>
      <c r="X2" s="374"/>
      <c r="Y2" s="374"/>
      <c r="Z2" s="374"/>
      <c r="AA2" s="374"/>
      <c r="AB2" s="374"/>
      <c r="AC2" s="374"/>
      <c r="AD2" s="374"/>
      <c r="AE2" s="374"/>
    </row>
    <row r="3" spans="1:34" ht="20.25" x14ac:dyDescent="0.25">
      <c r="B3" s="6"/>
      <c r="T3" s="38"/>
      <c r="U3" s="38"/>
      <c r="V3" s="374"/>
      <c r="W3" s="374"/>
      <c r="X3" s="374"/>
      <c r="Y3" s="374"/>
      <c r="Z3" s="374"/>
      <c r="AA3" s="374"/>
      <c r="AB3" s="374"/>
      <c r="AC3" s="374"/>
      <c r="AD3" s="374"/>
      <c r="AE3" s="374"/>
    </row>
    <row r="4" spans="1:34" ht="20.25" x14ac:dyDescent="0.25">
      <c r="B4" s="6"/>
      <c r="T4" s="38"/>
      <c r="U4" s="38"/>
      <c r="V4" s="374"/>
      <c r="W4" s="374"/>
      <c r="X4" s="374"/>
      <c r="Y4" s="374"/>
      <c r="Z4" s="374"/>
      <c r="AA4" s="374"/>
      <c r="AB4" s="374"/>
      <c r="AC4" s="374"/>
      <c r="AD4" s="374"/>
      <c r="AE4" s="374"/>
    </row>
    <row r="5" spans="1:34" ht="20.25" x14ac:dyDescent="0.25">
      <c r="B5" s="6"/>
      <c r="T5" s="38"/>
      <c r="U5" s="38"/>
      <c r="V5" s="374"/>
      <c r="W5" s="374"/>
      <c r="X5" s="374"/>
      <c r="Y5" s="374"/>
      <c r="Z5" s="374"/>
      <c r="AA5" s="374"/>
      <c r="AB5" s="374"/>
      <c r="AC5" s="374"/>
      <c r="AD5" s="374"/>
      <c r="AE5" s="374"/>
    </row>
    <row r="6" spans="1:34" ht="27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84"/>
      <c r="S6" s="29"/>
      <c r="T6" s="168"/>
      <c r="U6" s="168"/>
      <c r="V6" s="375"/>
      <c r="W6" s="375"/>
      <c r="X6" s="375"/>
      <c r="Y6" s="375"/>
      <c r="Z6" s="375"/>
      <c r="AA6" s="375"/>
      <c r="AB6" s="375"/>
      <c r="AC6" s="375"/>
      <c r="AD6" s="375"/>
      <c r="AE6" s="375"/>
    </row>
    <row r="7" spans="1:34" s="12" customFormat="1" x14ac:dyDescent="0.25">
      <c r="A7" s="386" t="s">
        <v>356</v>
      </c>
      <c r="B7" s="387"/>
      <c r="C7" s="387"/>
      <c r="D7" s="387"/>
      <c r="E7" s="387"/>
      <c r="F7" s="387"/>
      <c r="G7" s="317"/>
      <c r="H7" s="317"/>
      <c r="I7" s="317"/>
      <c r="J7" s="267"/>
      <c r="K7" s="267"/>
      <c r="L7" s="267"/>
      <c r="M7" s="267"/>
      <c r="N7" s="267"/>
      <c r="O7" s="267"/>
      <c r="P7" s="267"/>
      <c r="Q7" s="267"/>
      <c r="R7" s="268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147"/>
      <c r="AE7" s="147"/>
    </row>
    <row r="8" spans="1:34" s="12" customFormat="1" ht="15.75" customHeight="1" x14ac:dyDescent="0.25">
      <c r="A8" s="388" t="s">
        <v>85</v>
      </c>
      <c r="B8" s="389"/>
      <c r="C8" s="389"/>
      <c r="D8" s="389"/>
      <c r="E8" s="389"/>
      <c r="F8" s="389"/>
      <c r="G8" s="303"/>
      <c r="H8" s="303"/>
      <c r="I8" s="303"/>
      <c r="J8" s="264"/>
      <c r="K8" s="264"/>
      <c r="L8" s="264"/>
      <c r="M8" s="264"/>
      <c r="N8" s="264"/>
      <c r="O8" s="264"/>
      <c r="P8" s="264"/>
      <c r="Q8" s="264"/>
      <c r="R8" s="269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4" s="12" customFormat="1" ht="15.75" customHeight="1" x14ac:dyDescent="0.25">
      <c r="A9" s="299" t="s">
        <v>330</v>
      </c>
      <c r="B9" s="239"/>
      <c r="C9" s="239"/>
      <c r="D9" s="239"/>
      <c r="E9" s="239"/>
      <c r="F9" s="239"/>
      <c r="G9" s="239"/>
      <c r="H9" s="239"/>
      <c r="I9" s="239"/>
      <c r="J9" s="264"/>
      <c r="K9" s="264"/>
      <c r="L9" s="264"/>
      <c r="M9" s="264"/>
      <c r="N9" s="264"/>
      <c r="O9" s="264"/>
      <c r="P9" s="264"/>
      <c r="Q9" s="264"/>
      <c r="R9" s="269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4" x14ac:dyDescent="0.25">
      <c r="A10" s="271" t="s">
        <v>279</v>
      </c>
      <c r="B10" s="313"/>
      <c r="C10" s="313"/>
      <c r="D10" s="313"/>
      <c r="E10" s="313"/>
      <c r="F10" s="313"/>
      <c r="G10" s="313"/>
      <c r="H10" s="313"/>
      <c r="I10" s="313"/>
      <c r="J10" s="241"/>
      <c r="K10" s="241"/>
      <c r="L10" s="241"/>
      <c r="M10" s="241"/>
      <c r="N10" s="241"/>
      <c r="O10" s="241"/>
      <c r="P10" s="241"/>
      <c r="Q10" s="241"/>
      <c r="R10" s="301"/>
      <c r="S10" s="45"/>
      <c r="T10" s="45"/>
      <c r="U10" s="45"/>
      <c r="V10" s="45"/>
      <c r="W10" s="45"/>
      <c r="X10" s="45"/>
      <c r="Y10" s="45"/>
      <c r="Z10" s="45"/>
      <c r="AA10" s="45"/>
      <c r="AB10" s="177" t="s">
        <v>289</v>
      </c>
      <c r="AC10" s="45"/>
      <c r="AD10" s="45"/>
      <c r="AE10" s="45"/>
    </row>
    <row r="11" spans="1:34" x14ac:dyDescent="0.25"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</row>
    <row r="12" spans="1:34" ht="20.25" customHeight="1" x14ac:dyDescent="0.25">
      <c r="A12" s="45"/>
      <c r="B12" s="45"/>
      <c r="C12" s="45"/>
      <c r="D12" s="45"/>
      <c r="E12" s="45"/>
      <c r="F12" s="45"/>
      <c r="G12" s="45"/>
      <c r="H12" s="45"/>
      <c r="I12" s="385" t="s">
        <v>306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</row>
    <row r="13" spans="1:34" ht="54.75" customHeight="1" x14ac:dyDescent="0.25">
      <c r="A13" s="368"/>
      <c r="B13" s="368" t="s">
        <v>295</v>
      </c>
      <c r="C13" s="78"/>
      <c r="D13" s="362" t="s">
        <v>226</v>
      </c>
      <c r="E13" s="362"/>
      <c r="F13" s="362"/>
      <c r="G13" s="362"/>
      <c r="H13" s="123"/>
      <c r="I13" s="362" t="s">
        <v>16</v>
      </c>
      <c r="J13" s="362"/>
      <c r="K13" s="362"/>
      <c r="L13" s="362"/>
      <c r="M13" s="362"/>
      <c r="N13" s="123"/>
      <c r="O13" s="362" t="s">
        <v>17</v>
      </c>
      <c r="P13" s="362"/>
      <c r="Q13" s="362"/>
      <c r="R13" s="362"/>
      <c r="S13" s="362"/>
      <c r="T13" s="123"/>
      <c r="U13" s="362" t="s">
        <v>18</v>
      </c>
      <c r="V13" s="362"/>
      <c r="W13" s="362"/>
      <c r="X13" s="362"/>
      <c r="Y13" s="362"/>
      <c r="Z13" s="123"/>
      <c r="AA13" s="362" t="s">
        <v>1</v>
      </c>
      <c r="AB13" s="362"/>
      <c r="AC13" s="362"/>
      <c r="AD13" s="362"/>
      <c r="AE13" s="362"/>
      <c r="AF13" s="13"/>
      <c r="AG13" s="13"/>
      <c r="AH13" s="13"/>
    </row>
    <row r="14" spans="1:34" ht="17.25" x14ac:dyDescent="0.25">
      <c r="A14" s="367"/>
      <c r="B14" s="367"/>
      <c r="C14" s="47"/>
      <c r="D14" s="47" t="s">
        <v>0</v>
      </c>
      <c r="E14" s="47" t="s">
        <v>253</v>
      </c>
      <c r="F14" s="47" t="s">
        <v>254</v>
      </c>
      <c r="G14" s="47" t="s">
        <v>255</v>
      </c>
      <c r="H14" s="73"/>
      <c r="I14" s="47" t="s">
        <v>0</v>
      </c>
      <c r="J14" s="47" t="s">
        <v>23</v>
      </c>
      <c r="K14" s="47" t="s">
        <v>24</v>
      </c>
      <c r="L14" s="47" t="s">
        <v>25</v>
      </c>
      <c r="M14" s="132" t="s">
        <v>270</v>
      </c>
      <c r="N14" s="73"/>
      <c r="O14" s="47" t="s">
        <v>0</v>
      </c>
      <c r="P14" s="47" t="s">
        <v>23</v>
      </c>
      <c r="Q14" s="47" t="s">
        <v>24</v>
      </c>
      <c r="R14" s="47" t="s">
        <v>25</v>
      </c>
      <c r="S14" s="132" t="s">
        <v>270</v>
      </c>
      <c r="T14" s="73"/>
      <c r="U14" s="47" t="s">
        <v>0</v>
      </c>
      <c r="V14" s="47" t="s">
        <v>23</v>
      </c>
      <c r="W14" s="47" t="s">
        <v>24</v>
      </c>
      <c r="X14" s="47" t="s">
        <v>25</v>
      </c>
      <c r="Y14" s="132" t="s">
        <v>270</v>
      </c>
      <c r="Z14" s="73"/>
      <c r="AA14" s="47" t="s">
        <v>0</v>
      </c>
      <c r="AB14" s="47" t="s">
        <v>23</v>
      </c>
      <c r="AC14" s="47" t="s">
        <v>24</v>
      </c>
      <c r="AD14" s="47" t="s">
        <v>25</v>
      </c>
      <c r="AE14" s="132" t="s">
        <v>270</v>
      </c>
      <c r="AF14" s="13"/>
      <c r="AG14" s="13"/>
      <c r="AH14" s="13"/>
    </row>
    <row r="15" spans="1:34" ht="15" customHeight="1" x14ac:dyDescent="0.25">
      <c r="A15" s="250"/>
      <c r="B15" s="215" t="s">
        <v>3</v>
      </c>
      <c r="C15" s="48"/>
      <c r="D15" s="67">
        <v>8332.0300000000007</v>
      </c>
      <c r="E15" s="67">
        <v>8055.33</v>
      </c>
      <c r="F15" s="67">
        <v>8608.73</v>
      </c>
      <c r="G15" s="66" t="s">
        <v>32</v>
      </c>
      <c r="H15" s="66"/>
      <c r="I15" s="67">
        <v>2919.91</v>
      </c>
      <c r="J15" s="67">
        <v>2758.82</v>
      </c>
      <c r="K15" s="67">
        <v>3081</v>
      </c>
      <c r="L15" s="66" t="s">
        <v>60</v>
      </c>
      <c r="M15" s="145">
        <f>I15/$D15*100</f>
        <v>35.044400944307682</v>
      </c>
      <c r="N15" s="66"/>
      <c r="O15" s="67">
        <v>963.23</v>
      </c>
      <c r="P15" s="67">
        <v>878.49</v>
      </c>
      <c r="Q15" s="67">
        <v>1047.96</v>
      </c>
      <c r="R15" s="66" t="s">
        <v>66</v>
      </c>
      <c r="S15" s="145">
        <f>O15/$D15*100</f>
        <v>11.560568072846593</v>
      </c>
      <c r="T15" s="66"/>
      <c r="U15" s="67">
        <v>4076.31</v>
      </c>
      <c r="V15" s="67">
        <v>3870.52</v>
      </c>
      <c r="W15" s="67">
        <v>4282.1099999999997</v>
      </c>
      <c r="X15" s="66" t="s">
        <v>61</v>
      </c>
      <c r="Y15" s="145">
        <f>U15/$D15*100</f>
        <v>48.923371615320633</v>
      </c>
      <c r="Z15" s="66"/>
      <c r="AA15" s="67">
        <v>372.58</v>
      </c>
      <c r="AB15" s="67">
        <v>311.61</v>
      </c>
      <c r="AC15" s="67">
        <v>433.54</v>
      </c>
      <c r="AD15" s="66" t="s">
        <v>377</v>
      </c>
      <c r="AE15" s="145">
        <f>AA15/$D15*100</f>
        <v>4.4716593675250804</v>
      </c>
      <c r="AF15" s="13"/>
      <c r="AG15" s="13"/>
      <c r="AH15" s="13"/>
    </row>
    <row r="16" spans="1:34" ht="15" customHeight="1" x14ac:dyDescent="0.25">
      <c r="A16" s="249"/>
      <c r="B16" s="227" t="s">
        <v>2</v>
      </c>
      <c r="C16" s="227"/>
      <c r="D16" s="64">
        <v>5688.7</v>
      </c>
      <c r="E16" s="64">
        <v>5433.34</v>
      </c>
      <c r="F16" s="64">
        <v>5944.06</v>
      </c>
      <c r="G16" s="63" t="s">
        <v>151</v>
      </c>
      <c r="H16" s="63"/>
      <c r="I16" s="64">
        <v>2058.7600000000002</v>
      </c>
      <c r="J16" s="64">
        <v>1920.66</v>
      </c>
      <c r="K16" s="64">
        <v>2196.86</v>
      </c>
      <c r="L16" s="63" t="s">
        <v>145</v>
      </c>
      <c r="M16" s="146">
        <f t="shared" ref="M16:M17" si="0">I16/$D16*100</f>
        <v>36.190342257457772</v>
      </c>
      <c r="N16" s="63"/>
      <c r="O16" s="64">
        <v>578.85</v>
      </c>
      <c r="P16" s="64">
        <v>511.92</v>
      </c>
      <c r="Q16" s="64">
        <v>645.78</v>
      </c>
      <c r="R16" s="63" t="s">
        <v>180</v>
      </c>
      <c r="S16" s="146">
        <f t="shared" ref="S16:S17" si="1">O16/$D16*100</f>
        <v>10.175435512507251</v>
      </c>
      <c r="T16" s="63"/>
      <c r="U16" s="64">
        <v>2748.92</v>
      </c>
      <c r="V16" s="64">
        <v>2562.7800000000002</v>
      </c>
      <c r="W16" s="64">
        <v>2935.06</v>
      </c>
      <c r="X16" s="63" t="s">
        <v>171</v>
      </c>
      <c r="Y16" s="146">
        <f t="shared" ref="Y16:Y17" si="2">U16/$D16*100</f>
        <v>48.322463831806914</v>
      </c>
      <c r="Z16" s="63"/>
      <c r="AA16" s="64">
        <v>302.17</v>
      </c>
      <c r="AB16" s="64">
        <v>245.19</v>
      </c>
      <c r="AC16" s="64">
        <v>359.14</v>
      </c>
      <c r="AD16" s="63" t="s">
        <v>193</v>
      </c>
      <c r="AE16" s="146">
        <f t="shared" ref="AE16:AE17" si="3">AA16/$D16*100</f>
        <v>5.3117583982280667</v>
      </c>
      <c r="AF16" s="13"/>
      <c r="AG16" s="13"/>
      <c r="AH16" s="13"/>
    </row>
    <row r="17" spans="1:34" ht="15" customHeight="1" x14ac:dyDescent="0.25">
      <c r="A17" s="251"/>
      <c r="B17" s="231" t="s">
        <v>260</v>
      </c>
      <c r="C17" s="231"/>
      <c r="D17" s="122">
        <v>2643.33</v>
      </c>
      <c r="E17" s="122">
        <v>2547.08</v>
      </c>
      <c r="F17" s="122">
        <v>2739.58</v>
      </c>
      <c r="G17" s="121" t="s">
        <v>62</v>
      </c>
      <c r="H17" s="121"/>
      <c r="I17" s="122">
        <v>861.15</v>
      </c>
      <c r="J17" s="122">
        <v>781.39</v>
      </c>
      <c r="K17" s="122">
        <v>940.92</v>
      </c>
      <c r="L17" s="121" t="s">
        <v>157</v>
      </c>
      <c r="M17" s="166">
        <f t="shared" si="0"/>
        <v>32.578225193222188</v>
      </c>
      <c r="N17" s="121"/>
      <c r="O17" s="122">
        <v>384.38</v>
      </c>
      <c r="P17" s="122">
        <v>332.15</v>
      </c>
      <c r="Q17" s="122">
        <v>436.61</v>
      </c>
      <c r="R17" s="121" t="s">
        <v>166</v>
      </c>
      <c r="S17" s="166">
        <f t="shared" si="1"/>
        <v>14.541506357511169</v>
      </c>
      <c r="T17" s="121"/>
      <c r="U17" s="122">
        <v>1327.39</v>
      </c>
      <c r="V17" s="122">
        <v>1244.42</v>
      </c>
      <c r="W17" s="122">
        <v>1410.36</v>
      </c>
      <c r="X17" s="121" t="s">
        <v>190</v>
      </c>
      <c r="Y17" s="166">
        <f t="shared" si="2"/>
        <v>50.216582870848512</v>
      </c>
      <c r="Z17" s="121"/>
      <c r="AA17" s="122">
        <v>70.41</v>
      </c>
      <c r="AB17" s="122">
        <v>50.98</v>
      </c>
      <c r="AC17" s="122">
        <v>89.83</v>
      </c>
      <c r="AD17" s="121" t="s">
        <v>189</v>
      </c>
      <c r="AE17" s="166">
        <f t="shared" si="3"/>
        <v>2.6636855784181313</v>
      </c>
      <c r="AF17" s="13"/>
      <c r="AG17" s="13"/>
      <c r="AH17" s="13"/>
    </row>
    <row r="19" spans="1:34" ht="16.5" customHeight="1" x14ac:dyDescent="0.25">
      <c r="A19" s="372" t="s">
        <v>336</v>
      </c>
      <c r="B19" s="373"/>
      <c r="C19" s="373"/>
      <c r="D19" s="373"/>
      <c r="E19" s="373"/>
      <c r="F19" s="373"/>
      <c r="G19" s="373"/>
      <c r="H19" s="373"/>
      <c r="I19" s="373"/>
      <c r="J19" s="318"/>
      <c r="K19" s="318"/>
      <c r="L19" s="143"/>
      <c r="M19" s="143"/>
      <c r="N19" s="143"/>
      <c r="O19" s="143"/>
      <c r="P19" s="143"/>
      <c r="Q19" s="143"/>
      <c r="R19" s="282"/>
    </row>
    <row r="20" spans="1:34" ht="16.5" customHeight="1" x14ac:dyDescent="0.25">
      <c r="A20" s="369" t="s">
        <v>292</v>
      </c>
      <c r="B20" s="370"/>
      <c r="C20" s="370"/>
      <c r="D20" s="370"/>
      <c r="E20" s="370"/>
      <c r="F20" s="370"/>
      <c r="G20" s="370"/>
      <c r="H20" s="370"/>
      <c r="I20" s="370"/>
      <c r="J20" s="32"/>
      <c r="K20" s="32"/>
      <c r="R20" s="278"/>
    </row>
    <row r="21" spans="1:34" ht="16.5" customHeight="1" x14ac:dyDescent="0.25">
      <c r="A21" s="277" t="s">
        <v>72</v>
      </c>
      <c r="B21" s="52"/>
      <c r="C21" s="53"/>
      <c r="D21" s="53"/>
      <c r="E21" s="53"/>
      <c r="F21" s="53"/>
      <c r="G21" s="53"/>
      <c r="H21" s="53"/>
      <c r="I21" s="53"/>
      <c r="J21" s="32"/>
      <c r="K21" s="32"/>
      <c r="R21" s="278"/>
    </row>
    <row r="22" spans="1:34" ht="16.5" customHeight="1" x14ac:dyDescent="0.25">
      <c r="A22" s="277" t="s">
        <v>73</v>
      </c>
      <c r="B22" s="52"/>
      <c r="C22" s="53"/>
      <c r="D22" s="53"/>
      <c r="E22" s="53"/>
      <c r="F22" s="53"/>
      <c r="G22" s="53"/>
      <c r="H22" s="53"/>
      <c r="I22" s="53"/>
      <c r="J22" s="32"/>
      <c r="K22" s="32"/>
      <c r="R22" s="278"/>
    </row>
    <row r="23" spans="1:34" ht="27" customHeight="1" x14ac:dyDescent="0.25">
      <c r="A23" s="363" t="s">
        <v>290</v>
      </c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5"/>
    </row>
    <row r="24" spans="1:34" ht="15.75" customHeight="1" x14ac:dyDescent="0.25">
      <c r="A24" s="277" t="s">
        <v>280</v>
      </c>
      <c r="B24" s="4"/>
      <c r="J24" s="32"/>
      <c r="K24" s="32"/>
      <c r="R24" s="278"/>
    </row>
    <row r="25" spans="1:34" ht="17.25" customHeight="1" x14ac:dyDescent="0.25">
      <c r="A25" s="279" t="s">
        <v>334</v>
      </c>
      <c r="B25" s="29"/>
      <c r="C25" s="319"/>
      <c r="D25" s="319"/>
      <c r="E25" s="319"/>
      <c r="F25" s="319"/>
      <c r="G25" s="319"/>
      <c r="H25" s="319"/>
      <c r="I25" s="319"/>
      <c r="J25" s="319"/>
      <c r="K25" s="319"/>
      <c r="L25" s="29"/>
      <c r="M25" s="29"/>
      <c r="N25" s="29"/>
      <c r="O25" s="29"/>
      <c r="P25" s="29"/>
      <c r="Q25" s="29"/>
      <c r="R25" s="280"/>
    </row>
    <row r="26" spans="1:34" ht="24.7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34" ht="24.7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3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3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34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</sheetData>
  <mergeCells count="15">
    <mergeCell ref="A23:R23"/>
    <mergeCell ref="A19:I19"/>
    <mergeCell ref="A20:I20"/>
    <mergeCell ref="A7:F7"/>
    <mergeCell ref="A8:F8"/>
    <mergeCell ref="I12:AE12"/>
    <mergeCell ref="B13:B14"/>
    <mergeCell ref="D13:G13"/>
    <mergeCell ref="A13:A14"/>
    <mergeCell ref="V1:AE6"/>
    <mergeCell ref="AA13:AE13"/>
    <mergeCell ref="U13:Y13"/>
    <mergeCell ref="O13:S13"/>
    <mergeCell ref="I13:M13"/>
    <mergeCell ref="A6:R6"/>
  </mergeCells>
  <hyperlinks>
    <hyperlink ref="AB10" location="Contenido!A1" display="Volver al contenido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B25"/>
  <sheetViews>
    <sheetView zoomScale="70" zoomScaleNormal="70" workbookViewId="0">
      <selection activeCell="X23" sqref="X23"/>
    </sheetView>
  </sheetViews>
  <sheetFormatPr baseColWidth="10" defaultRowHeight="15" x14ac:dyDescent="0.25"/>
  <cols>
    <col min="1" max="1" width="3.85546875" style="3" customWidth="1"/>
    <col min="2" max="2" width="45.85546875" style="3" customWidth="1"/>
    <col min="3" max="5" width="11.7109375" style="3" bestFit="1" customWidth="1"/>
    <col min="6" max="6" width="7" style="3" bestFit="1" customWidth="1"/>
    <col min="7" max="7" width="5" style="3" customWidth="1"/>
    <col min="8" max="10" width="11.7109375" style="3" bestFit="1" customWidth="1"/>
    <col min="11" max="11" width="7" style="3" bestFit="1" customWidth="1"/>
    <col min="12" max="12" width="12.28515625" style="3" bestFit="1" customWidth="1"/>
    <col min="13" max="13" width="5.140625" style="3" customWidth="1"/>
    <col min="14" max="16" width="11.7109375" style="3" bestFit="1" customWidth="1"/>
    <col min="17" max="17" width="7" style="3" bestFit="1" customWidth="1"/>
    <col min="18" max="18" width="12.28515625" style="3" bestFit="1" customWidth="1"/>
    <col min="19" max="19" width="6.140625" style="3" customWidth="1"/>
    <col min="20" max="22" width="10" style="3" bestFit="1" customWidth="1"/>
    <col min="23" max="23" width="7" style="3" bestFit="1" customWidth="1"/>
    <col min="24" max="24" width="12.28515625" style="3" bestFit="1" customWidth="1"/>
    <col min="25" max="25" width="6.140625" style="3" customWidth="1"/>
    <col min="26" max="28" width="10" style="3" bestFit="1" customWidth="1"/>
    <col min="29" max="29" width="7" style="3" bestFit="1" customWidth="1"/>
    <col min="30" max="30" width="12.28515625" style="3" bestFit="1" customWidth="1"/>
    <col min="31" max="31" width="6.140625" style="3" customWidth="1"/>
    <col min="32" max="34" width="10" style="3" bestFit="1" customWidth="1"/>
    <col min="35" max="35" width="7" style="3" bestFit="1" customWidth="1"/>
    <col min="36" max="36" width="12.28515625" style="3" bestFit="1" customWidth="1"/>
    <col min="37" max="37" width="6.140625" style="3" customWidth="1"/>
    <col min="38" max="40" width="10" style="3" bestFit="1" customWidth="1"/>
    <col min="41" max="41" width="8.140625" style="3" bestFit="1" customWidth="1"/>
    <col min="42" max="42" width="12.28515625" style="3" bestFit="1" customWidth="1"/>
    <col min="43" max="43" width="6.140625" style="3" customWidth="1"/>
    <col min="44" max="44" width="8.85546875" style="3" bestFit="1" customWidth="1"/>
    <col min="45" max="45" width="7.7109375" style="3" bestFit="1" customWidth="1"/>
    <col min="46" max="46" width="8.85546875" style="3" bestFit="1" customWidth="1"/>
    <col min="47" max="47" width="7" style="3" bestFit="1" customWidth="1"/>
    <col min="48" max="48" width="12.28515625" style="3" bestFit="1" customWidth="1"/>
    <col min="49" max="49" width="5" style="3" customWidth="1"/>
    <col min="50" max="52" width="10" style="3" bestFit="1" customWidth="1"/>
    <col min="53" max="53" width="7" style="3" bestFit="1" customWidth="1"/>
    <col min="54" max="54" width="12.28515625" style="3" bestFit="1" customWidth="1"/>
    <col min="55" max="16384" width="11.42578125" style="3"/>
  </cols>
  <sheetData>
    <row r="1" spans="1:54" ht="20.25" customHeight="1" x14ac:dyDescent="0.25">
      <c r="B1" s="6"/>
      <c r="AL1" s="38"/>
      <c r="AM1" s="38"/>
      <c r="AN1" s="38"/>
      <c r="AO1" s="38"/>
      <c r="AP1" s="38"/>
      <c r="AQ1" s="38"/>
      <c r="AR1" s="38"/>
      <c r="AS1" s="38"/>
      <c r="AT1" s="374"/>
      <c r="AU1" s="374"/>
      <c r="AV1" s="374"/>
      <c r="AW1" s="374"/>
      <c r="AX1" s="374"/>
      <c r="AY1" s="374"/>
      <c r="AZ1" s="374"/>
      <c r="BA1" s="374"/>
      <c r="BB1" s="374"/>
    </row>
    <row r="2" spans="1:54" ht="20.25" x14ac:dyDescent="0.25">
      <c r="B2" s="6"/>
      <c r="AK2" s="38"/>
      <c r="AL2" s="38"/>
      <c r="AM2" s="38"/>
      <c r="AN2" s="38"/>
      <c r="AO2" s="38"/>
      <c r="AP2" s="38"/>
      <c r="AQ2" s="38"/>
      <c r="AR2" s="38"/>
      <c r="AS2" s="38"/>
      <c r="AT2" s="374"/>
      <c r="AU2" s="374"/>
      <c r="AV2" s="374"/>
      <c r="AW2" s="374"/>
      <c r="AX2" s="374"/>
      <c r="AY2" s="374"/>
      <c r="AZ2" s="374"/>
      <c r="BA2" s="374"/>
      <c r="BB2" s="374"/>
    </row>
    <row r="3" spans="1:54" ht="20.25" x14ac:dyDescent="0.25">
      <c r="B3" s="6"/>
      <c r="AK3" s="38"/>
      <c r="AL3" s="38"/>
      <c r="AM3" s="38"/>
      <c r="AN3" s="38"/>
      <c r="AO3" s="38"/>
      <c r="AP3" s="38"/>
      <c r="AQ3" s="38"/>
      <c r="AR3" s="38"/>
      <c r="AS3" s="38"/>
      <c r="AT3" s="374"/>
      <c r="AU3" s="374"/>
      <c r="AV3" s="374"/>
      <c r="AW3" s="374"/>
      <c r="AX3" s="374"/>
      <c r="AY3" s="374"/>
      <c r="AZ3" s="374"/>
      <c r="BA3" s="374"/>
      <c r="BB3" s="374"/>
    </row>
    <row r="4" spans="1:54" ht="20.25" x14ac:dyDescent="0.25">
      <c r="B4" s="6"/>
      <c r="AK4" s="38"/>
      <c r="AL4" s="38"/>
      <c r="AM4" s="38"/>
      <c r="AN4" s="38"/>
      <c r="AO4" s="38"/>
      <c r="AP4" s="38"/>
      <c r="AQ4" s="38"/>
      <c r="AR4" s="38"/>
      <c r="AS4" s="38"/>
      <c r="AT4" s="374"/>
      <c r="AU4" s="374"/>
      <c r="AV4" s="374"/>
      <c r="AW4" s="374"/>
      <c r="AX4" s="374"/>
      <c r="AY4" s="374"/>
      <c r="AZ4" s="374"/>
      <c r="BA4" s="374"/>
      <c r="BB4" s="374"/>
    </row>
    <row r="5" spans="1:54" ht="20.25" x14ac:dyDescent="0.25">
      <c r="B5" s="6"/>
      <c r="AK5" s="38"/>
      <c r="AL5" s="38"/>
      <c r="AM5" s="38"/>
      <c r="AN5" s="38"/>
      <c r="AO5" s="38"/>
      <c r="AP5" s="38"/>
      <c r="AQ5" s="38"/>
      <c r="AR5" s="38"/>
      <c r="AS5" s="38"/>
      <c r="AT5" s="374"/>
      <c r="AU5" s="374"/>
      <c r="AV5" s="374"/>
      <c r="AW5" s="374"/>
      <c r="AX5" s="374"/>
      <c r="AY5" s="374"/>
      <c r="AZ5" s="374"/>
      <c r="BA5" s="374"/>
      <c r="BB5" s="374"/>
    </row>
    <row r="6" spans="1:54" ht="23.2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84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168"/>
      <c r="AL6" s="168"/>
      <c r="AM6" s="168"/>
      <c r="AN6" s="168"/>
      <c r="AO6" s="168"/>
      <c r="AP6" s="168"/>
      <c r="AQ6" s="168"/>
      <c r="AR6" s="168"/>
      <c r="AS6" s="168"/>
      <c r="AT6" s="375"/>
      <c r="AU6" s="375"/>
      <c r="AV6" s="375"/>
      <c r="AW6" s="375"/>
      <c r="AX6" s="375"/>
      <c r="AY6" s="375"/>
      <c r="AZ6" s="375"/>
      <c r="BA6" s="375"/>
      <c r="BB6" s="375"/>
    </row>
    <row r="7" spans="1:54" s="12" customFormat="1" ht="16.5" customHeight="1" x14ac:dyDescent="0.25">
      <c r="A7" s="401" t="s">
        <v>356</v>
      </c>
      <c r="B7" s="402"/>
      <c r="C7" s="402"/>
      <c r="D7" s="402"/>
      <c r="E7" s="402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8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147"/>
      <c r="AV7" s="147"/>
      <c r="AW7" s="148"/>
      <c r="AX7" s="148"/>
      <c r="AY7" s="148"/>
      <c r="AZ7" s="148"/>
      <c r="BA7" s="148"/>
      <c r="BB7" s="148"/>
    </row>
    <row r="8" spans="1:54" s="12" customFormat="1" ht="15.75" customHeight="1" x14ac:dyDescent="0.25">
      <c r="A8" s="392" t="s">
        <v>86</v>
      </c>
      <c r="B8" s="393"/>
      <c r="C8" s="393"/>
      <c r="D8" s="393"/>
      <c r="E8" s="393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9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</row>
    <row r="9" spans="1:54" s="12" customFormat="1" ht="15.75" customHeight="1" x14ac:dyDescent="0.25">
      <c r="A9" s="270" t="s">
        <v>331</v>
      </c>
      <c r="B9" s="265"/>
      <c r="C9" s="265"/>
      <c r="D9" s="265"/>
      <c r="E9" s="265"/>
      <c r="F9" s="265"/>
      <c r="G9" s="265"/>
      <c r="H9" s="265"/>
      <c r="I9" s="264"/>
      <c r="J9" s="264"/>
      <c r="K9" s="264"/>
      <c r="L9" s="264"/>
      <c r="M9" s="264"/>
      <c r="N9" s="264"/>
      <c r="O9" s="264"/>
      <c r="P9" s="264"/>
      <c r="Q9" s="264"/>
      <c r="R9" s="269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</row>
    <row r="10" spans="1:54" x14ac:dyDescent="0.25">
      <c r="A10" s="271" t="s">
        <v>279</v>
      </c>
      <c r="B10" s="241"/>
      <c r="C10" s="300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301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Z10" s="177" t="s">
        <v>289</v>
      </c>
    </row>
    <row r="11" spans="1:54" x14ac:dyDescent="0.25"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</row>
    <row r="12" spans="1:54" ht="20.25" customHeight="1" x14ac:dyDescent="0.25">
      <c r="A12" s="45"/>
      <c r="B12" s="45"/>
      <c r="C12" s="45"/>
      <c r="D12" s="45"/>
      <c r="E12" s="45"/>
      <c r="F12" s="45"/>
      <c r="G12" s="40"/>
      <c r="H12" s="385" t="s">
        <v>247</v>
      </c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5"/>
      <c r="AG12" s="385"/>
      <c r="AH12" s="385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5"/>
      <c r="AW12" s="385"/>
      <c r="AX12" s="385"/>
      <c r="AY12" s="385"/>
      <c r="AZ12" s="385"/>
      <c r="BA12" s="385"/>
      <c r="BB12" s="385"/>
    </row>
    <row r="13" spans="1:54" ht="41.25" customHeight="1" x14ac:dyDescent="0.25">
      <c r="A13" s="368"/>
      <c r="B13" s="368" t="s">
        <v>295</v>
      </c>
      <c r="C13" s="362" t="s">
        <v>116</v>
      </c>
      <c r="D13" s="362"/>
      <c r="E13" s="362"/>
      <c r="F13" s="362"/>
      <c r="G13" s="56"/>
      <c r="H13" s="362" t="s">
        <v>11</v>
      </c>
      <c r="I13" s="362"/>
      <c r="J13" s="362"/>
      <c r="K13" s="362"/>
      <c r="L13" s="362"/>
      <c r="M13" s="56"/>
      <c r="N13" s="362" t="s">
        <v>12</v>
      </c>
      <c r="O13" s="362"/>
      <c r="P13" s="362"/>
      <c r="Q13" s="362"/>
      <c r="R13" s="362"/>
      <c r="S13" s="56"/>
      <c r="T13" s="362" t="s">
        <v>13</v>
      </c>
      <c r="U13" s="362"/>
      <c r="V13" s="362"/>
      <c r="W13" s="362"/>
      <c r="X13" s="362"/>
      <c r="Y13" s="56"/>
      <c r="Z13" s="362" t="s">
        <v>14</v>
      </c>
      <c r="AA13" s="362"/>
      <c r="AB13" s="362"/>
      <c r="AC13" s="362"/>
      <c r="AD13" s="362"/>
      <c r="AE13" s="56"/>
      <c r="AF13" s="362" t="s">
        <v>15</v>
      </c>
      <c r="AG13" s="362"/>
      <c r="AH13" s="362"/>
      <c r="AI13" s="362"/>
      <c r="AJ13" s="362"/>
      <c r="AK13" s="56"/>
      <c r="AL13" s="362" t="s">
        <v>220</v>
      </c>
      <c r="AM13" s="362"/>
      <c r="AN13" s="362"/>
      <c r="AO13" s="362"/>
      <c r="AP13" s="362"/>
      <c r="AQ13" s="56"/>
      <c r="AR13" s="362" t="s">
        <v>273</v>
      </c>
      <c r="AS13" s="362"/>
      <c r="AT13" s="362"/>
      <c r="AU13" s="362"/>
      <c r="AV13" s="362"/>
      <c r="AW13" s="188"/>
      <c r="AX13" s="362" t="s">
        <v>1</v>
      </c>
      <c r="AY13" s="362"/>
      <c r="AZ13" s="362"/>
      <c r="BA13" s="362"/>
      <c r="BB13" s="362"/>
    </row>
    <row r="14" spans="1:54" ht="23.25" customHeight="1" x14ac:dyDescent="0.25">
      <c r="A14" s="367"/>
      <c r="B14" s="367"/>
      <c r="C14" s="47" t="s">
        <v>0</v>
      </c>
      <c r="D14" s="47" t="s">
        <v>253</v>
      </c>
      <c r="E14" s="47" t="s">
        <v>254</v>
      </c>
      <c r="F14" s="47" t="s">
        <v>255</v>
      </c>
      <c r="G14" s="190"/>
      <c r="H14" s="76" t="s">
        <v>0</v>
      </c>
      <c r="I14" s="76" t="s">
        <v>23</v>
      </c>
      <c r="J14" s="76" t="s">
        <v>24</v>
      </c>
      <c r="K14" s="76" t="s">
        <v>25</v>
      </c>
      <c r="L14" s="132" t="s">
        <v>270</v>
      </c>
      <c r="M14" s="190"/>
      <c r="N14" s="76" t="s">
        <v>0</v>
      </c>
      <c r="O14" s="76" t="s">
        <v>23</v>
      </c>
      <c r="P14" s="76" t="s">
        <v>24</v>
      </c>
      <c r="Q14" s="76" t="s">
        <v>25</v>
      </c>
      <c r="R14" s="132" t="s">
        <v>270</v>
      </c>
      <c r="S14" s="190"/>
      <c r="T14" s="76" t="s">
        <v>0</v>
      </c>
      <c r="U14" s="76" t="s">
        <v>23</v>
      </c>
      <c r="V14" s="76" t="s">
        <v>24</v>
      </c>
      <c r="W14" s="76" t="s">
        <v>25</v>
      </c>
      <c r="X14" s="132" t="s">
        <v>270</v>
      </c>
      <c r="Y14" s="190"/>
      <c r="Z14" s="76" t="s">
        <v>0</v>
      </c>
      <c r="AA14" s="76" t="s">
        <v>23</v>
      </c>
      <c r="AB14" s="76" t="s">
        <v>24</v>
      </c>
      <c r="AC14" s="76" t="s">
        <v>25</v>
      </c>
      <c r="AD14" s="132" t="s">
        <v>270</v>
      </c>
      <c r="AE14" s="190"/>
      <c r="AF14" s="76" t="s">
        <v>0</v>
      </c>
      <c r="AG14" s="76" t="s">
        <v>23</v>
      </c>
      <c r="AH14" s="76" t="s">
        <v>24</v>
      </c>
      <c r="AI14" s="76" t="s">
        <v>25</v>
      </c>
      <c r="AJ14" s="132" t="s">
        <v>270</v>
      </c>
      <c r="AK14" s="190"/>
      <c r="AL14" s="76" t="s">
        <v>0</v>
      </c>
      <c r="AM14" s="76" t="s">
        <v>23</v>
      </c>
      <c r="AN14" s="76" t="s">
        <v>24</v>
      </c>
      <c r="AO14" s="76" t="s">
        <v>25</v>
      </c>
      <c r="AP14" s="132" t="s">
        <v>270</v>
      </c>
      <c r="AQ14" s="190"/>
      <c r="AR14" s="76" t="s">
        <v>0</v>
      </c>
      <c r="AS14" s="76" t="s">
        <v>23</v>
      </c>
      <c r="AT14" s="76" t="s">
        <v>24</v>
      </c>
      <c r="AU14" s="76" t="s">
        <v>25</v>
      </c>
      <c r="AV14" s="132" t="s">
        <v>270</v>
      </c>
      <c r="AW14" s="190"/>
      <c r="AX14" s="132" t="s">
        <v>0</v>
      </c>
      <c r="AY14" s="132" t="s">
        <v>23</v>
      </c>
      <c r="AZ14" s="132" t="s">
        <v>24</v>
      </c>
      <c r="BA14" s="132" t="s">
        <v>25</v>
      </c>
      <c r="BB14" s="132" t="s">
        <v>270</v>
      </c>
    </row>
    <row r="15" spans="1:54" ht="15" customHeight="1" x14ac:dyDescent="0.25">
      <c r="A15" s="250"/>
      <c r="B15" s="215" t="s">
        <v>3</v>
      </c>
      <c r="C15" s="67">
        <v>7491.5</v>
      </c>
      <c r="D15" s="67">
        <v>7229.96</v>
      </c>
      <c r="E15" s="67">
        <v>7753.03</v>
      </c>
      <c r="F15" s="66" t="s">
        <v>44</v>
      </c>
      <c r="G15" s="66"/>
      <c r="H15" s="67">
        <v>3724.47</v>
      </c>
      <c r="I15" s="67">
        <v>3525.11</v>
      </c>
      <c r="J15" s="67">
        <v>3923.82</v>
      </c>
      <c r="K15" s="66" t="s">
        <v>69</v>
      </c>
      <c r="L15" s="145">
        <f>H15/$C15*100</f>
        <v>49.715944737369014</v>
      </c>
      <c r="M15" s="66"/>
      <c r="N15" s="67">
        <v>2262.0500000000002</v>
      </c>
      <c r="O15" s="67">
        <v>2127.98</v>
      </c>
      <c r="P15" s="67">
        <v>2396.13</v>
      </c>
      <c r="Q15" s="66" t="s">
        <v>201</v>
      </c>
      <c r="R15" s="145">
        <f>N15/$C15*100</f>
        <v>30.194887539211106</v>
      </c>
      <c r="S15" s="66"/>
      <c r="T15" s="67">
        <v>492.45</v>
      </c>
      <c r="U15" s="67">
        <v>428.98</v>
      </c>
      <c r="V15" s="67">
        <v>555.91999999999996</v>
      </c>
      <c r="W15" s="66" t="s">
        <v>148</v>
      </c>
      <c r="X15" s="145">
        <f>T15/$C15*100</f>
        <v>6.5734499098978842</v>
      </c>
      <c r="Y15" s="66"/>
      <c r="Z15" s="67">
        <v>157.66</v>
      </c>
      <c r="AA15" s="67">
        <v>118.74</v>
      </c>
      <c r="AB15" s="67">
        <v>196.58</v>
      </c>
      <c r="AC15" s="66" t="s">
        <v>185</v>
      </c>
      <c r="AD15" s="145">
        <f>Z15/$C15*100</f>
        <v>2.1045184542481477</v>
      </c>
      <c r="AE15" s="66"/>
      <c r="AF15" s="67">
        <v>396.36</v>
      </c>
      <c r="AG15" s="67">
        <v>338.66</v>
      </c>
      <c r="AH15" s="67">
        <v>454.07</v>
      </c>
      <c r="AI15" s="66" t="s">
        <v>64</v>
      </c>
      <c r="AJ15" s="145">
        <f>AF15/$C15*100</f>
        <v>5.2907962357338318</v>
      </c>
      <c r="AK15" s="66"/>
      <c r="AL15" s="67">
        <v>335.08</v>
      </c>
      <c r="AM15" s="67">
        <v>259.19</v>
      </c>
      <c r="AN15" s="67">
        <v>410.96</v>
      </c>
      <c r="AO15" s="66" t="s">
        <v>195</v>
      </c>
      <c r="AP15" s="145">
        <f>AL15/$C15*100</f>
        <v>4.4728025095107791</v>
      </c>
      <c r="AQ15" s="66"/>
      <c r="AR15" s="67">
        <v>7.93</v>
      </c>
      <c r="AS15" s="67">
        <v>1.1399999999999999</v>
      </c>
      <c r="AT15" s="67">
        <v>14.73</v>
      </c>
      <c r="AU15" s="66" t="s">
        <v>381</v>
      </c>
      <c r="AV15" s="145">
        <f>AR15/$C15*100</f>
        <v>0.10585330040712808</v>
      </c>
      <c r="AW15" s="66"/>
      <c r="AX15" s="67">
        <v>115.5</v>
      </c>
      <c r="AY15" s="67">
        <v>84.41</v>
      </c>
      <c r="AZ15" s="67">
        <v>146.58000000000001</v>
      </c>
      <c r="BA15" s="66" t="s">
        <v>373</v>
      </c>
      <c r="BB15" s="145">
        <f>AX15/$C15*100</f>
        <v>1.5417473136221052</v>
      </c>
    </row>
    <row r="16" spans="1:54" ht="15" customHeight="1" x14ac:dyDescent="0.25">
      <c r="A16" s="249"/>
      <c r="B16" s="227" t="s">
        <v>2</v>
      </c>
      <c r="C16" s="64">
        <v>4920.01</v>
      </c>
      <c r="D16" s="64">
        <v>4686.74</v>
      </c>
      <c r="E16" s="64">
        <v>5153.28</v>
      </c>
      <c r="F16" s="63" t="s">
        <v>139</v>
      </c>
      <c r="G16" s="63"/>
      <c r="H16" s="64">
        <v>2551.58</v>
      </c>
      <c r="I16" s="64">
        <v>2379.9499999999998</v>
      </c>
      <c r="J16" s="64">
        <v>2723.21</v>
      </c>
      <c r="K16" s="63" t="s">
        <v>145</v>
      </c>
      <c r="L16" s="146">
        <f t="shared" ref="L16:L17" si="0">H16/$C16*100</f>
        <v>51.861276704722137</v>
      </c>
      <c r="M16" s="63"/>
      <c r="N16" s="64">
        <v>1536.74</v>
      </c>
      <c r="O16" s="64">
        <v>1427.6</v>
      </c>
      <c r="P16" s="64">
        <v>1645.87</v>
      </c>
      <c r="Q16" s="63" t="s">
        <v>172</v>
      </c>
      <c r="R16" s="146">
        <f t="shared" ref="R16:R17" si="1">N16/$C16*100</f>
        <v>31.234489360793983</v>
      </c>
      <c r="S16" s="63"/>
      <c r="T16" s="64">
        <v>263.58</v>
      </c>
      <c r="U16" s="64">
        <v>219.78</v>
      </c>
      <c r="V16" s="64">
        <v>307.38</v>
      </c>
      <c r="W16" s="63" t="s">
        <v>158</v>
      </c>
      <c r="X16" s="146">
        <f t="shared" ref="X16:X17" si="2">T16/$C16*100</f>
        <v>5.3573061843370233</v>
      </c>
      <c r="Y16" s="63"/>
      <c r="Z16" s="64">
        <v>126.58</v>
      </c>
      <c r="AA16" s="64">
        <v>90.53</v>
      </c>
      <c r="AB16" s="64">
        <v>162.63</v>
      </c>
      <c r="AC16" s="63" t="s">
        <v>67</v>
      </c>
      <c r="AD16" s="146">
        <f t="shared" ref="AD16:AD17" si="3">Z16/$C16*100</f>
        <v>2.5727589984573198</v>
      </c>
      <c r="AE16" s="63"/>
      <c r="AF16" s="64">
        <v>231.15</v>
      </c>
      <c r="AG16" s="64">
        <v>188.34</v>
      </c>
      <c r="AH16" s="64">
        <v>273.95</v>
      </c>
      <c r="AI16" s="63" t="s">
        <v>57</v>
      </c>
      <c r="AJ16" s="146">
        <f t="shared" ref="AJ16:AJ17" si="4">AF16/$C16*100</f>
        <v>4.6981611825992227</v>
      </c>
      <c r="AK16" s="63"/>
      <c r="AL16" s="64">
        <v>104</v>
      </c>
      <c r="AM16" s="64">
        <v>70.260000000000005</v>
      </c>
      <c r="AN16" s="64">
        <v>137.75</v>
      </c>
      <c r="AO16" s="63" t="s">
        <v>374</v>
      </c>
      <c r="AP16" s="146">
        <f t="shared" ref="AP16:AP17" si="5">AL16/$C16*100</f>
        <v>2.1138168418356873</v>
      </c>
      <c r="AQ16" s="63"/>
      <c r="AR16" s="64">
        <v>6.8</v>
      </c>
      <c r="AS16" s="64">
        <v>0.21</v>
      </c>
      <c r="AT16" s="64">
        <v>13.39</v>
      </c>
      <c r="AU16" s="63" t="s">
        <v>382</v>
      </c>
      <c r="AV16" s="146">
        <f t="shared" ref="AV16:AV17" si="6">AR16/$C16*100</f>
        <v>0.13821110119694877</v>
      </c>
      <c r="AW16" s="63"/>
      <c r="AX16" s="64">
        <v>99.58</v>
      </c>
      <c r="AY16" s="64">
        <v>69.89</v>
      </c>
      <c r="AZ16" s="64">
        <v>129.27000000000001</v>
      </c>
      <c r="BA16" s="63" t="s">
        <v>384</v>
      </c>
      <c r="BB16" s="146">
        <f t="shared" ref="BB16:BB17" si="7">AX16/$C16*100</f>
        <v>2.0239796260576703</v>
      </c>
    </row>
    <row r="17" spans="1:54" ht="15" customHeight="1" x14ac:dyDescent="0.25">
      <c r="A17" s="251"/>
      <c r="B17" s="231" t="s">
        <v>260</v>
      </c>
      <c r="C17" s="122">
        <v>2571.4899999999998</v>
      </c>
      <c r="D17" s="122">
        <v>2475.5</v>
      </c>
      <c r="E17" s="122">
        <v>2667.48</v>
      </c>
      <c r="F17" s="121" t="s">
        <v>62</v>
      </c>
      <c r="G17" s="121"/>
      <c r="H17" s="122">
        <v>1172.8800000000001</v>
      </c>
      <c r="I17" s="122">
        <v>1083.97</v>
      </c>
      <c r="J17" s="122">
        <v>1261.8</v>
      </c>
      <c r="K17" s="121" t="s">
        <v>202</v>
      </c>
      <c r="L17" s="166">
        <f t="shared" si="0"/>
        <v>45.610910406029198</v>
      </c>
      <c r="M17" s="121"/>
      <c r="N17" s="122">
        <v>725.31</v>
      </c>
      <c r="O17" s="122">
        <v>654.38</v>
      </c>
      <c r="P17" s="122">
        <v>796.25</v>
      </c>
      <c r="Q17" s="121" t="s">
        <v>53</v>
      </c>
      <c r="R17" s="166">
        <f t="shared" si="1"/>
        <v>28.205826194152028</v>
      </c>
      <c r="S17" s="121"/>
      <c r="T17" s="122">
        <v>228.87</v>
      </c>
      <c r="U17" s="122">
        <v>184.44</v>
      </c>
      <c r="V17" s="122">
        <v>273.3</v>
      </c>
      <c r="W17" s="121" t="s">
        <v>208</v>
      </c>
      <c r="X17" s="166">
        <f t="shared" si="2"/>
        <v>8.9002873820236523</v>
      </c>
      <c r="Y17" s="121"/>
      <c r="Z17" s="122">
        <v>31.08</v>
      </c>
      <c r="AA17" s="122">
        <v>16.079999999999998</v>
      </c>
      <c r="AB17" s="122">
        <v>46.08</v>
      </c>
      <c r="AC17" s="121" t="s">
        <v>380</v>
      </c>
      <c r="AD17" s="166">
        <f t="shared" si="3"/>
        <v>1.2086377936527071</v>
      </c>
      <c r="AE17" s="121"/>
      <c r="AF17" s="122">
        <v>165.22</v>
      </c>
      <c r="AG17" s="122">
        <v>127.9</v>
      </c>
      <c r="AH17" s="122">
        <v>202.53</v>
      </c>
      <c r="AI17" s="121" t="s">
        <v>206</v>
      </c>
      <c r="AJ17" s="166">
        <f t="shared" si="4"/>
        <v>6.4250687344691224</v>
      </c>
      <c r="AK17" s="121"/>
      <c r="AL17" s="122">
        <v>231.08</v>
      </c>
      <c r="AM17" s="122">
        <v>163.47999999999999</v>
      </c>
      <c r="AN17" s="122">
        <v>298.67</v>
      </c>
      <c r="AO17" s="121" t="s">
        <v>68</v>
      </c>
      <c r="AP17" s="166">
        <f t="shared" si="5"/>
        <v>8.9862297733998595</v>
      </c>
      <c r="AQ17" s="121"/>
      <c r="AR17" s="122">
        <v>1.1299999999999999</v>
      </c>
      <c r="AS17" s="122">
        <v>0</v>
      </c>
      <c r="AT17" s="122">
        <v>2.72</v>
      </c>
      <c r="AU17" s="121" t="s">
        <v>383</v>
      </c>
      <c r="AV17" s="166">
        <f t="shared" si="6"/>
        <v>4.3943394685571402E-2</v>
      </c>
      <c r="AW17" s="121"/>
      <c r="AX17" s="122">
        <v>15.92</v>
      </c>
      <c r="AY17" s="122">
        <v>7.52</v>
      </c>
      <c r="AZ17" s="122">
        <v>24.31</v>
      </c>
      <c r="BA17" s="121" t="s">
        <v>385</v>
      </c>
      <c r="BB17" s="166">
        <f t="shared" si="7"/>
        <v>0.6190963215878732</v>
      </c>
    </row>
    <row r="19" spans="1:54" ht="15" customHeight="1" x14ac:dyDescent="0.25">
      <c r="A19" s="372" t="s">
        <v>336</v>
      </c>
      <c r="B19" s="373"/>
      <c r="C19" s="373"/>
      <c r="D19" s="373"/>
      <c r="E19" s="373"/>
      <c r="F19" s="373"/>
      <c r="G19" s="373"/>
      <c r="H19" s="373"/>
      <c r="I19" s="373"/>
      <c r="J19" s="143"/>
      <c r="K19" s="143"/>
      <c r="L19" s="143"/>
      <c r="M19" s="143"/>
      <c r="N19" s="143"/>
      <c r="O19" s="143"/>
      <c r="P19" s="143"/>
      <c r="Q19" s="143"/>
      <c r="R19" s="282"/>
    </row>
    <row r="20" spans="1:54" ht="15" customHeight="1" x14ac:dyDescent="0.25">
      <c r="A20" s="369" t="s">
        <v>292</v>
      </c>
      <c r="B20" s="370"/>
      <c r="C20" s="370"/>
      <c r="D20" s="370"/>
      <c r="E20" s="370"/>
      <c r="F20" s="370"/>
      <c r="G20" s="370"/>
      <c r="H20" s="370"/>
      <c r="I20" s="370"/>
      <c r="R20" s="278"/>
    </row>
    <row r="21" spans="1:54" x14ac:dyDescent="0.25">
      <c r="A21" s="277" t="s">
        <v>72</v>
      </c>
      <c r="B21" s="52"/>
      <c r="C21" s="53"/>
      <c r="D21" s="53"/>
      <c r="E21" s="53"/>
      <c r="F21" s="53"/>
      <c r="G21" s="53"/>
      <c r="H21" s="53"/>
      <c r="R21" s="278"/>
    </row>
    <row r="22" spans="1:54" x14ac:dyDescent="0.25">
      <c r="A22" s="277" t="s">
        <v>73</v>
      </c>
      <c r="B22" s="52"/>
      <c r="C22" s="53"/>
      <c r="D22" s="53"/>
      <c r="E22" s="53"/>
      <c r="F22" s="53"/>
      <c r="G22" s="53"/>
      <c r="H22" s="53"/>
      <c r="R22" s="278"/>
    </row>
    <row r="23" spans="1:54" ht="25.5" customHeight="1" x14ac:dyDescent="0.25">
      <c r="A23" s="363" t="s">
        <v>290</v>
      </c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5"/>
    </row>
    <row r="24" spans="1:54" x14ac:dyDescent="0.25">
      <c r="A24" s="277" t="s">
        <v>280</v>
      </c>
      <c r="B24" s="4"/>
      <c r="R24" s="278"/>
    </row>
    <row r="25" spans="1:54" x14ac:dyDescent="0.25">
      <c r="A25" s="279" t="s">
        <v>334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80"/>
    </row>
  </sheetData>
  <mergeCells count="19">
    <mergeCell ref="A6:R6"/>
    <mergeCell ref="A23:R23"/>
    <mergeCell ref="A7:E7"/>
    <mergeCell ref="A8:E8"/>
    <mergeCell ref="T13:X13"/>
    <mergeCell ref="N13:R13"/>
    <mergeCell ref="A20:I20"/>
    <mergeCell ref="A19:I19"/>
    <mergeCell ref="AT1:BB6"/>
    <mergeCell ref="AX13:BB13"/>
    <mergeCell ref="AR13:AV13"/>
    <mergeCell ref="AL13:AP13"/>
    <mergeCell ref="AF13:AJ13"/>
    <mergeCell ref="Z13:AD13"/>
    <mergeCell ref="H12:BB12"/>
    <mergeCell ref="A13:A14"/>
    <mergeCell ref="B13:B14"/>
    <mergeCell ref="H13:L13"/>
    <mergeCell ref="C13:F13"/>
  </mergeCells>
  <hyperlinks>
    <hyperlink ref="AZ10" location="Contenido!A1" display="Volver al contenido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2"/>
  <sheetViews>
    <sheetView zoomScale="85" zoomScaleNormal="85" workbookViewId="0">
      <selection activeCell="I32" sqref="I32"/>
    </sheetView>
  </sheetViews>
  <sheetFormatPr baseColWidth="10" defaultRowHeight="15" x14ac:dyDescent="0.25"/>
  <cols>
    <col min="1" max="1" width="3.140625" style="3" customWidth="1"/>
    <col min="2" max="2" width="45.7109375" style="3" customWidth="1"/>
    <col min="3" max="3" width="15.7109375" style="3" customWidth="1"/>
    <col min="4" max="6" width="11.42578125" style="3"/>
    <col min="7" max="7" width="3.5703125" style="3" customWidth="1"/>
    <col min="8" max="16384" width="11.42578125" style="3"/>
  </cols>
  <sheetData>
    <row r="1" spans="1:17" ht="15" customHeight="1" x14ac:dyDescent="0.25">
      <c r="B1" s="6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15" customHeight="1" x14ac:dyDescent="0.25">
      <c r="B2" s="6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5" customHeight="1" x14ac:dyDescent="0.25">
      <c r="B3" s="6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15" customHeight="1" x14ac:dyDescent="0.25">
      <c r="B4" s="6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15" customHeight="1" x14ac:dyDescent="0.25">
      <c r="B5" s="6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24.7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84"/>
      <c r="Q6" s="38"/>
    </row>
    <row r="7" spans="1:17" s="12" customFormat="1" ht="16.5" customHeight="1" x14ac:dyDescent="0.25">
      <c r="A7" s="386" t="s">
        <v>356</v>
      </c>
      <c r="B7" s="387"/>
      <c r="C7" s="387"/>
      <c r="D7" s="317"/>
      <c r="E7" s="317"/>
      <c r="F7" s="267"/>
      <c r="G7" s="267"/>
      <c r="H7" s="267"/>
      <c r="I7" s="267"/>
      <c r="J7" s="267"/>
      <c r="K7" s="267"/>
      <c r="L7" s="267"/>
      <c r="M7" s="322"/>
      <c r="N7" s="322"/>
      <c r="O7" s="322"/>
      <c r="P7" s="323"/>
      <c r="Q7" s="38"/>
    </row>
    <row r="8" spans="1:17" s="12" customFormat="1" ht="15.75" customHeight="1" x14ac:dyDescent="0.25">
      <c r="A8" s="388" t="s">
        <v>87</v>
      </c>
      <c r="B8" s="389"/>
      <c r="C8" s="389"/>
      <c r="D8" s="303"/>
      <c r="E8" s="303"/>
      <c r="F8" s="264"/>
      <c r="G8" s="264"/>
      <c r="H8" s="264"/>
      <c r="I8" s="264"/>
      <c r="J8" s="264"/>
      <c r="K8" s="264"/>
      <c r="L8" s="264"/>
      <c r="M8" s="320"/>
      <c r="N8" s="320"/>
      <c r="O8" s="320"/>
      <c r="P8" s="324"/>
      <c r="Q8" s="38"/>
    </row>
    <row r="9" spans="1:17" s="12" customFormat="1" ht="15.75" customHeight="1" x14ac:dyDescent="0.25">
      <c r="A9" s="299" t="s">
        <v>332</v>
      </c>
      <c r="B9" s="239"/>
      <c r="C9" s="239"/>
      <c r="D9" s="239"/>
      <c r="E9" s="239"/>
      <c r="F9" s="239"/>
      <c r="G9" s="264"/>
      <c r="H9" s="264"/>
      <c r="I9" s="264"/>
      <c r="J9" s="264"/>
      <c r="K9" s="264"/>
      <c r="L9" s="264"/>
      <c r="M9" s="321"/>
      <c r="N9" s="321"/>
      <c r="O9" s="321"/>
      <c r="P9" s="325"/>
    </row>
    <row r="10" spans="1:17" x14ac:dyDescent="0.25">
      <c r="A10" s="271" t="s">
        <v>279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326"/>
      <c r="N10" s="326"/>
      <c r="O10" s="326"/>
      <c r="P10" s="327"/>
    </row>
    <row r="12" spans="1:17" ht="18" customHeight="1" x14ac:dyDescent="0.25">
      <c r="A12" s="45"/>
      <c r="B12" s="45"/>
      <c r="C12" s="60"/>
      <c r="D12" s="45"/>
      <c r="E12" s="45"/>
      <c r="F12" s="45"/>
      <c r="G12" s="45"/>
      <c r="H12" s="45"/>
      <c r="I12" s="45"/>
      <c r="J12" s="177" t="s">
        <v>289</v>
      </c>
      <c r="K12" s="45"/>
      <c r="L12" s="45"/>
    </row>
    <row r="13" spans="1:1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7" ht="36" customHeight="1" x14ac:dyDescent="0.25">
      <c r="A14" s="368"/>
      <c r="B14" s="368" t="s">
        <v>295</v>
      </c>
      <c r="C14" s="362" t="s">
        <v>116</v>
      </c>
      <c r="D14" s="362"/>
      <c r="E14" s="362"/>
      <c r="F14" s="362"/>
      <c r="G14" s="123"/>
      <c r="H14" s="362" t="s">
        <v>222</v>
      </c>
      <c r="I14" s="362"/>
      <c r="J14" s="362"/>
      <c r="K14" s="362"/>
      <c r="L14" s="362"/>
    </row>
    <row r="15" spans="1:17" ht="20.25" customHeight="1" x14ac:dyDescent="0.25">
      <c r="A15" s="367"/>
      <c r="B15" s="367"/>
      <c r="C15" s="47" t="s">
        <v>0</v>
      </c>
      <c r="D15" s="47" t="s">
        <v>253</v>
      </c>
      <c r="E15" s="47" t="s">
        <v>254</v>
      </c>
      <c r="F15" s="47" t="s">
        <v>255</v>
      </c>
      <c r="G15" s="73"/>
      <c r="H15" s="47" t="s">
        <v>0</v>
      </c>
      <c r="I15" s="47" t="s">
        <v>23</v>
      </c>
      <c r="J15" s="47" t="s">
        <v>24</v>
      </c>
      <c r="K15" s="132" t="s">
        <v>25</v>
      </c>
      <c r="L15" s="170" t="s">
        <v>270</v>
      </c>
    </row>
    <row r="16" spans="1:17" ht="15" customHeight="1" x14ac:dyDescent="0.25">
      <c r="A16" s="250"/>
      <c r="B16" s="215" t="s">
        <v>3</v>
      </c>
      <c r="C16" s="67">
        <v>7491.5</v>
      </c>
      <c r="D16" s="67">
        <v>7229.96</v>
      </c>
      <c r="E16" s="67">
        <v>7753.03</v>
      </c>
      <c r="F16" s="66" t="s">
        <v>44</v>
      </c>
      <c r="G16" s="66"/>
      <c r="H16" s="67">
        <v>559.38</v>
      </c>
      <c r="I16" s="67">
        <v>486.73</v>
      </c>
      <c r="J16" s="67">
        <v>632.03</v>
      </c>
      <c r="K16" s="66" t="s">
        <v>148</v>
      </c>
      <c r="L16" s="145">
        <f>H16/$C16*100</f>
        <v>7.4668624441033167</v>
      </c>
    </row>
    <row r="17" spans="1:16" ht="15" customHeight="1" x14ac:dyDescent="0.25">
      <c r="A17" s="249"/>
      <c r="B17" s="227" t="s">
        <v>2</v>
      </c>
      <c r="C17" s="64">
        <v>4920.01</v>
      </c>
      <c r="D17" s="64">
        <v>4686.74</v>
      </c>
      <c r="E17" s="64">
        <v>5153.28</v>
      </c>
      <c r="F17" s="63" t="s">
        <v>139</v>
      </c>
      <c r="G17" s="63"/>
      <c r="H17" s="64">
        <v>424</v>
      </c>
      <c r="I17" s="64">
        <v>361.83</v>
      </c>
      <c r="J17" s="64">
        <v>486.17</v>
      </c>
      <c r="K17" s="63" t="s">
        <v>161</v>
      </c>
      <c r="L17" s="146">
        <f t="shared" ref="L17:L18" si="0">H17/$C17*100</f>
        <v>8.6178686628685703</v>
      </c>
    </row>
    <row r="18" spans="1:16" ht="15" customHeight="1" x14ac:dyDescent="0.25">
      <c r="A18" s="251"/>
      <c r="B18" s="231" t="s">
        <v>260</v>
      </c>
      <c r="C18" s="122">
        <v>2571.4899999999998</v>
      </c>
      <c r="D18" s="122">
        <v>2475.5</v>
      </c>
      <c r="E18" s="122">
        <v>2667.48</v>
      </c>
      <c r="F18" s="121" t="s">
        <v>62</v>
      </c>
      <c r="G18" s="121"/>
      <c r="H18" s="122">
        <v>135.38</v>
      </c>
      <c r="I18" s="122">
        <v>102.23</v>
      </c>
      <c r="J18" s="122">
        <v>168.52</v>
      </c>
      <c r="K18" s="121" t="s">
        <v>160</v>
      </c>
      <c r="L18" s="166">
        <f t="shared" si="0"/>
        <v>5.2646520110908464</v>
      </c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6" x14ac:dyDescent="0.25">
      <c r="A20" s="372" t="s">
        <v>336</v>
      </c>
      <c r="B20" s="373"/>
      <c r="C20" s="373"/>
      <c r="D20" s="373"/>
      <c r="E20" s="373"/>
      <c r="F20" s="373"/>
      <c r="G20" s="373"/>
      <c r="H20" s="373"/>
      <c r="I20" s="318"/>
      <c r="J20" s="143"/>
      <c r="K20" s="143"/>
      <c r="L20" s="143"/>
      <c r="M20" s="143"/>
      <c r="N20" s="143"/>
      <c r="O20" s="143"/>
      <c r="P20" s="282"/>
    </row>
    <row r="21" spans="1:16" ht="15" customHeight="1" x14ac:dyDescent="0.25">
      <c r="A21" s="369" t="s">
        <v>292</v>
      </c>
      <c r="B21" s="370"/>
      <c r="C21" s="370"/>
      <c r="D21" s="370"/>
      <c r="E21" s="370"/>
      <c r="F21" s="370"/>
      <c r="G21" s="370"/>
      <c r="H21" s="370"/>
      <c r="I21" s="370"/>
      <c r="P21" s="278"/>
    </row>
    <row r="22" spans="1:16" x14ac:dyDescent="0.25">
      <c r="A22" s="277" t="s">
        <v>72</v>
      </c>
      <c r="B22" s="52"/>
      <c r="C22" s="53"/>
      <c r="D22" s="53"/>
      <c r="E22" s="53"/>
      <c r="F22" s="53"/>
      <c r="G22" s="53"/>
      <c r="H22" s="53"/>
      <c r="I22" s="32"/>
      <c r="P22" s="278"/>
    </row>
    <row r="23" spans="1:16" x14ac:dyDescent="0.25">
      <c r="A23" s="277" t="s">
        <v>73</v>
      </c>
      <c r="B23" s="52"/>
      <c r="C23" s="53"/>
      <c r="D23" s="53"/>
      <c r="E23" s="53"/>
      <c r="F23" s="53"/>
      <c r="G23" s="53"/>
      <c r="H23" s="53"/>
      <c r="I23" s="32"/>
      <c r="P23" s="278"/>
    </row>
    <row r="24" spans="1:16" ht="25.5" customHeight="1" x14ac:dyDescent="0.25">
      <c r="A24" s="363" t="s">
        <v>290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5"/>
    </row>
    <row r="25" spans="1:16" x14ac:dyDescent="0.25">
      <c r="A25" s="277" t="s">
        <v>280</v>
      </c>
      <c r="B25" s="32"/>
      <c r="C25" s="32"/>
      <c r="D25" s="32"/>
      <c r="E25" s="32"/>
      <c r="F25" s="32"/>
      <c r="G25" s="32"/>
      <c r="H25" s="32"/>
      <c r="I25" s="32"/>
      <c r="P25" s="278"/>
    </row>
    <row r="26" spans="1:16" x14ac:dyDescent="0.25">
      <c r="A26" s="279" t="s">
        <v>334</v>
      </c>
      <c r="B26" s="29"/>
      <c r="C26" s="319"/>
      <c r="D26" s="319"/>
      <c r="E26" s="319"/>
      <c r="F26" s="319"/>
      <c r="G26" s="319"/>
      <c r="H26" s="319"/>
      <c r="I26" s="319"/>
      <c r="J26" s="29"/>
      <c r="K26" s="29"/>
      <c r="L26" s="29"/>
      <c r="M26" s="29"/>
      <c r="N26" s="29"/>
      <c r="O26" s="29"/>
      <c r="P26" s="280"/>
    </row>
    <row r="27" spans="1:16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16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16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16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16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16" x14ac:dyDescent="0.25">
      <c r="A32" s="32"/>
      <c r="B32" s="32"/>
      <c r="C32" s="32"/>
      <c r="D32" s="32"/>
      <c r="E32" s="32"/>
      <c r="F32" s="32"/>
      <c r="G32" s="32"/>
      <c r="H32" s="32"/>
      <c r="I32" s="32"/>
    </row>
  </sheetData>
  <mergeCells count="10">
    <mergeCell ref="A6:P6"/>
    <mergeCell ref="A24:P24"/>
    <mergeCell ref="A21:I21"/>
    <mergeCell ref="A20:H20"/>
    <mergeCell ref="A7:C7"/>
    <mergeCell ref="A8:C8"/>
    <mergeCell ref="A14:A15"/>
    <mergeCell ref="B14:B15"/>
    <mergeCell ref="C14:F14"/>
    <mergeCell ref="H14:L14"/>
  </mergeCells>
  <hyperlinks>
    <hyperlink ref="J12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74"/>
  <sheetViews>
    <sheetView zoomScale="70" zoomScaleNormal="70" workbookViewId="0">
      <selection activeCell="F27" sqref="F27"/>
    </sheetView>
  </sheetViews>
  <sheetFormatPr baseColWidth="10" defaultRowHeight="15" x14ac:dyDescent="0.25"/>
  <cols>
    <col min="1" max="1" width="14.85546875" style="6" customWidth="1"/>
    <col min="2" max="2" width="15.7109375" style="6" customWidth="1"/>
    <col min="3" max="3" width="15.7109375" style="27" customWidth="1"/>
    <col min="4" max="4" width="6.28515625" style="6" customWidth="1"/>
    <col min="5" max="5" width="14.7109375" style="6" bestFit="1" customWidth="1"/>
    <col min="6" max="6" width="14.42578125" style="6" bestFit="1" customWidth="1"/>
    <col min="7" max="7" width="14.140625" style="6" bestFit="1" customWidth="1"/>
    <col min="8" max="8" width="9.7109375" style="6" bestFit="1" customWidth="1"/>
    <col min="9" max="9" width="5.28515625" style="6" customWidth="1"/>
    <col min="10" max="10" width="14.140625" style="6" bestFit="1" customWidth="1"/>
    <col min="11" max="11" width="13.85546875" style="6" bestFit="1" customWidth="1"/>
    <col min="12" max="12" width="14.140625" style="6" bestFit="1" customWidth="1"/>
    <col min="13" max="13" width="6.85546875" style="6" bestFit="1" customWidth="1"/>
    <col min="14" max="14" width="15.140625" style="6" bestFit="1" customWidth="1"/>
    <col min="15" max="15" width="5.140625" style="6" customWidth="1"/>
    <col min="16" max="17" width="14.140625" style="6" bestFit="1" customWidth="1"/>
    <col min="18" max="18" width="14.42578125" style="6" bestFit="1" customWidth="1"/>
    <col min="19" max="19" width="8.42578125" style="6" bestFit="1" customWidth="1"/>
    <col min="20" max="20" width="15.140625" style="6" bestFit="1" customWidth="1"/>
    <col min="21" max="21" width="4.7109375" style="6" customWidth="1"/>
    <col min="22" max="22" width="13.85546875" style="6" bestFit="1" customWidth="1"/>
    <col min="23" max="24" width="14.140625" style="6" bestFit="1" customWidth="1"/>
    <col min="25" max="25" width="6.5703125" style="6" bestFit="1" customWidth="1"/>
    <col min="26" max="26" width="15.140625" style="6" bestFit="1" customWidth="1"/>
    <col min="27" max="27" width="5.28515625" style="6" customWidth="1"/>
    <col min="28" max="28" width="14.42578125" style="6" bestFit="1" customWidth="1"/>
    <col min="29" max="29" width="13.7109375" style="6" bestFit="1" customWidth="1"/>
    <col min="30" max="30" width="13.85546875" style="6" bestFit="1" customWidth="1"/>
    <col min="31" max="31" width="6.5703125" style="6" bestFit="1" customWidth="1"/>
    <col min="32" max="32" width="15.140625" style="6" bestFit="1" customWidth="1"/>
    <col min="33" max="33" width="4.28515625" style="6" customWidth="1"/>
    <col min="34" max="35" width="14.140625" style="6" bestFit="1" customWidth="1"/>
    <col min="36" max="36" width="14.42578125" style="6" bestFit="1" customWidth="1"/>
    <col min="37" max="37" width="6.5703125" style="6" bestFit="1" customWidth="1"/>
    <col min="38" max="38" width="15.140625" style="6" bestFit="1" customWidth="1"/>
    <col min="39" max="16384" width="11.42578125" style="6"/>
  </cols>
  <sheetData>
    <row r="1" spans="1:38" ht="20.25" customHeight="1" x14ac:dyDescent="0.25">
      <c r="A1" s="3"/>
      <c r="C1" s="3"/>
      <c r="D1" s="3"/>
      <c r="E1" s="3"/>
      <c r="R1" s="38"/>
      <c r="S1" s="38"/>
      <c r="T1" s="38"/>
      <c r="U1" s="38"/>
      <c r="V1" s="38"/>
      <c r="W1" s="38"/>
      <c r="X1" s="38"/>
      <c r="Y1" s="38"/>
      <c r="Z1" s="129"/>
      <c r="AD1" s="374"/>
      <c r="AE1" s="374"/>
      <c r="AF1" s="374"/>
      <c r="AG1" s="374"/>
      <c r="AH1" s="374"/>
      <c r="AI1" s="374"/>
      <c r="AJ1" s="374"/>
      <c r="AK1" s="374"/>
      <c r="AL1" s="374"/>
    </row>
    <row r="2" spans="1:38" ht="20.25" x14ac:dyDescent="0.25">
      <c r="A2" s="3"/>
      <c r="C2" s="3"/>
      <c r="D2" s="3"/>
      <c r="E2" s="3"/>
      <c r="Q2" s="38"/>
      <c r="R2" s="38"/>
      <c r="S2" s="38"/>
      <c r="T2" s="38"/>
      <c r="U2" s="38"/>
      <c r="V2" s="38"/>
      <c r="W2" s="38"/>
      <c r="X2" s="38"/>
      <c r="Y2" s="38"/>
      <c r="Z2" s="129"/>
      <c r="AD2" s="374"/>
      <c r="AE2" s="374"/>
      <c r="AF2" s="374"/>
      <c r="AG2" s="374"/>
      <c r="AH2" s="374"/>
      <c r="AI2" s="374"/>
      <c r="AJ2" s="374"/>
      <c r="AK2" s="374"/>
      <c r="AL2" s="374"/>
    </row>
    <row r="3" spans="1:38" ht="20.25" x14ac:dyDescent="0.25">
      <c r="A3" s="3"/>
      <c r="C3" s="3"/>
      <c r="D3" s="3"/>
      <c r="E3" s="3"/>
      <c r="Q3" s="38"/>
      <c r="R3" s="38"/>
      <c r="S3" s="38"/>
      <c r="T3" s="38"/>
      <c r="U3" s="38"/>
      <c r="V3" s="38"/>
      <c r="W3" s="38"/>
      <c r="X3" s="38"/>
      <c r="Y3" s="38"/>
      <c r="Z3" s="129"/>
      <c r="AD3" s="374"/>
      <c r="AE3" s="374"/>
      <c r="AF3" s="374"/>
      <c r="AG3" s="374"/>
      <c r="AH3" s="374"/>
      <c r="AI3" s="374"/>
      <c r="AJ3" s="374"/>
      <c r="AK3" s="374"/>
      <c r="AL3" s="374"/>
    </row>
    <row r="4" spans="1:38" ht="20.25" x14ac:dyDescent="0.25">
      <c r="A4" s="3"/>
      <c r="C4" s="3"/>
      <c r="D4" s="3"/>
      <c r="E4" s="3"/>
      <c r="Q4" s="38"/>
      <c r="R4" s="38"/>
      <c r="S4" s="38"/>
      <c r="T4" s="38"/>
      <c r="U4" s="38"/>
      <c r="V4" s="38"/>
      <c r="W4" s="38"/>
      <c r="X4" s="38"/>
      <c r="Y4" s="38"/>
      <c r="Z4" s="129"/>
      <c r="AD4" s="374"/>
      <c r="AE4" s="374"/>
      <c r="AF4" s="374"/>
      <c r="AG4" s="374"/>
      <c r="AH4" s="374"/>
      <c r="AI4" s="374"/>
      <c r="AJ4" s="374"/>
      <c r="AK4" s="374"/>
      <c r="AL4" s="374"/>
    </row>
    <row r="5" spans="1:38" ht="20.25" x14ac:dyDescent="0.25">
      <c r="A5" s="3"/>
      <c r="C5" s="3"/>
      <c r="D5" s="3"/>
      <c r="E5" s="3"/>
      <c r="Q5" s="38"/>
      <c r="R5" s="38"/>
      <c r="S5" s="38"/>
      <c r="T5" s="38"/>
      <c r="U5" s="38"/>
      <c r="V5" s="38"/>
      <c r="W5" s="38"/>
      <c r="X5" s="38"/>
      <c r="Y5" s="38"/>
      <c r="Z5" s="129"/>
      <c r="AD5" s="374"/>
      <c r="AE5" s="374"/>
      <c r="AF5" s="374"/>
      <c r="AG5" s="374"/>
      <c r="AH5" s="374"/>
      <c r="AI5" s="374"/>
      <c r="AJ5" s="374"/>
      <c r="AK5" s="374"/>
      <c r="AL5" s="374"/>
    </row>
    <row r="6" spans="1:38" ht="27.7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84"/>
      <c r="Q6" s="168"/>
      <c r="R6" s="168"/>
      <c r="S6" s="168"/>
      <c r="T6" s="168"/>
      <c r="U6" s="168"/>
      <c r="V6" s="168"/>
      <c r="W6" s="168"/>
      <c r="X6" s="168"/>
      <c r="Y6" s="168"/>
      <c r="Z6" s="129"/>
      <c r="AD6" s="375"/>
      <c r="AE6" s="375"/>
      <c r="AF6" s="375"/>
      <c r="AG6" s="375"/>
      <c r="AH6" s="375"/>
      <c r="AI6" s="375"/>
      <c r="AJ6" s="375"/>
      <c r="AK6" s="375"/>
      <c r="AL6" s="375"/>
    </row>
    <row r="7" spans="1:38" s="20" customFormat="1" ht="15" customHeight="1" x14ac:dyDescent="0.25">
      <c r="A7" s="406" t="s">
        <v>356</v>
      </c>
      <c r="B7" s="407"/>
      <c r="C7" s="407"/>
      <c r="D7" s="407"/>
      <c r="E7" s="407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1"/>
      <c r="Q7" s="80"/>
      <c r="R7" s="80"/>
      <c r="S7" s="80"/>
      <c r="T7" s="80"/>
      <c r="U7" s="80"/>
      <c r="V7" s="80"/>
      <c r="W7" s="80"/>
      <c r="X7" s="80"/>
      <c r="Y7" s="151"/>
      <c r="Z7" s="151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</row>
    <row r="8" spans="1:38" s="20" customFormat="1" ht="15" customHeight="1" x14ac:dyDescent="0.25">
      <c r="A8" s="408" t="s">
        <v>88</v>
      </c>
      <c r="B8" s="409"/>
      <c r="C8" s="409"/>
      <c r="D8" s="409"/>
      <c r="E8" s="409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32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38" s="20" customFormat="1" ht="15" customHeight="1" x14ac:dyDescent="0.25">
      <c r="A9" s="333" t="s">
        <v>300</v>
      </c>
      <c r="B9" s="329"/>
      <c r="C9" s="329"/>
      <c r="D9" s="329"/>
      <c r="E9" s="329"/>
      <c r="F9" s="329"/>
      <c r="G9" s="329"/>
      <c r="H9" s="329"/>
      <c r="I9" s="329"/>
      <c r="J9" s="329"/>
      <c r="K9" s="328"/>
      <c r="L9" s="328"/>
      <c r="M9" s="328"/>
      <c r="N9" s="328"/>
      <c r="O9" s="328"/>
      <c r="P9" s="332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38" s="20" customFormat="1" ht="15" customHeight="1" x14ac:dyDescent="0.25">
      <c r="A10" s="388" t="s">
        <v>77</v>
      </c>
      <c r="B10" s="389"/>
      <c r="C10" s="389"/>
      <c r="D10" s="389"/>
      <c r="E10" s="389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32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38" x14ac:dyDescent="0.25">
      <c r="A11" s="271" t="s">
        <v>279</v>
      </c>
      <c r="B11" s="294"/>
      <c r="C11" s="33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5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38" x14ac:dyDescent="0.25">
      <c r="Q12" s="43"/>
      <c r="R12" s="43"/>
      <c r="S12" s="43"/>
      <c r="T12" s="43"/>
      <c r="U12" s="43"/>
      <c r="V12" s="43"/>
      <c r="W12" s="43"/>
      <c r="X12" s="43"/>
      <c r="Y12" s="43"/>
      <c r="Z12" s="43"/>
      <c r="AJ12" s="177" t="s">
        <v>289</v>
      </c>
    </row>
    <row r="13" spans="1:38" x14ac:dyDescent="0.25">
      <c r="A13" s="82"/>
      <c r="B13" s="82"/>
      <c r="C13" s="81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38" ht="38.25" customHeight="1" x14ac:dyDescent="0.25">
      <c r="A14" s="368" t="s">
        <v>295</v>
      </c>
      <c r="B14" s="368"/>
      <c r="C14" s="371" t="s">
        <v>248</v>
      </c>
      <c r="D14" s="55"/>
      <c r="E14" s="362" t="s">
        <v>296</v>
      </c>
      <c r="F14" s="362"/>
      <c r="G14" s="362"/>
      <c r="H14" s="362"/>
      <c r="I14" s="123"/>
      <c r="J14" s="362" t="s">
        <v>346</v>
      </c>
      <c r="K14" s="362"/>
      <c r="L14" s="362"/>
      <c r="M14" s="362"/>
      <c r="N14" s="362"/>
      <c r="O14" s="179"/>
      <c r="P14" s="362" t="s">
        <v>297</v>
      </c>
      <c r="Q14" s="362"/>
      <c r="R14" s="362"/>
      <c r="S14" s="362"/>
      <c r="T14" s="362"/>
      <c r="U14" s="179"/>
      <c r="V14" s="362" t="s">
        <v>277</v>
      </c>
      <c r="W14" s="362"/>
      <c r="X14" s="362"/>
      <c r="Y14" s="362"/>
      <c r="Z14" s="362"/>
      <c r="AA14" s="179"/>
      <c r="AB14" s="362" t="s">
        <v>278</v>
      </c>
      <c r="AC14" s="362"/>
      <c r="AD14" s="362"/>
      <c r="AE14" s="362"/>
      <c r="AF14" s="362"/>
      <c r="AG14" s="179"/>
      <c r="AH14" s="390" t="s">
        <v>274</v>
      </c>
      <c r="AI14" s="390"/>
      <c r="AJ14" s="390"/>
      <c r="AK14" s="390"/>
      <c r="AL14" s="390"/>
    </row>
    <row r="15" spans="1:38" ht="21.75" customHeight="1" x14ac:dyDescent="0.25">
      <c r="A15" s="367"/>
      <c r="B15" s="367"/>
      <c r="C15" s="376"/>
      <c r="D15" s="57"/>
      <c r="E15" s="47" t="s">
        <v>0</v>
      </c>
      <c r="F15" s="47" t="s">
        <v>253</v>
      </c>
      <c r="G15" s="47" t="s">
        <v>254</v>
      </c>
      <c r="H15" s="47" t="s">
        <v>255</v>
      </c>
      <c r="I15" s="73"/>
      <c r="J15" s="76" t="s">
        <v>0</v>
      </c>
      <c r="K15" s="76" t="s">
        <v>23</v>
      </c>
      <c r="L15" s="76" t="s">
        <v>24</v>
      </c>
      <c r="M15" s="76" t="s">
        <v>25</v>
      </c>
      <c r="N15" s="132" t="s">
        <v>270</v>
      </c>
      <c r="O15" s="184"/>
      <c r="P15" s="76" t="s">
        <v>0</v>
      </c>
      <c r="Q15" s="76" t="s">
        <v>23</v>
      </c>
      <c r="R15" s="76" t="s">
        <v>24</v>
      </c>
      <c r="S15" s="76" t="s">
        <v>25</v>
      </c>
      <c r="T15" s="132" t="s">
        <v>270</v>
      </c>
      <c r="U15" s="184"/>
      <c r="V15" s="76" t="s">
        <v>0</v>
      </c>
      <c r="W15" s="76" t="s">
        <v>23</v>
      </c>
      <c r="X15" s="76" t="s">
        <v>24</v>
      </c>
      <c r="Y15" s="76" t="s">
        <v>25</v>
      </c>
      <c r="Z15" s="132" t="s">
        <v>270</v>
      </c>
      <c r="AA15" s="184"/>
      <c r="AB15" s="132" t="s">
        <v>0</v>
      </c>
      <c r="AC15" s="132" t="s">
        <v>23</v>
      </c>
      <c r="AD15" s="132" t="s">
        <v>24</v>
      </c>
      <c r="AE15" s="132" t="s">
        <v>25</v>
      </c>
      <c r="AF15" s="132" t="s">
        <v>270</v>
      </c>
      <c r="AG15" s="184"/>
      <c r="AH15" s="132" t="s">
        <v>0</v>
      </c>
      <c r="AI15" s="132" t="s">
        <v>23</v>
      </c>
      <c r="AJ15" s="132" t="s">
        <v>24</v>
      </c>
      <c r="AK15" s="132" t="s">
        <v>25</v>
      </c>
      <c r="AL15" s="132" t="s">
        <v>270</v>
      </c>
    </row>
    <row r="16" spans="1:38" ht="21.75" customHeight="1" x14ac:dyDescent="0.25">
      <c r="A16" s="410" t="s">
        <v>3</v>
      </c>
      <c r="B16" s="371" t="s">
        <v>3</v>
      </c>
      <c r="C16" s="92" t="s">
        <v>118</v>
      </c>
      <c r="D16" s="93"/>
      <c r="E16" s="94">
        <v>44931.76</v>
      </c>
      <c r="F16" s="94">
        <v>44785.7</v>
      </c>
      <c r="G16" s="94">
        <v>45077.83</v>
      </c>
      <c r="H16" s="95" t="s">
        <v>36</v>
      </c>
      <c r="I16" s="99"/>
      <c r="J16" s="94">
        <v>21556.42</v>
      </c>
      <c r="K16" s="94">
        <v>21006.26</v>
      </c>
      <c r="L16" s="94">
        <v>22106.59</v>
      </c>
      <c r="M16" s="95" t="s">
        <v>42</v>
      </c>
      <c r="N16" s="154">
        <f>J16/$E16*100</f>
        <v>47.975908355248045</v>
      </c>
      <c r="O16" s="197"/>
      <c r="P16" s="94">
        <v>27974.46</v>
      </c>
      <c r="Q16" s="94">
        <v>27482.83</v>
      </c>
      <c r="R16" s="94">
        <v>28466.09</v>
      </c>
      <c r="S16" s="94" t="s">
        <v>52</v>
      </c>
      <c r="T16" s="154">
        <f>P16/$E16*100</f>
        <v>62.259880316284068</v>
      </c>
      <c r="U16" s="99"/>
      <c r="V16" s="94">
        <v>38795.81</v>
      </c>
      <c r="W16" s="94">
        <v>38523.07</v>
      </c>
      <c r="X16" s="94">
        <v>39068.559999999998</v>
      </c>
      <c r="Y16" s="95" t="s">
        <v>29</v>
      </c>
      <c r="Z16" s="154">
        <f>V16/$E16*100</f>
        <v>86.343846757838989</v>
      </c>
      <c r="AA16" s="99"/>
      <c r="AB16" s="94">
        <v>23547.439999999999</v>
      </c>
      <c r="AC16" s="94">
        <v>23039.82</v>
      </c>
      <c r="AD16" s="94">
        <v>24055.06</v>
      </c>
      <c r="AE16" s="95" t="s">
        <v>38</v>
      </c>
      <c r="AF16" s="154">
        <f>AB16/$E16*100</f>
        <v>52.407116925755851</v>
      </c>
      <c r="AG16" s="99"/>
      <c r="AH16" s="94">
        <v>32868.559999999998</v>
      </c>
      <c r="AI16" s="94">
        <v>32577.7</v>
      </c>
      <c r="AJ16" s="94">
        <v>33159.43</v>
      </c>
      <c r="AK16" s="95" t="s">
        <v>31</v>
      </c>
      <c r="AL16" s="154">
        <f>AH16/$E16*100</f>
        <v>73.152175654815196</v>
      </c>
    </row>
    <row r="17" spans="1:38" ht="21.75" customHeight="1" x14ac:dyDescent="0.25">
      <c r="A17" s="410"/>
      <c r="B17" s="400"/>
      <c r="C17" s="83" t="s">
        <v>119</v>
      </c>
      <c r="D17" s="56"/>
      <c r="E17" s="84">
        <v>6092.46</v>
      </c>
      <c r="F17" s="84">
        <v>5939.39</v>
      </c>
      <c r="G17" s="84">
        <v>6245.53</v>
      </c>
      <c r="H17" s="85" t="s">
        <v>42</v>
      </c>
      <c r="I17" s="85"/>
      <c r="J17" s="84">
        <v>3559.62</v>
      </c>
      <c r="K17" s="84">
        <v>3397.59</v>
      </c>
      <c r="L17" s="84">
        <v>3721.65</v>
      </c>
      <c r="M17" s="85" t="s">
        <v>151</v>
      </c>
      <c r="N17" s="155">
        <f t="shared" ref="N17:N60" si="0">J17/$E17*100</f>
        <v>58.426645394471201</v>
      </c>
      <c r="O17" s="85"/>
      <c r="P17" s="84">
        <v>3245.72</v>
      </c>
      <c r="Q17" s="84">
        <v>3089.89</v>
      </c>
      <c r="R17" s="84">
        <v>3401.56</v>
      </c>
      <c r="S17" s="84" t="s">
        <v>139</v>
      </c>
      <c r="T17" s="155">
        <f t="shared" ref="T17:T60" si="1">P17/$E17*100</f>
        <v>53.274375211326785</v>
      </c>
      <c r="U17" s="85"/>
      <c r="V17" s="84">
        <v>3038.33</v>
      </c>
      <c r="W17" s="84">
        <v>2877.5</v>
      </c>
      <c r="X17" s="84">
        <v>3199.16</v>
      </c>
      <c r="Y17" s="85" t="s">
        <v>69</v>
      </c>
      <c r="Z17" s="155">
        <f t="shared" ref="Z17:Z60" si="2">V17/$E17*100</f>
        <v>49.87033152454017</v>
      </c>
      <c r="AA17" s="85"/>
      <c r="AB17" s="84">
        <v>1575.26</v>
      </c>
      <c r="AC17" s="84">
        <v>1438.62</v>
      </c>
      <c r="AD17" s="84">
        <v>1711.9</v>
      </c>
      <c r="AE17" s="85" t="s">
        <v>65</v>
      </c>
      <c r="AF17" s="155">
        <f t="shared" ref="AF17:AF60" si="3">AB17/$E17*100</f>
        <v>25.855894006690239</v>
      </c>
      <c r="AG17" s="85"/>
      <c r="AH17" s="84">
        <v>678.42</v>
      </c>
      <c r="AI17" s="84">
        <v>590.25</v>
      </c>
      <c r="AJ17" s="84">
        <v>766.59</v>
      </c>
      <c r="AK17" s="85" t="s">
        <v>148</v>
      </c>
      <c r="AL17" s="155">
        <f t="shared" ref="AL17:AL60" si="4">AH17/$E17*100</f>
        <v>11.135403433095989</v>
      </c>
    </row>
    <row r="18" spans="1:38" ht="21.75" customHeight="1" x14ac:dyDescent="0.25">
      <c r="A18" s="410"/>
      <c r="B18" s="400"/>
      <c r="C18" s="96" t="s">
        <v>120</v>
      </c>
      <c r="D18" s="97"/>
      <c r="E18" s="98">
        <v>10944.37</v>
      </c>
      <c r="F18" s="98">
        <v>10895.17</v>
      </c>
      <c r="G18" s="98">
        <v>10993.56</v>
      </c>
      <c r="H18" s="99" t="s">
        <v>36</v>
      </c>
      <c r="I18" s="99"/>
      <c r="J18" s="98">
        <v>7686.84</v>
      </c>
      <c r="K18" s="98">
        <v>7513.13</v>
      </c>
      <c r="L18" s="98">
        <v>7860.56</v>
      </c>
      <c r="M18" s="99" t="s">
        <v>40</v>
      </c>
      <c r="N18" s="156">
        <f t="shared" si="0"/>
        <v>70.23556403886198</v>
      </c>
      <c r="O18" s="99"/>
      <c r="P18" s="98">
        <v>9226.7199999999993</v>
      </c>
      <c r="Q18" s="98">
        <v>9072.98</v>
      </c>
      <c r="R18" s="98">
        <v>9380.4599999999991</v>
      </c>
      <c r="S18" s="98" t="s">
        <v>52</v>
      </c>
      <c r="T18" s="156">
        <f t="shared" si="1"/>
        <v>84.305629287021532</v>
      </c>
      <c r="U18" s="99"/>
      <c r="V18" s="98">
        <v>9663.33</v>
      </c>
      <c r="W18" s="98">
        <v>9536.65</v>
      </c>
      <c r="X18" s="98">
        <v>9790.01</v>
      </c>
      <c r="Y18" s="99" t="s">
        <v>35</v>
      </c>
      <c r="Z18" s="156">
        <f t="shared" si="2"/>
        <v>88.294986371988514</v>
      </c>
      <c r="AA18" s="99"/>
      <c r="AB18" s="98">
        <v>4894.6099999999997</v>
      </c>
      <c r="AC18" s="98">
        <v>4691.29</v>
      </c>
      <c r="AD18" s="98">
        <v>5097.93</v>
      </c>
      <c r="AE18" s="99" t="s">
        <v>45</v>
      </c>
      <c r="AF18" s="156">
        <f t="shared" si="3"/>
        <v>44.722629077781541</v>
      </c>
      <c r="AG18" s="99"/>
      <c r="AH18" s="98">
        <v>7726.17</v>
      </c>
      <c r="AI18" s="98">
        <v>7553.23</v>
      </c>
      <c r="AJ18" s="98">
        <v>7899.1</v>
      </c>
      <c r="AK18" s="99" t="s">
        <v>38</v>
      </c>
      <c r="AL18" s="156">
        <f t="shared" si="4"/>
        <v>70.594926889350404</v>
      </c>
    </row>
    <row r="19" spans="1:38" ht="21.75" customHeight="1" x14ac:dyDescent="0.25">
      <c r="A19" s="410"/>
      <c r="B19" s="400"/>
      <c r="C19" s="83" t="s">
        <v>121</v>
      </c>
      <c r="D19" s="56"/>
      <c r="E19" s="84">
        <v>19566.82</v>
      </c>
      <c r="F19" s="84">
        <v>19566.82</v>
      </c>
      <c r="G19" s="84">
        <v>19566.82</v>
      </c>
      <c r="H19" s="85" t="s">
        <v>223</v>
      </c>
      <c r="I19" s="85"/>
      <c r="J19" s="84">
        <v>8847.09</v>
      </c>
      <c r="K19" s="84">
        <v>8516.6299999999992</v>
      </c>
      <c r="L19" s="84">
        <v>9177.5499999999993</v>
      </c>
      <c r="M19" s="85" t="s">
        <v>62</v>
      </c>
      <c r="N19" s="155">
        <f t="shared" si="0"/>
        <v>45.214756409063916</v>
      </c>
      <c r="O19" s="85"/>
      <c r="P19" s="84">
        <v>13173.65</v>
      </c>
      <c r="Q19" s="84">
        <v>12893.4</v>
      </c>
      <c r="R19" s="84">
        <v>13453.9</v>
      </c>
      <c r="S19" s="84" t="s">
        <v>38</v>
      </c>
      <c r="T19" s="155">
        <f t="shared" si="1"/>
        <v>67.326474102587952</v>
      </c>
      <c r="U19" s="85"/>
      <c r="V19" s="84">
        <v>18869.16</v>
      </c>
      <c r="W19" s="84">
        <v>18786.099999999999</v>
      </c>
      <c r="X19" s="84">
        <v>18952.23</v>
      </c>
      <c r="Y19" s="85" t="s">
        <v>36</v>
      </c>
      <c r="Z19" s="155">
        <f t="shared" si="2"/>
        <v>96.434474278395783</v>
      </c>
      <c r="AA19" s="85"/>
      <c r="AB19" s="84">
        <v>11552.13</v>
      </c>
      <c r="AC19" s="84">
        <v>11276.33</v>
      </c>
      <c r="AD19" s="84">
        <v>11827.94</v>
      </c>
      <c r="AE19" s="85" t="s">
        <v>40</v>
      </c>
      <c r="AF19" s="155">
        <f t="shared" si="3"/>
        <v>59.039384018455735</v>
      </c>
      <c r="AG19" s="85"/>
      <c r="AH19" s="84">
        <v>17939</v>
      </c>
      <c r="AI19" s="84">
        <v>17813.830000000002</v>
      </c>
      <c r="AJ19" s="84">
        <v>18064.169999999998</v>
      </c>
      <c r="AK19" s="85" t="s">
        <v>29</v>
      </c>
      <c r="AL19" s="155">
        <f t="shared" si="4"/>
        <v>91.680712553189537</v>
      </c>
    </row>
    <row r="20" spans="1:38" ht="21.75" customHeight="1" x14ac:dyDescent="0.25">
      <c r="A20" s="410"/>
      <c r="B20" s="400"/>
      <c r="C20" s="96" t="s">
        <v>122</v>
      </c>
      <c r="D20" s="97"/>
      <c r="E20" s="98">
        <v>8328.1200000000008</v>
      </c>
      <c r="F20" s="98">
        <v>8328.1200000000008</v>
      </c>
      <c r="G20" s="98">
        <v>8328.1200000000008</v>
      </c>
      <c r="H20" s="99" t="s">
        <v>223</v>
      </c>
      <c r="I20" s="99"/>
      <c r="J20" s="98">
        <v>1462.86</v>
      </c>
      <c r="K20" s="98">
        <v>1315.27</v>
      </c>
      <c r="L20" s="98">
        <v>1610.46</v>
      </c>
      <c r="M20" s="99" t="s">
        <v>51</v>
      </c>
      <c r="N20" s="156">
        <f t="shared" si="0"/>
        <v>17.565308857221073</v>
      </c>
      <c r="O20" s="99"/>
      <c r="P20" s="98">
        <v>2328.37</v>
      </c>
      <c r="Q20" s="98">
        <v>2164.5100000000002</v>
      </c>
      <c r="R20" s="98">
        <v>2492.23</v>
      </c>
      <c r="S20" s="98" t="s">
        <v>172</v>
      </c>
      <c r="T20" s="156">
        <f t="shared" si="1"/>
        <v>27.957930481309102</v>
      </c>
      <c r="U20" s="99"/>
      <c r="V20" s="98">
        <v>7224.99</v>
      </c>
      <c r="W20" s="98">
        <v>7127.77</v>
      </c>
      <c r="X20" s="98">
        <v>7322.21</v>
      </c>
      <c r="Y20" s="99" t="s">
        <v>35</v>
      </c>
      <c r="Z20" s="156">
        <f t="shared" si="2"/>
        <v>86.754153398366014</v>
      </c>
      <c r="AA20" s="99"/>
      <c r="AB20" s="98">
        <v>5525.43</v>
      </c>
      <c r="AC20" s="98">
        <v>5394.66</v>
      </c>
      <c r="AD20" s="98">
        <v>5656.2</v>
      </c>
      <c r="AE20" s="99" t="s">
        <v>40</v>
      </c>
      <c r="AF20" s="156">
        <f t="shared" si="3"/>
        <v>66.346666474546481</v>
      </c>
      <c r="AG20" s="99"/>
      <c r="AH20" s="98">
        <v>6524.97</v>
      </c>
      <c r="AI20" s="98">
        <v>6405.1</v>
      </c>
      <c r="AJ20" s="98">
        <v>6644.85</v>
      </c>
      <c r="AK20" s="99" t="s">
        <v>52</v>
      </c>
      <c r="AL20" s="156">
        <f t="shared" si="4"/>
        <v>78.348654918517028</v>
      </c>
    </row>
    <row r="21" spans="1:38" ht="21.75" customHeight="1" x14ac:dyDescent="0.25">
      <c r="A21" s="410"/>
      <c r="B21" s="371" t="s">
        <v>26</v>
      </c>
      <c r="C21" s="54" t="s">
        <v>118</v>
      </c>
      <c r="D21" s="56"/>
      <c r="E21" s="84">
        <v>22131.040000000001</v>
      </c>
      <c r="F21" s="84">
        <v>22023.08</v>
      </c>
      <c r="G21" s="84">
        <v>22238.99</v>
      </c>
      <c r="H21" s="85" t="s">
        <v>36</v>
      </c>
      <c r="I21" s="85"/>
      <c r="J21" s="84">
        <v>10697.75</v>
      </c>
      <c r="K21" s="84">
        <v>10385.82</v>
      </c>
      <c r="L21" s="84">
        <v>11009.68</v>
      </c>
      <c r="M21" s="85" t="s">
        <v>49</v>
      </c>
      <c r="N21" s="155">
        <f t="shared" si="0"/>
        <v>48.33821636940695</v>
      </c>
      <c r="O21" s="85"/>
      <c r="P21" s="84">
        <v>13742.28</v>
      </c>
      <c r="Q21" s="84">
        <v>13463.17</v>
      </c>
      <c r="R21" s="84">
        <v>14021.39</v>
      </c>
      <c r="S21" s="84" t="s">
        <v>46</v>
      </c>
      <c r="T21" s="155">
        <f t="shared" si="1"/>
        <v>62.09504840260557</v>
      </c>
      <c r="U21" s="85"/>
      <c r="V21" s="84">
        <v>18876.509999999998</v>
      </c>
      <c r="W21" s="84">
        <v>18702.830000000002</v>
      </c>
      <c r="X21" s="84">
        <v>19050.18</v>
      </c>
      <c r="Y21" s="85" t="s">
        <v>31</v>
      </c>
      <c r="Z21" s="155">
        <f t="shared" si="2"/>
        <v>85.29427446699296</v>
      </c>
      <c r="AA21" s="85"/>
      <c r="AB21" s="84">
        <v>11251.6</v>
      </c>
      <c r="AC21" s="84">
        <v>10962</v>
      </c>
      <c r="AD21" s="84">
        <v>11541.19</v>
      </c>
      <c r="AE21" s="85" t="s">
        <v>42</v>
      </c>
      <c r="AF21" s="155">
        <f t="shared" si="3"/>
        <v>50.840810011639761</v>
      </c>
      <c r="AG21" s="85"/>
      <c r="AH21" s="84">
        <v>15891.9</v>
      </c>
      <c r="AI21" s="84">
        <v>15701.95</v>
      </c>
      <c r="AJ21" s="84">
        <v>16081.84</v>
      </c>
      <c r="AK21" s="85" t="s">
        <v>33</v>
      </c>
      <c r="AL21" s="155">
        <f t="shared" si="4"/>
        <v>71.808193379073003</v>
      </c>
    </row>
    <row r="22" spans="1:38" ht="21.75" customHeight="1" x14ac:dyDescent="0.25">
      <c r="A22" s="410"/>
      <c r="B22" s="400"/>
      <c r="C22" s="96" t="s">
        <v>119</v>
      </c>
      <c r="D22" s="97"/>
      <c r="E22" s="98">
        <v>3185</v>
      </c>
      <c r="F22" s="98">
        <v>3072.69</v>
      </c>
      <c r="G22" s="98">
        <v>3297.3</v>
      </c>
      <c r="H22" s="99" t="s">
        <v>44</v>
      </c>
      <c r="I22" s="99"/>
      <c r="J22" s="98">
        <v>1828.38</v>
      </c>
      <c r="K22" s="98">
        <v>1715.01</v>
      </c>
      <c r="L22" s="98">
        <v>1941.76</v>
      </c>
      <c r="M22" s="99" t="s">
        <v>190</v>
      </c>
      <c r="N22" s="156">
        <f t="shared" si="0"/>
        <v>57.405965463108323</v>
      </c>
      <c r="O22" s="99"/>
      <c r="P22" s="98">
        <v>1646.65</v>
      </c>
      <c r="Q22" s="98">
        <v>1536.07</v>
      </c>
      <c r="R22" s="98">
        <v>1757.24</v>
      </c>
      <c r="S22" s="98" t="s">
        <v>145</v>
      </c>
      <c r="T22" s="156">
        <f t="shared" si="1"/>
        <v>51.700156985871274</v>
      </c>
      <c r="U22" s="99"/>
      <c r="V22" s="98">
        <v>1557.26</v>
      </c>
      <c r="W22" s="98">
        <v>1451.78</v>
      </c>
      <c r="X22" s="98">
        <v>1662.75</v>
      </c>
      <c r="Y22" s="99" t="s">
        <v>171</v>
      </c>
      <c r="Z22" s="156">
        <f t="shared" si="2"/>
        <v>48.893563579277867</v>
      </c>
      <c r="AA22" s="99"/>
      <c r="AB22" s="98">
        <v>806.48</v>
      </c>
      <c r="AC22" s="98">
        <v>712.27</v>
      </c>
      <c r="AD22" s="98">
        <v>900.68</v>
      </c>
      <c r="AE22" s="99" t="s">
        <v>199</v>
      </c>
      <c r="AF22" s="156">
        <f t="shared" si="3"/>
        <v>25.321193092621662</v>
      </c>
      <c r="AG22" s="99"/>
      <c r="AH22" s="98">
        <v>375.65</v>
      </c>
      <c r="AI22" s="98">
        <v>317.02999999999997</v>
      </c>
      <c r="AJ22" s="98">
        <v>434.27</v>
      </c>
      <c r="AK22" s="99" t="s">
        <v>149</v>
      </c>
      <c r="AL22" s="156">
        <f t="shared" si="4"/>
        <v>11.794348508634222</v>
      </c>
    </row>
    <row r="23" spans="1:38" ht="21.75" customHeight="1" x14ac:dyDescent="0.25">
      <c r="A23" s="410"/>
      <c r="B23" s="400"/>
      <c r="C23" s="83" t="s">
        <v>120</v>
      </c>
      <c r="D23" s="56"/>
      <c r="E23" s="84">
        <v>5656.32</v>
      </c>
      <c r="F23" s="84">
        <v>5619.04</v>
      </c>
      <c r="G23" s="84">
        <v>5693.61</v>
      </c>
      <c r="H23" s="85" t="s">
        <v>41</v>
      </c>
      <c r="I23" s="85"/>
      <c r="J23" s="84">
        <v>3915.89</v>
      </c>
      <c r="K23" s="84">
        <v>3796.44</v>
      </c>
      <c r="L23" s="84">
        <v>4035.34</v>
      </c>
      <c r="M23" s="85" t="s">
        <v>30</v>
      </c>
      <c r="N23" s="155">
        <f t="shared" si="0"/>
        <v>69.230347646526369</v>
      </c>
      <c r="O23" s="85"/>
      <c r="P23" s="84">
        <v>4669.5200000000004</v>
      </c>
      <c r="Q23" s="84">
        <v>4566.2299999999996</v>
      </c>
      <c r="R23" s="84">
        <v>4772.8100000000004</v>
      </c>
      <c r="S23" s="84" t="s">
        <v>38</v>
      </c>
      <c r="T23" s="155">
        <f t="shared" si="1"/>
        <v>82.554028060647227</v>
      </c>
      <c r="U23" s="85"/>
      <c r="V23" s="84">
        <v>4875.0200000000004</v>
      </c>
      <c r="W23" s="84">
        <v>4786.3500000000004</v>
      </c>
      <c r="X23" s="84">
        <v>4963.6899999999996</v>
      </c>
      <c r="Y23" s="85" t="s">
        <v>52</v>
      </c>
      <c r="Z23" s="155">
        <f t="shared" si="2"/>
        <v>86.187132269744296</v>
      </c>
      <c r="AA23" s="85"/>
      <c r="AB23" s="84">
        <v>2424.2399999999998</v>
      </c>
      <c r="AC23" s="84">
        <v>2293.85</v>
      </c>
      <c r="AD23" s="84">
        <v>2554.62</v>
      </c>
      <c r="AE23" s="85" t="s">
        <v>69</v>
      </c>
      <c r="AF23" s="155">
        <f t="shared" si="3"/>
        <v>42.858961303462323</v>
      </c>
      <c r="AG23" s="85"/>
      <c r="AH23" s="84">
        <v>3820.03</v>
      </c>
      <c r="AI23" s="84">
        <v>3692.12</v>
      </c>
      <c r="AJ23" s="84">
        <v>3947.94</v>
      </c>
      <c r="AK23" s="85" t="s">
        <v>32</v>
      </c>
      <c r="AL23" s="155">
        <f t="shared" si="4"/>
        <v>67.535606189183085</v>
      </c>
    </row>
    <row r="24" spans="1:38" ht="21.75" customHeight="1" x14ac:dyDescent="0.25">
      <c r="A24" s="410"/>
      <c r="B24" s="400"/>
      <c r="C24" s="96" t="s">
        <v>121</v>
      </c>
      <c r="D24" s="97"/>
      <c r="E24" s="98">
        <v>9507.9699999999993</v>
      </c>
      <c r="F24" s="98">
        <v>9507.9699999999993</v>
      </c>
      <c r="G24" s="98">
        <v>9507.9699999999993</v>
      </c>
      <c r="H24" s="99" t="s">
        <v>223</v>
      </c>
      <c r="I24" s="99"/>
      <c r="J24" s="98">
        <v>4191.46</v>
      </c>
      <c r="K24" s="98">
        <v>4000.92</v>
      </c>
      <c r="L24" s="98">
        <v>4382</v>
      </c>
      <c r="M24" s="99" t="s">
        <v>151</v>
      </c>
      <c r="N24" s="156">
        <f t="shared" si="0"/>
        <v>44.083647718703368</v>
      </c>
      <c r="O24" s="99"/>
      <c r="P24" s="98">
        <v>6322.13</v>
      </c>
      <c r="Q24" s="98">
        <v>6163.93</v>
      </c>
      <c r="R24" s="98">
        <v>6480.32</v>
      </c>
      <c r="S24" s="98" t="s">
        <v>42</v>
      </c>
      <c r="T24" s="156">
        <f t="shared" si="1"/>
        <v>66.492952754373448</v>
      </c>
      <c r="U24" s="99"/>
      <c r="V24" s="98">
        <v>9128.2199999999993</v>
      </c>
      <c r="W24" s="98">
        <v>9068.9699999999993</v>
      </c>
      <c r="X24" s="98">
        <v>9187.48</v>
      </c>
      <c r="Y24" s="99" t="s">
        <v>41</v>
      </c>
      <c r="Z24" s="156">
        <f t="shared" si="2"/>
        <v>96.005982349544652</v>
      </c>
      <c r="AA24" s="99"/>
      <c r="AB24" s="98">
        <v>5470.33</v>
      </c>
      <c r="AC24" s="98">
        <v>5308.57</v>
      </c>
      <c r="AD24" s="98">
        <v>5632.08</v>
      </c>
      <c r="AE24" s="99" t="s">
        <v>49</v>
      </c>
      <c r="AF24" s="156">
        <f t="shared" si="3"/>
        <v>57.53415292643961</v>
      </c>
      <c r="AG24" s="99"/>
      <c r="AH24" s="98">
        <v>8677.5499999999993</v>
      </c>
      <c r="AI24" s="98">
        <v>8588.9699999999993</v>
      </c>
      <c r="AJ24" s="98">
        <v>8766.1200000000008</v>
      </c>
      <c r="AK24" s="99" t="s">
        <v>31</v>
      </c>
      <c r="AL24" s="156">
        <f t="shared" si="4"/>
        <v>91.266064154598723</v>
      </c>
    </row>
    <row r="25" spans="1:38" ht="21.75" customHeight="1" x14ac:dyDescent="0.25">
      <c r="A25" s="410"/>
      <c r="B25" s="376"/>
      <c r="C25" s="83" t="s">
        <v>122</v>
      </c>
      <c r="D25" s="56"/>
      <c r="E25" s="84">
        <v>3781.75</v>
      </c>
      <c r="F25" s="84">
        <v>3781.75</v>
      </c>
      <c r="G25" s="84">
        <v>3781.75</v>
      </c>
      <c r="H25" s="85" t="s">
        <v>223</v>
      </c>
      <c r="I25" s="85"/>
      <c r="J25" s="84">
        <v>762.02</v>
      </c>
      <c r="K25" s="84">
        <v>678.73</v>
      </c>
      <c r="L25" s="84">
        <v>845.3</v>
      </c>
      <c r="M25" s="85" t="s">
        <v>48</v>
      </c>
      <c r="N25" s="155">
        <f t="shared" si="0"/>
        <v>20.149930587690886</v>
      </c>
      <c r="O25" s="85"/>
      <c r="P25" s="84">
        <v>1103.99</v>
      </c>
      <c r="Q25" s="84">
        <v>1014.75</v>
      </c>
      <c r="R25" s="84">
        <v>1193.22</v>
      </c>
      <c r="S25" s="84" t="s">
        <v>175</v>
      </c>
      <c r="T25" s="155">
        <f t="shared" si="1"/>
        <v>29.192569577576521</v>
      </c>
      <c r="U25" s="85"/>
      <c r="V25" s="84">
        <v>3316</v>
      </c>
      <c r="W25" s="84">
        <v>3258.56</v>
      </c>
      <c r="X25" s="84">
        <v>3373.45</v>
      </c>
      <c r="Y25" s="85" t="s">
        <v>52</v>
      </c>
      <c r="Z25" s="155">
        <f t="shared" si="2"/>
        <v>87.684273153963105</v>
      </c>
      <c r="AA25" s="85"/>
      <c r="AB25" s="84">
        <v>2550.5500000000002</v>
      </c>
      <c r="AC25" s="84">
        <v>2468.09</v>
      </c>
      <c r="AD25" s="84">
        <v>2633.02</v>
      </c>
      <c r="AE25" s="85" t="s">
        <v>30</v>
      </c>
      <c r="AF25" s="155">
        <f t="shared" si="3"/>
        <v>67.443643815693804</v>
      </c>
      <c r="AG25" s="85"/>
      <c r="AH25" s="84">
        <v>3018.67</v>
      </c>
      <c r="AI25" s="84">
        <v>2951.13</v>
      </c>
      <c r="AJ25" s="84">
        <v>3086.2</v>
      </c>
      <c r="AK25" s="85" t="s">
        <v>38</v>
      </c>
      <c r="AL25" s="155">
        <f t="shared" si="4"/>
        <v>79.822040060818409</v>
      </c>
    </row>
    <row r="26" spans="1:38" ht="21.75" customHeight="1" x14ac:dyDescent="0.25">
      <c r="A26" s="410"/>
      <c r="B26" s="371" t="s">
        <v>27</v>
      </c>
      <c r="C26" s="100" t="s">
        <v>118</v>
      </c>
      <c r="D26" s="97"/>
      <c r="E26" s="98">
        <v>22800.73</v>
      </c>
      <c r="F26" s="98">
        <v>22696.85</v>
      </c>
      <c r="G26" s="98">
        <v>22904.61</v>
      </c>
      <c r="H26" s="99" t="s">
        <v>36</v>
      </c>
      <c r="I26" s="99"/>
      <c r="J26" s="98">
        <v>10858.67</v>
      </c>
      <c r="K26" s="98">
        <v>10556.4</v>
      </c>
      <c r="L26" s="98">
        <v>11160.94</v>
      </c>
      <c r="M26" s="99" t="s">
        <v>43</v>
      </c>
      <c r="N26" s="156">
        <f t="shared" si="0"/>
        <v>47.624220803456737</v>
      </c>
      <c r="O26" s="99"/>
      <c r="P26" s="98">
        <v>14232.18</v>
      </c>
      <c r="Q26" s="98">
        <v>13960.29</v>
      </c>
      <c r="R26" s="98">
        <v>14504.07</v>
      </c>
      <c r="S26" s="98" t="s">
        <v>46</v>
      </c>
      <c r="T26" s="156">
        <f t="shared" si="1"/>
        <v>62.419843575183776</v>
      </c>
      <c r="U26" s="99"/>
      <c r="V26" s="98">
        <v>19919.310000000001</v>
      </c>
      <c r="W26" s="98">
        <v>19753.669999999998</v>
      </c>
      <c r="X26" s="98">
        <v>20084.939999999999</v>
      </c>
      <c r="Y26" s="99" t="s">
        <v>29</v>
      </c>
      <c r="Z26" s="156">
        <f t="shared" si="2"/>
        <v>87.362597601041728</v>
      </c>
      <c r="AA26" s="99"/>
      <c r="AB26" s="98">
        <v>12295.84</v>
      </c>
      <c r="AC26" s="98">
        <v>12005.62</v>
      </c>
      <c r="AD26" s="98">
        <v>12586.07</v>
      </c>
      <c r="AE26" s="99" t="s">
        <v>40</v>
      </c>
      <c r="AF26" s="156">
        <f t="shared" si="3"/>
        <v>53.927396184244984</v>
      </c>
      <c r="AG26" s="99"/>
      <c r="AH26" s="98">
        <v>16976.669999999998</v>
      </c>
      <c r="AI26" s="98">
        <v>16801.919999999998</v>
      </c>
      <c r="AJ26" s="98">
        <v>17151.41</v>
      </c>
      <c r="AK26" s="99" t="s">
        <v>31</v>
      </c>
      <c r="AL26" s="156">
        <f t="shared" si="4"/>
        <v>74.456695026869752</v>
      </c>
    </row>
    <row r="27" spans="1:38" ht="21.75" customHeight="1" x14ac:dyDescent="0.25">
      <c r="A27" s="410"/>
      <c r="B27" s="400"/>
      <c r="C27" s="83" t="s">
        <v>119</v>
      </c>
      <c r="D27" s="56"/>
      <c r="E27" s="84">
        <v>2907.46</v>
      </c>
      <c r="F27" s="84">
        <v>2798.81</v>
      </c>
      <c r="G27" s="84">
        <v>3016.11</v>
      </c>
      <c r="H27" s="85" t="s">
        <v>62</v>
      </c>
      <c r="I27" s="85"/>
      <c r="J27" s="84">
        <v>1731.24</v>
      </c>
      <c r="K27" s="84">
        <v>1617.38</v>
      </c>
      <c r="L27" s="84">
        <v>1845.09</v>
      </c>
      <c r="M27" s="85" t="s">
        <v>145</v>
      </c>
      <c r="N27" s="155">
        <f t="shared" si="0"/>
        <v>59.544757279549842</v>
      </c>
      <c r="O27" s="85"/>
      <c r="P27" s="84">
        <v>1599.07</v>
      </c>
      <c r="Q27" s="84">
        <v>1487.71</v>
      </c>
      <c r="R27" s="84">
        <v>1710.44</v>
      </c>
      <c r="S27" s="84" t="s">
        <v>172</v>
      </c>
      <c r="T27" s="155">
        <f t="shared" si="1"/>
        <v>54.998864988684282</v>
      </c>
      <c r="U27" s="85"/>
      <c r="V27" s="84">
        <v>1481.07</v>
      </c>
      <c r="W27" s="84">
        <v>1372.47</v>
      </c>
      <c r="X27" s="84">
        <v>1589.66</v>
      </c>
      <c r="Y27" s="85" t="s">
        <v>163</v>
      </c>
      <c r="Z27" s="155">
        <f t="shared" si="2"/>
        <v>50.940339677931931</v>
      </c>
      <c r="AA27" s="85"/>
      <c r="AB27" s="84">
        <v>768.78</v>
      </c>
      <c r="AC27" s="84">
        <v>673.15</v>
      </c>
      <c r="AD27" s="84">
        <v>864.42</v>
      </c>
      <c r="AE27" s="85" t="s">
        <v>186</v>
      </c>
      <c r="AF27" s="155">
        <f t="shared" si="3"/>
        <v>26.441636342374441</v>
      </c>
      <c r="AG27" s="85"/>
      <c r="AH27" s="84">
        <v>302.77</v>
      </c>
      <c r="AI27" s="84">
        <v>243.98</v>
      </c>
      <c r="AJ27" s="84">
        <v>361.56</v>
      </c>
      <c r="AK27" s="85" t="s">
        <v>208</v>
      </c>
      <c r="AL27" s="155">
        <f t="shared" si="4"/>
        <v>10.413556850309204</v>
      </c>
    </row>
    <row r="28" spans="1:38" ht="21.75" customHeight="1" x14ac:dyDescent="0.25">
      <c r="A28" s="410"/>
      <c r="B28" s="400"/>
      <c r="C28" s="96" t="s">
        <v>120</v>
      </c>
      <c r="D28" s="97"/>
      <c r="E28" s="98">
        <v>5288.04</v>
      </c>
      <c r="F28" s="98">
        <v>5254.05</v>
      </c>
      <c r="G28" s="98">
        <v>5322.04</v>
      </c>
      <c r="H28" s="99" t="s">
        <v>41</v>
      </c>
      <c r="I28" s="99"/>
      <c r="J28" s="98">
        <v>3770.95</v>
      </c>
      <c r="K28" s="98">
        <v>3666.37</v>
      </c>
      <c r="L28" s="98">
        <v>3875.54</v>
      </c>
      <c r="M28" s="99" t="s">
        <v>43</v>
      </c>
      <c r="N28" s="156">
        <f t="shared" si="0"/>
        <v>71.310920492280701</v>
      </c>
      <c r="O28" s="99"/>
      <c r="P28" s="98">
        <v>4557.2</v>
      </c>
      <c r="Q28" s="98">
        <v>4474.04</v>
      </c>
      <c r="R28" s="98">
        <v>4640.3599999999997</v>
      </c>
      <c r="S28" s="98" t="s">
        <v>52</v>
      </c>
      <c r="T28" s="156">
        <f t="shared" si="1"/>
        <v>86.179378370814135</v>
      </c>
      <c r="U28" s="99"/>
      <c r="V28" s="98">
        <v>4788.3100000000004</v>
      </c>
      <c r="W28" s="98">
        <v>4712.82</v>
      </c>
      <c r="X28" s="98">
        <v>4863.8100000000004</v>
      </c>
      <c r="Y28" s="99" t="s">
        <v>37</v>
      </c>
      <c r="Z28" s="156">
        <f t="shared" si="2"/>
        <v>90.549806733685827</v>
      </c>
      <c r="AA28" s="99"/>
      <c r="AB28" s="98">
        <v>2470.38</v>
      </c>
      <c r="AC28" s="98">
        <v>2346.56</v>
      </c>
      <c r="AD28" s="98">
        <v>2594.19</v>
      </c>
      <c r="AE28" s="99" t="s">
        <v>61</v>
      </c>
      <c r="AF28" s="156">
        <f t="shared" si="3"/>
        <v>46.716363718882612</v>
      </c>
      <c r="AG28" s="99"/>
      <c r="AH28" s="98">
        <v>3906.14</v>
      </c>
      <c r="AI28" s="98">
        <v>3809.63</v>
      </c>
      <c r="AJ28" s="98">
        <v>4002.65</v>
      </c>
      <c r="AK28" s="99" t="s">
        <v>42</v>
      </c>
      <c r="AL28" s="156">
        <f t="shared" si="4"/>
        <v>73.867444270466947</v>
      </c>
    </row>
    <row r="29" spans="1:38" ht="21.75" customHeight="1" x14ac:dyDescent="0.25">
      <c r="A29" s="410"/>
      <c r="B29" s="400"/>
      <c r="C29" s="83" t="s">
        <v>121</v>
      </c>
      <c r="D29" s="56"/>
      <c r="E29" s="84">
        <v>10058.85</v>
      </c>
      <c r="F29" s="84">
        <v>10058.85</v>
      </c>
      <c r="G29" s="84">
        <v>10058.85</v>
      </c>
      <c r="H29" s="85" t="s">
        <v>223</v>
      </c>
      <c r="I29" s="85"/>
      <c r="J29" s="84">
        <v>4655.63</v>
      </c>
      <c r="K29" s="84">
        <v>4473.82</v>
      </c>
      <c r="L29" s="84">
        <v>4837.4399999999996</v>
      </c>
      <c r="M29" s="85" t="s">
        <v>55</v>
      </c>
      <c r="N29" s="155">
        <f t="shared" si="0"/>
        <v>46.283919135885313</v>
      </c>
      <c r="O29" s="85"/>
      <c r="P29" s="84">
        <v>6851.52</v>
      </c>
      <c r="Q29" s="84">
        <v>6691.75</v>
      </c>
      <c r="R29" s="84">
        <v>7011.29</v>
      </c>
      <c r="S29" s="84" t="s">
        <v>40</v>
      </c>
      <c r="T29" s="155">
        <f t="shared" si="1"/>
        <v>68.114347067507722</v>
      </c>
      <c r="U29" s="85"/>
      <c r="V29" s="84">
        <v>9740.94</v>
      </c>
      <c r="W29" s="84">
        <v>9686.5</v>
      </c>
      <c r="X29" s="84">
        <v>9795.3700000000008</v>
      </c>
      <c r="Y29" s="85" t="s">
        <v>41</v>
      </c>
      <c r="Z29" s="155">
        <f t="shared" si="2"/>
        <v>96.839499545176636</v>
      </c>
      <c r="AA29" s="85"/>
      <c r="AB29" s="84">
        <v>6081.81</v>
      </c>
      <c r="AC29" s="84">
        <v>5921.78</v>
      </c>
      <c r="AD29" s="84">
        <v>6241.83</v>
      </c>
      <c r="AE29" s="85" t="s">
        <v>42</v>
      </c>
      <c r="AF29" s="155">
        <f t="shared" si="3"/>
        <v>60.462279485229431</v>
      </c>
      <c r="AG29" s="85"/>
      <c r="AH29" s="84">
        <v>9261.4500000000007</v>
      </c>
      <c r="AI29" s="84">
        <v>9181.15</v>
      </c>
      <c r="AJ29" s="84">
        <v>9341.75</v>
      </c>
      <c r="AK29" s="85" t="s">
        <v>29</v>
      </c>
      <c r="AL29" s="155">
        <f t="shared" si="4"/>
        <v>92.07265244038831</v>
      </c>
    </row>
    <row r="30" spans="1:38" ht="21.75" customHeight="1" x14ac:dyDescent="0.25">
      <c r="A30" s="410"/>
      <c r="B30" s="376"/>
      <c r="C30" s="101" t="s">
        <v>122</v>
      </c>
      <c r="D30" s="102"/>
      <c r="E30" s="103">
        <v>4546.37</v>
      </c>
      <c r="F30" s="103">
        <v>4546.37</v>
      </c>
      <c r="G30" s="103">
        <v>4546.37</v>
      </c>
      <c r="H30" s="104" t="s">
        <v>223</v>
      </c>
      <c r="I30" s="104"/>
      <c r="J30" s="103">
        <v>700.85</v>
      </c>
      <c r="K30" s="103">
        <v>614.66</v>
      </c>
      <c r="L30" s="103">
        <v>787.04</v>
      </c>
      <c r="M30" s="104" t="s">
        <v>186</v>
      </c>
      <c r="N30" s="157">
        <f t="shared" si="0"/>
        <v>15.41559529910676</v>
      </c>
      <c r="O30" s="104"/>
      <c r="P30" s="103">
        <v>1224.3800000000001</v>
      </c>
      <c r="Q30" s="103">
        <v>1125.8399999999999</v>
      </c>
      <c r="R30" s="103">
        <v>1322.93</v>
      </c>
      <c r="S30" s="103" t="s">
        <v>175</v>
      </c>
      <c r="T30" s="157">
        <f t="shared" si="1"/>
        <v>26.930936109467556</v>
      </c>
      <c r="U30" s="104"/>
      <c r="V30" s="103">
        <v>3908.99</v>
      </c>
      <c r="W30" s="103">
        <v>3835.65</v>
      </c>
      <c r="X30" s="103">
        <v>3982.33</v>
      </c>
      <c r="Y30" s="104" t="s">
        <v>46</v>
      </c>
      <c r="Z30" s="157">
        <f t="shared" si="2"/>
        <v>85.98046353464413</v>
      </c>
      <c r="AA30" s="104"/>
      <c r="AB30" s="103">
        <v>2974.88</v>
      </c>
      <c r="AC30" s="103">
        <v>2891.92</v>
      </c>
      <c r="AD30" s="103">
        <v>3057.83</v>
      </c>
      <c r="AE30" s="104" t="s">
        <v>43</v>
      </c>
      <c r="AF30" s="157">
        <f t="shared" si="3"/>
        <v>65.434181555834655</v>
      </c>
      <c r="AG30" s="104"/>
      <c r="AH30" s="103">
        <v>3506.31</v>
      </c>
      <c r="AI30" s="103">
        <v>3419.61</v>
      </c>
      <c r="AJ30" s="103">
        <v>3593</v>
      </c>
      <c r="AK30" s="104" t="s">
        <v>42</v>
      </c>
      <c r="AL30" s="157">
        <f t="shared" si="4"/>
        <v>77.123287369923702</v>
      </c>
    </row>
    <row r="31" spans="1:38" ht="21.75" customHeight="1" x14ac:dyDescent="0.25">
      <c r="A31" s="410" t="s">
        <v>2</v>
      </c>
      <c r="B31" s="371" t="s">
        <v>0</v>
      </c>
      <c r="C31" s="86" t="s">
        <v>118</v>
      </c>
      <c r="D31" s="55"/>
      <c r="E31" s="87">
        <v>35059.5</v>
      </c>
      <c r="F31" s="87">
        <v>34934.99</v>
      </c>
      <c r="G31" s="87">
        <v>35184</v>
      </c>
      <c r="H31" s="88" t="s">
        <v>36</v>
      </c>
      <c r="I31" s="88"/>
      <c r="J31" s="87">
        <v>18712.7</v>
      </c>
      <c r="K31" s="87">
        <v>18189.849999999999</v>
      </c>
      <c r="L31" s="87">
        <v>19235.55</v>
      </c>
      <c r="M31" s="88" t="s">
        <v>43</v>
      </c>
      <c r="N31" s="158">
        <f t="shared" si="0"/>
        <v>53.374121136924366</v>
      </c>
      <c r="O31" s="88"/>
      <c r="P31" s="87">
        <v>24322.05</v>
      </c>
      <c r="Q31" s="87">
        <v>23880.21</v>
      </c>
      <c r="R31" s="87">
        <v>24763.88</v>
      </c>
      <c r="S31" s="87" t="s">
        <v>52</v>
      </c>
      <c r="T31" s="158">
        <f t="shared" si="1"/>
        <v>69.373636246951605</v>
      </c>
      <c r="U31" s="88"/>
      <c r="V31" s="87">
        <v>30946.07</v>
      </c>
      <c r="W31" s="87">
        <v>30724.71</v>
      </c>
      <c r="X31" s="87">
        <v>31167.43</v>
      </c>
      <c r="Y31" s="88" t="s">
        <v>29</v>
      </c>
      <c r="Z31" s="158">
        <f t="shared" si="2"/>
        <v>88.267288466749378</v>
      </c>
      <c r="AA31" s="88"/>
      <c r="AB31" s="87">
        <v>18298.39</v>
      </c>
      <c r="AC31" s="87">
        <v>17877.28</v>
      </c>
      <c r="AD31" s="87">
        <v>18719.509999999998</v>
      </c>
      <c r="AE31" s="88" t="s">
        <v>40</v>
      </c>
      <c r="AF31" s="158">
        <f t="shared" si="3"/>
        <v>52.192387227427659</v>
      </c>
      <c r="AG31" s="88"/>
      <c r="AH31" s="87">
        <v>26855.19</v>
      </c>
      <c r="AI31" s="87">
        <v>26605.27</v>
      </c>
      <c r="AJ31" s="87">
        <v>27105.1</v>
      </c>
      <c r="AK31" s="88" t="s">
        <v>31</v>
      </c>
      <c r="AL31" s="158">
        <f t="shared" si="4"/>
        <v>76.598896162238475</v>
      </c>
    </row>
    <row r="32" spans="1:38" ht="21.75" customHeight="1" x14ac:dyDescent="0.25">
      <c r="A32" s="410"/>
      <c r="B32" s="400"/>
      <c r="C32" s="96" t="s">
        <v>119</v>
      </c>
      <c r="D32" s="97"/>
      <c r="E32" s="98">
        <v>4544.3999999999996</v>
      </c>
      <c r="F32" s="98">
        <v>4419.8999999999996</v>
      </c>
      <c r="G32" s="98">
        <v>4668.91</v>
      </c>
      <c r="H32" s="99" t="s">
        <v>43</v>
      </c>
      <c r="I32" s="99"/>
      <c r="J32" s="98">
        <v>2843.7</v>
      </c>
      <c r="K32" s="98">
        <v>2701.62</v>
      </c>
      <c r="L32" s="98">
        <v>2985.77</v>
      </c>
      <c r="M32" s="99" t="s">
        <v>59</v>
      </c>
      <c r="N32" s="156">
        <f t="shared" si="0"/>
        <v>62.575917612886187</v>
      </c>
      <c r="O32" s="99"/>
      <c r="P32" s="98">
        <v>2799.93</v>
      </c>
      <c r="Q32" s="98">
        <v>2659.31</v>
      </c>
      <c r="R32" s="98">
        <v>2940.55</v>
      </c>
      <c r="S32" s="98" t="s">
        <v>61</v>
      </c>
      <c r="T32" s="156">
        <f t="shared" si="1"/>
        <v>61.612754158964876</v>
      </c>
      <c r="U32" s="99"/>
      <c r="V32" s="98">
        <v>2396.5700000000002</v>
      </c>
      <c r="W32" s="98">
        <v>2258.71</v>
      </c>
      <c r="X32" s="98">
        <v>2534.44</v>
      </c>
      <c r="Y32" s="99" t="s">
        <v>58</v>
      </c>
      <c r="Z32" s="156">
        <f t="shared" si="2"/>
        <v>52.736774931784183</v>
      </c>
      <c r="AA32" s="99"/>
      <c r="AB32" s="98">
        <v>1133.3599999999999</v>
      </c>
      <c r="AC32" s="98">
        <v>1019.37</v>
      </c>
      <c r="AD32" s="98">
        <v>1247.3499999999999</v>
      </c>
      <c r="AE32" s="99" t="s">
        <v>51</v>
      </c>
      <c r="AF32" s="156">
        <f t="shared" si="3"/>
        <v>24.939706011794733</v>
      </c>
      <c r="AG32" s="99"/>
      <c r="AH32" s="98">
        <v>568.98</v>
      </c>
      <c r="AI32" s="98">
        <v>487.93</v>
      </c>
      <c r="AJ32" s="98">
        <v>650.03</v>
      </c>
      <c r="AK32" s="99" t="s">
        <v>143</v>
      </c>
      <c r="AL32" s="156">
        <f t="shared" si="4"/>
        <v>12.520464747821498</v>
      </c>
    </row>
    <row r="33" spans="1:38" ht="21.75" customHeight="1" x14ac:dyDescent="0.25">
      <c r="A33" s="410"/>
      <c r="B33" s="400"/>
      <c r="C33" s="83" t="s">
        <v>120</v>
      </c>
      <c r="D33" s="56"/>
      <c r="E33" s="84">
        <v>8411.4</v>
      </c>
      <c r="F33" s="84">
        <v>8411.4</v>
      </c>
      <c r="G33" s="84">
        <v>8411.4</v>
      </c>
      <c r="H33" s="85" t="s">
        <v>223</v>
      </c>
      <c r="I33" s="85"/>
      <c r="J33" s="84">
        <v>6261.05</v>
      </c>
      <c r="K33" s="84">
        <v>6114.36</v>
      </c>
      <c r="L33" s="84">
        <v>6407.73</v>
      </c>
      <c r="M33" s="85" t="s">
        <v>40</v>
      </c>
      <c r="N33" s="155">
        <f t="shared" si="0"/>
        <v>74.435290201393357</v>
      </c>
      <c r="O33" s="85"/>
      <c r="P33" s="84">
        <v>7488.44</v>
      </c>
      <c r="Q33" s="84">
        <v>7383.12</v>
      </c>
      <c r="R33" s="84">
        <v>7593.75</v>
      </c>
      <c r="S33" s="84" t="s">
        <v>35</v>
      </c>
      <c r="T33" s="155">
        <f t="shared" si="1"/>
        <v>89.027272511115868</v>
      </c>
      <c r="U33" s="85"/>
      <c r="V33" s="84">
        <v>7636.04</v>
      </c>
      <c r="W33" s="84">
        <v>7545.93</v>
      </c>
      <c r="X33" s="84">
        <v>7726.15</v>
      </c>
      <c r="Y33" s="85" t="s">
        <v>33</v>
      </c>
      <c r="Z33" s="155">
        <f t="shared" si="2"/>
        <v>90.782033906365172</v>
      </c>
      <c r="AA33" s="85"/>
      <c r="AB33" s="84">
        <v>3672.41</v>
      </c>
      <c r="AC33" s="84">
        <v>3500.42</v>
      </c>
      <c r="AD33" s="84">
        <v>3844.4</v>
      </c>
      <c r="AE33" s="85" t="s">
        <v>139</v>
      </c>
      <c r="AF33" s="155">
        <f t="shared" si="3"/>
        <v>43.659913926338071</v>
      </c>
      <c r="AG33" s="85"/>
      <c r="AH33" s="84">
        <v>6295.46</v>
      </c>
      <c r="AI33" s="84">
        <v>6158.88</v>
      </c>
      <c r="AJ33" s="84">
        <v>6432.05</v>
      </c>
      <c r="AK33" s="85" t="s">
        <v>38</v>
      </c>
      <c r="AL33" s="155">
        <f t="shared" si="4"/>
        <v>74.844377868131346</v>
      </c>
    </row>
    <row r="34" spans="1:38" ht="21.75" customHeight="1" x14ac:dyDescent="0.25">
      <c r="A34" s="410"/>
      <c r="B34" s="400"/>
      <c r="C34" s="96" t="s">
        <v>121</v>
      </c>
      <c r="D34" s="97"/>
      <c r="E34" s="98">
        <v>15633.01</v>
      </c>
      <c r="F34" s="98">
        <v>15633.01</v>
      </c>
      <c r="G34" s="98">
        <v>15633.01</v>
      </c>
      <c r="H34" s="99" t="s">
        <v>223</v>
      </c>
      <c r="I34" s="99"/>
      <c r="J34" s="98">
        <v>8206.91</v>
      </c>
      <c r="K34" s="98">
        <v>7888.49</v>
      </c>
      <c r="L34" s="98">
        <v>8525.32</v>
      </c>
      <c r="M34" s="99" t="s">
        <v>55</v>
      </c>
      <c r="N34" s="156">
        <f t="shared" si="0"/>
        <v>52.497311778090086</v>
      </c>
      <c r="O34" s="99"/>
      <c r="P34" s="98">
        <v>11835.98</v>
      </c>
      <c r="Q34" s="98">
        <v>11581.45</v>
      </c>
      <c r="R34" s="98">
        <v>12090.51</v>
      </c>
      <c r="S34" s="98" t="s">
        <v>38</v>
      </c>
      <c r="T34" s="156">
        <f t="shared" si="1"/>
        <v>75.711459277515971</v>
      </c>
      <c r="U34" s="99"/>
      <c r="V34" s="98">
        <v>15236.11</v>
      </c>
      <c r="W34" s="98">
        <v>15173.21</v>
      </c>
      <c r="X34" s="98">
        <v>15299.02</v>
      </c>
      <c r="Y34" s="99" t="s">
        <v>36</v>
      </c>
      <c r="Z34" s="156">
        <f t="shared" si="2"/>
        <v>97.461141520410976</v>
      </c>
      <c r="AA34" s="99"/>
      <c r="AB34" s="98">
        <v>9171.0400000000009</v>
      </c>
      <c r="AC34" s="98">
        <v>8930.44</v>
      </c>
      <c r="AD34" s="98">
        <v>9411.64</v>
      </c>
      <c r="AE34" s="99" t="s">
        <v>42</v>
      </c>
      <c r="AF34" s="156">
        <f t="shared" si="3"/>
        <v>58.664582188586841</v>
      </c>
      <c r="AG34" s="99"/>
      <c r="AH34" s="98">
        <v>14712.47</v>
      </c>
      <c r="AI34" s="98">
        <v>14609.15</v>
      </c>
      <c r="AJ34" s="98">
        <v>14815.79</v>
      </c>
      <c r="AK34" s="99" t="s">
        <v>29</v>
      </c>
      <c r="AL34" s="156">
        <f t="shared" si="4"/>
        <v>94.111562648523844</v>
      </c>
    </row>
    <row r="35" spans="1:38" ht="21.75" customHeight="1" x14ac:dyDescent="0.25">
      <c r="A35" s="410"/>
      <c r="B35" s="400"/>
      <c r="C35" s="83" t="s">
        <v>122</v>
      </c>
      <c r="D35" s="56"/>
      <c r="E35" s="84">
        <v>6470.67</v>
      </c>
      <c r="F35" s="84">
        <v>6470.67</v>
      </c>
      <c r="G35" s="84">
        <v>6470.67</v>
      </c>
      <c r="H35" s="85" t="s">
        <v>223</v>
      </c>
      <c r="I35" s="85"/>
      <c r="J35" s="84">
        <v>1401.04</v>
      </c>
      <c r="K35" s="84">
        <v>1255.8599999999999</v>
      </c>
      <c r="L35" s="84">
        <v>1546.23</v>
      </c>
      <c r="M35" s="85" t="s">
        <v>147</v>
      </c>
      <c r="N35" s="155">
        <f t="shared" si="0"/>
        <v>21.652162759034226</v>
      </c>
      <c r="O35" s="85"/>
      <c r="P35" s="84">
        <v>2197.6999999999998</v>
      </c>
      <c r="Q35" s="84">
        <v>2038.78</v>
      </c>
      <c r="R35" s="84">
        <v>2356.62</v>
      </c>
      <c r="S35" s="84" t="s">
        <v>163</v>
      </c>
      <c r="T35" s="155">
        <f t="shared" si="1"/>
        <v>33.96402536367949</v>
      </c>
      <c r="U35" s="85"/>
      <c r="V35" s="84">
        <v>5677.35</v>
      </c>
      <c r="W35" s="84">
        <v>5591.48</v>
      </c>
      <c r="X35" s="84">
        <v>5763.21</v>
      </c>
      <c r="Y35" s="85" t="s">
        <v>37</v>
      </c>
      <c r="Z35" s="155">
        <f t="shared" si="2"/>
        <v>87.739754924915047</v>
      </c>
      <c r="AA35" s="85"/>
      <c r="AB35" s="84">
        <v>4321.59</v>
      </c>
      <c r="AC35" s="84">
        <v>4214.5600000000004</v>
      </c>
      <c r="AD35" s="84">
        <v>4428.6099999999997</v>
      </c>
      <c r="AE35" s="85" t="s">
        <v>42</v>
      </c>
      <c r="AF35" s="155">
        <f t="shared" si="3"/>
        <v>66.787365141476855</v>
      </c>
      <c r="AG35" s="85"/>
      <c r="AH35" s="84">
        <v>5278.27</v>
      </c>
      <c r="AI35" s="84">
        <v>5174.26</v>
      </c>
      <c r="AJ35" s="84">
        <v>5382.29</v>
      </c>
      <c r="AK35" s="85" t="s">
        <v>46</v>
      </c>
      <c r="AL35" s="155">
        <f t="shared" si="4"/>
        <v>81.572232859966604</v>
      </c>
    </row>
    <row r="36" spans="1:38" ht="21.75" customHeight="1" x14ac:dyDescent="0.25">
      <c r="A36" s="410"/>
      <c r="B36" s="371" t="s">
        <v>26</v>
      </c>
      <c r="C36" s="100" t="s">
        <v>118</v>
      </c>
      <c r="D36" s="97"/>
      <c r="E36" s="98">
        <v>16889.73</v>
      </c>
      <c r="F36" s="98">
        <v>16798.09</v>
      </c>
      <c r="G36" s="98">
        <v>16981.36</v>
      </c>
      <c r="H36" s="99" t="s">
        <v>41</v>
      </c>
      <c r="I36" s="99"/>
      <c r="J36" s="98">
        <v>9204.65</v>
      </c>
      <c r="K36" s="98">
        <v>8911.09</v>
      </c>
      <c r="L36" s="98">
        <v>9498.2099999999991</v>
      </c>
      <c r="M36" s="99" t="s">
        <v>30</v>
      </c>
      <c r="N36" s="156">
        <f t="shared" si="0"/>
        <v>54.498502936399809</v>
      </c>
      <c r="O36" s="99"/>
      <c r="P36" s="98">
        <v>11858.35</v>
      </c>
      <c r="Q36" s="98">
        <v>11609.94</v>
      </c>
      <c r="R36" s="98">
        <v>12106.76</v>
      </c>
      <c r="S36" s="98" t="s">
        <v>38</v>
      </c>
      <c r="T36" s="156">
        <f t="shared" si="1"/>
        <v>70.210417810113015</v>
      </c>
      <c r="U36" s="99"/>
      <c r="V36" s="98">
        <v>14783.2</v>
      </c>
      <c r="W36" s="98">
        <v>14643.02</v>
      </c>
      <c r="X36" s="98">
        <v>14923.38</v>
      </c>
      <c r="Y36" s="99" t="s">
        <v>31</v>
      </c>
      <c r="Z36" s="156">
        <f t="shared" si="2"/>
        <v>87.527746151063397</v>
      </c>
      <c r="AA36" s="99"/>
      <c r="AB36" s="98">
        <v>8535.89</v>
      </c>
      <c r="AC36" s="98">
        <v>8292.44</v>
      </c>
      <c r="AD36" s="98">
        <v>8779.34</v>
      </c>
      <c r="AE36" s="99" t="s">
        <v>49</v>
      </c>
      <c r="AF36" s="156">
        <f t="shared" si="3"/>
        <v>50.538936975309845</v>
      </c>
      <c r="AG36" s="99"/>
      <c r="AH36" s="98">
        <v>12769.74</v>
      </c>
      <c r="AI36" s="98">
        <v>12609.47</v>
      </c>
      <c r="AJ36" s="98">
        <v>12930.02</v>
      </c>
      <c r="AK36" s="99" t="s">
        <v>33</v>
      </c>
      <c r="AL36" s="156">
        <f t="shared" si="4"/>
        <v>75.606537227060471</v>
      </c>
    </row>
    <row r="37" spans="1:38" ht="21.75" customHeight="1" x14ac:dyDescent="0.25">
      <c r="A37" s="410"/>
      <c r="B37" s="400"/>
      <c r="C37" s="83" t="s">
        <v>119</v>
      </c>
      <c r="D37" s="56"/>
      <c r="E37" s="84">
        <v>2344.7199999999998</v>
      </c>
      <c r="F37" s="84">
        <v>2253.09</v>
      </c>
      <c r="G37" s="84">
        <v>2436.36</v>
      </c>
      <c r="H37" s="85" t="s">
        <v>55</v>
      </c>
      <c r="I37" s="85"/>
      <c r="J37" s="84">
        <v>1458.59</v>
      </c>
      <c r="K37" s="84">
        <v>1356.87</v>
      </c>
      <c r="L37" s="84">
        <v>1560.31</v>
      </c>
      <c r="M37" s="85" t="s">
        <v>172</v>
      </c>
      <c r="N37" s="155">
        <f t="shared" si="0"/>
        <v>62.207427752567469</v>
      </c>
      <c r="O37" s="85"/>
      <c r="P37" s="84">
        <v>1432.84</v>
      </c>
      <c r="Q37" s="84">
        <v>1329.5</v>
      </c>
      <c r="R37" s="84">
        <v>1536.17</v>
      </c>
      <c r="S37" s="84" t="s">
        <v>163</v>
      </c>
      <c r="T37" s="155">
        <f t="shared" si="1"/>
        <v>61.109215599303965</v>
      </c>
      <c r="U37" s="85"/>
      <c r="V37" s="84">
        <v>1213.5999999999999</v>
      </c>
      <c r="W37" s="84">
        <v>1122.0899999999999</v>
      </c>
      <c r="X37" s="84">
        <v>1305.1099999999999</v>
      </c>
      <c r="Y37" s="85" t="s">
        <v>146</v>
      </c>
      <c r="Z37" s="155">
        <f t="shared" si="2"/>
        <v>51.758845405848028</v>
      </c>
      <c r="AA37" s="85"/>
      <c r="AB37" s="84">
        <v>576.70000000000005</v>
      </c>
      <c r="AC37" s="84">
        <v>499.23</v>
      </c>
      <c r="AD37" s="84">
        <v>654.17999999999995</v>
      </c>
      <c r="AE37" s="85" t="s">
        <v>166</v>
      </c>
      <c r="AF37" s="155">
        <f t="shared" si="3"/>
        <v>24.595687331536393</v>
      </c>
      <c r="AG37" s="85"/>
      <c r="AH37" s="84">
        <v>307.73</v>
      </c>
      <c r="AI37" s="84">
        <v>254</v>
      </c>
      <c r="AJ37" s="84">
        <v>361.45</v>
      </c>
      <c r="AK37" s="85" t="s">
        <v>173</v>
      </c>
      <c r="AL37" s="155">
        <f t="shared" si="4"/>
        <v>13.124381589272922</v>
      </c>
    </row>
    <row r="38" spans="1:38" ht="21.75" customHeight="1" x14ac:dyDescent="0.25">
      <c r="A38" s="410"/>
      <c r="B38" s="400"/>
      <c r="C38" s="96" t="s">
        <v>120</v>
      </c>
      <c r="D38" s="97"/>
      <c r="E38" s="98">
        <v>4231.16</v>
      </c>
      <c r="F38" s="98">
        <v>4231.16</v>
      </c>
      <c r="G38" s="98">
        <v>4231.16</v>
      </c>
      <c r="H38" s="99" t="s">
        <v>223</v>
      </c>
      <c r="I38" s="99"/>
      <c r="J38" s="98">
        <v>3140.75</v>
      </c>
      <c r="K38" s="98">
        <v>3045.07</v>
      </c>
      <c r="L38" s="98">
        <v>3236.43</v>
      </c>
      <c r="M38" s="99" t="s">
        <v>30</v>
      </c>
      <c r="N38" s="156">
        <f t="shared" si="0"/>
        <v>74.229053025647815</v>
      </c>
      <c r="O38" s="99"/>
      <c r="P38" s="98">
        <v>3732.47</v>
      </c>
      <c r="Q38" s="98">
        <v>3663.34</v>
      </c>
      <c r="R38" s="98">
        <v>3801.6</v>
      </c>
      <c r="S38" s="98" t="s">
        <v>52</v>
      </c>
      <c r="T38" s="156">
        <f t="shared" si="1"/>
        <v>88.213870427967748</v>
      </c>
      <c r="U38" s="99"/>
      <c r="V38" s="98">
        <v>3772.98</v>
      </c>
      <c r="W38" s="98">
        <v>3707.63</v>
      </c>
      <c r="X38" s="98">
        <v>3838.33</v>
      </c>
      <c r="Y38" s="99" t="s">
        <v>52</v>
      </c>
      <c r="Z38" s="156">
        <f t="shared" si="2"/>
        <v>89.171291088023139</v>
      </c>
      <c r="AA38" s="99"/>
      <c r="AB38" s="98">
        <v>1749.34</v>
      </c>
      <c r="AC38" s="98">
        <v>1639.72</v>
      </c>
      <c r="AD38" s="98">
        <v>1858.95</v>
      </c>
      <c r="AE38" s="99" t="s">
        <v>190</v>
      </c>
      <c r="AF38" s="156">
        <f t="shared" si="3"/>
        <v>41.344217661350555</v>
      </c>
      <c r="AG38" s="99"/>
      <c r="AH38" s="98">
        <v>3033.37</v>
      </c>
      <c r="AI38" s="98">
        <v>2930.27</v>
      </c>
      <c r="AJ38" s="98">
        <v>3136.47</v>
      </c>
      <c r="AK38" s="99" t="s">
        <v>32</v>
      </c>
      <c r="AL38" s="156">
        <f t="shared" si="4"/>
        <v>71.691214702351118</v>
      </c>
    </row>
    <row r="39" spans="1:38" ht="21.75" customHeight="1" x14ac:dyDescent="0.25">
      <c r="A39" s="410"/>
      <c r="B39" s="400"/>
      <c r="C39" s="83" t="s">
        <v>121</v>
      </c>
      <c r="D39" s="56"/>
      <c r="E39" s="84">
        <v>7480.27</v>
      </c>
      <c r="F39" s="84">
        <v>7480.27</v>
      </c>
      <c r="G39" s="84">
        <v>7480.27</v>
      </c>
      <c r="H39" s="85" t="s">
        <v>223</v>
      </c>
      <c r="I39" s="85"/>
      <c r="J39" s="84">
        <v>3876.68</v>
      </c>
      <c r="K39" s="84">
        <v>3694.07</v>
      </c>
      <c r="L39" s="84">
        <v>4059.29</v>
      </c>
      <c r="M39" s="85" t="s">
        <v>139</v>
      </c>
      <c r="N39" s="155">
        <f t="shared" si="0"/>
        <v>51.82540202425848</v>
      </c>
      <c r="O39" s="85"/>
      <c r="P39" s="84">
        <v>5667.88</v>
      </c>
      <c r="Q39" s="84">
        <v>5527.08</v>
      </c>
      <c r="R39" s="84">
        <v>5808.69</v>
      </c>
      <c r="S39" s="84" t="s">
        <v>42</v>
      </c>
      <c r="T39" s="155">
        <f t="shared" si="1"/>
        <v>75.771061739750039</v>
      </c>
      <c r="U39" s="85"/>
      <c r="V39" s="84">
        <v>7268.17</v>
      </c>
      <c r="W39" s="84">
        <v>7222.57</v>
      </c>
      <c r="X39" s="84">
        <v>7313.78</v>
      </c>
      <c r="Y39" s="85" t="s">
        <v>41</v>
      </c>
      <c r="Z39" s="155">
        <f t="shared" si="2"/>
        <v>97.164540852135019</v>
      </c>
      <c r="AA39" s="85"/>
      <c r="AB39" s="84">
        <v>4276.32</v>
      </c>
      <c r="AC39" s="84">
        <v>4134.1000000000004</v>
      </c>
      <c r="AD39" s="84">
        <v>4418.54</v>
      </c>
      <c r="AE39" s="85" t="s">
        <v>32</v>
      </c>
      <c r="AF39" s="155">
        <f t="shared" si="3"/>
        <v>57.167989925497331</v>
      </c>
      <c r="AG39" s="85"/>
      <c r="AH39" s="84">
        <v>7024.19</v>
      </c>
      <c r="AI39" s="84">
        <v>6951.39</v>
      </c>
      <c r="AJ39" s="84">
        <v>7096.98</v>
      </c>
      <c r="AK39" s="85" t="s">
        <v>31</v>
      </c>
      <c r="AL39" s="155">
        <f t="shared" si="4"/>
        <v>93.90289387949899</v>
      </c>
    </row>
    <row r="40" spans="1:38" ht="21.75" customHeight="1" x14ac:dyDescent="0.25">
      <c r="A40" s="410"/>
      <c r="B40" s="400"/>
      <c r="C40" s="96" t="s">
        <v>122</v>
      </c>
      <c r="D40" s="97"/>
      <c r="E40" s="98">
        <v>2833.57</v>
      </c>
      <c r="F40" s="98">
        <v>2833.57</v>
      </c>
      <c r="G40" s="98">
        <v>2833.57</v>
      </c>
      <c r="H40" s="99" t="s">
        <v>223</v>
      </c>
      <c r="I40" s="99"/>
      <c r="J40" s="98">
        <v>728.63</v>
      </c>
      <c r="K40" s="98">
        <v>646.44000000000005</v>
      </c>
      <c r="L40" s="98">
        <v>810.82</v>
      </c>
      <c r="M40" s="99" t="s">
        <v>165</v>
      </c>
      <c r="N40" s="156">
        <f t="shared" si="0"/>
        <v>25.714205048754753</v>
      </c>
      <c r="O40" s="99"/>
      <c r="P40" s="98">
        <v>1025.1600000000001</v>
      </c>
      <c r="Q40" s="98">
        <v>940.57</v>
      </c>
      <c r="R40" s="98">
        <v>1109.76</v>
      </c>
      <c r="S40" s="98" t="s">
        <v>155</v>
      </c>
      <c r="T40" s="156">
        <f t="shared" si="1"/>
        <v>36.179095628482798</v>
      </c>
      <c r="U40" s="99"/>
      <c r="V40" s="98">
        <v>2528.44</v>
      </c>
      <c r="W40" s="98">
        <v>2481.2399999999998</v>
      </c>
      <c r="X40" s="98">
        <v>2575.65</v>
      </c>
      <c r="Y40" s="99" t="s">
        <v>46</v>
      </c>
      <c r="Z40" s="156">
        <f t="shared" si="2"/>
        <v>89.231605360022868</v>
      </c>
      <c r="AA40" s="99"/>
      <c r="AB40" s="98">
        <v>1933.53</v>
      </c>
      <c r="AC40" s="98">
        <v>1865.96</v>
      </c>
      <c r="AD40" s="98">
        <v>2001.1</v>
      </c>
      <c r="AE40" s="99" t="s">
        <v>44</v>
      </c>
      <c r="AF40" s="156">
        <f t="shared" si="3"/>
        <v>68.236535536443427</v>
      </c>
      <c r="AG40" s="99"/>
      <c r="AH40" s="98">
        <v>2404.46</v>
      </c>
      <c r="AI40" s="98">
        <v>2351.0300000000002</v>
      </c>
      <c r="AJ40" s="98">
        <v>2457.89</v>
      </c>
      <c r="AK40" s="99" t="s">
        <v>38</v>
      </c>
      <c r="AL40" s="156">
        <f t="shared" si="4"/>
        <v>84.856206128664553</v>
      </c>
    </row>
    <row r="41" spans="1:38" ht="21.75" customHeight="1" x14ac:dyDescent="0.25">
      <c r="A41" s="410"/>
      <c r="B41" s="371" t="s">
        <v>27</v>
      </c>
      <c r="C41" s="54" t="s">
        <v>118</v>
      </c>
      <c r="D41" s="56"/>
      <c r="E41" s="84">
        <v>18169.77</v>
      </c>
      <c r="F41" s="84">
        <v>18078.5</v>
      </c>
      <c r="G41" s="84">
        <v>18261.04</v>
      </c>
      <c r="H41" s="85" t="s">
        <v>41</v>
      </c>
      <c r="I41" s="85"/>
      <c r="J41" s="84">
        <v>9508.0499999999993</v>
      </c>
      <c r="K41" s="84">
        <v>9219.82</v>
      </c>
      <c r="L41" s="84">
        <v>9796.2800000000007</v>
      </c>
      <c r="M41" s="85" t="s">
        <v>49</v>
      </c>
      <c r="N41" s="155">
        <f t="shared" si="0"/>
        <v>52.32895077923385</v>
      </c>
      <c r="O41" s="85"/>
      <c r="P41" s="84">
        <v>12463.69</v>
      </c>
      <c r="Q41" s="84">
        <v>12214.55</v>
      </c>
      <c r="R41" s="84">
        <v>12712.83</v>
      </c>
      <c r="S41" s="84" t="s">
        <v>46</v>
      </c>
      <c r="T41" s="155">
        <f t="shared" si="1"/>
        <v>68.595749973720089</v>
      </c>
      <c r="U41" s="85"/>
      <c r="V41" s="84">
        <v>16162.88</v>
      </c>
      <c r="W41" s="84">
        <v>16024.23</v>
      </c>
      <c r="X41" s="84">
        <v>16301.52</v>
      </c>
      <c r="Y41" s="85" t="s">
        <v>29</v>
      </c>
      <c r="Z41" s="155">
        <f t="shared" si="2"/>
        <v>88.954785888869253</v>
      </c>
      <c r="AA41" s="85"/>
      <c r="AB41" s="84">
        <v>9762.5</v>
      </c>
      <c r="AC41" s="84">
        <v>9511.5</v>
      </c>
      <c r="AD41" s="84">
        <v>10013.5</v>
      </c>
      <c r="AE41" s="85" t="s">
        <v>42</v>
      </c>
      <c r="AF41" s="155">
        <f t="shared" si="3"/>
        <v>53.729353756266583</v>
      </c>
      <c r="AG41" s="85"/>
      <c r="AH41" s="84">
        <v>14085.45</v>
      </c>
      <c r="AI41" s="84">
        <v>13933.35</v>
      </c>
      <c r="AJ41" s="84">
        <v>14237.54</v>
      </c>
      <c r="AK41" s="85" t="s">
        <v>33</v>
      </c>
      <c r="AL41" s="155">
        <f t="shared" si="4"/>
        <v>77.521344518945483</v>
      </c>
    </row>
    <row r="42" spans="1:38" ht="21.75" customHeight="1" x14ac:dyDescent="0.25">
      <c r="A42" s="410"/>
      <c r="B42" s="400"/>
      <c r="C42" s="96" t="s">
        <v>119</v>
      </c>
      <c r="D42" s="97"/>
      <c r="E42" s="98">
        <v>2199.6799999999998</v>
      </c>
      <c r="F42" s="98">
        <v>2108.41</v>
      </c>
      <c r="G42" s="98">
        <v>2290.9499999999998</v>
      </c>
      <c r="H42" s="99" t="s">
        <v>45</v>
      </c>
      <c r="I42" s="99"/>
      <c r="J42" s="98">
        <v>1385.11</v>
      </c>
      <c r="K42" s="98">
        <v>1282.9100000000001</v>
      </c>
      <c r="L42" s="98">
        <v>1487.31</v>
      </c>
      <c r="M42" s="99" t="s">
        <v>146</v>
      </c>
      <c r="N42" s="156">
        <f t="shared" si="0"/>
        <v>62.968704538842012</v>
      </c>
      <c r="O42" s="99"/>
      <c r="P42" s="98">
        <v>1367.09</v>
      </c>
      <c r="Q42" s="98">
        <v>1263.96</v>
      </c>
      <c r="R42" s="98">
        <v>1470.23</v>
      </c>
      <c r="S42" s="98" t="s">
        <v>146</v>
      </c>
      <c r="T42" s="156">
        <f t="shared" si="1"/>
        <v>62.149494471923191</v>
      </c>
      <c r="U42" s="99"/>
      <c r="V42" s="98">
        <v>1182.97</v>
      </c>
      <c r="W42" s="98">
        <v>1087.5</v>
      </c>
      <c r="X42" s="98">
        <v>1278.45</v>
      </c>
      <c r="Y42" s="99" t="s">
        <v>175</v>
      </c>
      <c r="Z42" s="156">
        <f t="shared" si="2"/>
        <v>53.77918606342741</v>
      </c>
      <c r="AA42" s="99"/>
      <c r="AB42" s="98">
        <v>556.66</v>
      </c>
      <c r="AC42" s="98">
        <v>471.36</v>
      </c>
      <c r="AD42" s="98">
        <v>641.96</v>
      </c>
      <c r="AE42" s="99" t="s">
        <v>183</v>
      </c>
      <c r="AF42" s="156">
        <f t="shared" si="3"/>
        <v>25.306408204829793</v>
      </c>
      <c r="AG42" s="99"/>
      <c r="AH42" s="98">
        <v>261.25</v>
      </c>
      <c r="AI42" s="98">
        <v>208.28</v>
      </c>
      <c r="AJ42" s="98">
        <v>314.22000000000003</v>
      </c>
      <c r="AK42" s="99" t="s">
        <v>159</v>
      </c>
      <c r="AL42" s="156">
        <f t="shared" si="4"/>
        <v>11.876727524003492</v>
      </c>
    </row>
    <row r="43" spans="1:38" ht="21.75" customHeight="1" x14ac:dyDescent="0.25">
      <c r="A43" s="410"/>
      <c r="B43" s="400"/>
      <c r="C43" s="83" t="s">
        <v>120</v>
      </c>
      <c r="D43" s="56"/>
      <c r="E43" s="84">
        <v>4180.24</v>
      </c>
      <c r="F43" s="84">
        <v>4180.24</v>
      </c>
      <c r="G43" s="84">
        <v>4180.24</v>
      </c>
      <c r="H43" s="85" t="s">
        <v>223</v>
      </c>
      <c r="I43" s="85"/>
      <c r="J43" s="84">
        <v>3120.3</v>
      </c>
      <c r="K43" s="84">
        <v>3030.61</v>
      </c>
      <c r="L43" s="84">
        <v>3209.98</v>
      </c>
      <c r="M43" s="85" t="s">
        <v>49</v>
      </c>
      <c r="N43" s="155">
        <f t="shared" si="0"/>
        <v>74.644039576675041</v>
      </c>
      <c r="O43" s="85"/>
      <c r="P43" s="84">
        <v>3755.97</v>
      </c>
      <c r="Q43" s="84">
        <v>3696.55</v>
      </c>
      <c r="R43" s="84">
        <v>3815.38</v>
      </c>
      <c r="S43" s="84" t="s">
        <v>37</v>
      </c>
      <c r="T43" s="155">
        <f t="shared" si="1"/>
        <v>89.850582741660773</v>
      </c>
      <c r="U43" s="85"/>
      <c r="V43" s="84">
        <v>3863.06</v>
      </c>
      <c r="W43" s="84">
        <v>3810.29</v>
      </c>
      <c r="X43" s="84">
        <v>3915.82</v>
      </c>
      <c r="Y43" s="85" t="s">
        <v>35</v>
      </c>
      <c r="Z43" s="155">
        <f t="shared" si="2"/>
        <v>92.412397374313443</v>
      </c>
      <c r="AA43" s="85"/>
      <c r="AB43" s="84">
        <v>1923.07</v>
      </c>
      <c r="AC43" s="84">
        <v>1814.17</v>
      </c>
      <c r="AD43" s="84">
        <v>2031.97</v>
      </c>
      <c r="AE43" s="85" t="s">
        <v>58</v>
      </c>
      <c r="AF43" s="155">
        <f t="shared" si="3"/>
        <v>46.003817962605019</v>
      </c>
      <c r="AG43" s="85"/>
      <c r="AH43" s="84">
        <v>3262.09</v>
      </c>
      <c r="AI43" s="84">
        <v>3184.75</v>
      </c>
      <c r="AJ43" s="84">
        <v>3339.44</v>
      </c>
      <c r="AK43" s="85" t="s">
        <v>40</v>
      </c>
      <c r="AL43" s="155">
        <f t="shared" si="4"/>
        <v>78.03595008899012</v>
      </c>
    </row>
    <row r="44" spans="1:38" ht="21.75" customHeight="1" x14ac:dyDescent="0.25">
      <c r="A44" s="410"/>
      <c r="B44" s="400"/>
      <c r="C44" s="96" t="s">
        <v>121</v>
      </c>
      <c r="D44" s="97"/>
      <c r="E44" s="98">
        <v>8152.74</v>
      </c>
      <c r="F44" s="98">
        <v>8152.74</v>
      </c>
      <c r="G44" s="98">
        <v>8152.74</v>
      </c>
      <c r="H44" s="99" t="s">
        <v>223</v>
      </c>
      <c r="I44" s="99"/>
      <c r="J44" s="98">
        <v>4330.2299999999996</v>
      </c>
      <c r="K44" s="98">
        <v>4154.53</v>
      </c>
      <c r="L44" s="98">
        <v>4505.93</v>
      </c>
      <c r="M44" s="99" t="s">
        <v>45</v>
      </c>
      <c r="N44" s="156">
        <f t="shared" si="0"/>
        <v>53.113799777743431</v>
      </c>
      <c r="O44" s="99"/>
      <c r="P44" s="98">
        <v>6168.1</v>
      </c>
      <c r="Q44" s="98">
        <v>6022.57</v>
      </c>
      <c r="R44" s="98">
        <v>6313.63</v>
      </c>
      <c r="S44" s="98" t="s">
        <v>40</v>
      </c>
      <c r="T44" s="156">
        <f t="shared" si="1"/>
        <v>75.656773060345358</v>
      </c>
      <c r="U44" s="99"/>
      <c r="V44" s="98">
        <v>7967.94</v>
      </c>
      <c r="W44" s="98">
        <v>7925.34</v>
      </c>
      <c r="X44" s="98">
        <v>8010.55</v>
      </c>
      <c r="Y44" s="99" t="s">
        <v>41</v>
      </c>
      <c r="Z44" s="156">
        <f t="shared" si="2"/>
        <v>97.733277401217251</v>
      </c>
      <c r="AA44" s="99"/>
      <c r="AB44" s="98">
        <v>4894.72</v>
      </c>
      <c r="AC44" s="98">
        <v>4753.6099999999997</v>
      </c>
      <c r="AD44" s="98">
        <v>5035.83</v>
      </c>
      <c r="AE44" s="99" t="s">
        <v>49</v>
      </c>
      <c r="AF44" s="156">
        <f t="shared" si="3"/>
        <v>60.03772964672001</v>
      </c>
      <c r="AG44" s="99"/>
      <c r="AH44" s="98">
        <v>7688.29</v>
      </c>
      <c r="AI44" s="98">
        <v>7623.87</v>
      </c>
      <c r="AJ44" s="98">
        <v>7752.71</v>
      </c>
      <c r="AK44" s="99" t="s">
        <v>29</v>
      </c>
      <c r="AL44" s="156">
        <f t="shared" si="4"/>
        <v>94.303142256468377</v>
      </c>
    </row>
    <row r="45" spans="1:38" ht="21.75" customHeight="1" x14ac:dyDescent="0.25">
      <c r="A45" s="410"/>
      <c r="B45" s="376"/>
      <c r="C45" s="89" t="s">
        <v>122</v>
      </c>
      <c r="D45" s="57"/>
      <c r="E45" s="90">
        <v>3637.1</v>
      </c>
      <c r="F45" s="90">
        <v>3637.1</v>
      </c>
      <c r="G45" s="90">
        <v>3637.1</v>
      </c>
      <c r="H45" s="91" t="s">
        <v>223</v>
      </c>
      <c r="I45" s="91"/>
      <c r="J45" s="90">
        <v>672.41</v>
      </c>
      <c r="K45" s="90">
        <v>587.64</v>
      </c>
      <c r="L45" s="90">
        <v>757.19</v>
      </c>
      <c r="M45" s="91" t="s">
        <v>181</v>
      </c>
      <c r="N45" s="159">
        <f t="shared" si="0"/>
        <v>18.487531274916829</v>
      </c>
      <c r="O45" s="91"/>
      <c r="P45" s="90">
        <v>1172.54</v>
      </c>
      <c r="Q45" s="90">
        <v>1075.5899999999999</v>
      </c>
      <c r="R45" s="90">
        <v>1269.48</v>
      </c>
      <c r="S45" s="90" t="s">
        <v>155</v>
      </c>
      <c r="T45" s="159">
        <f t="shared" si="1"/>
        <v>32.238321739847677</v>
      </c>
      <c r="U45" s="91"/>
      <c r="V45" s="90">
        <v>3148.9</v>
      </c>
      <c r="W45" s="90">
        <v>3082.81</v>
      </c>
      <c r="X45" s="90">
        <v>3215</v>
      </c>
      <c r="Y45" s="91" t="s">
        <v>38</v>
      </c>
      <c r="Z45" s="159">
        <f t="shared" si="2"/>
        <v>86.577218113332052</v>
      </c>
      <c r="AA45" s="91"/>
      <c r="AB45" s="90">
        <v>2388.0500000000002</v>
      </c>
      <c r="AC45" s="90">
        <v>2315.0300000000002</v>
      </c>
      <c r="AD45" s="90">
        <v>2461.08</v>
      </c>
      <c r="AE45" s="91" t="s">
        <v>30</v>
      </c>
      <c r="AF45" s="159">
        <f t="shared" si="3"/>
        <v>65.658079238954116</v>
      </c>
      <c r="AG45" s="91"/>
      <c r="AH45" s="90">
        <v>2873.81</v>
      </c>
      <c r="AI45" s="90">
        <v>2794.32</v>
      </c>
      <c r="AJ45" s="90">
        <v>2953.31</v>
      </c>
      <c r="AK45" s="85" t="s">
        <v>43</v>
      </c>
      <c r="AL45" s="159">
        <f t="shared" si="4"/>
        <v>79.013774710621092</v>
      </c>
    </row>
    <row r="46" spans="1:38" ht="21.75" customHeight="1" x14ac:dyDescent="0.25">
      <c r="A46" s="410" t="s">
        <v>260</v>
      </c>
      <c r="B46" s="371" t="s">
        <v>0</v>
      </c>
      <c r="C46" s="92" t="s">
        <v>118</v>
      </c>
      <c r="D46" s="93"/>
      <c r="E46" s="94">
        <v>9872.27</v>
      </c>
      <c r="F46" s="94">
        <v>9798.17</v>
      </c>
      <c r="G46" s="94">
        <v>9946.3700000000008</v>
      </c>
      <c r="H46" s="95" t="s">
        <v>29</v>
      </c>
      <c r="I46" s="95"/>
      <c r="J46" s="94">
        <v>2843.73</v>
      </c>
      <c r="K46" s="94">
        <v>2692.62</v>
      </c>
      <c r="L46" s="94">
        <v>2994.83</v>
      </c>
      <c r="M46" s="95" t="s">
        <v>69</v>
      </c>
      <c r="N46" s="154">
        <f t="shared" si="0"/>
        <v>28.80522919247549</v>
      </c>
      <c r="O46" s="95"/>
      <c r="P46" s="94">
        <v>3652.42</v>
      </c>
      <c r="Q46" s="94">
        <v>3471.61</v>
      </c>
      <c r="R46" s="94">
        <v>3833.23</v>
      </c>
      <c r="S46" s="94" t="s">
        <v>59</v>
      </c>
      <c r="T46" s="154">
        <f t="shared" si="1"/>
        <v>36.996759610504981</v>
      </c>
      <c r="U46" s="95"/>
      <c r="V46" s="94">
        <v>7849.74</v>
      </c>
      <c r="W46" s="94">
        <v>7697.49</v>
      </c>
      <c r="X46" s="94">
        <v>8002</v>
      </c>
      <c r="Y46" s="95" t="s">
        <v>46</v>
      </c>
      <c r="Z46" s="154">
        <f t="shared" si="2"/>
        <v>79.513019801930056</v>
      </c>
      <c r="AA46" s="95"/>
      <c r="AB46" s="94">
        <v>5249.05</v>
      </c>
      <c r="AC46" s="94">
        <v>4980.6899999999996</v>
      </c>
      <c r="AD46" s="94">
        <v>5517.41</v>
      </c>
      <c r="AE46" s="95" t="s">
        <v>61</v>
      </c>
      <c r="AF46" s="154">
        <f t="shared" si="3"/>
        <v>53.169635757530941</v>
      </c>
      <c r="AG46" s="95"/>
      <c r="AH46" s="94">
        <v>6013.38</v>
      </c>
      <c r="AI46" s="94">
        <v>5873.95</v>
      </c>
      <c r="AJ46" s="94">
        <v>6152.8</v>
      </c>
      <c r="AK46" s="95" t="s">
        <v>40</v>
      </c>
      <c r="AL46" s="154">
        <f t="shared" si="4"/>
        <v>60.911826763246957</v>
      </c>
    </row>
    <row r="47" spans="1:38" ht="21.75" customHeight="1" x14ac:dyDescent="0.25">
      <c r="A47" s="410"/>
      <c r="B47" s="400"/>
      <c r="C47" s="83" t="s">
        <v>119</v>
      </c>
      <c r="D47" s="56"/>
      <c r="E47" s="84">
        <v>1548.06</v>
      </c>
      <c r="F47" s="84">
        <v>1460.12</v>
      </c>
      <c r="G47" s="84">
        <v>1635.99</v>
      </c>
      <c r="H47" s="85" t="s">
        <v>58</v>
      </c>
      <c r="I47" s="85"/>
      <c r="J47" s="84">
        <v>715.92</v>
      </c>
      <c r="K47" s="84">
        <v>638.39</v>
      </c>
      <c r="L47" s="84">
        <v>793.46</v>
      </c>
      <c r="M47" s="85" t="s">
        <v>47</v>
      </c>
      <c r="N47" s="155">
        <f t="shared" si="0"/>
        <v>46.246269524437032</v>
      </c>
      <c r="O47" s="85"/>
      <c r="P47" s="84">
        <v>445.8</v>
      </c>
      <c r="Q47" s="84">
        <v>382.17</v>
      </c>
      <c r="R47" s="84">
        <v>509.42</v>
      </c>
      <c r="S47" s="84" t="s">
        <v>143</v>
      </c>
      <c r="T47" s="155">
        <f t="shared" si="1"/>
        <v>28.797333436688504</v>
      </c>
      <c r="U47" s="85"/>
      <c r="V47" s="84">
        <v>641.76</v>
      </c>
      <c r="W47" s="84">
        <v>564.46</v>
      </c>
      <c r="X47" s="84">
        <v>719.05</v>
      </c>
      <c r="Y47" s="85" t="s">
        <v>174</v>
      </c>
      <c r="Z47" s="155">
        <f t="shared" si="2"/>
        <v>41.455757528777951</v>
      </c>
      <c r="AA47" s="85"/>
      <c r="AB47" s="84">
        <v>441.9</v>
      </c>
      <c r="AC47" s="84">
        <v>368.05</v>
      </c>
      <c r="AD47" s="84">
        <v>515.76</v>
      </c>
      <c r="AE47" s="85" t="s">
        <v>158</v>
      </c>
      <c r="AF47" s="155">
        <f t="shared" si="3"/>
        <v>28.54540521685206</v>
      </c>
      <c r="AG47" s="85"/>
      <c r="AH47" s="84">
        <v>109.44</v>
      </c>
      <c r="AI47" s="84">
        <v>76.48</v>
      </c>
      <c r="AJ47" s="84">
        <v>142.41</v>
      </c>
      <c r="AK47" s="85" t="s">
        <v>350</v>
      </c>
      <c r="AL47" s="155">
        <f t="shared" si="4"/>
        <v>7.0694934304871904</v>
      </c>
    </row>
    <row r="48" spans="1:38" ht="21.75" customHeight="1" x14ac:dyDescent="0.25">
      <c r="A48" s="410"/>
      <c r="B48" s="400"/>
      <c r="C48" s="96" t="s">
        <v>120</v>
      </c>
      <c r="D48" s="97"/>
      <c r="E48" s="98">
        <v>2532.96</v>
      </c>
      <c r="F48" s="98">
        <v>2482.5</v>
      </c>
      <c r="G48" s="98">
        <v>2583.4299999999998</v>
      </c>
      <c r="H48" s="99" t="s">
        <v>46</v>
      </c>
      <c r="I48" s="99"/>
      <c r="J48" s="98">
        <v>1425.8</v>
      </c>
      <c r="K48" s="98">
        <v>1337.49</v>
      </c>
      <c r="L48" s="98">
        <v>1514.1</v>
      </c>
      <c r="M48" s="99" t="s">
        <v>190</v>
      </c>
      <c r="N48" s="156">
        <f t="shared" si="0"/>
        <v>56.289874297264852</v>
      </c>
      <c r="O48" s="99"/>
      <c r="P48" s="98">
        <v>1738.28</v>
      </c>
      <c r="Q48" s="98">
        <v>1628.55</v>
      </c>
      <c r="R48" s="98">
        <v>1848.01</v>
      </c>
      <c r="S48" s="98" t="s">
        <v>190</v>
      </c>
      <c r="T48" s="156">
        <f t="shared" si="1"/>
        <v>68.626429157981178</v>
      </c>
      <c r="U48" s="99"/>
      <c r="V48" s="98">
        <v>2027.29</v>
      </c>
      <c r="W48" s="98">
        <v>1940.84</v>
      </c>
      <c r="X48" s="98">
        <v>2113.7399999999998</v>
      </c>
      <c r="Y48" s="99" t="s">
        <v>70</v>
      </c>
      <c r="Z48" s="156">
        <f t="shared" si="2"/>
        <v>80.036400101067528</v>
      </c>
      <c r="AA48" s="99"/>
      <c r="AB48" s="98">
        <v>1222.2</v>
      </c>
      <c r="AC48" s="98">
        <v>1113.3499999999999</v>
      </c>
      <c r="AD48" s="98">
        <v>1331.06</v>
      </c>
      <c r="AE48" s="99" t="s">
        <v>66</v>
      </c>
      <c r="AF48" s="156">
        <f t="shared" si="3"/>
        <v>48.251847640704945</v>
      </c>
      <c r="AG48" s="99"/>
      <c r="AH48" s="98">
        <v>1430.7</v>
      </c>
      <c r="AI48" s="98">
        <v>1324.4</v>
      </c>
      <c r="AJ48" s="98">
        <v>1537.01</v>
      </c>
      <c r="AK48" s="99" t="s">
        <v>146</v>
      </c>
      <c r="AL48" s="156">
        <f t="shared" si="4"/>
        <v>56.483323858252795</v>
      </c>
    </row>
    <row r="49" spans="1:38" ht="21.75" customHeight="1" x14ac:dyDescent="0.25">
      <c r="A49" s="410"/>
      <c r="B49" s="400"/>
      <c r="C49" s="83" t="s">
        <v>121</v>
      </c>
      <c r="D49" s="56"/>
      <c r="E49" s="84">
        <v>3933.81</v>
      </c>
      <c r="F49" s="84">
        <v>3933.81</v>
      </c>
      <c r="G49" s="84">
        <v>3933.81</v>
      </c>
      <c r="H49" s="85" t="s">
        <v>223</v>
      </c>
      <c r="I49" s="85"/>
      <c r="J49" s="84">
        <v>640.17999999999995</v>
      </c>
      <c r="K49" s="84">
        <v>569.86</v>
      </c>
      <c r="L49" s="84">
        <v>710.5</v>
      </c>
      <c r="M49" s="85" t="s">
        <v>48</v>
      </c>
      <c r="N49" s="155">
        <f t="shared" si="0"/>
        <v>16.273790549111418</v>
      </c>
      <c r="O49" s="85"/>
      <c r="P49" s="84">
        <v>1337.67</v>
      </c>
      <c r="Q49" s="84">
        <v>1231.93</v>
      </c>
      <c r="R49" s="84">
        <v>1443.4</v>
      </c>
      <c r="S49" s="84" t="s">
        <v>140</v>
      </c>
      <c r="T49" s="155">
        <f t="shared" si="1"/>
        <v>34.004438445171473</v>
      </c>
      <c r="U49" s="85"/>
      <c r="V49" s="84">
        <v>3633.05</v>
      </c>
      <c r="W49" s="84">
        <v>3577.83</v>
      </c>
      <c r="X49" s="84">
        <v>3688.27</v>
      </c>
      <c r="Y49" s="85" t="s">
        <v>37</v>
      </c>
      <c r="Z49" s="155">
        <f t="shared" si="2"/>
        <v>92.35448585468032</v>
      </c>
      <c r="AA49" s="85"/>
      <c r="AB49" s="84">
        <v>2381.09</v>
      </c>
      <c r="AC49" s="84">
        <v>2252.54</v>
      </c>
      <c r="AD49" s="84">
        <v>2509.65</v>
      </c>
      <c r="AE49" s="85" t="s">
        <v>60</v>
      </c>
      <c r="AF49" s="155">
        <f t="shared" si="3"/>
        <v>60.528851164647001</v>
      </c>
      <c r="AG49" s="85"/>
      <c r="AH49" s="84">
        <v>3226.53</v>
      </c>
      <c r="AI49" s="84">
        <v>3155.14</v>
      </c>
      <c r="AJ49" s="84">
        <v>3297.91</v>
      </c>
      <c r="AK49" s="85" t="s">
        <v>38</v>
      </c>
      <c r="AL49" s="155">
        <f t="shared" si="4"/>
        <v>82.020483958299977</v>
      </c>
    </row>
    <row r="50" spans="1:38" ht="21.75" customHeight="1" x14ac:dyDescent="0.25">
      <c r="A50" s="410"/>
      <c r="B50" s="376"/>
      <c r="C50" s="96" t="s">
        <v>122</v>
      </c>
      <c r="D50" s="97"/>
      <c r="E50" s="98">
        <v>1857.45</v>
      </c>
      <c r="F50" s="98">
        <v>1857.45</v>
      </c>
      <c r="G50" s="98">
        <v>1857.45</v>
      </c>
      <c r="H50" s="99" t="s">
        <v>223</v>
      </c>
      <c r="I50" s="99"/>
      <c r="J50" s="98">
        <v>61.82</v>
      </c>
      <c r="K50" s="98">
        <v>41.53</v>
      </c>
      <c r="L50" s="98">
        <v>82.11</v>
      </c>
      <c r="M50" s="99" t="s">
        <v>386</v>
      </c>
      <c r="N50" s="156">
        <f t="shared" si="0"/>
        <v>3.3282187945839725</v>
      </c>
      <c r="O50" s="99"/>
      <c r="P50" s="98">
        <v>130.66999999999999</v>
      </c>
      <c r="Q50" s="98">
        <v>98.79</v>
      </c>
      <c r="R50" s="98">
        <v>162.55000000000001</v>
      </c>
      <c r="S50" s="98" t="s">
        <v>205</v>
      </c>
      <c r="T50" s="156">
        <f t="shared" si="1"/>
        <v>7.0349134566206351</v>
      </c>
      <c r="U50" s="99"/>
      <c r="V50" s="98">
        <v>1547.64</v>
      </c>
      <c r="W50" s="98">
        <v>1503.57</v>
      </c>
      <c r="X50" s="98">
        <v>1591.71</v>
      </c>
      <c r="Y50" s="99" t="s">
        <v>49</v>
      </c>
      <c r="Z50" s="156">
        <f t="shared" si="2"/>
        <v>83.320681579584914</v>
      </c>
      <c r="AA50" s="99"/>
      <c r="AB50" s="98">
        <v>1203.8499999999999</v>
      </c>
      <c r="AC50" s="98">
        <v>1132.7</v>
      </c>
      <c r="AD50" s="98">
        <v>1274.99</v>
      </c>
      <c r="AE50" s="99" t="s">
        <v>201</v>
      </c>
      <c r="AF50" s="156">
        <f t="shared" si="3"/>
        <v>64.811973404398486</v>
      </c>
      <c r="AG50" s="99"/>
      <c r="AH50" s="98">
        <v>1246.7</v>
      </c>
      <c r="AI50" s="98">
        <v>1189.69</v>
      </c>
      <c r="AJ50" s="98">
        <v>1303.71</v>
      </c>
      <c r="AK50" s="99" t="s">
        <v>151</v>
      </c>
      <c r="AL50" s="156">
        <f t="shared" si="4"/>
        <v>67.118899566610139</v>
      </c>
    </row>
    <row r="51" spans="1:38" ht="21.75" customHeight="1" x14ac:dyDescent="0.25">
      <c r="A51" s="410"/>
      <c r="B51" s="371" t="s">
        <v>26</v>
      </c>
      <c r="C51" s="54" t="s">
        <v>118</v>
      </c>
      <c r="D51" s="56"/>
      <c r="E51" s="84">
        <v>5241.3100000000004</v>
      </c>
      <c r="F51" s="84">
        <v>5184.62</v>
      </c>
      <c r="G51" s="84">
        <v>5297.99</v>
      </c>
      <c r="H51" s="85" t="s">
        <v>33</v>
      </c>
      <c r="I51" s="85"/>
      <c r="J51" s="84">
        <v>1493.1</v>
      </c>
      <c r="K51" s="84">
        <v>1398.91</v>
      </c>
      <c r="L51" s="84">
        <v>1587.3</v>
      </c>
      <c r="M51" s="85" t="s">
        <v>190</v>
      </c>
      <c r="N51" s="155">
        <f t="shared" si="0"/>
        <v>28.487153020905076</v>
      </c>
      <c r="O51" s="85"/>
      <c r="P51" s="84">
        <v>1883.93</v>
      </c>
      <c r="Q51" s="84">
        <v>1780.73</v>
      </c>
      <c r="R51" s="84">
        <v>1987.13</v>
      </c>
      <c r="S51" s="84" t="s">
        <v>60</v>
      </c>
      <c r="T51" s="155">
        <f t="shared" si="1"/>
        <v>35.943876626263283</v>
      </c>
      <c r="U51" s="85"/>
      <c r="V51" s="84">
        <v>4093.31</v>
      </c>
      <c r="W51" s="84">
        <v>3993.19</v>
      </c>
      <c r="X51" s="84">
        <v>4193.43</v>
      </c>
      <c r="Y51" s="85" t="s">
        <v>40</v>
      </c>
      <c r="Z51" s="155">
        <f t="shared" si="2"/>
        <v>78.097078783739164</v>
      </c>
      <c r="AA51" s="85"/>
      <c r="AB51" s="84">
        <v>2715.71</v>
      </c>
      <c r="AC51" s="84">
        <v>2563.73</v>
      </c>
      <c r="AD51" s="84">
        <v>2867.68</v>
      </c>
      <c r="AE51" s="85" t="s">
        <v>58</v>
      </c>
      <c r="AF51" s="155">
        <f t="shared" si="3"/>
        <v>51.813573324226191</v>
      </c>
      <c r="AG51" s="85"/>
      <c r="AH51" s="84">
        <v>3122.15</v>
      </c>
      <c r="AI51" s="84">
        <v>3022.33</v>
      </c>
      <c r="AJ51" s="84">
        <v>3221.98</v>
      </c>
      <c r="AK51" s="85" t="s">
        <v>30</v>
      </c>
      <c r="AL51" s="155">
        <f t="shared" si="4"/>
        <v>59.568123236366475</v>
      </c>
    </row>
    <row r="52" spans="1:38" ht="21.75" customHeight="1" x14ac:dyDescent="0.25">
      <c r="A52" s="410"/>
      <c r="B52" s="400"/>
      <c r="C52" s="96" t="s">
        <v>119</v>
      </c>
      <c r="D52" s="97"/>
      <c r="E52" s="98">
        <v>840.27</v>
      </c>
      <c r="F52" s="98">
        <v>776.97</v>
      </c>
      <c r="G52" s="98">
        <v>903.58</v>
      </c>
      <c r="H52" s="99" t="s">
        <v>146</v>
      </c>
      <c r="I52" s="99"/>
      <c r="J52" s="98">
        <v>369.8</v>
      </c>
      <c r="K52" s="98">
        <v>320.41000000000003</v>
      </c>
      <c r="L52" s="98">
        <v>419.18</v>
      </c>
      <c r="M52" s="99" t="s">
        <v>152</v>
      </c>
      <c r="N52" s="156">
        <f t="shared" si="0"/>
        <v>44.009663560522213</v>
      </c>
      <c r="O52" s="99"/>
      <c r="P52" s="98">
        <v>213.82</v>
      </c>
      <c r="Q52" s="98">
        <v>177.66</v>
      </c>
      <c r="R52" s="98">
        <v>249.98</v>
      </c>
      <c r="S52" s="98" t="s">
        <v>197</v>
      </c>
      <c r="T52" s="156">
        <f t="shared" si="1"/>
        <v>25.446582646054246</v>
      </c>
      <c r="U52" s="99"/>
      <c r="V52" s="98">
        <v>343.66</v>
      </c>
      <c r="W52" s="98">
        <v>294.95999999999998</v>
      </c>
      <c r="X52" s="98">
        <v>392.36</v>
      </c>
      <c r="Y52" s="99" t="s">
        <v>141</v>
      </c>
      <c r="Z52" s="156">
        <f t="shared" si="2"/>
        <v>40.898758732312231</v>
      </c>
      <c r="AA52" s="99"/>
      <c r="AB52" s="98">
        <v>229.78</v>
      </c>
      <c r="AC52" s="98">
        <v>175.47</v>
      </c>
      <c r="AD52" s="98">
        <v>284.08</v>
      </c>
      <c r="AE52" s="99" t="s">
        <v>376</v>
      </c>
      <c r="AF52" s="156">
        <f t="shared" si="3"/>
        <v>27.345972128006473</v>
      </c>
      <c r="AG52" s="99"/>
      <c r="AH52" s="98">
        <v>67.930000000000007</v>
      </c>
      <c r="AI52" s="98">
        <v>46.16</v>
      </c>
      <c r="AJ52" s="98">
        <v>89.69</v>
      </c>
      <c r="AK52" s="99" t="s">
        <v>389</v>
      </c>
      <c r="AL52" s="156">
        <f t="shared" si="4"/>
        <v>8.0843062349006871</v>
      </c>
    </row>
    <row r="53" spans="1:38" ht="21.75" customHeight="1" x14ac:dyDescent="0.25">
      <c r="A53" s="410"/>
      <c r="B53" s="400"/>
      <c r="C53" s="83" t="s">
        <v>120</v>
      </c>
      <c r="D53" s="56"/>
      <c r="E53" s="84">
        <v>1425.16</v>
      </c>
      <c r="F53" s="84">
        <v>1387.5</v>
      </c>
      <c r="G53" s="84">
        <v>1462.82</v>
      </c>
      <c r="H53" s="85" t="s">
        <v>42</v>
      </c>
      <c r="I53" s="85"/>
      <c r="J53" s="84">
        <v>775.14</v>
      </c>
      <c r="K53" s="84">
        <v>705.13</v>
      </c>
      <c r="L53" s="84">
        <v>845.14</v>
      </c>
      <c r="M53" s="85" t="s">
        <v>198</v>
      </c>
      <c r="N53" s="155">
        <f t="shared" si="0"/>
        <v>54.389682561957954</v>
      </c>
      <c r="O53" s="85"/>
      <c r="P53" s="84">
        <v>937.05</v>
      </c>
      <c r="Q53" s="84">
        <v>864.31</v>
      </c>
      <c r="R53" s="84">
        <v>1009.78</v>
      </c>
      <c r="S53" s="84" t="s">
        <v>140</v>
      </c>
      <c r="T53" s="155">
        <f t="shared" si="1"/>
        <v>65.750512223188977</v>
      </c>
      <c r="U53" s="85"/>
      <c r="V53" s="84">
        <v>1102.04</v>
      </c>
      <c r="W53" s="84">
        <v>1043.3399999999999</v>
      </c>
      <c r="X53" s="84">
        <v>1160.74</v>
      </c>
      <c r="Y53" s="85" t="s">
        <v>69</v>
      </c>
      <c r="Z53" s="155">
        <f t="shared" si="2"/>
        <v>77.327457969631467</v>
      </c>
      <c r="AA53" s="85"/>
      <c r="AB53" s="84">
        <v>674.9</v>
      </c>
      <c r="AC53" s="84">
        <v>602.1</v>
      </c>
      <c r="AD53" s="84">
        <v>747.7</v>
      </c>
      <c r="AE53" s="85" t="s">
        <v>47</v>
      </c>
      <c r="AF53" s="155">
        <f t="shared" si="3"/>
        <v>47.356086334165987</v>
      </c>
      <c r="AG53" s="85"/>
      <c r="AH53" s="84">
        <v>786.66</v>
      </c>
      <c r="AI53" s="84">
        <v>711.42</v>
      </c>
      <c r="AJ53" s="84">
        <v>861.9</v>
      </c>
      <c r="AK53" s="85" t="s">
        <v>50</v>
      </c>
      <c r="AL53" s="155">
        <f t="shared" si="4"/>
        <v>55.198012854697012</v>
      </c>
    </row>
    <row r="54" spans="1:38" ht="21.75" customHeight="1" x14ac:dyDescent="0.25">
      <c r="A54" s="410"/>
      <c r="B54" s="400"/>
      <c r="C54" s="96" t="s">
        <v>121</v>
      </c>
      <c r="D54" s="97"/>
      <c r="E54" s="98">
        <v>2027.69</v>
      </c>
      <c r="F54" s="98">
        <v>2027.69</v>
      </c>
      <c r="G54" s="98">
        <v>2027.69</v>
      </c>
      <c r="H54" s="99" t="s">
        <v>223</v>
      </c>
      <c r="I54" s="99"/>
      <c r="J54" s="98">
        <v>314.77999999999997</v>
      </c>
      <c r="K54" s="98">
        <v>268.41000000000003</v>
      </c>
      <c r="L54" s="98">
        <v>361.15</v>
      </c>
      <c r="M54" s="99" t="s">
        <v>161</v>
      </c>
      <c r="N54" s="156">
        <f t="shared" si="0"/>
        <v>15.524069261080342</v>
      </c>
      <c r="O54" s="99"/>
      <c r="P54" s="98">
        <v>654.24</v>
      </c>
      <c r="Q54" s="98">
        <v>589.02</v>
      </c>
      <c r="R54" s="98">
        <v>719.47</v>
      </c>
      <c r="S54" s="98" t="s">
        <v>51</v>
      </c>
      <c r="T54" s="156">
        <f t="shared" si="1"/>
        <v>32.26528710009913</v>
      </c>
      <c r="U54" s="99"/>
      <c r="V54" s="98">
        <v>1860.05</v>
      </c>
      <c r="W54" s="98">
        <v>1820.92</v>
      </c>
      <c r="X54" s="98">
        <v>1899.18</v>
      </c>
      <c r="Y54" s="99" t="s">
        <v>38</v>
      </c>
      <c r="Z54" s="156">
        <f t="shared" si="2"/>
        <v>91.732464035429473</v>
      </c>
      <c r="AA54" s="99"/>
      <c r="AB54" s="98">
        <v>1194.01</v>
      </c>
      <c r="AC54" s="98">
        <v>1123.52</v>
      </c>
      <c r="AD54" s="98">
        <v>1264.49</v>
      </c>
      <c r="AE54" s="99" t="s">
        <v>201</v>
      </c>
      <c r="AF54" s="156">
        <f t="shared" si="3"/>
        <v>58.885233936153945</v>
      </c>
      <c r="AG54" s="99"/>
      <c r="AH54" s="98">
        <v>1653.36</v>
      </c>
      <c r="AI54" s="98">
        <v>1601.32</v>
      </c>
      <c r="AJ54" s="98">
        <v>1705.4</v>
      </c>
      <c r="AK54" s="99" t="s">
        <v>30</v>
      </c>
      <c r="AL54" s="156">
        <f t="shared" si="4"/>
        <v>81.539091281211611</v>
      </c>
    </row>
    <row r="55" spans="1:38" ht="21.75" customHeight="1" x14ac:dyDescent="0.25">
      <c r="A55" s="410"/>
      <c r="B55" s="376"/>
      <c r="C55" s="83" t="s">
        <v>122</v>
      </c>
      <c r="D55" s="56"/>
      <c r="E55" s="84">
        <v>948.18</v>
      </c>
      <c r="F55" s="84">
        <v>948.18</v>
      </c>
      <c r="G55" s="84">
        <v>948.18</v>
      </c>
      <c r="H55" s="85" t="s">
        <v>223</v>
      </c>
      <c r="I55" s="85"/>
      <c r="J55" s="84">
        <v>33.39</v>
      </c>
      <c r="K55" s="84">
        <v>20.87</v>
      </c>
      <c r="L55" s="84">
        <v>45.9</v>
      </c>
      <c r="M55" s="85" t="s">
        <v>357</v>
      </c>
      <c r="N55" s="155">
        <f t="shared" si="0"/>
        <v>3.5214832626716452</v>
      </c>
      <c r="O55" s="85"/>
      <c r="P55" s="84">
        <v>78.819999999999993</v>
      </c>
      <c r="Q55" s="84">
        <v>54.91</v>
      </c>
      <c r="R55" s="84">
        <v>102.74</v>
      </c>
      <c r="S55" s="84" t="s">
        <v>200</v>
      </c>
      <c r="T55" s="155">
        <f t="shared" si="1"/>
        <v>8.3127676179628338</v>
      </c>
      <c r="U55" s="85"/>
      <c r="V55" s="84">
        <v>787.56</v>
      </c>
      <c r="W55" s="84">
        <v>755.24</v>
      </c>
      <c r="X55" s="84">
        <v>819.88</v>
      </c>
      <c r="Y55" s="85" t="s">
        <v>45</v>
      </c>
      <c r="Z55" s="155">
        <f t="shared" si="2"/>
        <v>83.060178447130298</v>
      </c>
      <c r="AA55" s="85"/>
      <c r="AB55" s="84">
        <v>617.02</v>
      </c>
      <c r="AC55" s="84">
        <v>572.77</v>
      </c>
      <c r="AD55" s="84">
        <v>661.27</v>
      </c>
      <c r="AE55" s="85" t="s">
        <v>163</v>
      </c>
      <c r="AF55" s="155">
        <f t="shared" si="3"/>
        <v>65.074142040540835</v>
      </c>
      <c r="AG55" s="85"/>
      <c r="AH55" s="84">
        <v>614.21</v>
      </c>
      <c r="AI55" s="84">
        <v>572.94000000000005</v>
      </c>
      <c r="AJ55" s="84">
        <v>655.47</v>
      </c>
      <c r="AK55" s="85" t="s">
        <v>145</v>
      </c>
      <c r="AL55" s="155">
        <f t="shared" si="4"/>
        <v>64.77778480879158</v>
      </c>
    </row>
    <row r="56" spans="1:38" ht="21.75" customHeight="1" x14ac:dyDescent="0.25">
      <c r="A56" s="410"/>
      <c r="B56" s="400" t="s">
        <v>27</v>
      </c>
      <c r="C56" s="100" t="s">
        <v>118</v>
      </c>
      <c r="D56" s="97"/>
      <c r="E56" s="98">
        <v>4630.96</v>
      </c>
      <c r="F56" s="98">
        <v>4582.8100000000004</v>
      </c>
      <c r="G56" s="98">
        <v>4679.1099999999997</v>
      </c>
      <c r="H56" s="99" t="s">
        <v>31</v>
      </c>
      <c r="I56" s="99"/>
      <c r="J56" s="98">
        <v>1350.62</v>
      </c>
      <c r="K56" s="98">
        <v>1266.48</v>
      </c>
      <c r="L56" s="98">
        <v>1434.76</v>
      </c>
      <c r="M56" s="99" t="s">
        <v>190</v>
      </c>
      <c r="N56" s="156">
        <f t="shared" si="0"/>
        <v>29.165011142398118</v>
      </c>
      <c r="O56" s="99"/>
      <c r="P56" s="98">
        <v>1768.49</v>
      </c>
      <c r="Q56" s="98">
        <v>1666.44</v>
      </c>
      <c r="R56" s="98">
        <v>1870.53</v>
      </c>
      <c r="S56" s="98" t="s">
        <v>58</v>
      </c>
      <c r="T56" s="156">
        <f t="shared" si="1"/>
        <v>38.188410178451122</v>
      </c>
      <c r="U56" s="99"/>
      <c r="V56" s="98">
        <v>3756.43</v>
      </c>
      <c r="W56" s="98">
        <v>3672.15</v>
      </c>
      <c r="X56" s="98">
        <v>3840.71</v>
      </c>
      <c r="Y56" s="99" t="s">
        <v>38</v>
      </c>
      <c r="Z56" s="156">
        <f t="shared" si="2"/>
        <v>81.115578627325647</v>
      </c>
      <c r="AA56" s="99"/>
      <c r="AB56" s="98">
        <v>2533.34</v>
      </c>
      <c r="AC56" s="98">
        <v>2394.44</v>
      </c>
      <c r="AD56" s="98">
        <v>2672.24</v>
      </c>
      <c r="AE56" s="99" t="s">
        <v>60</v>
      </c>
      <c r="AF56" s="156">
        <f t="shared" si="3"/>
        <v>54.704424136680089</v>
      </c>
      <c r="AG56" s="99"/>
      <c r="AH56" s="98">
        <v>2891.22</v>
      </c>
      <c r="AI56" s="98">
        <v>2810.44</v>
      </c>
      <c r="AJ56" s="98">
        <v>2972</v>
      </c>
      <c r="AK56" s="99" t="s">
        <v>43</v>
      </c>
      <c r="AL56" s="156">
        <f t="shared" si="4"/>
        <v>62.432411422253701</v>
      </c>
    </row>
    <row r="57" spans="1:38" ht="21.75" customHeight="1" x14ac:dyDescent="0.25">
      <c r="A57" s="410"/>
      <c r="B57" s="400"/>
      <c r="C57" s="83" t="s">
        <v>119</v>
      </c>
      <c r="D57" s="56"/>
      <c r="E57" s="84">
        <v>707.78</v>
      </c>
      <c r="F57" s="84">
        <v>649.85</v>
      </c>
      <c r="G57" s="84">
        <v>765.71</v>
      </c>
      <c r="H57" s="85" t="s">
        <v>155</v>
      </c>
      <c r="I57" s="85"/>
      <c r="J57" s="84">
        <v>346.13</v>
      </c>
      <c r="K57" s="84">
        <v>294.74</v>
      </c>
      <c r="L57" s="84">
        <v>397.52</v>
      </c>
      <c r="M57" s="85" t="s">
        <v>63</v>
      </c>
      <c r="N57" s="155">
        <f t="shared" si="0"/>
        <v>48.903614117381103</v>
      </c>
      <c r="O57" s="85"/>
      <c r="P57" s="84">
        <v>231.98</v>
      </c>
      <c r="Q57" s="84">
        <v>189.54</v>
      </c>
      <c r="R57" s="84">
        <v>274.41000000000003</v>
      </c>
      <c r="S57" s="84" t="s">
        <v>179</v>
      </c>
      <c r="T57" s="155">
        <f t="shared" si="1"/>
        <v>32.775721269320975</v>
      </c>
      <c r="U57" s="85"/>
      <c r="V57" s="84">
        <v>298.08999999999997</v>
      </c>
      <c r="W57" s="84">
        <v>248.53</v>
      </c>
      <c r="X57" s="84">
        <v>347.65</v>
      </c>
      <c r="Y57" s="85" t="s">
        <v>158</v>
      </c>
      <c r="Z57" s="155">
        <f t="shared" si="2"/>
        <v>42.116194297663114</v>
      </c>
      <c r="AA57" s="85"/>
      <c r="AB57" s="84">
        <v>212.13</v>
      </c>
      <c r="AC57" s="84">
        <v>172.25</v>
      </c>
      <c r="AD57" s="84">
        <v>252.01</v>
      </c>
      <c r="AE57" s="85" t="s">
        <v>193</v>
      </c>
      <c r="AF57" s="155">
        <f t="shared" si="3"/>
        <v>29.971177484529093</v>
      </c>
      <c r="AG57" s="85"/>
      <c r="AH57" s="84">
        <v>41.52</v>
      </c>
      <c r="AI57" s="84">
        <v>14.2</v>
      </c>
      <c r="AJ57" s="84">
        <v>68.83</v>
      </c>
      <c r="AK57" s="85" t="s">
        <v>390</v>
      </c>
      <c r="AL57" s="155">
        <f t="shared" si="4"/>
        <v>5.8662296193732528</v>
      </c>
    </row>
    <row r="58" spans="1:38" ht="21.75" customHeight="1" x14ac:dyDescent="0.25">
      <c r="A58" s="410"/>
      <c r="B58" s="400"/>
      <c r="C58" s="96" t="s">
        <v>120</v>
      </c>
      <c r="D58" s="97"/>
      <c r="E58" s="98">
        <v>1107.8</v>
      </c>
      <c r="F58" s="98">
        <v>1074.3</v>
      </c>
      <c r="G58" s="98">
        <v>1141.3</v>
      </c>
      <c r="H58" s="99" t="s">
        <v>49</v>
      </c>
      <c r="I58" s="99"/>
      <c r="J58" s="98">
        <v>650.66</v>
      </c>
      <c r="K58" s="98">
        <v>600.5</v>
      </c>
      <c r="L58" s="98">
        <v>700.82</v>
      </c>
      <c r="M58" s="99" t="s">
        <v>202</v>
      </c>
      <c r="N58" s="156">
        <f t="shared" si="0"/>
        <v>58.734428597219711</v>
      </c>
      <c r="O58" s="99"/>
      <c r="P58" s="98">
        <v>801.24</v>
      </c>
      <c r="Q58" s="98">
        <v>742.31</v>
      </c>
      <c r="R58" s="98">
        <v>860.17</v>
      </c>
      <c r="S58" s="98" t="s">
        <v>146</v>
      </c>
      <c r="T58" s="156">
        <f t="shared" si="1"/>
        <v>72.327134861888425</v>
      </c>
      <c r="U58" s="99"/>
      <c r="V58" s="98">
        <v>925.26</v>
      </c>
      <c r="W58" s="98">
        <v>873.26</v>
      </c>
      <c r="X58" s="98">
        <v>977.26</v>
      </c>
      <c r="Y58" s="99" t="s">
        <v>58</v>
      </c>
      <c r="Z58" s="156">
        <f t="shared" si="2"/>
        <v>83.522296443401331</v>
      </c>
      <c r="AA58" s="99"/>
      <c r="AB58" s="98">
        <v>547.29999999999995</v>
      </c>
      <c r="AC58" s="98">
        <v>488.1</v>
      </c>
      <c r="AD58" s="98">
        <v>606.51</v>
      </c>
      <c r="AE58" s="99" t="s">
        <v>47</v>
      </c>
      <c r="AF58" s="156">
        <f t="shared" si="3"/>
        <v>49.404224589276041</v>
      </c>
      <c r="AG58" s="99"/>
      <c r="AH58" s="98">
        <v>644.04</v>
      </c>
      <c r="AI58" s="98">
        <v>587.4</v>
      </c>
      <c r="AJ58" s="98">
        <v>700.69</v>
      </c>
      <c r="AK58" s="99" t="s">
        <v>66</v>
      </c>
      <c r="AL58" s="156">
        <f t="shared" si="4"/>
        <v>58.136847806463251</v>
      </c>
    </row>
    <row r="59" spans="1:38" ht="21.75" customHeight="1" x14ac:dyDescent="0.25">
      <c r="A59" s="410"/>
      <c r="B59" s="400"/>
      <c r="C59" s="83" t="s">
        <v>121</v>
      </c>
      <c r="D59" s="56"/>
      <c r="E59" s="84">
        <v>1906.11</v>
      </c>
      <c r="F59" s="84">
        <v>1906.11</v>
      </c>
      <c r="G59" s="84">
        <v>1906.11</v>
      </c>
      <c r="H59" s="85" t="s">
        <v>223</v>
      </c>
      <c r="I59" s="85"/>
      <c r="J59" s="84">
        <v>325.39999999999998</v>
      </c>
      <c r="K59" s="84">
        <v>287.22000000000003</v>
      </c>
      <c r="L59" s="84">
        <v>363.58</v>
      </c>
      <c r="M59" s="85" t="s">
        <v>199</v>
      </c>
      <c r="N59" s="155">
        <f t="shared" si="0"/>
        <v>17.071417704119909</v>
      </c>
      <c r="O59" s="85"/>
      <c r="P59" s="84">
        <v>683.42</v>
      </c>
      <c r="Q59" s="84">
        <v>621.38</v>
      </c>
      <c r="R59" s="84">
        <v>745.47</v>
      </c>
      <c r="S59" s="84" t="s">
        <v>198</v>
      </c>
      <c r="T59" s="155">
        <f t="shared" si="1"/>
        <v>35.854174208204142</v>
      </c>
      <c r="U59" s="85"/>
      <c r="V59" s="84">
        <v>1773</v>
      </c>
      <c r="W59" s="84">
        <v>1739.72</v>
      </c>
      <c r="X59" s="84">
        <v>1806.27</v>
      </c>
      <c r="Y59" s="85" t="s">
        <v>46</v>
      </c>
      <c r="Z59" s="155">
        <f t="shared" si="2"/>
        <v>93.016667453609713</v>
      </c>
      <c r="AA59" s="85"/>
      <c r="AB59" s="84">
        <v>1187.0899999999999</v>
      </c>
      <c r="AC59" s="84">
        <v>1112.55</v>
      </c>
      <c r="AD59" s="84">
        <v>1261.6300000000001</v>
      </c>
      <c r="AE59" s="85" t="s">
        <v>190</v>
      </c>
      <c r="AF59" s="155">
        <f t="shared" si="3"/>
        <v>62.278147641007074</v>
      </c>
      <c r="AG59" s="85"/>
      <c r="AH59" s="84">
        <v>1573.17</v>
      </c>
      <c r="AI59" s="84">
        <v>1524.5</v>
      </c>
      <c r="AJ59" s="84">
        <v>1621.84</v>
      </c>
      <c r="AK59" s="85" t="s">
        <v>30</v>
      </c>
      <c r="AL59" s="155">
        <f t="shared" si="4"/>
        <v>82.53301226057259</v>
      </c>
    </row>
    <row r="60" spans="1:38" ht="21.75" customHeight="1" x14ac:dyDescent="0.25">
      <c r="A60" s="410"/>
      <c r="B60" s="376"/>
      <c r="C60" s="101" t="s">
        <v>122</v>
      </c>
      <c r="D60" s="102"/>
      <c r="E60" s="103">
        <v>909.27</v>
      </c>
      <c r="F60" s="103">
        <v>909.27</v>
      </c>
      <c r="G60" s="103">
        <v>909.27</v>
      </c>
      <c r="H60" s="104" t="s">
        <v>223</v>
      </c>
      <c r="I60" s="104"/>
      <c r="J60" s="103">
        <v>28.43</v>
      </c>
      <c r="K60" s="103">
        <v>16.55</v>
      </c>
      <c r="L60" s="103">
        <v>40.32</v>
      </c>
      <c r="M60" s="104" t="s">
        <v>387</v>
      </c>
      <c r="N60" s="157">
        <f t="shared" si="0"/>
        <v>3.1266840432434808</v>
      </c>
      <c r="O60" s="104"/>
      <c r="P60" s="103">
        <v>51.85</v>
      </c>
      <c r="Q60" s="103">
        <v>37.57</v>
      </c>
      <c r="R60" s="103">
        <v>66.12</v>
      </c>
      <c r="S60" s="103" t="s">
        <v>388</v>
      </c>
      <c r="T60" s="157">
        <f t="shared" si="1"/>
        <v>5.7023766318035349</v>
      </c>
      <c r="U60" s="104"/>
      <c r="V60" s="103">
        <v>760.08</v>
      </c>
      <c r="W60" s="103">
        <v>729.77</v>
      </c>
      <c r="X60" s="103">
        <v>790.39</v>
      </c>
      <c r="Y60" s="104" t="s">
        <v>55</v>
      </c>
      <c r="Z60" s="157">
        <f t="shared" si="2"/>
        <v>83.592332310534829</v>
      </c>
      <c r="AA60" s="104"/>
      <c r="AB60" s="103">
        <v>586.82000000000005</v>
      </c>
      <c r="AC60" s="103">
        <v>551.23</v>
      </c>
      <c r="AD60" s="103">
        <v>622.41</v>
      </c>
      <c r="AE60" s="104" t="s">
        <v>170</v>
      </c>
      <c r="AF60" s="157">
        <f t="shared" si="3"/>
        <v>64.537486115235311</v>
      </c>
      <c r="AG60" s="104"/>
      <c r="AH60" s="103">
        <v>632.49</v>
      </c>
      <c r="AI60" s="103">
        <v>599.54</v>
      </c>
      <c r="AJ60" s="103">
        <v>665.44</v>
      </c>
      <c r="AK60" s="104" t="s">
        <v>69</v>
      </c>
      <c r="AL60" s="157">
        <f t="shared" si="4"/>
        <v>69.560196641261669</v>
      </c>
    </row>
    <row r="61" spans="1:38" x14ac:dyDescent="0.25">
      <c r="C61" s="10"/>
      <c r="D61" s="9"/>
      <c r="E61" s="22"/>
      <c r="F61" s="22"/>
      <c r="G61" s="22"/>
      <c r="H61" s="23"/>
      <c r="I61" s="23"/>
      <c r="J61" s="22"/>
      <c r="K61" s="22"/>
      <c r="L61" s="22"/>
      <c r="M61" s="23"/>
      <c r="N61" s="23"/>
      <c r="O61" s="23"/>
      <c r="P61" s="22"/>
      <c r="Q61" s="22"/>
      <c r="R61" s="22"/>
      <c r="S61" s="23"/>
      <c r="T61" s="23"/>
      <c r="U61" s="23"/>
      <c r="V61" s="22"/>
      <c r="W61" s="22"/>
      <c r="X61" s="22"/>
      <c r="Y61" s="23"/>
      <c r="Z61" s="23"/>
      <c r="AL61" s="153"/>
    </row>
    <row r="62" spans="1:38" ht="15" customHeight="1" x14ac:dyDescent="0.25">
      <c r="A62" s="372" t="s">
        <v>336</v>
      </c>
      <c r="B62" s="373"/>
      <c r="C62" s="373"/>
      <c r="D62" s="373"/>
      <c r="E62" s="373"/>
      <c r="F62" s="373"/>
      <c r="G62" s="373"/>
      <c r="H62" s="373"/>
      <c r="I62" s="373"/>
      <c r="J62" s="153"/>
      <c r="K62" s="153"/>
      <c r="L62" s="153"/>
      <c r="M62" s="153"/>
      <c r="N62" s="153"/>
      <c r="O62" s="153"/>
      <c r="P62" s="335"/>
    </row>
    <row r="63" spans="1:38" ht="15" customHeight="1" x14ac:dyDescent="0.25">
      <c r="A63" s="369" t="s">
        <v>292</v>
      </c>
      <c r="B63" s="370"/>
      <c r="C63" s="370"/>
      <c r="D63" s="370"/>
      <c r="E63" s="370"/>
      <c r="F63" s="370"/>
      <c r="G63" s="370"/>
      <c r="H63" s="370"/>
      <c r="I63" s="370"/>
      <c r="P63" s="285"/>
    </row>
    <row r="64" spans="1:38" x14ac:dyDescent="0.25">
      <c r="A64" s="277" t="s">
        <v>72</v>
      </c>
      <c r="B64" s="52"/>
      <c r="C64" s="53"/>
      <c r="D64" s="53"/>
      <c r="E64" s="53"/>
      <c r="F64" s="53"/>
      <c r="G64" s="53"/>
      <c r="H64" s="53"/>
      <c r="I64" s="53"/>
      <c r="P64" s="285"/>
    </row>
    <row r="65" spans="1:16" x14ac:dyDescent="0.25">
      <c r="A65" s="277" t="s">
        <v>73</v>
      </c>
      <c r="B65" s="52"/>
      <c r="C65" s="53"/>
      <c r="D65" s="53"/>
      <c r="E65" s="53"/>
      <c r="F65" s="53"/>
      <c r="G65" s="53"/>
      <c r="H65" s="53"/>
      <c r="I65" s="53"/>
      <c r="P65" s="285"/>
    </row>
    <row r="66" spans="1:16" ht="27" customHeight="1" x14ac:dyDescent="0.25">
      <c r="A66" s="363" t="s">
        <v>290</v>
      </c>
      <c r="B66" s="364"/>
      <c r="C66" s="364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5"/>
    </row>
    <row r="67" spans="1:16" ht="17.25" customHeight="1" x14ac:dyDescent="0.25">
      <c r="A67" s="277" t="s">
        <v>280</v>
      </c>
      <c r="B67" s="21"/>
      <c r="C67" s="33"/>
      <c r="D67" s="11"/>
      <c r="E67" s="33"/>
      <c r="P67" s="285"/>
    </row>
    <row r="68" spans="1:16" ht="17.25" customHeight="1" x14ac:dyDescent="0.25">
      <c r="A68" s="277" t="s">
        <v>347</v>
      </c>
      <c r="B68" s="21"/>
      <c r="C68" s="33"/>
      <c r="D68" s="11"/>
      <c r="E68" s="33"/>
      <c r="P68" s="285"/>
    </row>
    <row r="69" spans="1:16" ht="17.25" customHeight="1" x14ac:dyDescent="0.25">
      <c r="A69" s="279" t="s">
        <v>334</v>
      </c>
      <c r="B69" s="29"/>
      <c r="C69" s="336"/>
      <c r="D69" s="337"/>
      <c r="E69" s="336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286"/>
    </row>
    <row r="70" spans="1:16" ht="42.75" customHeight="1" x14ac:dyDescent="0.25">
      <c r="A70" s="259"/>
      <c r="B70" s="259"/>
      <c r="C70" s="28"/>
      <c r="D70" s="11"/>
      <c r="E70" s="34"/>
    </row>
    <row r="71" spans="1:16" ht="42.75" customHeight="1" x14ac:dyDescent="0.25">
      <c r="B71" s="411"/>
      <c r="C71" s="28"/>
      <c r="D71" s="11"/>
      <c r="E71" s="33"/>
    </row>
    <row r="72" spans="1:16" ht="42.75" customHeight="1" x14ac:dyDescent="0.25">
      <c r="B72" s="411"/>
      <c r="C72" s="28"/>
      <c r="D72" s="11"/>
      <c r="E72" s="34"/>
    </row>
    <row r="73" spans="1:16" ht="42.75" customHeight="1" x14ac:dyDescent="0.25">
      <c r="B73" s="411"/>
      <c r="C73" s="28"/>
      <c r="D73" s="11"/>
      <c r="E73" s="34"/>
    </row>
    <row r="74" spans="1:16" ht="42.75" customHeight="1" x14ac:dyDescent="0.25">
      <c r="B74" s="411"/>
      <c r="C74" s="28"/>
      <c r="D74" s="11"/>
      <c r="E74" s="34"/>
    </row>
  </sheetData>
  <mergeCells count="30">
    <mergeCell ref="A62:I62"/>
    <mergeCell ref="A63:I63"/>
    <mergeCell ref="B73:B74"/>
    <mergeCell ref="B71:B72"/>
    <mergeCell ref="A66:P66"/>
    <mergeCell ref="A46:A60"/>
    <mergeCell ref="B46:B50"/>
    <mergeCell ref="B51:B55"/>
    <mergeCell ref="B56:B60"/>
    <mergeCell ref="A16:A30"/>
    <mergeCell ref="B16:B20"/>
    <mergeCell ref="B21:B25"/>
    <mergeCell ref="B26:B30"/>
    <mergeCell ref="A31:A45"/>
    <mergeCell ref="B31:B35"/>
    <mergeCell ref="B36:B40"/>
    <mergeCell ref="B41:B45"/>
    <mergeCell ref="AD1:AL6"/>
    <mergeCell ref="AH14:AL14"/>
    <mergeCell ref="AB14:AF14"/>
    <mergeCell ref="V14:Z14"/>
    <mergeCell ref="P14:T14"/>
    <mergeCell ref="A6:P6"/>
    <mergeCell ref="A7:E7"/>
    <mergeCell ref="A8:E8"/>
    <mergeCell ref="E14:H14"/>
    <mergeCell ref="C14:C15"/>
    <mergeCell ref="A14:B15"/>
    <mergeCell ref="A10:E10"/>
    <mergeCell ref="J14:N14"/>
  </mergeCells>
  <hyperlinks>
    <hyperlink ref="AJ12" location="Contenido!A1" display="Volver al contenido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98"/>
  <sheetViews>
    <sheetView zoomScale="70" zoomScaleNormal="70" workbookViewId="0">
      <selection activeCell="I29" sqref="I29"/>
    </sheetView>
  </sheetViews>
  <sheetFormatPr baseColWidth="10" defaultRowHeight="15" x14ac:dyDescent="0.25"/>
  <cols>
    <col min="1" max="1" width="14.85546875" style="3" customWidth="1"/>
    <col min="2" max="2" width="16.7109375" style="3" customWidth="1"/>
    <col min="3" max="3" width="27.28515625" style="3" customWidth="1"/>
    <col min="4" max="4" width="4.85546875" style="3" customWidth="1"/>
    <col min="5" max="5" width="14.7109375" style="3" bestFit="1" customWidth="1"/>
    <col min="6" max="6" width="14.42578125" style="3" bestFit="1" customWidth="1"/>
    <col min="7" max="7" width="14.140625" style="3" bestFit="1" customWidth="1"/>
    <col min="8" max="8" width="9.7109375" style="3" bestFit="1" customWidth="1"/>
    <col min="9" max="9" width="5" style="3" customWidth="1"/>
    <col min="10" max="10" width="14.140625" style="3" bestFit="1" customWidth="1"/>
    <col min="11" max="11" width="13.7109375" style="3" bestFit="1" customWidth="1"/>
    <col min="12" max="12" width="14.140625" style="3" bestFit="1" customWidth="1"/>
    <col min="13" max="13" width="6.5703125" style="3" bestFit="1" customWidth="1"/>
    <col min="14" max="14" width="13" style="3" customWidth="1"/>
    <col min="15" max="15" width="4.42578125" style="3" customWidth="1"/>
    <col min="16" max="17" width="14.140625" style="3" bestFit="1" customWidth="1"/>
    <col min="18" max="18" width="14.42578125" style="3" bestFit="1" customWidth="1"/>
    <col min="19" max="19" width="7.7109375" style="3" bestFit="1" customWidth="1"/>
    <col min="20" max="20" width="14.140625" style="3" customWidth="1"/>
    <col min="21" max="21" width="4.7109375" style="3" customWidth="1"/>
    <col min="22" max="22" width="13.85546875" style="3" bestFit="1" customWidth="1"/>
    <col min="23" max="24" width="14.140625" style="3" bestFit="1" customWidth="1"/>
    <col min="25" max="25" width="6.5703125" style="3" bestFit="1" customWidth="1"/>
    <col min="26" max="26" width="13.42578125" style="3" customWidth="1"/>
    <col min="27" max="27" width="4.42578125" style="3" customWidth="1"/>
    <col min="28" max="29" width="13.85546875" style="3" bestFit="1" customWidth="1"/>
    <col min="30" max="30" width="14.140625" style="3" bestFit="1" customWidth="1"/>
    <col min="31" max="31" width="6.5703125" style="3" bestFit="1" customWidth="1"/>
    <col min="32" max="32" width="15.140625" style="3" bestFit="1" customWidth="1"/>
    <col min="33" max="33" width="4.42578125" style="3" customWidth="1"/>
    <col min="34" max="16384" width="11.42578125" style="3"/>
  </cols>
  <sheetData>
    <row r="1" spans="1:38" ht="20.25" customHeight="1" x14ac:dyDescent="0.25">
      <c r="B1" s="6"/>
      <c r="R1" s="38"/>
      <c r="S1" s="38"/>
      <c r="T1" s="38"/>
      <c r="U1" s="38"/>
      <c r="V1" s="38"/>
      <c r="W1" s="38"/>
      <c r="Y1" s="38"/>
      <c r="Z1" s="38"/>
      <c r="AA1" s="38"/>
      <c r="AB1" s="38"/>
      <c r="AC1" s="374"/>
      <c r="AD1" s="374"/>
      <c r="AE1" s="374"/>
      <c r="AF1" s="374"/>
      <c r="AG1" s="374"/>
      <c r="AH1" s="374"/>
      <c r="AI1" s="374"/>
      <c r="AJ1" s="374"/>
      <c r="AK1" s="374"/>
      <c r="AL1" s="374"/>
    </row>
    <row r="2" spans="1:38" ht="20.25" x14ac:dyDescent="0.25">
      <c r="B2" s="6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74"/>
      <c r="AD2" s="374"/>
      <c r="AE2" s="374"/>
      <c r="AF2" s="374"/>
      <c r="AG2" s="374"/>
      <c r="AH2" s="374"/>
      <c r="AI2" s="374"/>
      <c r="AJ2" s="374"/>
      <c r="AK2" s="374"/>
      <c r="AL2" s="374"/>
    </row>
    <row r="3" spans="1:38" ht="20.25" x14ac:dyDescent="0.25">
      <c r="B3" s="6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74"/>
      <c r="AD3" s="374"/>
      <c r="AE3" s="374"/>
      <c r="AF3" s="374"/>
      <c r="AG3" s="374"/>
      <c r="AH3" s="374"/>
      <c r="AI3" s="374"/>
      <c r="AJ3" s="374"/>
      <c r="AK3" s="374"/>
      <c r="AL3" s="374"/>
    </row>
    <row r="4" spans="1:38" ht="20.25" x14ac:dyDescent="0.25">
      <c r="B4" s="6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74"/>
      <c r="AD4" s="374"/>
      <c r="AE4" s="374"/>
      <c r="AF4" s="374"/>
      <c r="AG4" s="374"/>
      <c r="AH4" s="374"/>
      <c r="AI4" s="374"/>
      <c r="AJ4" s="374"/>
      <c r="AK4" s="374"/>
      <c r="AL4" s="374"/>
    </row>
    <row r="5" spans="1:38" ht="20.25" x14ac:dyDescent="0.25">
      <c r="B5" s="6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74"/>
      <c r="AD5" s="374"/>
      <c r="AE5" s="374"/>
      <c r="AF5" s="374"/>
      <c r="AG5" s="374"/>
      <c r="AH5" s="374"/>
      <c r="AI5" s="374"/>
      <c r="AJ5" s="374"/>
      <c r="AK5" s="374"/>
      <c r="AL5" s="374"/>
    </row>
    <row r="6" spans="1:38" ht="30" customHeight="1" x14ac:dyDescent="0.25">
      <c r="A6" s="413" t="s">
        <v>335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375"/>
      <c r="AD6" s="375"/>
      <c r="AE6" s="375"/>
      <c r="AF6" s="375"/>
      <c r="AG6" s="375"/>
      <c r="AH6" s="375"/>
      <c r="AI6" s="375"/>
      <c r="AJ6" s="375"/>
      <c r="AK6" s="375"/>
      <c r="AL6" s="375"/>
    </row>
    <row r="7" spans="1:38" s="12" customFormat="1" ht="15" customHeight="1" x14ac:dyDescent="0.25">
      <c r="A7" s="401" t="s">
        <v>356</v>
      </c>
      <c r="B7" s="402"/>
      <c r="C7" s="402"/>
      <c r="D7" s="402"/>
      <c r="E7" s="402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8"/>
      <c r="S7" s="61"/>
      <c r="T7" s="61"/>
      <c r="U7" s="61"/>
      <c r="V7" s="61"/>
      <c r="W7" s="61"/>
      <c r="X7" s="61"/>
      <c r="Y7" s="61"/>
      <c r="Z7" s="61"/>
    </row>
    <row r="8" spans="1:38" s="12" customFormat="1" ht="15" customHeight="1" x14ac:dyDescent="0.25">
      <c r="A8" s="392" t="s">
        <v>89</v>
      </c>
      <c r="B8" s="393"/>
      <c r="C8" s="393"/>
      <c r="D8" s="393"/>
      <c r="E8" s="393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9"/>
      <c r="S8" s="61"/>
      <c r="T8" s="61"/>
      <c r="U8" s="61"/>
      <c r="V8" s="61"/>
      <c r="W8" s="61"/>
      <c r="X8" s="61"/>
      <c r="Y8" s="61"/>
      <c r="Z8" s="61"/>
    </row>
    <row r="9" spans="1:38" s="12" customFormat="1" ht="15" customHeight="1" x14ac:dyDescent="0.25">
      <c r="A9" s="270" t="s">
        <v>299</v>
      </c>
      <c r="B9" s="265"/>
      <c r="C9" s="265"/>
      <c r="D9" s="265"/>
      <c r="E9" s="265"/>
      <c r="F9" s="265"/>
      <c r="G9" s="265"/>
      <c r="H9" s="338"/>
      <c r="I9" s="266"/>
      <c r="J9" s="264"/>
      <c r="K9" s="264"/>
      <c r="L9" s="264"/>
      <c r="M9" s="264"/>
      <c r="N9" s="264"/>
      <c r="O9" s="264"/>
      <c r="P9" s="264"/>
      <c r="Q9" s="264"/>
      <c r="R9" s="269"/>
      <c r="S9" s="61"/>
      <c r="T9" s="61"/>
      <c r="U9" s="61"/>
      <c r="V9" s="61"/>
      <c r="W9" s="61"/>
      <c r="X9" s="61"/>
      <c r="Y9" s="61"/>
      <c r="Z9" s="61"/>
    </row>
    <row r="10" spans="1:38" s="12" customFormat="1" ht="15" customHeight="1" x14ac:dyDescent="0.25">
      <c r="A10" s="388" t="s">
        <v>77</v>
      </c>
      <c r="B10" s="389"/>
      <c r="C10" s="389"/>
      <c r="D10" s="389"/>
      <c r="E10" s="389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9"/>
      <c r="S10" s="61"/>
      <c r="T10" s="61"/>
      <c r="U10" s="61"/>
      <c r="V10" s="61"/>
      <c r="W10" s="61"/>
      <c r="X10" s="61"/>
      <c r="Y10" s="61"/>
      <c r="Z10" s="61"/>
    </row>
    <row r="11" spans="1:38" x14ac:dyDescent="0.25">
      <c r="A11" s="271" t="s">
        <v>279</v>
      </c>
      <c r="B11" s="241"/>
      <c r="C11" s="307"/>
      <c r="D11" s="307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301"/>
      <c r="S11" s="45"/>
      <c r="T11" s="45"/>
      <c r="U11" s="45"/>
      <c r="V11" s="45"/>
      <c r="W11" s="45"/>
      <c r="X11" s="45"/>
      <c r="Y11" s="45"/>
      <c r="Z11" s="45"/>
    </row>
    <row r="12" spans="1:38" x14ac:dyDescent="0.25">
      <c r="Q12" s="45"/>
      <c r="R12" s="45"/>
      <c r="S12" s="45"/>
      <c r="T12" s="45"/>
      <c r="U12" s="45"/>
      <c r="V12" s="45"/>
      <c r="W12" s="45"/>
      <c r="X12" s="45"/>
      <c r="Y12" s="45"/>
      <c r="Z12" s="45"/>
      <c r="AJ12" s="177" t="s">
        <v>289</v>
      </c>
    </row>
    <row r="13" spans="1:38" x14ac:dyDescent="0.25">
      <c r="A13" s="45"/>
      <c r="B13" s="45"/>
      <c r="C13" s="69"/>
      <c r="D13" s="69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38" s="5" customFormat="1" ht="35.25" customHeight="1" x14ac:dyDescent="0.25">
      <c r="A14" s="368" t="s">
        <v>295</v>
      </c>
      <c r="B14" s="368"/>
      <c r="C14" s="412" t="s">
        <v>123</v>
      </c>
      <c r="D14" s="105"/>
      <c r="E14" s="391" t="s">
        <v>108</v>
      </c>
      <c r="F14" s="391"/>
      <c r="G14" s="391"/>
      <c r="H14" s="391"/>
      <c r="I14" s="125"/>
      <c r="J14" s="391" t="s">
        <v>346</v>
      </c>
      <c r="K14" s="391"/>
      <c r="L14" s="391"/>
      <c r="M14" s="391"/>
      <c r="N14" s="391"/>
      <c r="O14" s="173"/>
      <c r="P14" s="362" t="s">
        <v>297</v>
      </c>
      <c r="Q14" s="362"/>
      <c r="R14" s="362"/>
      <c r="S14" s="362"/>
      <c r="T14" s="362"/>
      <c r="U14" s="173"/>
      <c r="V14" s="391" t="s">
        <v>277</v>
      </c>
      <c r="W14" s="391"/>
      <c r="X14" s="391"/>
      <c r="Y14" s="391"/>
      <c r="Z14" s="391"/>
      <c r="AA14" s="173"/>
      <c r="AB14" s="415" t="s">
        <v>278</v>
      </c>
      <c r="AC14" s="415"/>
      <c r="AD14" s="415"/>
      <c r="AE14" s="415"/>
      <c r="AF14" s="415"/>
      <c r="AG14" s="173"/>
      <c r="AH14" s="391" t="s">
        <v>274</v>
      </c>
      <c r="AI14" s="391"/>
      <c r="AJ14" s="391"/>
      <c r="AK14" s="391"/>
      <c r="AL14" s="391"/>
    </row>
    <row r="15" spans="1:38" ht="23.25" customHeight="1" x14ac:dyDescent="0.25">
      <c r="A15" s="367"/>
      <c r="B15" s="367"/>
      <c r="C15" s="404"/>
      <c r="D15" s="106"/>
      <c r="E15" s="47" t="s">
        <v>0</v>
      </c>
      <c r="F15" s="47" t="s">
        <v>253</v>
      </c>
      <c r="G15" s="47" t="s">
        <v>254</v>
      </c>
      <c r="H15" s="47" t="s">
        <v>255</v>
      </c>
      <c r="I15" s="73"/>
      <c r="J15" s="76" t="s">
        <v>0</v>
      </c>
      <c r="K15" s="76" t="s">
        <v>23</v>
      </c>
      <c r="L15" s="76" t="s">
        <v>24</v>
      </c>
      <c r="M15" s="76" t="s">
        <v>25</v>
      </c>
      <c r="N15" s="132" t="s">
        <v>270</v>
      </c>
      <c r="O15" s="172"/>
      <c r="P15" s="76" t="s">
        <v>0</v>
      </c>
      <c r="Q15" s="76" t="s">
        <v>23</v>
      </c>
      <c r="R15" s="76" t="s">
        <v>24</v>
      </c>
      <c r="S15" s="76" t="s">
        <v>25</v>
      </c>
      <c r="T15" s="132" t="s">
        <v>270</v>
      </c>
      <c r="U15" s="172"/>
      <c r="V15" s="76" t="s">
        <v>0</v>
      </c>
      <c r="W15" s="76" t="s">
        <v>23</v>
      </c>
      <c r="X15" s="76" t="s">
        <v>24</v>
      </c>
      <c r="Y15" s="132" t="s">
        <v>25</v>
      </c>
      <c r="Z15" s="132" t="s">
        <v>270</v>
      </c>
      <c r="AA15" s="172"/>
      <c r="AB15" s="132" t="s">
        <v>0</v>
      </c>
      <c r="AC15" s="132" t="s">
        <v>23</v>
      </c>
      <c r="AD15" s="132" t="s">
        <v>24</v>
      </c>
      <c r="AE15" s="132" t="s">
        <v>25</v>
      </c>
      <c r="AF15" s="169" t="s">
        <v>270</v>
      </c>
      <c r="AG15" s="172"/>
      <c r="AH15" s="171" t="s">
        <v>0</v>
      </c>
      <c r="AI15" s="171" t="s">
        <v>23</v>
      </c>
      <c r="AJ15" s="171" t="s">
        <v>24</v>
      </c>
      <c r="AK15" s="171" t="s">
        <v>25</v>
      </c>
      <c r="AL15" s="171" t="s">
        <v>270</v>
      </c>
    </row>
    <row r="16" spans="1:38" ht="15" customHeight="1" x14ac:dyDescent="0.25">
      <c r="A16" s="377" t="s">
        <v>0</v>
      </c>
      <c r="B16" s="371" t="s">
        <v>3</v>
      </c>
      <c r="C16" s="92" t="s">
        <v>117</v>
      </c>
      <c r="D16" s="92"/>
      <c r="E16" s="112">
        <v>44931.76</v>
      </c>
      <c r="F16" s="112">
        <v>44785.7</v>
      </c>
      <c r="G16" s="112">
        <v>45077.83</v>
      </c>
      <c r="H16" s="113" t="s">
        <v>36</v>
      </c>
      <c r="I16" s="115"/>
      <c r="J16" s="112">
        <v>21556.42</v>
      </c>
      <c r="K16" s="112">
        <v>21006.26</v>
      </c>
      <c r="L16" s="112">
        <v>22106.59</v>
      </c>
      <c r="M16" s="113" t="s">
        <v>42</v>
      </c>
      <c r="N16" s="161">
        <f>J16/$E16*100</f>
        <v>47.975908355248045</v>
      </c>
      <c r="O16" s="115"/>
      <c r="P16" s="112">
        <v>27974.46</v>
      </c>
      <c r="Q16" s="112">
        <v>27482.83</v>
      </c>
      <c r="R16" s="112">
        <v>28466.09</v>
      </c>
      <c r="S16" s="112" t="s">
        <v>52</v>
      </c>
      <c r="T16" s="161">
        <f>P16/$E16*100</f>
        <v>62.259880316284068</v>
      </c>
      <c r="U16" s="115"/>
      <c r="V16" s="112">
        <v>38795.81</v>
      </c>
      <c r="W16" s="112">
        <v>38523.07</v>
      </c>
      <c r="X16" s="112">
        <v>39068.559999999998</v>
      </c>
      <c r="Y16" s="113" t="s">
        <v>29</v>
      </c>
      <c r="Z16" s="161">
        <f>V16/$E16*100</f>
        <v>86.343846757838989</v>
      </c>
      <c r="AA16" s="115"/>
      <c r="AB16" s="112">
        <v>23547.439999999999</v>
      </c>
      <c r="AC16" s="112">
        <v>23039.82</v>
      </c>
      <c r="AD16" s="112">
        <v>24055.06</v>
      </c>
      <c r="AE16" s="113" t="s">
        <v>38</v>
      </c>
      <c r="AF16" s="161">
        <f>AB16/$E16*100</f>
        <v>52.407116925755851</v>
      </c>
      <c r="AG16" s="163"/>
      <c r="AH16" s="112">
        <v>32868.559999999998</v>
      </c>
      <c r="AI16" s="112">
        <v>32577.7</v>
      </c>
      <c r="AJ16" s="112">
        <v>33159.43</v>
      </c>
      <c r="AK16" s="113" t="s">
        <v>31</v>
      </c>
      <c r="AL16" s="161">
        <f>AH16/$E16*100</f>
        <v>73.152175654815196</v>
      </c>
    </row>
    <row r="17" spans="1:38" ht="15" customHeight="1" x14ac:dyDescent="0.25">
      <c r="A17" s="378"/>
      <c r="B17" s="400"/>
      <c r="C17" s="83" t="s">
        <v>124</v>
      </c>
      <c r="D17" s="54"/>
      <c r="E17" s="107">
        <v>2709.31</v>
      </c>
      <c r="F17" s="107">
        <v>2544.0500000000002</v>
      </c>
      <c r="G17" s="107">
        <v>2874.56</v>
      </c>
      <c r="H17" s="108" t="s">
        <v>170</v>
      </c>
      <c r="I17" s="108"/>
      <c r="J17" s="107">
        <v>331.97</v>
      </c>
      <c r="K17" s="107">
        <v>268.25</v>
      </c>
      <c r="L17" s="107">
        <v>395.7</v>
      </c>
      <c r="M17" s="108" t="s">
        <v>338</v>
      </c>
      <c r="N17" s="162">
        <f t="shared" ref="N17:N80" si="0">J17/$E17*100</f>
        <v>12.252935249196291</v>
      </c>
      <c r="O17" s="108"/>
      <c r="P17" s="107">
        <v>391.77</v>
      </c>
      <c r="Q17" s="107">
        <v>325.85000000000002</v>
      </c>
      <c r="R17" s="107">
        <v>457.68</v>
      </c>
      <c r="S17" s="107" t="s">
        <v>197</v>
      </c>
      <c r="T17" s="162">
        <f t="shared" ref="T17:T80" si="1">P17/$E17*100</f>
        <v>14.4601392974595</v>
      </c>
      <c r="U17" s="108"/>
      <c r="V17" s="107">
        <v>1380.75</v>
      </c>
      <c r="W17" s="107">
        <v>1254.71</v>
      </c>
      <c r="X17" s="107">
        <v>1506.78</v>
      </c>
      <c r="Y17" s="108" t="s">
        <v>157</v>
      </c>
      <c r="Z17" s="162">
        <f t="shared" ref="Z17:Z80" si="2">V17/$E17*100</f>
        <v>50.963160361863359</v>
      </c>
      <c r="AA17" s="108"/>
      <c r="AB17" s="107">
        <v>986.94</v>
      </c>
      <c r="AC17" s="107">
        <v>882.05</v>
      </c>
      <c r="AD17" s="107">
        <v>1091.82</v>
      </c>
      <c r="AE17" s="108" t="s">
        <v>156</v>
      </c>
      <c r="AF17" s="162">
        <f t="shared" ref="AF17:AF80" si="3">AB17/$E17*100</f>
        <v>36.427725140349395</v>
      </c>
      <c r="AG17" s="162"/>
      <c r="AH17" s="107">
        <v>786.45</v>
      </c>
      <c r="AI17" s="107">
        <v>699.52</v>
      </c>
      <c r="AJ17" s="107">
        <v>873.38</v>
      </c>
      <c r="AK17" s="108" t="s">
        <v>48</v>
      </c>
      <c r="AL17" s="162">
        <f t="shared" ref="AL17:AL80" si="4">AH17/$E17*100</f>
        <v>29.027686015996697</v>
      </c>
    </row>
    <row r="18" spans="1:38" ht="15" customHeight="1" x14ac:dyDescent="0.25">
      <c r="A18" s="378"/>
      <c r="B18" s="400"/>
      <c r="C18" s="96" t="s">
        <v>125</v>
      </c>
      <c r="D18" s="100"/>
      <c r="E18" s="114">
        <v>9180.8799999999992</v>
      </c>
      <c r="F18" s="114">
        <v>8898.18</v>
      </c>
      <c r="G18" s="114">
        <v>9463.58</v>
      </c>
      <c r="H18" s="115" t="s">
        <v>30</v>
      </c>
      <c r="I18" s="115"/>
      <c r="J18" s="114">
        <v>3275.59</v>
      </c>
      <c r="K18" s="114">
        <v>3120.61</v>
      </c>
      <c r="L18" s="114">
        <v>3430.57</v>
      </c>
      <c r="M18" s="115" t="s">
        <v>139</v>
      </c>
      <c r="N18" s="163">
        <f t="shared" si="0"/>
        <v>35.678388128371139</v>
      </c>
      <c r="O18" s="115"/>
      <c r="P18" s="114">
        <v>3288.24</v>
      </c>
      <c r="Q18" s="114">
        <v>3133.46</v>
      </c>
      <c r="R18" s="114">
        <v>3443.01</v>
      </c>
      <c r="S18" s="114" t="s">
        <v>139</v>
      </c>
      <c r="T18" s="163">
        <f t="shared" si="1"/>
        <v>35.816174484363152</v>
      </c>
      <c r="U18" s="115"/>
      <c r="V18" s="114">
        <v>6278.89</v>
      </c>
      <c r="W18" s="114">
        <v>6033.54</v>
      </c>
      <c r="X18" s="114">
        <v>6524.25</v>
      </c>
      <c r="Y18" s="115" t="s">
        <v>55</v>
      </c>
      <c r="Z18" s="163">
        <f t="shared" si="2"/>
        <v>68.390938559266658</v>
      </c>
      <c r="AA18" s="115"/>
      <c r="AB18" s="114">
        <v>4072.56</v>
      </c>
      <c r="AC18" s="114">
        <v>3835.21</v>
      </c>
      <c r="AD18" s="114">
        <v>4309.8999999999996</v>
      </c>
      <c r="AE18" s="115" t="s">
        <v>201</v>
      </c>
      <c r="AF18" s="163">
        <f t="shared" si="3"/>
        <v>44.359146399909385</v>
      </c>
      <c r="AG18" s="163"/>
      <c r="AH18" s="114">
        <v>3672.7</v>
      </c>
      <c r="AI18" s="114">
        <v>3475.42</v>
      </c>
      <c r="AJ18" s="114">
        <v>3869.98</v>
      </c>
      <c r="AK18" s="115" t="s">
        <v>69</v>
      </c>
      <c r="AL18" s="163">
        <f t="shared" si="4"/>
        <v>40.00379048631504</v>
      </c>
    </row>
    <row r="19" spans="1:38" ht="15" customHeight="1" x14ac:dyDescent="0.25">
      <c r="A19" s="378"/>
      <c r="B19" s="400"/>
      <c r="C19" s="83" t="s">
        <v>126</v>
      </c>
      <c r="D19" s="54"/>
      <c r="E19" s="107">
        <v>4192.58</v>
      </c>
      <c r="F19" s="107">
        <v>3993.18</v>
      </c>
      <c r="G19" s="107">
        <v>4391.9799999999996</v>
      </c>
      <c r="H19" s="108" t="s">
        <v>139</v>
      </c>
      <c r="I19" s="108"/>
      <c r="J19" s="107">
        <v>308.81</v>
      </c>
      <c r="K19" s="107">
        <v>253.57</v>
      </c>
      <c r="L19" s="107">
        <v>364.06</v>
      </c>
      <c r="M19" s="108" t="s">
        <v>391</v>
      </c>
      <c r="N19" s="162">
        <f t="shared" si="0"/>
        <v>7.3656316635580001</v>
      </c>
      <c r="O19" s="108"/>
      <c r="P19" s="107">
        <v>1122.27</v>
      </c>
      <c r="Q19" s="107">
        <v>1011.85</v>
      </c>
      <c r="R19" s="107">
        <v>1232.69</v>
      </c>
      <c r="S19" s="107" t="s">
        <v>53</v>
      </c>
      <c r="T19" s="162">
        <f t="shared" si="1"/>
        <v>26.768004426868419</v>
      </c>
      <c r="U19" s="108"/>
      <c r="V19" s="107">
        <v>3799.34</v>
      </c>
      <c r="W19" s="107">
        <v>3610.41</v>
      </c>
      <c r="X19" s="107">
        <v>3988.26</v>
      </c>
      <c r="Y19" s="108" t="s">
        <v>59</v>
      </c>
      <c r="Z19" s="162">
        <f t="shared" si="2"/>
        <v>90.620572535288531</v>
      </c>
      <c r="AA19" s="108"/>
      <c r="AB19" s="107">
        <v>2575.38</v>
      </c>
      <c r="AC19" s="107">
        <v>2408.64</v>
      </c>
      <c r="AD19" s="107">
        <v>2742.12</v>
      </c>
      <c r="AE19" s="108" t="s">
        <v>203</v>
      </c>
      <c r="AF19" s="162">
        <f t="shared" si="3"/>
        <v>61.427092625543224</v>
      </c>
      <c r="AG19" s="162"/>
      <c r="AH19" s="107">
        <v>3453</v>
      </c>
      <c r="AI19" s="107">
        <v>3266.99</v>
      </c>
      <c r="AJ19" s="107">
        <v>3639</v>
      </c>
      <c r="AK19" s="108" t="s">
        <v>69</v>
      </c>
      <c r="AL19" s="162">
        <f t="shared" si="4"/>
        <v>82.359788006430406</v>
      </c>
    </row>
    <row r="20" spans="1:38" ht="15" customHeight="1" x14ac:dyDescent="0.25">
      <c r="A20" s="378"/>
      <c r="B20" s="400"/>
      <c r="C20" s="96" t="s">
        <v>127</v>
      </c>
      <c r="D20" s="100"/>
      <c r="E20" s="114">
        <v>10061.51</v>
      </c>
      <c r="F20" s="114">
        <v>9769.8700000000008</v>
      </c>
      <c r="G20" s="114">
        <v>10353.14</v>
      </c>
      <c r="H20" s="115" t="s">
        <v>49</v>
      </c>
      <c r="I20" s="115"/>
      <c r="J20" s="114">
        <v>5400.77</v>
      </c>
      <c r="K20" s="114">
        <v>5188.54</v>
      </c>
      <c r="L20" s="114">
        <v>5613</v>
      </c>
      <c r="M20" s="115" t="s">
        <v>55</v>
      </c>
      <c r="N20" s="163">
        <f t="shared" si="0"/>
        <v>53.677529515947406</v>
      </c>
      <c r="O20" s="115"/>
      <c r="P20" s="114">
        <v>7021.07</v>
      </c>
      <c r="Q20" s="114">
        <v>6782.23</v>
      </c>
      <c r="R20" s="114">
        <v>7259.91</v>
      </c>
      <c r="S20" s="114" t="s">
        <v>32</v>
      </c>
      <c r="T20" s="163">
        <f t="shared" si="1"/>
        <v>69.781474152488045</v>
      </c>
      <c r="U20" s="115"/>
      <c r="V20" s="114">
        <v>8828.4599999999991</v>
      </c>
      <c r="W20" s="114">
        <v>8541.34</v>
      </c>
      <c r="X20" s="114">
        <v>9115.57</v>
      </c>
      <c r="Y20" s="115" t="s">
        <v>32</v>
      </c>
      <c r="Z20" s="163">
        <f t="shared" si="2"/>
        <v>87.744881235520296</v>
      </c>
      <c r="AA20" s="115"/>
      <c r="AB20" s="114">
        <v>5027.5</v>
      </c>
      <c r="AC20" s="114">
        <v>4778.59</v>
      </c>
      <c r="AD20" s="114">
        <v>5276.41</v>
      </c>
      <c r="AE20" s="115" t="s">
        <v>59</v>
      </c>
      <c r="AF20" s="163">
        <f t="shared" si="3"/>
        <v>49.967648991056009</v>
      </c>
      <c r="AG20" s="163"/>
      <c r="AH20" s="114">
        <v>6955.69</v>
      </c>
      <c r="AI20" s="114">
        <v>6697.68</v>
      </c>
      <c r="AJ20" s="114">
        <v>7213.69</v>
      </c>
      <c r="AK20" s="115" t="s">
        <v>62</v>
      </c>
      <c r="AL20" s="163">
        <f t="shared" si="4"/>
        <v>69.131671091118534</v>
      </c>
    </row>
    <row r="21" spans="1:38" ht="15" customHeight="1" x14ac:dyDescent="0.25">
      <c r="A21" s="378"/>
      <c r="B21" s="400"/>
      <c r="C21" s="83" t="s">
        <v>128</v>
      </c>
      <c r="D21" s="54"/>
      <c r="E21" s="107">
        <v>8246.77</v>
      </c>
      <c r="F21" s="107">
        <v>7957.84</v>
      </c>
      <c r="G21" s="107">
        <v>8535.7000000000007</v>
      </c>
      <c r="H21" s="108" t="s">
        <v>44</v>
      </c>
      <c r="I21" s="108"/>
      <c r="J21" s="107">
        <v>3421.23</v>
      </c>
      <c r="K21" s="107">
        <v>3228.18</v>
      </c>
      <c r="L21" s="107">
        <v>3614.28</v>
      </c>
      <c r="M21" s="108" t="s">
        <v>58</v>
      </c>
      <c r="N21" s="162">
        <f t="shared" si="0"/>
        <v>41.485696824332436</v>
      </c>
      <c r="O21" s="108"/>
      <c r="P21" s="107">
        <v>6226.12</v>
      </c>
      <c r="Q21" s="107">
        <v>5960.85</v>
      </c>
      <c r="R21" s="107">
        <v>6491.38</v>
      </c>
      <c r="S21" s="107" t="s">
        <v>70</v>
      </c>
      <c r="T21" s="162">
        <f t="shared" si="1"/>
        <v>75.497679697627063</v>
      </c>
      <c r="U21" s="108"/>
      <c r="V21" s="107">
        <v>8054.24</v>
      </c>
      <c r="W21" s="107">
        <v>7767.56</v>
      </c>
      <c r="X21" s="107">
        <v>8340.93</v>
      </c>
      <c r="Y21" s="108" t="s">
        <v>44</v>
      </c>
      <c r="Z21" s="162">
        <f t="shared" si="2"/>
        <v>97.665388994721553</v>
      </c>
      <c r="AA21" s="108"/>
      <c r="AB21" s="107">
        <v>4932</v>
      </c>
      <c r="AC21" s="107">
        <v>4682.8599999999997</v>
      </c>
      <c r="AD21" s="107">
        <v>5181.1400000000003</v>
      </c>
      <c r="AE21" s="108" t="s">
        <v>61</v>
      </c>
      <c r="AF21" s="162">
        <f t="shared" si="3"/>
        <v>59.805232836613612</v>
      </c>
      <c r="AG21" s="162"/>
      <c r="AH21" s="107">
        <v>7729.94</v>
      </c>
      <c r="AI21" s="107">
        <v>7446.78</v>
      </c>
      <c r="AJ21" s="107">
        <v>8013.11</v>
      </c>
      <c r="AK21" s="108" t="s">
        <v>62</v>
      </c>
      <c r="AL21" s="162">
        <f t="shared" si="4"/>
        <v>93.73294029056224</v>
      </c>
    </row>
    <row r="22" spans="1:38" ht="15" customHeight="1" x14ac:dyDescent="0.25">
      <c r="A22" s="378"/>
      <c r="B22" s="400"/>
      <c r="C22" s="96" t="s">
        <v>129</v>
      </c>
      <c r="D22" s="100"/>
      <c r="E22" s="114">
        <v>3342.92</v>
      </c>
      <c r="F22" s="114">
        <v>3129.01</v>
      </c>
      <c r="G22" s="114">
        <v>3556.82</v>
      </c>
      <c r="H22" s="115" t="s">
        <v>203</v>
      </c>
      <c r="I22" s="115"/>
      <c r="J22" s="114">
        <v>2940.98</v>
      </c>
      <c r="K22" s="114">
        <v>2743.68</v>
      </c>
      <c r="L22" s="114">
        <v>3138.28</v>
      </c>
      <c r="M22" s="115" t="s">
        <v>145</v>
      </c>
      <c r="N22" s="163">
        <f t="shared" si="0"/>
        <v>87.976379931317524</v>
      </c>
      <c r="O22" s="115"/>
      <c r="P22" s="114">
        <v>3210.73</v>
      </c>
      <c r="Q22" s="114">
        <v>3005.11</v>
      </c>
      <c r="R22" s="114">
        <v>3416.35</v>
      </c>
      <c r="S22" s="114" t="s">
        <v>203</v>
      </c>
      <c r="T22" s="163">
        <f t="shared" si="1"/>
        <v>96.045672645471626</v>
      </c>
      <c r="U22" s="115"/>
      <c r="V22" s="114">
        <v>3312.37</v>
      </c>
      <c r="W22" s="114">
        <v>3100.99</v>
      </c>
      <c r="X22" s="114">
        <v>3523.74</v>
      </c>
      <c r="Y22" s="115" t="s">
        <v>203</v>
      </c>
      <c r="Z22" s="163">
        <f t="shared" si="2"/>
        <v>99.086128295023514</v>
      </c>
      <c r="AA22" s="115"/>
      <c r="AB22" s="114">
        <v>1659.56</v>
      </c>
      <c r="AC22" s="114">
        <v>1517.12</v>
      </c>
      <c r="AD22" s="114">
        <v>1802</v>
      </c>
      <c r="AE22" s="115" t="s">
        <v>65</v>
      </c>
      <c r="AF22" s="163">
        <f t="shared" si="3"/>
        <v>49.644023787586903</v>
      </c>
      <c r="AG22" s="163"/>
      <c r="AH22" s="114">
        <v>3217.92</v>
      </c>
      <c r="AI22" s="114">
        <v>3013.88</v>
      </c>
      <c r="AJ22" s="114">
        <v>3421.97</v>
      </c>
      <c r="AK22" s="115" t="s">
        <v>190</v>
      </c>
      <c r="AL22" s="163">
        <f t="shared" si="4"/>
        <v>96.260754071290961</v>
      </c>
    </row>
    <row r="23" spans="1:38" ht="15" customHeight="1" x14ac:dyDescent="0.25">
      <c r="A23" s="378"/>
      <c r="B23" s="376"/>
      <c r="C23" s="83" t="s">
        <v>130</v>
      </c>
      <c r="D23" s="54"/>
      <c r="E23" s="107">
        <v>7197.81</v>
      </c>
      <c r="F23" s="107">
        <v>6779.29</v>
      </c>
      <c r="G23" s="107">
        <v>7616.32</v>
      </c>
      <c r="H23" s="108" t="s">
        <v>201</v>
      </c>
      <c r="I23" s="108"/>
      <c r="J23" s="107">
        <v>5877.07</v>
      </c>
      <c r="K23" s="107">
        <v>5481.85</v>
      </c>
      <c r="L23" s="107">
        <v>6272.28</v>
      </c>
      <c r="M23" s="108" t="s">
        <v>145</v>
      </c>
      <c r="N23" s="162">
        <f t="shared" si="0"/>
        <v>81.650807676223735</v>
      </c>
      <c r="O23" s="108"/>
      <c r="P23" s="107">
        <v>6714.27</v>
      </c>
      <c r="Q23" s="107">
        <v>6303.85</v>
      </c>
      <c r="R23" s="107">
        <v>7124.69</v>
      </c>
      <c r="S23" s="107" t="s">
        <v>170</v>
      </c>
      <c r="T23" s="162">
        <f t="shared" si="1"/>
        <v>93.282123312507565</v>
      </c>
      <c r="U23" s="108"/>
      <c r="V23" s="107">
        <v>7141.77</v>
      </c>
      <c r="W23" s="107">
        <v>6726.03</v>
      </c>
      <c r="X23" s="107">
        <v>7557.51</v>
      </c>
      <c r="Y23" s="108" t="s">
        <v>201</v>
      </c>
      <c r="Z23" s="162">
        <f t="shared" si="2"/>
        <v>99.221429851579856</v>
      </c>
      <c r="AA23" s="108"/>
      <c r="AB23" s="107">
        <v>4293.5</v>
      </c>
      <c r="AC23" s="107">
        <v>3997.51</v>
      </c>
      <c r="AD23" s="107">
        <v>4589.4799999999996</v>
      </c>
      <c r="AE23" s="108" t="s">
        <v>171</v>
      </c>
      <c r="AF23" s="162">
        <f t="shared" si="3"/>
        <v>59.650088012881696</v>
      </c>
      <c r="AG23" s="162"/>
      <c r="AH23" s="107">
        <v>7052.86</v>
      </c>
      <c r="AI23" s="107">
        <v>6638.5</v>
      </c>
      <c r="AJ23" s="107">
        <v>7467.22</v>
      </c>
      <c r="AK23" s="108" t="s">
        <v>201</v>
      </c>
      <c r="AL23" s="162">
        <f t="shared" si="4"/>
        <v>97.98619302259992</v>
      </c>
    </row>
    <row r="24" spans="1:38" ht="15" customHeight="1" x14ac:dyDescent="0.25">
      <c r="A24" s="378"/>
      <c r="B24" s="371" t="s">
        <v>26</v>
      </c>
      <c r="C24" s="100" t="s">
        <v>117</v>
      </c>
      <c r="D24" s="100"/>
      <c r="E24" s="114">
        <v>22131.040000000001</v>
      </c>
      <c r="F24" s="114">
        <v>22023.08</v>
      </c>
      <c r="G24" s="114">
        <v>22238.99</v>
      </c>
      <c r="H24" s="115" t="s">
        <v>36</v>
      </c>
      <c r="I24" s="115"/>
      <c r="J24" s="114">
        <v>10697.75</v>
      </c>
      <c r="K24" s="114">
        <v>10385.82</v>
      </c>
      <c r="L24" s="114">
        <v>11009.68</v>
      </c>
      <c r="M24" s="115" t="s">
        <v>49</v>
      </c>
      <c r="N24" s="163">
        <f t="shared" si="0"/>
        <v>48.33821636940695</v>
      </c>
      <c r="O24" s="115"/>
      <c r="P24" s="114">
        <v>13742.28</v>
      </c>
      <c r="Q24" s="114">
        <v>13463.17</v>
      </c>
      <c r="R24" s="114">
        <v>14021.39</v>
      </c>
      <c r="S24" s="114" t="s">
        <v>46</v>
      </c>
      <c r="T24" s="163">
        <f t="shared" si="1"/>
        <v>62.09504840260557</v>
      </c>
      <c r="U24" s="115"/>
      <c r="V24" s="114">
        <v>18876.509999999998</v>
      </c>
      <c r="W24" s="114">
        <v>18702.830000000002</v>
      </c>
      <c r="X24" s="114">
        <v>19050.18</v>
      </c>
      <c r="Y24" s="115" t="s">
        <v>31</v>
      </c>
      <c r="Z24" s="163">
        <f t="shared" si="2"/>
        <v>85.29427446699296</v>
      </c>
      <c r="AA24" s="115"/>
      <c r="AB24" s="114">
        <v>11251.6</v>
      </c>
      <c r="AC24" s="114">
        <v>10962</v>
      </c>
      <c r="AD24" s="114">
        <v>11541.19</v>
      </c>
      <c r="AE24" s="115" t="s">
        <v>42</v>
      </c>
      <c r="AF24" s="163">
        <f t="shared" si="3"/>
        <v>50.840810011639761</v>
      </c>
      <c r="AG24" s="163"/>
      <c r="AH24" s="114">
        <v>15891.9</v>
      </c>
      <c r="AI24" s="114">
        <v>15701.95</v>
      </c>
      <c r="AJ24" s="114">
        <v>16081.84</v>
      </c>
      <c r="AK24" s="115" t="s">
        <v>33</v>
      </c>
      <c r="AL24" s="163">
        <f t="shared" si="4"/>
        <v>71.808193379073003</v>
      </c>
    </row>
    <row r="25" spans="1:38" ht="15" customHeight="1" x14ac:dyDescent="0.25">
      <c r="A25" s="378"/>
      <c r="B25" s="400"/>
      <c r="C25" s="83" t="s">
        <v>124</v>
      </c>
      <c r="D25" s="54"/>
      <c r="E25" s="107">
        <v>1349.53</v>
      </c>
      <c r="F25" s="107">
        <v>1241.26</v>
      </c>
      <c r="G25" s="107">
        <v>1457.81</v>
      </c>
      <c r="H25" s="108" t="s">
        <v>175</v>
      </c>
      <c r="I25" s="108"/>
      <c r="J25" s="107">
        <v>167.56</v>
      </c>
      <c r="K25" s="107">
        <v>129.44999999999999</v>
      </c>
      <c r="L25" s="107">
        <v>205.66</v>
      </c>
      <c r="M25" s="108" t="s">
        <v>195</v>
      </c>
      <c r="N25" s="162">
        <f t="shared" si="0"/>
        <v>12.41617452001808</v>
      </c>
      <c r="O25" s="108"/>
      <c r="P25" s="107">
        <v>194.83</v>
      </c>
      <c r="Q25" s="107">
        <v>153.4</v>
      </c>
      <c r="R25" s="107">
        <v>236.26</v>
      </c>
      <c r="S25" s="107" t="s">
        <v>207</v>
      </c>
      <c r="T25" s="162">
        <f t="shared" si="1"/>
        <v>14.43687802420102</v>
      </c>
      <c r="U25" s="108"/>
      <c r="V25" s="107">
        <v>666.17</v>
      </c>
      <c r="W25" s="107">
        <v>589.25</v>
      </c>
      <c r="X25" s="107">
        <v>743.08</v>
      </c>
      <c r="Y25" s="108" t="s">
        <v>180</v>
      </c>
      <c r="Z25" s="162">
        <f t="shared" si="2"/>
        <v>49.363111601816925</v>
      </c>
      <c r="AA25" s="108"/>
      <c r="AB25" s="107">
        <v>478.79</v>
      </c>
      <c r="AC25" s="107">
        <v>414</v>
      </c>
      <c r="AD25" s="107">
        <v>543.58000000000004</v>
      </c>
      <c r="AE25" s="108" t="s">
        <v>166</v>
      </c>
      <c r="AF25" s="162">
        <f t="shared" si="3"/>
        <v>35.478277622579711</v>
      </c>
      <c r="AG25" s="162"/>
      <c r="AH25" s="107">
        <v>354.89</v>
      </c>
      <c r="AI25" s="107">
        <v>297.77</v>
      </c>
      <c r="AJ25" s="107">
        <v>412.01</v>
      </c>
      <c r="AK25" s="108" t="s">
        <v>187</v>
      </c>
      <c r="AL25" s="162">
        <f t="shared" si="4"/>
        <v>26.297303505664939</v>
      </c>
    </row>
    <row r="26" spans="1:38" ht="15" customHeight="1" x14ac:dyDescent="0.25">
      <c r="A26" s="378"/>
      <c r="B26" s="400"/>
      <c r="C26" s="96" t="s">
        <v>125</v>
      </c>
      <c r="D26" s="100"/>
      <c r="E26" s="114">
        <v>4714.9399999999996</v>
      </c>
      <c r="F26" s="114">
        <v>4525.7700000000004</v>
      </c>
      <c r="G26" s="114">
        <v>4904.1099999999997</v>
      </c>
      <c r="H26" s="115" t="s">
        <v>55</v>
      </c>
      <c r="I26" s="115"/>
      <c r="J26" s="114">
        <v>1698.82</v>
      </c>
      <c r="K26" s="114">
        <v>1585.5</v>
      </c>
      <c r="L26" s="114">
        <v>1812.13</v>
      </c>
      <c r="M26" s="115" t="s">
        <v>145</v>
      </c>
      <c r="N26" s="163">
        <f t="shared" si="0"/>
        <v>36.030575150479116</v>
      </c>
      <c r="O26" s="115"/>
      <c r="P26" s="114">
        <v>1690.18</v>
      </c>
      <c r="Q26" s="114">
        <v>1570.72</v>
      </c>
      <c r="R26" s="114">
        <v>1809.65</v>
      </c>
      <c r="S26" s="114" t="s">
        <v>172</v>
      </c>
      <c r="T26" s="163">
        <f t="shared" si="1"/>
        <v>35.847327855709729</v>
      </c>
      <c r="U26" s="115"/>
      <c r="V26" s="114">
        <v>3169.87</v>
      </c>
      <c r="W26" s="114">
        <v>3009.24</v>
      </c>
      <c r="X26" s="114">
        <v>3330.5</v>
      </c>
      <c r="Y26" s="115" t="s">
        <v>61</v>
      </c>
      <c r="Z26" s="163">
        <f t="shared" si="2"/>
        <v>67.230335910955404</v>
      </c>
      <c r="AA26" s="115"/>
      <c r="AB26" s="114">
        <v>2043.57</v>
      </c>
      <c r="AC26" s="114">
        <v>1900.33</v>
      </c>
      <c r="AD26" s="114">
        <v>2186.81</v>
      </c>
      <c r="AE26" s="115" t="s">
        <v>172</v>
      </c>
      <c r="AF26" s="163">
        <f t="shared" si="3"/>
        <v>43.34243914026478</v>
      </c>
      <c r="AG26" s="163"/>
      <c r="AH26" s="114">
        <v>1844.13</v>
      </c>
      <c r="AI26" s="114">
        <v>1715.42</v>
      </c>
      <c r="AJ26" s="114">
        <v>1972.83</v>
      </c>
      <c r="AK26" s="115" t="s">
        <v>172</v>
      </c>
      <c r="AL26" s="163">
        <f t="shared" si="4"/>
        <v>39.112480752671303</v>
      </c>
    </row>
    <row r="27" spans="1:38" ht="15" customHeight="1" x14ac:dyDescent="0.25">
      <c r="A27" s="378"/>
      <c r="B27" s="400"/>
      <c r="C27" s="83" t="s">
        <v>126</v>
      </c>
      <c r="D27" s="54"/>
      <c r="E27" s="107">
        <v>2114</v>
      </c>
      <c r="F27" s="107">
        <v>1976.9</v>
      </c>
      <c r="G27" s="107">
        <v>2251.1</v>
      </c>
      <c r="H27" s="108" t="s">
        <v>203</v>
      </c>
      <c r="I27" s="108"/>
      <c r="J27" s="107">
        <v>173.7</v>
      </c>
      <c r="K27" s="107">
        <v>135.12</v>
      </c>
      <c r="L27" s="107">
        <v>212.28</v>
      </c>
      <c r="M27" s="108" t="s">
        <v>209</v>
      </c>
      <c r="N27" s="162">
        <f t="shared" si="0"/>
        <v>8.2166508987701032</v>
      </c>
      <c r="O27" s="108"/>
      <c r="P27" s="107">
        <v>582.22</v>
      </c>
      <c r="Q27" s="107">
        <v>511.74</v>
      </c>
      <c r="R27" s="107">
        <v>652.69000000000005</v>
      </c>
      <c r="S27" s="107" t="s">
        <v>182</v>
      </c>
      <c r="T27" s="162">
        <f t="shared" si="1"/>
        <v>27.541154210028385</v>
      </c>
      <c r="U27" s="108"/>
      <c r="V27" s="107">
        <v>1924.85</v>
      </c>
      <c r="W27" s="107">
        <v>1797.36</v>
      </c>
      <c r="X27" s="107">
        <v>2052.34</v>
      </c>
      <c r="Y27" s="108" t="s">
        <v>145</v>
      </c>
      <c r="Z27" s="162">
        <f t="shared" si="2"/>
        <v>91.052507095553452</v>
      </c>
      <c r="AA27" s="108"/>
      <c r="AB27" s="107">
        <v>1214.7</v>
      </c>
      <c r="AC27" s="107">
        <v>1104.95</v>
      </c>
      <c r="AD27" s="107">
        <v>1324.45</v>
      </c>
      <c r="AE27" s="108" t="s">
        <v>198</v>
      </c>
      <c r="AF27" s="162">
        <f t="shared" si="3"/>
        <v>57.459791863765375</v>
      </c>
      <c r="AG27" s="162"/>
      <c r="AH27" s="107">
        <v>1778.84</v>
      </c>
      <c r="AI27" s="107">
        <v>1651.58</v>
      </c>
      <c r="AJ27" s="107">
        <v>1906.11</v>
      </c>
      <c r="AK27" s="108" t="s">
        <v>163</v>
      </c>
      <c r="AL27" s="162">
        <f t="shared" si="4"/>
        <v>84.145695364238406</v>
      </c>
    </row>
    <row r="28" spans="1:38" ht="15" customHeight="1" x14ac:dyDescent="0.25">
      <c r="A28" s="378"/>
      <c r="B28" s="400"/>
      <c r="C28" s="96" t="s">
        <v>127</v>
      </c>
      <c r="D28" s="100"/>
      <c r="E28" s="114">
        <v>5209.47</v>
      </c>
      <c r="F28" s="114">
        <v>5012.78</v>
      </c>
      <c r="G28" s="114">
        <v>5406.16</v>
      </c>
      <c r="H28" s="115" t="s">
        <v>62</v>
      </c>
      <c r="I28" s="115"/>
      <c r="J28" s="114">
        <v>2886.43</v>
      </c>
      <c r="K28" s="114">
        <v>2737.1</v>
      </c>
      <c r="L28" s="114">
        <v>3035.76</v>
      </c>
      <c r="M28" s="115" t="s">
        <v>61</v>
      </c>
      <c r="N28" s="163">
        <f t="shared" si="0"/>
        <v>55.407363896903142</v>
      </c>
      <c r="O28" s="115"/>
      <c r="P28" s="114">
        <v>3688.86</v>
      </c>
      <c r="Q28" s="114">
        <v>3530.43</v>
      </c>
      <c r="R28" s="114">
        <v>3847.29</v>
      </c>
      <c r="S28" s="114" t="s">
        <v>70</v>
      </c>
      <c r="T28" s="163">
        <f t="shared" si="1"/>
        <v>70.81065828193654</v>
      </c>
      <c r="U28" s="115"/>
      <c r="V28" s="114">
        <v>4517.66</v>
      </c>
      <c r="W28" s="114">
        <v>4332.74</v>
      </c>
      <c r="X28" s="114">
        <v>4702.57</v>
      </c>
      <c r="Y28" s="115" t="s">
        <v>45</v>
      </c>
      <c r="Z28" s="163">
        <f t="shared" si="2"/>
        <v>86.720146195294333</v>
      </c>
      <c r="AA28" s="115"/>
      <c r="AB28" s="114">
        <v>2487.67</v>
      </c>
      <c r="AC28" s="114">
        <v>2325.42</v>
      </c>
      <c r="AD28" s="114">
        <v>2649.92</v>
      </c>
      <c r="AE28" s="115" t="s">
        <v>203</v>
      </c>
      <c r="AF28" s="163">
        <f t="shared" si="3"/>
        <v>47.75284241967033</v>
      </c>
      <c r="AG28" s="163"/>
      <c r="AH28" s="114">
        <v>3514.28</v>
      </c>
      <c r="AI28" s="114">
        <v>3349.67</v>
      </c>
      <c r="AJ28" s="114">
        <v>3678.89</v>
      </c>
      <c r="AK28" s="115" t="s">
        <v>139</v>
      </c>
      <c r="AL28" s="163">
        <f t="shared" si="4"/>
        <v>67.459453648835677</v>
      </c>
    </row>
    <row r="29" spans="1:38" ht="15" customHeight="1" x14ac:dyDescent="0.25">
      <c r="A29" s="378"/>
      <c r="B29" s="400"/>
      <c r="C29" s="83" t="s">
        <v>128</v>
      </c>
      <c r="D29" s="54"/>
      <c r="E29" s="107">
        <v>3968.82</v>
      </c>
      <c r="F29" s="107">
        <v>3791.21</v>
      </c>
      <c r="G29" s="107">
        <v>4146.43</v>
      </c>
      <c r="H29" s="108" t="s">
        <v>151</v>
      </c>
      <c r="I29" s="108"/>
      <c r="J29" s="107">
        <v>1701.96</v>
      </c>
      <c r="K29" s="107">
        <v>1583.87</v>
      </c>
      <c r="L29" s="107">
        <v>1820.04</v>
      </c>
      <c r="M29" s="108" t="s">
        <v>171</v>
      </c>
      <c r="N29" s="162">
        <f t="shared" si="0"/>
        <v>42.883275129635507</v>
      </c>
      <c r="O29" s="108"/>
      <c r="P29" s="107">
        <v>3099.54</v>
      </c>
      <c r="Q29" s="107">
        <v>2937.58</v>
      </c>
      <c r="R29" s="107">
        <v>3261.51</v>
      </c>
      <c r="S29" s="107" t="s">
        <v>69</v>
      </c>
      <c r="T29" s="162">
        <f t="shared" si="1"/>
        <v>78.097268205663141</v>
      </c>
      <c r="U29" s="108"/>
      <c r="V29" s="107">
        <v>3865.63</v>
      </c>
      <c r="W29" s="107">
        <v>3691.15</v>
      </c>
      <c r="X29" s="107">
        <v>4040.1</v>
      </c>
      <c r="Y29" s="108" t="s">
        <v>151</v>
      </c>
      <c r="Z29" s="162">
        <f t="shared" si="2"/>
        <v>97.399982866443921</v>
      </c>
      <c r="AA29" s="108"/>
      <c r="AB29" s="107">
        <v>2294.11</v>
      </c>
      <c r="AC29" s="107">
        <v>2145.8200000000002</v>
      </c>
      <c r="AD29" s="107">
        <v>2442.41</v>
      </c>
      <c r="AE29" s="108" t="s">
        <v>203</v>
      </c>
      <c r="AF29" s="162">
        <f t="shared" si="3"/>
        <v>57.803326933446208</v>
      </c>
      <c r="AG29" s="162"/>
      <c r="AH29" s="107">
        <v>3741.63</v>
      </c>
      <c r="AI29" s="107">
        <v>3567.67</v>
      </c>
      <c r="AJ29" s="107">
        <v>3915.59</v>
      </c>
      <c r="AK29" s="108" t="s">
        <v>139</v>
      </c>
      <c r="AL29" s="162">
        <f t="shared" si="4"/>
        <v>94.275628524347283</v>
      </c>
    </row>
    <row r="30" spans="1:38" ht="15" customHeight="1" x14ac:dyDescent="0.25">
      <c r="A30" s="378"/>
      <c r="B30" s="400"/>
      <c r="C30" s="96" t="s">
        <v>129</v>
      </c>
      <c r="D30" s="100"/>
      <c r="E30" s="114">
        <v>1574.17</v>
      </c>
      <c r="F30" s="114">
        <v>1432.92</v>
      </c>
      <c r="G30" s="114">
        <v>1715.42</v>
      </c>
      <c r="H30" s="115" t="s">
        <v>198</v>
      </c>
      <c r="I30" s="115"/>
      <c r="J30" s="114">
        <v>1389.58</v>
      </c>
      <c r="K30" s="114">
        <v>1256.01</v>
      </c>
      <c r="L30" s="114">
        <v>1523.15</v>
      </c>
      <c r="M30" s="115" t="s">
        <v>50</v>
      </c>
      <c r="N30" s="163">
        <f t="shared" si="0"/>
        <v>88.273820489527807</v>
      </c>
      <c r="O30" s="115"/>
      <c r="P30" s="114">
        <v>1498.61</v>
      </c>
      <c r="Q30" s="114">
        <v>1362.82</v>
      </c>
      <c r="R30" s="114">
        <v>1634.4</v>
      </c>
      <c r="S30" s="114" t="s">
        <v>198</v>
      </c>
      <c r="T30" s="163">
        <f t="shared" si="1"/>
        <v>95.20001016408645</v>
      </c>
      <c r="U30" s="115"/>
      <c r="V30" s="114">
        <v>1559.62</v>
      </c>
      <c r="W30" s="114">
        <v>1420.14</v>
      </c>
      <c r="X30" s="114">
        <v>1699.11</v>
      </c>
      <c r="Y30" s="115" t="s">
        <v>198</v>
      </c>
      <c r="Z30" s="163">
        <f t="shared" si="2"/>
        <v>99.07570338654655</v>
      </c>
      <c r="AA30" s="115"/>
      <c r="AB30" s="114">
        <v>761.93</v>
      </c>
      <c r="AC30" s="114">
        <v>669.48</v>
      </c>
      <c r="AD30" s="114">
        <v>854.37</v>
      </c>
      <c r="AE30" s="115" t="s">
        <v>182</v>
      </c>
      <c r="AF30" s="163">
        <f t="shared" si="3"/>
        <v>48.402015030142863</v>
      </c>
      <c r="AG30" s="163"/>
      <c r="AH30" s="114">
        <v>1516.98</v>
      </c>
      <c r="AI30" s="114">
        <v>1380.05</v>
      </c>
      <c r="AJ30" s="114">
        <v>1653.92</v>
      </c>
      <c r="AK30" s="115" t="s">
        <v>198</v>
      </c>
      <c r="AL30" s="163">
        <f t="shared" si="4"/>
        <v>96.366974342034212</v>
      </c>
    </row>
    <row r="31" spans="1:38" ht="15" customHeight="1" x14ac:dyDescent="0.25">
      <c r="A31" s="378"/>
      <c r="B31" s="376"/>
      <c r="C31" s="83" t="s">
        <v>130</v>
      </c>
      <c r="D31" s="54"/>
      <c r="E31" s="107">
        <v>3200.1</v>
      </c>
      <c r="F31" s="107">
        <v>2974.23</v>
      </c>
      <c r="G31" s="107">
        <v>3425.97</v>
      </c>
      <c r="H31" s="108" t="s">
        <v>172</v>
      </c>
      <c r="I31" s="108"/>
      <c r="J31" s="107">
        <v>2679.7</v>
      </c>
      <c r="K31" s="107">
        <v>2463.3000000000002</v>
      </c>
      <c r="L31" s="107">
        <v>2896.11</v>
      </c>
      <c r="M31" s="108" t="s">
        <v>175</v>
      </c>
      <c r="N31" s="162">
        <f t="shared" si="0"/>
        <v>83.738008187244148</v>
      </c>
      <c r="O31" s="108"/>
      <c r="P31" s="107">
        <v>2988.04</v>
      </c>
      <c r="Q31" s="107">
        <v>2768.06</v>
      </c>
      <c r="R31" s="107">
        <v>3208.02</v>
      </c>
      <c r="S31" s="107" t="s">
        <v>146</v>
      </c>
      <c r="T31" s="162">
        <f t="shared" si="1"/>
        <v>93.373332083372389</v>
      </c>
      <c r="U31" s="108"/>
      <c r="V31" s="107">
        <v>3172.72</v>
      </c>
      <c r="W31" s="107">
        <v>2949.15</v>
      </c>
      <c r="X31" s="107">
        <v>3396.28</v>
      </c>
      <c r="Y31" s="108" t="s">
        <v>172</v>
      </c>
      <c r="Z31" s="162">
        <f t="shared" si="2"/>
        <v>99.144401737445691</v>
      </c>
      <c r="AA31" s="108"/>
      <c r="AB31" s="107">
        <v>1970.83</v>
      </c>
      <c r="AC31" s="107">
        <v>1806.3</v>
      </c>
      <c r="AD31" s="107">
        <v>2135.36</v>
      </c>
      <c r="AE31" s="108" t="s">
        <v>142</v>
      </c>
      <c r="AF31" s="162">
        <f t="shared" si="3"/>
        <v>61.586512921471204</v>
      </c>
      <c r="AG31" s="162"/>
      <c r="AH31" s="107">
        <v>3141.14</v>
      </c>
      <c r="AI31" s="107">
        <v>2918.03</v>
      </c>
      <c r="AJ31" s="107">
        <v>3364.26</v>
      </c>
      <c r="AK31" s="108" t="s">
        <v>172</v>
      </c>
      <c r="AL31" s="162">
        <f t="shared" si="4"/>
        <v>98.157557576325743</v>
      </c>
    </row>
    <row r="32" spans="1:38" ht="15" customHeight="1" x14ac:dyDescent="0.25">
      <c r="A32" s="378"/>
      <c r="B32" s="400" t="s">
        <v>27</v>
      </c>
      <c r="C32" s="100" t="s">
        <v>117</v>
      </c>
      <c r="D32" s="100"/>
      <c r="E32" s="114">
        <v>22800.73</v>
      </c>
      <c r="F32" s="114">
        <v>22696.85</v>
      </c>
      <c r="G32" s="114">
        <v>22904.61</v>
      </c>
      <c r="H32" s="115" t="s">
        <v>36</v>
      </c>
      <c r="I32" s="115"/>
      <c r="J32" s="114">
        <v>10858.67</v>
      </c>
      <c r="K32" s="114">
        <v>10556.4</v>
      </c>
      <c r="L32" s="114">
        <v>11160.94</v>
      </c>
      <c r="M32" s="115" t="s">
        <v>43</v>
      </c>
      <c r="N32" s="163">
        <f t="shared" si="0"/>
        <v>47.624220803456737</v>
      </c>
      <c r="O32" s="115"/>
      <c r="P32" s="114">
        <v>14232.18</v>
      </c>
      <c r="Q32" s="114">
        <v>13960.29</v>
      </c>
      <c r="R32" s="114">
        <v>14504.07</v>
      </c>
      <c r="S32" s="114" t="s">
        <v>46</v>
      </c>
      <c r="T32" s="163">
        <f t="shared" si="1"/>
        <v>62.419843575183776</v>
      </c>
      <c r="U32" s="115"/>
      <c r="V32" s="114">
        <v>19919.310000000001</v>
      </c>
      <c r="W32" s="114">
        <v>19753.669999999998</v>
      </c>
      <c r="X32" s="114">
        <v>20084.939999999999</v>
      </c>
      <c r="Y32" s="115" t="s">
        <v>29</v>
      </c>
      <c r="Z32" s="163">
        <f t="shared" si="2"/>
        <v>87.362597601041728</v>
      </c>
      <c r="AA32" s="115"/>
      <c r="AB32" s="114">
        <v>12295.84</v>
      </c>
      <c r="AC32" s="114">
        <v>12005.62</v>
      </c>
      <c r="AD32" s="114">
        <v>12586.07</v>
      </c>
      <c r="AE32" s="115" t="s">
        <v>40</v>
      </c>
      <c r="AF32" s="163">
        <f t="shared" si="3"/>
        <v>53.927396184244984</v>
      </c>
      <c r="AG32" s="163"/>
      <c r="AH32" s="114">
        <v>16976.669999999998</v>
      </c>
      <c r="AI32" s="114">
        <v>16801.919999999998</v>
      </c>
      <c r="AJ32" s="114">
        <v>17151.41</v>
      </c>
      <c r="AK32" s="115" t="s">
        <v>31</v>
      </c>
      <c r="AL32" s="163">
        <f t="shared" si="4"/>
        <v>74.456695026869752</v>
      </c>
    </row>
    <row r="33" spans="1:38" ht="15" customHeight="1" x14ac:dyDescent="0.25">
      <c r="A33" s="378"/>
      <c r="B33" s="400"/>
      <c r="C33" s="83" t="s">
        <v>124</v>
      </c>
      <c r="D33" s="54"/>
      <c r="E33" s="107">
        <v>1359.77</v>
      </c>
      <c r="F33" s="107">
        <v>1254.54</v>
      </c>
      <c r="G33" s="107">
        <v>1465.01</v>
      </c>
      <c r="H33" s="108" t="s">
        <v>202</v>
      </c>
      <c r="I33" s="108"/>
      <c r="J33" s="107">
        <v>164.42</v>
      </c>
      <c r="K33" s="107">
        <v>117.97</v>
      </c>
      <c r="L33" s="107">
        <v>210.86</v>
      </c>
      <c r="M33" s="108" t="s">
        <v>154</v>
      </c>
      <c r="N33" s="162">
        <f t="shared" si="0"/>
        <v>12.091750810798885</v>
      </c>
      <c r="O33" s="108"/>
      <c r="P33" s="107">
        <v>196.94</v>
      </c>
      <c r="Q33" s="107">
        <v>149.25</v>
      </c>
      <c r="R33" s="107">
        <v>244.63</v>
      </c>
      <c r="S33" s="107" t="s">
        <v>205</v>
      </c>
      <c r="T33" s="162">
        <f t="shared" si="1"/>
        <v>14.483331739926605</v>
      </c>
      <c r="U33" s="108"/>
      <c r="V33" s="107">
        <v>714.58</v>
      </c>
      <c r="W33" s="107">
        <v>634.35</v>
      </c>
      <c r="X33" s="107">
        <v>794.81</v>
      </c>
      <c r="Y33" s="108" t="s">
        <v>177</v>
      </c>
      <c r="Z33" s="162">
        <f t="shared" si="2"/>
        <v>52.551534450679164</v>
      </c>
      <c r="AA33" s="108"/>
      <c r="AB33" s="107">
        <v>508.15</v>
      </c>
      <c r="AC33" s="107">
        <v>441.32</v>
      </c>
      <c r="AD33" s="107">
        <v>574.98</v>
      </c>
      <c r="AE33" s="108" t="s">
        <v>150</v>
      </c>
      <c r="AF33" s="162">
        <f t="shared" si="3"/>
        <v>37.370290563845352</v>
      </c>
      <c r="AG33" s="162"/>
      <c r="AH33" s="107">
        <v>431.56</v>
      </c>
      <c r="AI33" s="107">
        <v>372.95</v>
      </c>
      <c r="AJ33" s="107">
        <v>490.16</v>
      </c>
      <c r="AK33" s="108" t="s">
        <v>166</v>
      </c>
      <c r="AL33" s="162">
        <f t="shared" si="4"/>
        <v>31.737720349765038</v>
      </c>
    </row>
    <row r="34" spans="1:38" ht="15" customHeight="1" x14ac:dyDescent="0.25">
      <c r="A34" s="378"/>
      <c r="B34" s="400"/>
      <c r="C34" s="96" t="s">
        <v>125</v>
      </c>
      <c r="D34" s="100"/>
      <c r="E34" s="114">
        <v>4465.9399999999996</v>
      </c>
      <c r="F34" s="114">
        <v>4289.4799999999996</v>
      </c>
      <c r="G34" s="114">
        <v>4642.3999999999996</v>
      </c>
      <c r="H34" s="115" t="s">
        <v>55</v>
      </c>
      <c r="I34" s="115"/>
      <c r="J34" s="114">
        <v>1576.78</v>
      </c>
      <c r="K34" s="114">
        <v>1466.57</v>
      </c>
      <c r="L34" s="114">
        <v>1686.98</v>
      </c>
      <c r="M34" s="115" t="s">
        <v>172</v>
      </c>
      <c r="N34" s="163">
        <f t="shared" si="0"/>
        <v>35.306788716373262</v>
      </c>
      <c r="O34" s="115"/>
      <c r="P34" s="114">
        <v>1598.06</v>
      </c>
      <c r="Q34" s="114">
        <v>1487.46</v>
      </c>
      <c r="R34" s="114">
        <v>1708.65</v>
      </c>
      <c r="S34" s="114" t="s">
        <v>171</v>
      </c>
      <c r="T34" s="163">
        <f t="shared" si="1"/>
        <v>35.783284146226777</v>
      </c>
      <c r="U34" s="115"/>
      <c r="V34" s="114">
        <v>3109.03</v>
      </c>
      <c r="W34" s="114">
        <v>2954.49</v>
      </c>
      <c r="X34" s="114">
        <v>3263.57</v>
      </c>
      <c r="Y34" s="115" t="s">
        <v>59</v>
      </c>
      <c r="Z34" s="163">
        <f t="shared" si="2"/>
        <v>69.616474919053999</v>
      </c>
      <c r="AA34" s="115"/>
      <c r="AB34" s="114">
        <v>2028.98</v>
      </c>
      <c r="AC34" s="114">
        <v>1874.01</v>
      </c>
      <c r="AD34" s="114">
        <v>2183.96</v>
      </c>
      <c r="AE34" s="115" t="s">
        <v>202</v>
      </c>
      <c r="AF34" s="163">
        <f t="shared" si="3"/>
        <v>45.432316600760423</v>
      </c>
      <c r="AG34" s="163"/>
      <c r="AH34" s="114">
        <v>1828.57</v>
      </c>
      <c r="AI34" s="114">
        <v>1708.37</v>
      </c>
      <c r="AJ34" s="114">
        <v>1948.78</v>
      </c>
      <c r="AK34" s="115" t="s">
        <v>145</v>
      </c>
      <c r="AL34" s="163">
        <f t="shared" si="4"/>
        <v>40.944795496580788</v>
      </c>
    </row>
    <row r="35" spans="1:38" ht="15" customHeight="1" x14ac:dyDescent="0.25">
      <c r="A35" s="378"/>
      <c r="B35" s="400"/>
      <c r="C35" s="83" t="s">
        <v>126</v>
      </c>
      <c r="D35" s="54"/>
      <c r="E35" s="107">
        <v>2078.58</v>
      </c>
      <c r="F35" s="107">
        <v>1957.48</v>
      </c>
      <c r="G35" s="107">
        <v>2199.6799999999998</v>
      </c>
      <c r="H35" s="108" t="s">
        <v>201</v>
      </c>
      <c r="I35" s="108"/>
      <c r="J35" s="107">
        <v>135.11000000000001</v>
      </c>
      <c r="K35" s="107">
        <v>98.08</v>
      </c>
      <c r="L35" s="107">
        <v>172.14</v>
      </c>
      <c r="M35" s="108" t="s">
        <v>388</v>
      </c>
      <c r="N35" s="162">
        <f t="shared" si="0"/>
        <v>6.5001106524646648</v>
      </c>
      <c r="O35" s="108"/>
      <c r="P35" s="107">
        <v>540.04999999999995</v>
      </c>
      <c r="Q35" s="107">
        <v>468.34</v>
      </c>
      <c r="R35" s="107">
        <v>611.77</v>
      </c>
      <c r="S35" s="107" t="s">
        <v>152</v>
      </c>
      <c r="T35" s="162">
        <f t="shared" si="1"/>
        <v>25.981679800633124</v>
      </c>
      <c r="U35" s="108"/>
      <c r="V35" s="107">
        <v>1874.49</v>
      </c>
      <c r="W35" s="107">
        <v>1761</v>
      </c>
      <c r="X35" s="107">
        <v>1987.97</v>
      </c>
      <c r="Y35" s="108" t="s">
        <v>170</v>
      </c>
      <c r="Z35" s="162">
        <f t="shared" si="2"/>
        <v>90.181277602978966</v>
      </c>
      <c r="AA35" s="108"/>
      <c r="AB35" s="107">
        <v>1360.68</v>
      </c>
      <c r="AC35" s="107">
        <v>1255.78</v>
      </c>
      <c r="AD35" s="107">
        <v>1465.59</v>
      </c>
      <c r="AE35" s="108" t="s">
        <v>202</v>
      </c>
      <c r="AF35" s="162">
        <f t="shared" si="3"/>
        <v>65.461998094853229</v>
      </c>
      <c r="AG35" s="162"/>
      <c r="AH35" s="107">
        <v>1674.16</v>
      </c>
      <c r="AI35" s="107">
        <v>1563.05</v>
      </c>
      <c r="AJ35" s="107">
        <v>1785.26</v>
      </c>
      <c r="AK35" s="108" t="s">
        <v>145</v>
      </c>
      <c r="AL35" s="162">
        <f t="shared" si="4"/>
        <v>80.543447930798919</v>
      </c>
    </row>
    <row r="36" spans="1:38" ht="15" customHeight="1" x14ac:dyDescent="0.25">
      <c r="A36" s="378"/>
      <c r="B36" s="400"/>
      <c r="C36" s="96" t="s">
        <v>127</v>
      </c>
      <c r="D36" s="100"/>
      <c r="E36" s="114">
        <v>4852.04</v>
      </c>
      <c r="F36" s="114">
        <v>4671.1400000000003</v>
      </c>
      <c r="G36" s="114">
        <v>5032.9399999999996</v>
      </c>
      <c r="H36" s="115" t="s">
        <v>62</v>
      </c>
      <c r="I36" s="115"/>
      <c r="J36" s="114">
        <v>2514.33</v>
      </c>
      <c r="K36" s="114">
        <v>2380.5</v>
      </c>
      <c r="L36" s="114">
        <v>2648.16</v>
      </c>
      <c r="M36" s="115" t="s">
        <v>69</v>
      </c>
      <c r="N36" s="163">
        <f t="shared" si="0"/>
        <v>51.820059191597757</v>
      </c>
      <c r="O36" s="115"/>
      <c r="P36" s="114">
        <v>3332.21</v>
      </c>
      <c r="Q36" s="114">
        <v>3181.16</v>
      </c>
      <c r="R36" s="114">
        <v>3483.27</v>
      </c>
      <c r="S36" s="114" t="s">
        <v>151</v>
      </c>
      <c r="T36" s="163">
        <f t="shared" si="1"/>
        <v>68.676474225274319</v>
      </c>
      <c r="U36" s="115"/>
      <c r="V36" s="114">
        <v>4310.8</v>
      </c>
      <c r="W36" s="114">
        <v>4133.33</v>
      </c>
      <c r="X36" s="114">
        <v>4488.2700000000004</v>
      </c>
      <c r="Y36" s="115" t="s">
        <v>45</v>
      </c>
      <c r="Z36" s="163">
        <f t="shared" si="2"/>
        <v>88.845104327252045</v>
      </c>
      <c r="AA36" s="115"/>
      <c r="AB36" s="114">
        <v>2539.83</v>
      </c>
      <c r="AC36" s="114">
        <v>2386.81</v>
      </c>
      <c r="AD36" s="114">
        <v>2692.86</v>
      </c>
      <c r="AE36" s="115" t="s">
        <v>170</v>
      </c>
      <c r="AF36" s="163">
        <f t="shared" si="3"/>
        <v>52.345611330491913</v>
      </c>
      <c r="AG36" s="163"/>
      <c r="AH36" s="114">
        <v>3441.41</v>
      </c>
      <c r="AI36" s="114">
        <v>3274.94</v>
      </c>
      <c r="AJ36" s="114">
        <v>3607.88</v>
      </c>
      <c r="AK36" s="115" t="s">
        <v>59</v>
      </c>
      <c r="AL36" s="163">
        <f t="shared" si="4"/>
        <v>70.927073973009286</v>
      </c>
    </row>
    <row r="37" spans="1:38" ht="15" customHeight="1" x14ac:dyDescent="0.25">
      <c r="A37" s="378"/>
      <c r="B37" s="400"/>
      <c r="C37" s="83" t="s">
        <v>128</v>
      </c>
      <c r="D37" s="54"/>
      <c r="E37" s="107">
        <v>4277.95</v>
      </c>
      <c r="F37" s="107">
        <v>4096.24</v>
      </c>
      <c r="G37" s="107">
        <v>4459.66</v>
      </c>
      <c r="H37" s="108" t="s">
        <v>70</v>
      </c>
      <c r="I37" s="108"/>
      <c r="J37" s="107">
        <v>1719.27</v>
      </c>
      <c r="K37" s="107">
        <v>1588.45</v>
      </c>
      <c r="L37" s="107">
        <v>1850.09</v>
      </c>
      <c r="M37" s="108" t="s">
        <v>202</v>
      </c>
      <c r="N37" s="162">
        <f t="shared" si="0"/>
        <v>40.189109269626812</v>
      </c>
      <c r="O37" s="108"/>
      <c r="P37" s="107">
        <v>3126.58</v>
      </c>
      <c r="Q37" s="107">
        <v>2956.34</v>
      </c>
      <c r="R37" s="107">
        <v>3296.81</v>
      </c>
      <c r="S37" s="107" t="s">
        <v>60</v>
      </c>
      <c r="T37" s="162">
        <f t="shared" si="1"/>
        <v>73.085940695894053</v>
      </c>
      <c r="U37" s="108"/>
      <c r="V37" s="107">
        <v>4188.62</v>
      </c>
      <c r="W37" s="107">
        <v>4007.16</v>
      </c>
      <c r="X37" s="107">
        <v>4370.07</v>
      </c>
      <c r="Y37" s="108" t="s">
        <v>70</v>
      </c>
      <c r="Z37" s="162">
        <f t="shared" si="2"/>
        <v>97.911850302130702</v>
      </c>
      <c r="AA37" s="108"/>
      <c r="AB37" s="107">
        <v>2637.89</v>
      </c>
      <c r="AC37" s="107">
        <v>2476.4299999999998</v>
      </c>
      <c r="AD37" s="107">
        <v>2799.34</v>
      </c>
      <c r="AE37" s="108" t="s">
        <v>170</v>
      </c>
      <c r="AF37" s="162">
        <f t="shared" si="3"/>
        <v>61.662478523591901</v>
      </c>
      <c r="AG37" s="162"/>
      <c r="AH37" s="107">
        <v>3988.31</v>
      </c>
      <c r="AI37" s="107">
        <v>3809.49</v>
      </c>
      <c r="AJ37" s="107">
        <v>4167.13</v>
      </c>
      <c r="AK37" s="108" t="s">
        <v>151</v>
      </c>
      <c r="AL37" s="162">
        <f t="shared" si="4"/>
        <v>93.229467385079303</v>
      </c>
    </row>
    <row r="38" spans="1:38" ht="15" customHeight="1" x14ac:dyDescent="0.25">
      <c r="A38" s="378"/>
      <c r="B38" s="400"/>
      <c r="C38" s="96" t="s">
        <v>129</v>
      </c>
      <c r="D38" s="100"/>
      <c r="E38" s="114">
        <v>1768.74</v>
      </c>
      <c r="F38" s="114">
        <v>1637.6</v>
      </c>
      <c r="G38" s="114">
        <v>1899.89</v>
      </c>
      <c r="H38" s="115" t="s">
        <v>146</v>
      </c>
      <c r="I38" s="115"/>
      <c r="J38" s="114">
        <v>1551.4</v>
      </c>
      <c r="K38" s="114">
        <v>1430.18</v>
      </c>
      <c r="L38" s="114">
        <v>1672.63</v>
      </c>
      <c r="M38" s="115" t="s">
        <v>140</v>
      </c>
      <c r="N38" s="163">
        <f t="shared" si="0"/>
        <v>87.712156676504179</v>
      </c>
      <c r="O38" s="115"/>
      <c r="P38" s="114">
        <v>1712.12</v>
      </c>
      <c r="Q38" s="114">
        <v>1584.36</v>
      </c>
      <c r="R38" s="114">
        <v>1839.87</v>
      </c>
      <c r="S38" s="114" t="s">
        <v>146</v>
      </c>
      <c r="T38" s="163">
        <f t="shared" si="1"/>
        <v>96.798851159582526</v>
      </c>
      <c r="U38" s="115"/>
      <c r="V38" s="114">
        <v>1752.74</v>
      </c>
      <c r="W38" s="114">
        <v>1622.13</v>
      </c>
      <c r="X38" s="114">
        <v>1883.35</v>
      </c>
      <c r="Y38" s="115" t="s">
        <v>146</v>
      </c>
      <c r="Z38" s="163">
        <f t="shared" si="2"/>
        <v>99.095401246084776</v>
      </c>
      <c r="AA38" s="115"/>
      <c r="AB38" s="114">
        <v>897.64</v>
      </c>
      <c r="AC38" s="114">
        <v>802.39</v>
      </c>
      <c r="AD38" s="114">
        <v>992.88</v>
      </c>
      <c r="AE38" s="115" t="s">
        <v>156</v>
      </c>
      <c r="AF38" s="163">
        <f t="shared" si="3"/>
        <v>50.750251591528425</v>
      </c>
      <c r="AG38" s="163"/>
      <c r="AH38" s="114">
        <v>1700.94</v>
      </c>
      <c r="AI38" s="114">
        <v>1573.87</v>
      </c>
      <c r="AJ38" s="114">
        <v>1828.02</v>
      </c>
      <c r="AK38" s="115" t="s">
        <v>146</v>
      </c>
      <c r="AL38" s="163">
        <f t="shared" si="4"/>
        <v>96.166762780284273</v>
      </c>
    </row>
    <row r="39" spans="1:38" ht="15" customHeight="1" x14ac:dyDescent="0.25">
      <c r="A39" s="399"/>
      <c r="B39" s="376"/>
      <c r="C39" s="89" t="s">
        <v>130</v>
      </c>
      <c r="D39" s="109"/>
      <c r="E39" s="110">
        <v>3997.71</v>
      </c>
      <c r="F39" s="110">
        <v>3762.09</v>
      </c>
      <c r="G39" s="110">
        <v>4233.32</v>
      </c>
      <c r="H39" s="111" t="s">
        <v>201</v>
      </c>
      <c r="I39" s="111"/>
      <c r="J39" s="110">
        <v>3197.36</v>
      </c>
      <c r="K39" s="110">
        <v>2979.99</v>
      </c>
      <c r="L39" s="110">
        <v>3414.73</v>
      </c>
      <c r="M39" s="111" t="s">
        <v>171</v>
      </c>
      <c r="N39" s="164">
        <f t="shared" si="0"/>
        <v>79.979788428875537</v>
      </c>
      <c r="O39" s="111"/>
      <c r="P39" s="110">
        <v>3726.23</v>
      </c>
      <c r="Q39" s="110">
        <v>3494.4</v>
      </c>
      <c r="R39" s="110">
        <v>3958.05</v>
      </c>
      <c r="S39" s="110" t="s">
        <v>190</v>
      </c>
      <c r="T39" s="164">
        <f t="shared" si="1"/>
        <v>93.209112216744089</v>
      </c>
      <c r="U39" s="111"/>
      <c r="V39" s="110">
        <v>3969.05</v>
      </c>
      <c r="W39" s="110">
        <v>3734.04</v>
      </c>
      <c r="X39" s="110">
        <v>4204.0600000000004</v>
      </c>
      <c r="Y39" s="108" t="s">
        <v>201</v>
      </c>
      <c r="Z39" s="164">
        <f t="shared" si="2"/>
        <v>99.283089568778124</v>
      </c>
      <c r="AA39" s="111"/>
      <c r="AB39" s="110">
        <v>2322.67</v>
      </c>
      <c r="AC39" s="110">
        <v>2150.1799999999998</v>
      </c>
      <c r="AD39" s="110">
        <v>2495.16</v>
      </c>
      <c r="AE39" s="108" t="s">
        <v>146</v>
      </c>
      <c r="AF39" s="164">
        <f t="shared" si="3"/>
        <v>58.100012257017141</v>
      </c>
      <c r="AG39" s="164"/>
      <c r="AH39" s="110">
        <v>3911.72</v>
      </c>
      <c r="AI39" s="110">
        <v>3678.61</v>
      </c>
      <c r="AJ39" s="110">
        <v>4144.83</v>
      </c>
      <c r="AK39" s="108" t="s">
        <v>201</v>
      </c>
      <c r="AL39" s="164">
        <f t="shared" si="4"/>
        <v>97.849018563127387</v>
      </c>
    </row>
    <row r="40" spans="1:38" ht="15" customHeight="1" x14ac:dyDescent="0.25">
      <c r="A40" s="378" t="s">
        <v>2</v>
      </c>
      <c r="B40" s="400" t="s">
        <v>0</v>
      </c>
      <c r="C40" s="100" t="s">
        <v>117</v>
      </c>
      <c r="D40" s="100"/>
      <c r="E40" s="114">
        <v>35059.5</v>
      </c>
      <c r="F40" s="114">
        <v>34934.99</v>
      </c>
      <c r="G40" s="114">
        <v>35184</v>
      </c>
      <c r="H40" s="115" t="s">
        <v>36</v>
      </c>
      <c r="I40" s="115"/>
      <c r="J40" s="114">
        <v>18712.7</v>
      </c>
      <c r="K40" s="114">
        <v>18189.849999999999</v>
      </c>
      <c r="L40" s="114">
        <v>19235.55</v>
      </c>
      <c r="M40" s="115" t="s">
        <v>43</v>
      </c>
      <c r="N40" s="163">
        <f t="shared" si="0"/>
        <v>53.374121136924366</v>
      </c>
      <c r="O40" s="115"/>
      <c r="P40" s="114">
        <v>24322.05</v>
      </c>
      <c r="Q40" s="114">
        <v>23880.21</v>
      </c>
      <c r="R40" s="114">
        <v>24763.88</v>
      </c>
      <c r="S40" s="114" t="s">
        <v>52</v>
      </c>
      <c r="T40" s="163">
        <f t="shared" si="1"/>
        <v>69.373636246951605</v>
      </c>
      <c r="U40" s="115"/>
      <c r="V40" s="114">
        <v>30946.07</v>
      </c>
      <c r="W40" s="114">
        <v>30724.71</v>
      </c>
      <c r="X40" s="114">
        <v>31167.43</v>
      </c>
      <c r="Y40" s="113" t="s">
        <v>29</v>
      </c>
      <c r="Z40" s="163">
        <f t="shared" si="2"/>
        <v>88.267288466749378</v>
      </c>
      <c r="AA40" s="115"/>
      <c r="AB40" s="114">
        <v>18298.39</v>
      </c>
      <c r="AC40" s="114">
        <v>17877.28</v>
      </c>
      <c r="AD40" s="114">
        <v>18719.509999999998</v>
      </c>
      <c r="AE40" s="113" t="s">
        <v>40</v>
      </c>
      <c r="AF40" s="163">
        <f t="shared" si="3"/>
        <v>52.192387227427659</v>
      </c>
      <c r="AG40" s="163"/>
      <c r="AH40" s="114">
        <v>26855.19</v>
      </c>
      <c r="AI40" s="114">
        <v>26605.27</v>
      </c>
      <c r="AJ40" s="114">
        <v>27105.1</v>
      </c>
      <c r="AK40" s="113" t="s">
        <v>31</v>
      </c>
      <c r="AL40" s="163">
        <f t="shared" si="4"/>
        <v>76.598896162238475</v>
      </c>
    </row>
    <row r="41" spans="1:38" ht="15" customHeight="1" x14ac:dyDescent="0.25">
      <c r="A41" s="378"/>
      <c r="B41" s="400"/>
      <c r="C41" s="83" t="s">
        <v>124</v>
      </c>
      <c r="D41" s="54"/>
      <c r="E41" s="107">
        <v>1703.12</v>
      </c>
      <c r="F41" s="107">
        <v>1571.88</v>
      </c>
      <c r="G41" s="107">
        <v>1834.35</v>
      </c>
      <c r="H41" s="108" t="s">
        <v>202</v>
      </c>
      <c r="I41" s="108"/>
      <c r="J41" s="107">
        <v>298.79000000000002</v>
      </c>
      <c r="K41" s="107">
        <v>237.26</v>
      </c>
      <c r="L41" s="107">
        <v>360.33</v>
      </c>
      <c r="M41" s="108" t="s">
        <v>393</v>
      </c>
      <c r="N41" s="162">
        <f t="shared" si="0"/>
        <v>17.543684531917894</v>
      </c>
      <c r="O41" s="108"/>
      <c r="P41" s="107">
        <v>368.6</v>
      </c>
      <c r="Q41" s="107">
        <v>303.86</v>
      </c>
      <c r="R41" s="107">
        <v>433.35</v>
      </c>
      <c r="S41" s="107" t="s">
        <v>196</v>
      </c>
      <c r="T41" s="162">
        <f t="shared" si="1"/>
        <v>21.642632345342669</v>
      </c>
      <c r="U41" s="108"/>
      <c r="V41" s="107">
        <v>812.06</v>
      </c>
      <c r="W41" s="107">
        <v>720.29</v>
      </c>
      <c r="X41" s="107">
        <v>903.84</v>
      </c>
      <c r="Y41" s="108" t="s">
        <v>165</v>
      </c>
      <c r="Z41" s="162">
        <f t="shared" si="2"/>
        <v>47.680727136079668</v>
      </c>
      <c r="AA41" s="108"/>
      <c r="AB41" s="107">
        <v>569.91999999999996</v>
      </c>
      <c r="AC41" s="107">
        <v>492.52</v>
      </c>
      <c r="AD41" s="107">
        <v>647.30999999999995</v>
      </c>
      <c r="AE41" s="108" t="s">
        <v>166</v>
      </c>
      <c r="AF41" s="162">
        <f t="shared" si="3"/>
        <v>33.463290901404477</v>
      </c>
      <c r="AG41" s="162"/>
      <c r="AH41" s="107">
        <v>467.43</v>
      </c>
      <c r="AI41" s="107">
        <v>400.32</v>
      </c>
      <c r="AJ41" s="107">
        <v>534.54</v>
      </c>
      <c r="AK41" s="108" t="s">
        <v>143</v>
      </c>
      <c r="AL41" s="162">
        <f t="shared" si="4"/>
        <v>27.445511766640053</v>
      </c>
    </row>
    <row r="42" spans="1:38" ht="15" customHeight="1" x14ac:dyDescent="0.25">
      <c r="A42" s="378"/>
      <c r="B42" s="400"/>
      <c r="C42" s="96" t="s">
        <v>125</v>
      </c>
      <c r="D42" s="100"/>
      <c r="E42" s="114">
        <v>5899.84</v>
      </c>
      <c r="F42" s="114">
        <v>5683.07</v>
      </c>
      <c r="G42" s="114">
        <v>6116.61</v>
      </c>
      <c r="H42" s="115" t="s">
        <v>62</v>
      </c>
      <c r="I42" s="115"/>
      <c r="J42" s="114">
        <v>2529.0100000000002</v>
      </c>
      <c r="K42" s="114">
        <v>2396.41</v>
      </c>
      <c r="L42" s="114">
        <v>2661.6</v>
      </c>
      <c r="M42" s="115" t="s">
        <v>69</v>
      </c>
      <c r="N42" s="163">
        <f t="shared" si="0"/>
        <v>42.865738731897821</v>
      </c>
      <c r="O42" s="115"/>
      <c r="P42" s="114">
        <v>2685.91</v>
      </c>
      <c r="Q42" s="114">
        <v>2549.37</v>
      </c>
      <c r="R42" s="114">
        <v>2822.46</v>
      </c>
      <c r="S42" s="114" t="s">
        <v>61</v>
      </c>
      <c r="T42" s="163">
        <f t="shared" si="1"/>
        <v>45.525132884959589</v>
      </c>
      <c r="U42" s="115"/>
      <c r="V42" s="114">
        <v>4000.23</v>
      </c>
      <c r="W42" s="114">
        <v>3813.58</v>
      </c>
      <c r="X42" s="114">
        <v>4186.88</v>
      </c>
      <c r="Y42" s="115" t="s">
        <v>139</v>
      </c>
      <c r="Z42" s="163">
        <f t="shared" si="2"/>
        <v>67.802347182296458</v>
      </c>
      <c r="AA42" s="115"/>
      <c r="AB42" s="114">
        <v>2370.35</v>
      </c>
      <c r="AC42" s="114">
        <v>2194.7199999999998</v>
      </c>
      <c r="AD42" s="114">
        <v>2545.98</v>
      </c>
      <c r="AE42" s="115" t="s">
        <v>146</v>
      </c>
      <c r="AF42" s="163">
        <f t="shared" si="3"/>
        <v>40.176513261376577</v>
      </c>
      <c r="AG42" s="163"/>
      <c r="AH42" s="114">
        <v>2178.9299999999998</v>
      </c>
      <c r="AI42" s="114">
        <v>2030.09</v>
      </c>
      <c r="AJ42" s="114">
        <v>2327.77</v>
      </c>
      <c r="AK42" s="115" t="s">
        <v>171</v>
      </c>
      <c r="AL42" s="163">
        <f t="shared" si="4"/>
        <v>36.93201849541682</v>
      </c>
    </row>
    <row r="43" spans="1:38" ht="15" customHeight="1" x14ac:dyDescent="0.25">
      <c r="A43" s="378"/>
      <c r="B43" s="400"/>
      <c r="C43" s="83" t="s">
        <v>126</v>
      </c>
      <c r="D43" s="54"/>
      <c r="E43" s="107">
        <v>2852.45</v>
      </c>
      <c r="F43" s="107">
        <v>2684.01</v>
      </c>
      <c r="G43" s="107">
        <v>3020.89</v>
      </c>
      <c r="H43" s="108" t="s">
        <v>201</v>
      </c>
      <c r="I43" s="108"/>
      <c r="J43" s="107">
        <v>247.87</v>
      </c>
      <c r="K43" s="107">
        <v>198.3</v>
      </c>
      <c r="L43" s="107">
        <v>297.44</v>
      </c>
      <c r="M43" s="108" t="s">
        <v>192</v>
      </c>
      <c r="N43" s="162">
        <f t="shared" si="0"/>
        <v>8.6897228698136697</v>
      </c>
      <c r="O43" s="108"/>
      <c r="P43" s="107">
        <v>861.37</v>
      </c>
      <c r="Q43" s="107">
        <v>769.2</v>
      </c>
      <c r="R43" s="107">
        <v>953.55</v>
      </c>
      <c r="S43" s="107" t="s">
        <v>47</v>
      </c>
      <c r="T43" s="162">
        <f t="shared" si="1"/>
        <v>30.197549475012707</v>
      </c>
      <c r="U43" s="108"/>
      <c r="V43" s="107">
        <v>2573.52</v>
      </c>
      <c r="W43" s="107">
        <v>2415.25</v>
      </c>
      <c r="X43" s="107">
        <v>2731.8</v>
      </c>
      <c r="Y43" s="108" t="s">
        <v>170</v>
      </c>
      <c r="Z43" s="162">
        <f t="shared" si="2"/>
        <v>90.221388630826141</v>
      </c>
      <c r="AA43" s="108"/>
      <c r="AB43" s="107">
        <v>1726.52</v>
      </c>
      <c r="AC43" s="107">
        <v>1592.59</v>
      </c>
      <c r="AD43" s="107">
        <v>1860.46</v>
      </c>
      <c r="AE43" s="108" t="s">
        <v>140</v>
      </c>
      <c r="AF43" s="162">
        <f t="shared" si="3"/>
        <v>60.527616610282401</v>
      </c>
      <c r="AG43" s="162"/>
      <c r="AH43" s="107">
        <v>2386.5300000000002</v>
      </c>
      <c r="AI43" s="107">
        <v>2232.94</v>
      </c>
      <c r="AJ43" s="107">
        <v>2540.13</v>
      </c>
      <c r="AK43" s="108" t="s">
        <v>203</v>
      </c>
      <c r="AL43" s="162">
        <f t="shared" si="4"/>
        <v>83.665971357955442</v>
      </c>
    </row>
    <row r="44" spans="1:38" ht="15" customHeight="1" x14ac:dyDescent="0.25">
      <c r="A44" s="378"/>
      <c r="B44" s="400"/>
      <c r="C44" s="96" t="s">
        <v>127</v>
      </c>
      <c r="D44" s="100"/>
      <c r="E44" s="114">
        <v>7669.39</v>
      </c>
      <c r="F44" s="114">
        <v>7399.49</v>
      </c>
      <c r="G44" s="114">
        <v>7939.28</v>
      </c>
      <c r="H44" s="115" t="s">
        <v>44</v>
      </c>
      <c r="I44" s="115"/>
      <c r="J44" s="114">
        <v>4226.3500000000004</v>
      </c>
      <c r="K44" s="114">
        <v>4037.22</v>
      </c>
      <c r="L44" s="114">
        <v>4415.4799999999996</v>
      </c>
      <c r="M44" s="115" t="s">
        <v>151</v>
      </c>
      <c r="N44" s="163">
        <f t="shared" si="0"/>
        <v>55.106729479137194</v>
      </c>
      <c r="O44" s="115"/>
      <c r="P44" s="114">
        <v>5557.87</v>
      </c>
      <c r="Q44" s="114">
        <v>5340.22</v>
      </c>
      <c r="R44" s="114">
        <v>5775.52</v>
      </c>
      <c r="S44" s="114" t="s">
        <v>55</v>
      </c>
      <c r="T44" s="163">
        <f t="shared" si="1"/>
        <v>72.468214551613613</v>
      </c>
      <c r="U44" s="115"/>
      <c r="V44" s="114">
        <v>6838.76</v>
      </c>
      <c r="W44" s="114">
        <v>6571.95</v>
      </c>
      <c r="X44" s="114">
        <v>7105.57</v>
      </c>
      <c r="Y44" s="115" t="s">
        <v>55</v>
      </c>
      <c r="Z44" s="163">
        <f t="shared" si="2"/>
        <v>89.169542818920405</v>
      </c>
      <c r="AA44" s="115"/>
      <c r="AB44" s="114">
        <v>3814.49</v>
      </c>
      <c r="AC44" s="114">
        <v>3583.75</v>
      </c>
      <c r="AD44" s="114">
        <v>4045.23</v>
      </c>
      <c r="AE44" s="115" t="s">
        <v>170</v>
      </c>
      <c r="AF44" s="163">
        <f t="shared" si="3"/>
        <v>49.736550103724021</v>
      </c>
      <c r="AG44" s="163"/>
      <c r="AH44" s="114">
        <v>5493.84</v>
      </c>
      <c r="AI44" s="114">
        <v>5253.21</v>
      </c>
      <c r="AJ44" s="114">
        <v>5734.47</v>
      </c>
      <c r="AK44" s="115" t="s">
        <v>70</v>
      </c>
      <c r="AL44" s="163">
        <f t="shared" si="4"/>
        <v>71.633337201524512</v>
      </c>
    </row>
    <row r="45" spans="1:38" ht="15" customHeight="1" x14ac:dyDescent="0.25">
      <c r="A45" s="378"/>
      <c r="B45" s="400"/>
      <c r="C45" s="83" t="s">
        <v>128</v>
      </c>
      <c r="D45" s="54"/>
      <c r="E45" s="107">
        <v>6953.05</v>
      </c>
      <c r="F45" s="107">
        <v>6681.67</v>
      </c>
      <c r="G45" s="107">
        <v>7224.42</v>
      </c>
      <c r="H45" s="108" t="s">
        <v>55</v>
      </c>
      <c r="I45" s="108"/>
      <c r="J45" s="107">
        <v>3007.55</v>
      </c>
      <c r="K45" s="107">
        <v>2822.76</v>
      </c>
      <c r="L45" s="107">
        <v>3192.35</v>
      </c>
      <c r="M45" s="108" t="s">
        <v>170</v>
      </c>
      <c r="N45" s="162">
        <f t="shared" si="0"/>
        <v>43.255118257455358</v>
      </c>
      <c r="O45" s="108"/>
      <c r="P45" s="107">
        <v>5428.6</v>
      </c>
      <c r="Q45" s="107">
        <v>5174.8999999999996</v>
      </c>
      <c r="R45" s="107">
        <v>5682.29</v>
      </c>
      <c r="S45" s="107" t="s">
        <v>139</v>
      </c>
      <c r="T45" s="162">
        <f t="shared" si="1"/>
        <v>78.075089349278386</v>
      </c>
      <c r="U45" s="108"/>
      <c r="V45" s="107">
        <v>6815.91</v>
      </c>
      <c r="W45" s="107">
        <v>6545.19</v>
      </c>
      <c r="X45" s="107">
        <v>7086.63</v>
      </c>
      <c r="Y45" s="108" t="s">
        <v>55</v>
      </c>
      <c r="Z45" s="162">
        <f t="shared" si="2"/>
        <v>98.027628163180182</v>
      </c>
      <c r="AA45" s="108"/>
      <c r="AB45" s="107">
        <v>4153.87</v>
      </c>
      <c r="AC45" s="107">
        <v>3923.95</v>
      </c>
      <c r="AD45" s="107">
        <v>4383.79</v>
      </c>
      <c r="AE45" s="108" t="s">
        <v>60</v>
      </c>
      <c r="AF45" s="162">
        <f t="shared" si="3"/>
        <v>59.741696090205011</v>
      </c>
      <c r="AG45" s="162"/>
      <c r="AH45" s="107">
        <v>6573.27</v>
      </c>
      <c r="AI45" s="107">
        <v>6305.79</v>
      </c>
      <c r="AJ45" s="107">
        <v>6840.75</v>
      </c>
      <c r="AK45" s="108" t="s">
        <v>45</v>
      </c>
      <c r="AL45" s="162">
        <f t="shared" si="4"/>
        <v>94.537936588978937</v>
      </c>
    </row>
    <row r="46" spans="1:38" ht="15" customHeight="1" x14ac:dyDescent="0.25">
      <c r="A46" s="378"/>
      <c r="B46" s="400"/>
      <c r="C46" s="96" t="s">
        <v>129</v>
      </c>
      <c r="D46" s="100"/>
      <c r="E46" s="114">
        <v>3150.38</v>
      </c>
      <c r="F46" s="114">
        <v>2942.93</v>
      </c>
      <c r="G46" s="114">
        <v>3357.84</v>
      </c>
      <c r="H46" s="115" t="s">
        <v>145</v>
      </c>
      <c r="I46" s="115"/>
      <c r="J46" s="114">
        <v>2784.86</v>
      </c>
      <c r="K46" s="114">
        <v>2592.92</v>
      </c>
      <c r="L46" s="114">
        <v>2976.79</v>
      </c>
      <c r="M46" s="115" t="s">
        <v>171</v>
      </c>
      <c r="N46" s="163">
        <f t="shared" si="0"/>
        <v>88.397590131984089</v>
      </c>
      <c r="O46" s="115"/>
      <c r="P46" s="114">
        <v>3029.12</v>
      </c>
      <c r="Q46" s="114">
        <v>2829.89</v>
      </c>
      <c r="R46" s="114">
        <v>3228.34</v>
      </c>
      <c r="S46" s="114" t="s">
        <v>145</v>
      </c>
      <c r="T46" s="163">
        <f t="shared" si="1"/>
        <v>96.150940521460896</v>
      </c>
      <c r="U46" s="115"/>
      <c r="V46" s="114">
        <v>3126.31</v>
      </c>
      <c r="W46" s="114">
        <v>2921.5</v>
      </c>
      <c r="X46" s="114">
        <v>3331.13</v>
      </c>
      <c r="Y46" s="115" t="s">
        <v>203</v>
      </c>
      <c r="Z46" s="163">
        <f t="shared" si="2"/>
        <v>99.235965185152267</v>
      </c>
      <c r="AA46" s="115"/>
      <c r="AB46" s="114">
        <v>1564.7</v>
      </c>
      <c r="AC46" s="114">
        <v>1425.14</v>
      </c>
      <c r="AD46" s="114">
        <v>1704.27</v>
      </c>
      <c r="AE46" s="115" t="s">
        <v>198</v>
      </c>
      <c r="AF46" s="163">
        <f t="shared" si="3"/>
        <v>49.667024295481816</v>
      </c>
      <c r="AG46" s="163"/>
      <c r="AH46" s="114">
        <v>3039.16</v>
      </c>
      <c r="AI46" s="114">
        <v>2841.64</v>
      </c>
      <c r="AJ46" s="114">
        <v>3236.69</v>
      </c>
      <c r="AK46" s="115" t="s">
        <v>203</v>
      </c>
      <c r="AL46" s="163">
        <f t="shared" si="4"/>
        <v>96.469632234841512</v>
      </c>
    </row>
    <row r="47" spans="1:38" ht="15" customHeight="1" x14ac:dyDescent="0.25">
      <c r="A47" s="378"/>
      <c r="B47" s="376"/>
      <c r="C47" s="83" t="s">
        <v>130</v>
      </c>
      <c r="D47" s="54"/>
      <c r="E47" s="107">
        <v>6831.27</v>
      </c>
      <c r="F47" s="107">
        <v>6420.11</v>
      </c>
      <c r="G47" s="107">
        <v>7242.43</v>
      </c>
      <c r="H47" s="108" t="s">
        <v>170</v>
      </c>
      <c r="I47" s="108"/>
      <c r="J47" s="107">
        <v>5618.27</v>
      </c>
      <c r="K47" s="107">
        <v>5227.5</v>
      </c>
      <c r="L47" s="107">
        <v>6009.04</v>
      </c>
      <c r="M47" s="108" t="s">
        <v>171</v>
      </c>
      <c r="N47" s="162">
        <f t="shared" si="0"/>
        <v>82.243418866477242</v>
      </c>
      <c r="O47" s="108"/>
      <c r="P47" s="107">
        <v>6390.58</v>
      </c>
      <c r="Q47" s="107">
        <v>5986.55</v>
      </c>
      <c r="R47" s="107">
        <v>6794.6</v>
      </c>
      <c r="S47" s="107" t="s">
        <v>190</v>
      </c>
      <c r="T47" s="162">
        <f t="shared" si="1"/>
        <v>93.548930140369208</v>
      </c>
      <c r="U47" s="108"/>
      <c r="V47" s="107">
        <v>6779.27</v>
      </c>
      <c r="W47" s="107">
        <v>6371.17</v>
      </c>
      <c r="X47" s="107">
        <v>7187.37</v>
      </c>
      <c r="Y47" s="108" t="s">
        <v>170</v>
      </c>
      <c r="Z47" s="162">
        <f t="shared" si="2"/>
        <v>99.238794543327955</v>
      </c>
      <c r="AA47" s="108"/>
      <c r="AB47" s="107">
        <v>4098.54</v>
      </c>
      <c r="AC47" s="107">
        <v>3810.47</v>
      </c>
      <c r="AD47" s="107">
        <v>4386.6099999999997</v>
      </c>
      <c r="AE47" s="108" t="s">
        <v>172</v>
      </c>
      <c r="AF47" s="162">
        <f t="shared" si="3"/>
        <v>59.996750238242669</v>
      </c>
      <c r="AG47" s="162"/>
      <c r="AH47" s="107">
        <v>6716.02</v>
      </c>
      <c r="AI47" s="107">
        <v>6308.8</v>
      </c>
      <c r="AJ47" s="107">
        <v>7123.25</v>
      </c>
      <c r="AK47" s="108" t="s">
        <v>170</v>
      </c>
      <c r="AL47" s="162">
        <f t="shared" si="4"/>
        <v>98.312905213818226</v>
      </c>
    </row>
    <row r="48" spans="1:38" ht="15" customHeight="1" x14ac:dyDescent="0.25">
      <c r="A48" s="378"/>
      <c r="B48" s="371" t="s">
        <v>26</v>
      </c>
      <c r="C48" s="100" t="s">
        <v>117</v>
      </c>
      <c r="D48" s="100"/>
      <c r="E48" s="114">
        <v>16889.73</v>
      </c>
      <c r="F48" s="114">
        <v>16798.09</v>
      </c>
      <c r="G48" s="114">
        <v>16981.36</v>
      </c>
      <c r="H48" s="115" t="s">
        <v>41</v>
      </c>
      <c r="I48" s="115"/>
      <c r="J48" s="114">
        <v>9204.65</v>
      </c>
      <c r="K48" s="114">
        <v>8911.09</v>
      </c>
      <c r="L48" s="114">
        <v>9498.2099999999991</v>
      </c>
      <c r="M48" s="115" t="s">
        <v>30</v>
      </c>
      <c r="N48" s="163">
        <f t="shared" si="0"/>
        <v>54.498502936399809</v>
      </c>
      <c r="O48" s="115"/>
      <c r="P48" s="114">
        <v>11858.35</v>
      </c>
      <c r="Q48" s="114">
        <v>11609.94</v>
      </c>
      <c r="R48" s="114">
        <v>12106.76</v>
      </c>
      <c r="S48" s="114" t="s">
        <v>38</v>
      </c>
      <c r="T48" s="163">
        <f t="shared" si="1"/>
        <v>70.210417810113015</v>
      </c>
      <c r="U48" s="115"/>
      <c r="V48" s="114">
        <v>14783.2</v>
      </c>
      <c r="W48" s="114">
        <v>14643.02</v>
      </c>
      <c r="X48" s="114">
        <v>14923.38</v>
      </c>
      <c r="Y48" s="115" t="s">
        <v>31</v>
      </c>
      <c r="Z48" s="163">
        <f t="shared" si="2"/>
        <v>87.527746151063397</v>
      </c>
      <c r="AA48" s="115"/>
      <c r="AB48" s="114">
        <v>8535.89</v>
      </c>
      <c r="AC48" s="114">
        <v>8292.44</v>
      </c>
      <c r="AD48" s="114">
        <v>8779.34</v>
      </c>
      <c r="AE48" s="115" t="s">
        <v>49</v>
      </c>
      <c r="AF48" s="163">
        <f t="shared" si="3"/>
        <v>50.538936975309845</v>
      </c>
      <c r="AG48" s="163"/>
      <c r="AH48" s="114">
        <v>12769.74</v>
      </c>
      <c r="AI48" s="114">
        <v>12609.47</v>
      </c>
      <c r="AJ48" s="114">
        <v>12930.02</v>
      </c>
      <c r="AK48" s="115" t="s">
        <v>33</v>
      </c>
      <c r="AL48" s="163">
        <f t="shared" si="4"/>
        <v>75.606537227060471</v>
      </c>
    </row>
    <row r="49" spans="1:38" ht="15" customHeight="1" x14ac:dyDescent="0.25">
      <c r="A49" s="378"/>
      <c r="B49" s="400"/>
      <c r="C49" s="83" t="s">
        <v>124</v>
      </c>
      <c r="D49" s="54"/>
      <c r="E49" s="107">
        <v>820.43</v>
      </c>
      <c r="F49" s="107">
        <v>738.08</v>
      </c>
      <c r="G49" s="107">
        <v>902.78</v>
      </c>
      <c r="H49" s="108" t="s">
        <v>51</v>
      </c>
      <c r="I49" s="108"/>
      <c r="J49" s="107">
        <v>148.18</v>
      </c>
      <c r="K49" s="107">
        <v>111.82</v>
      </c>
      <c r="L49" s="107">
        <v>184.55</v>
      </c>
      <c r="M49" s="108" t="s">
        <v>160</v>
      </c>
      <c r="N49" s="162">
        <f t="shared" si="0"/>
        <v>18.061260558487625</v>
      </c>
      <c r="O49" s="108"/>
      <c r="P49" s="107">
        <v>180.15</v>
      </c>
      <c r="Q49" s="107">
        <v>139.9</v>
      </c>
      <c r="R49" s="107">
        <v>220.4</v>
      </c>
      <c r="S49" s="107" t="s">
        <v>400</v>
      </c>
      <c r="T49" s="162">
        <f t="shared" si="1"/>
        <v>21.957997635386324</v>
      </c>
      <c r="U49" s="108"/>
      <c r="V49" s="107">
        <v>361.33</v>
      </c>
      <c r="W49" s="107">
        <v>303.55</v>
      </c>
      <c r="X49" s="107">
        <v>419.1</v>
      </c>
      <c r="Y49" s="108" t="s">
        <v>187</v>
      </c>
      <c r="Z49" s="162">
        <f t="shared" si="2"/>
        <v>44.041539192862281</v>
      </c>
      <c r="AA49" s="108"/>
      <c r="AB49" s="107">
        <v>266.77</v>
      </c>
      <c r="AC49" s="107">
        <v>221.21</v>
      </c>
      <c r="AD49" s="107">
        <v>312.33999999999997</v>
      </c>
      <c r="AE49" s="108" t="s">
        <v>164</v>
      </c>
      <c r="AF49" s="162">
        <f t="shared" si="3"/>
        <v>32.515875821215708</v>
      </c>
      <c r="AG49" s="162"/>
      <c r="AH49" s="107">
        <v>201.16</v>
      </c>
      <c r="AI49" s="107">
        <v>158.91</v>
      </c>
      <c r="AJ49" s="107">
        <v>243.4</v>
      </c>
      <c r="AK49" s="108" t="s">
        <v>188</v>
      </c>
      <c r="AL49" s="162">
        <f t="shared" si="4"/>
        <v>24.518849871408896</v>
      </c>
    </row>
    <row r="50" spans="1:38" ht="15" customHeight="1" x14ac:dyDescent="0.25">
      <c r="A50" s="378"/>
      <c r="B50" s="400"/>
      <c r="C50" s="96" t="s">
        <v>125</v>
      </c>
      <c r="D50" s="100"/>
      <c r="E50" s="114">
        <v>2885.59</v>
      </c>
      <c r="F50" s="114">
        <v>2747.82</v>
      </c>
      <c r="G50" s="114">
        <v>3023.35</v>
      </c>
      <c r="H50" s="115" t="s">
        <v>139</v>
      </c>
      <c r="I50" s="115"/>
      <c r="J50" s="114">
        <v>1296.98</v>
      </c>
      <c r="K50" s="114">
        <v>1197.27</v>
      </c>
      <c r="L50" s="114">
        <v>1396.68</v>
      </c>
      <c r="M50" s="115" t="s">
        <v>202</v>
      </c>
      <c r="N50" s="163">
        <f t="shared" si="0"/>
        <v>44.946787312126808</v>
      </c>
      <c r="O50" s="115"/>
      <c r="P50" s="114">
        <v>1375.85</v>
      </c>
      <c r="Q50" s="114">
        <v>1267.79</v>
      </c>
      <c r="R50" s="114">
        <v>1483.92</v>
      </c>
      <c r="S50" s="114" t="s">
        <v>140</v>
      </c>
      <c r="T50" s="163">
        <f t="shared" si="1"/>
        <v>47.680023842611035</v>
      </c>
      <c r="U50" s="115"/>
      <c r="V50" s="114">
        <v>1925.46</v>
      </c>
      <c r="W50" s="114">
        <v>1803</v>
      </c>
      <c r="X50" s="114">
        <v>2047.93</v>
      </c>
      <c r="Y50" s="115" t="s">
        <v>190</v>
      </c>
      <c r="Z50" s="163">
        <f t="shared" si="2"/>
        <v>66.726735260380025</v>
      </c>
      <c r="AA50" s="115"/>
      <c r="AB50" s="114">
        <v>1111.1600000000001</v>
      </c>
      <c r="AC50" s="114">
        <v>1011.82</v>
      </c>
      <c r="AD50" s="114">
        <v>1210.51</v>
      </c>
      <c r="AE50" s="115" t="s">
        <v>198</v>
      </c>
      <c r="AF50" s="163">
        <f t="shared" si="3"/>
        <v>38.507203033001922</v>
      </c>
      <c r="AG50" s="163"/>
      <c r="AH50" s="114">
        <v>1045.0899999999999</v>
      </c>
      <c r="AI50" s="114">
        <v>949.89</v>
      </c>
      <c r="AJ50" s="114">
        <v>1140.28</v>
      </c>
      <c r="AK50" s="115" t="s">
        <v>198</v>
      </c>
      <c r="AL50" s="163">
        <f t="shared" si="4"/>
        <v>36.217549963785565</v>
      </c>
    </row>
    <row r="51" spans="1:38" ht="15" customHeight="1" x14ac:dyDescent="0.25">
      <c r="A51" s="378"/>
      <c r="B51" s="400"/>
      <c r="C51" s="83" t="s">
        <v>126</v>
      </c>
      <c r="D51" s="54"/>
      <c r="E51" s="107">
        <v>1376.47</v>
      </c>
      <c r="F51" s="107">
        <v>1266.79</v>
      </c>
      <c r="G51" s="107">
        <v>1486.15</v>
      </c>
      <c r="H51" s="108" t="s">
        <v>175</v>
      </c>
      <c r="I51" s="108"/>
      <c r="J51" s="107">
        <v>134.87</v>
      </c>
      <c r="K51" s="107">
        <v>100.45</v>
      </c>
      <c r="L51" s="107">
        <v>169.29</v>
      </c>
      <c r="M51" s="108" t="s">
        <v>217</v>
      </c>
      <c r="N51" s="162">
        <f t="shared" si="0"/>
        <v>9.7982520505350639</v>
      </c>
      <c r="O51" s="108"/>
      <c r="P51" s="107">
        <v>445.65</v>
      </c>
      <c r="Q51" s="107">
        <v>385.39</v>
      </c>
      <c r="R51" s="107">
        <v>505.91</v>
      </c>
      <c r="S51" s="107" t="s">
        <v>166</v>
      </c>
      <c r="T51" s="162">
        <f t="shared" si="1"/>
        <v>32.376295887305936</v>
      </c>
      <c r="U51" s="108"/>
      <c r="V51" s="107">
        <v>1262.9000000000001</v>
      </c>
      <c r="W51" s="107">
        <v>1161.68</v>
      </c>
      <c r="X51" s="107">
        <v>1364.11</v>
      </c>
      <c r="Y51" s="108" t="s">
        <v>175</v>
      </c>
      <c r="Z51" s="162">
        <f t="shared" si="2"/>
        <v>91.74918450819851</v>
      </c>
      <c r="AA51" s="108"/>
      <c r="AB51" s="107">
        <v>773.32</v>
      </c>
      <c r="AC51" s="107">
        <v>685.27</v>
      </c>
      <c r="AD51" s="107">
        <v>861.38</v>
      </c>
      <c r="AE51" s="108" t="s">
        <v>165</v>
      </c>
      <c r="AF51" s="162">
        <f t="shared" si="3"/>
        <v>56.181391530509202</v>
      </c>
      <c r="AG51" s="162"/>
      <c r="AH51" s="107">
        <v>1189.99</v>
      </c>
      <c r="AI51" s="107">
        <v>1089.01</v>
      </c>
      <c r="AJ51" s="107">
        <v>1290.97</v>
      </c>
      <c r="AK51" s="108" t="s">
        <v>142</v>
      </c>
      <c r="AL51" s="162">
        <f t="shared" si="4"/>
        <v>86.452301902693122</v>
      </c>
    </row>
    <row r="52" spans="1:38" ht="15" customHeight="1" x14ac:dyDescent="0.25">
      <c r="A52" s="378"/>
      <c r="B52" s="400"/>
      <c r="C52" s="96" t="s">
        <v>127</v>
      </c>
      <c r="D52" s="100"/>
      <c r="E52" s="114">
        <v>3922.08</v>
      </c>
      <c r="F52" s="114">
        <v>3751.68</v>
      </c>
      <c r="G52" s="114">
        <v>4092.47</v>
      </c>
      <c r="H52" s="115" t="s">
        <v>70</v>
      </c>
      <c r="I52" s="115"/>
      <c r="J52" s="114">
        <v>2237.64</v>
      </c>
      <c r="K52" s="114">
        <v>2109.0100000000002</v>
      </c>
      <c r="L52" s="114">
        <v>2366.2800000000002</v>
      </c>
      <c r="M52" s="115" t="s">
        <v>58</v>
      </c>
      <c r="N52" s="163">
        <f t="shared" si="0"/>
        <v>57.052380369599796</v>
      </c>
      <c r="O52" s="115"/>
      <c r="P52" s="114">
        <v>2903.98</v>
      </c>
      <c r="Q52" s="114">
        <v>2765</v>
      </c>
      <c r="R52" s="114">
        <v>3042.97</v>
      </c>
      <c r="S52" s="114" t="s">
        <v>139</v>
      </c>
      <c r="T52" s="163">
        <f t="shared" si="1"/>
        <v>74.041834944723206</v>
      </c>
      <c r="U52" s="115"/>
      <c r="V52" s="114">
        <v>3465.76</v>
      </c>
      <c r="W52" s="114">
        <v>3299.05</v>
      </c>
      <c r="X52" s="114">
        <v>3632.47</v>
      </c>
      <c r="Y52" s="115" t="s">
        <v>59</v>
      </c>
      <c r="Z52" s="163">
        <f t="shared" si="2"/>
        <v>88.365357157426686</v>
      </c>
      <c r="AA52" s="115"/>
      <c r="AB52" s="114">
        <v>1849.77</v>
      </c>
      <c r="AC52" s="114">
        <v>1702.38</v>
      </c>
      <c r="AD52" s="114">
        <v>1997.16</v>
      </c>
      <c r="AE52" s="115" t="s">
        <v>175</v>
      </c>
      <c r="AF52" s="163">
        <f t="shared" si="3"/>
        <v>47.16298494676294</v>
      </c>
      <c r="AG52" s="163"/>
      <c r="AH52" s="114">
        <v>2725.08</v>
      </c>
      <c r="AI52" s="114">
        <v>2576.3000000000002</v>
      </c>
      <c r="AJ52" s="114">
        <v>2873.87</v>
      </c>
      <c r="AK52" s="115" t="s">
        <v>60</v>
      </c>
      <c r="AL52" s="163">
        <f t="shared" si="4"/>
        <v>69.480479745441187</v>
      </c>
    </row>
    <row r="53" spans="1:38" ht="15" customHeight="1" x14ac:dyDescent="0.25">
      <c r="A53" s="378"/>
      <c r="B53" s="400"/>
      <c r="C53" s="83" t="s">
        <v>128</v>
      </c>
      <c r="D53" s="54"/>
      <c r="E53" s="107">
        <v>3371</v>
      </c>
      <c r="F53" s="107">
        <v>3206.45</v>
      </c>
      <c r="G53" s="107">
        <v>3535.56</v>
      </c>
      <c r="H53" s="108" t="s">
        <v>59</v>
      </c>
      <c r="I53" s="108"/>
      <c r="J53" s="107">
        <v>1512.74</v>
      </c>
      <c r="K53" s="107">
        <v>1400.03</v>
      </c>
      <c r="L53" s="107">
        <v>1625.46</v>
      </c>
      <c r="M53" s="108" t="s">
        <v>146</v>
      </c>
      <c r="N53" s="162">
        <f t="shared" si="0"/>
        <v>44.87511124295461</v>
      </c>
      <c r="O53" s="108"/>
      <c r="P53" s="107">
        <v>2708.11</v>
      </c>
      <c r="Q53" s="107">
        <v>2557.0100000000002</v>
      </c>
      <c r="R53" s="107">
        <v>2859.21</v>
      </c>
      <c r="S53" s="107" t="s">
        <v>60</v>
      </c>
      <c r="T53" s="162">
        <f t="shared" si="1"/>
        <v>80.335508751112442</v>
      </c>
      <c r="U53" s="108"/>
      <c r="V53" s="107">
        <v>3293.9</v>
      </c>
      <c r="W53" s="107">
        <v>3130.65</v>
      </c>
      <c r="X53" s="107">
        <v>3457.14</v>
      </c>
      <c r="Y53" s="108" t="s">
        <v>59</v>
      </c>
      <c r="Z53" s="162">
        <f t="shared" si="2"/>
        <v>97.712844853159297</v>
      </c>
      <c r="AA53" s="108"/>
      <c r="AB53" s="107">
        <v>1944.71</v>
      </c>
      <c r="AC53" s="107">
        <v>1808.43</v>
      </c>
      <c r="AD53" s="107">
        <v>2080.9899999999998</v>
      </c>
      <c r="AE53" s="108" t="s">
        <v>172</v>
      </c>
      <c r="AF53" s="162">
        <f t="shared" si="3"/>
        <v>57.689409670720856</v>
      </c>
      <c r="AG53" s="162"/>
      <c r="AH53" s="107">
        <v>3197.26</v>
      </c>
      <c r="AI53" s="107">
        <v>3034.2</v>
      </c>
      <c r="AJ53" s="107">
        <v>3360.31</v>
      </c>
      <c r="AK53" s="108" t="s">
        <v>61</v>
      </c>
      <c r="AL53" s="162">
        <f t="shared" si="4"/>
        <v>94.846039750815791</v>
      </c>
    </row>
    <row r="54" spans="1:38" ht="15" customHeight="1" x14ac:dyDescent="0.25">
      <c r="A54" s="378"/>
      <c r="B54" s="400"/>
      <c r="C54" s="96" t="s">
        <v>129</v>
      </c>
      <c r="D54" s="100"/>
      <c r="E54" s="114">
        <v>1469.24</v>
      </c>
      <c r="F54" s="114">
        <v>1331.67</v>
      </c>
      <c r="G54" s="114">
        <v>1606.82</v>
      </c>
      <c r="H54" s="115" t="s">
        <v>144</v>
      </c>
      <c r="I54" s="115"/>
      <c r="J54" s="114">
        <v>1305.0899999999999</v>
      </c>
      <c r="K54" s="114">
        <v>1173.69</v>
      </c>
      <c r="L54" s="114">
        <v>1436.48</v>
      </c>
      <c r="M54" s="115" t="s">
        <v>51</v>
      </c>
      <c r="N54" s="163">
        <f t="shared" si="0"/>
        <v>88.827557104353261</v>
      </c>
      <c r="O54" s="115"/>
      <c r="P54" s="114">
        <v>1399.82</v>
      </c>
      <c r="Q54" s="114">
        <v>1267.75</v>
      </c>
      <c r="R54" s="114">
        <v>1531.89</v>
      </c>
      <c r="S54" s="114" t="s">
        <v>144</v>
      </c>
      <c r="T54" s="163">
        <f t="shared" si="1"/>
        <v>95.275108219215383</v>
      </c>
      <c r="U54" s="115"/>
      <c r="V54" s="114">
        <v>1454.8</v>
      </c>
      <c r="W54" s="114">
        <v>1319.06</v>
      </c>
      <c r="X54" s="114">
        <v>1590.54</v>
      </c>
      <c r="Y54" s="115" t="s">
        <v>144</v>
      </c>
      <c r="Z54" s="163">
        <f t="shared" si="2"/>
        <v>99.017178949661044</v>
      </c>
      <c r="AA54" s="115"/>
      <c r="AB54" s="114">
        <v>714.01</v>
      </c>
      <c r="AC54" s="114">
        <v>624.49</v>
      </c>
      <c r="AD54" s="114">
        <v>803.53</v>
      </c>
      <c r="AE54" s="115" t="s">
        <v>181</v>
      </c>
      <c r="AF54" s="163">
        <f t="shared" si="3"/>
        <v>48.597233944079932</v>
      </c>
      <c r="AG54" s="163"/>
      <c r="AH54" s="114">
        <v>1414.36</v>
      </c>
      <c r="AI54" s="114">
        <v>1280.98</v>
      </c>
      <c r="AJ54" s="114">
        <v>1547.74</v>
      </c>
      <c r="AK54" s="115" t="s">
        <v>144</v>
      </c>
      <c r="AL54" s="163">
        <f t="shared" si="4"/>
        <v>96.26473550951512</v>
      </c>
    </row>
    <row r="55" spans="1:38" ht="15" customHeight="1" x14ac:dyDescent="0.25">
      <c r="A55" s="378"/>
      <c r="B55" s="376"/>
      <c r="C55" s="83" t="s">
        <v>130</v>
      </c>
      <c r="D55" s="54"/>
      <c r="E55" s="107">
        <v>3044.92</v>
      </c>
      <c r="F55" s="107">
        <v>2822.55</v>
      </c>
      <c r="G55" s="107">
        <v>3267.28</v>
      </c>
      <c r="H55" s="108" t="s">
        <v>163</v>
      </c>
      <c r="I55" s="108"/>
      <c r="J55" s="107">
        <v>2569.15</v>
      </c>
      <c r="K55" s="107">
        <v>2354.37</v>
      </c>
      <c r="L55" s="107">
        <v>2783.93</v>
      </c>
      <c r="M55" s="108" t="s">
        <v>142</v>
      </c>
      <c r="N55" s="162">
        <f t="shared" si="0"/>
        <v>84.374958948018346</v>
      </c>
      <c r="O55" s="108"/>
      <c r="P55" s="107">
        <v>2844.79</v>
      </c>
      <c r="Q55" s="107">
        <v>2628.17</v>
      </c>
      <c r="R55" s="107">
        <v>3061.41</v>
      </c>
      <c r="S55" s="107" t="s">
        <v>202</v>
      </c>
      <c r="T55" s="162">
        <f t="shared" si="1"/>
        <v>93.427413528105831</v>
      </c>
      <c r="U55" s="108"/>
      <c r="V55" s="107">
        <v>3019.05</v>
      </c>
      <c r="W55" s="107">
        <v>2799.12</v>
      </c>
      <c r="X55" s="107">
        <v>3238.98</v>
      </c>
      <c r="Y55" s="108" t="s">
        <v>163</v>
      </c>
      <c r="Z55" s="162">
        <f t="shared" si="2"/>
        <v>99.150388187538596</v>
      </c>
      <c r="AA55" s="108"/>
      <c r="AB55" s="107">
        <v>1876.14</v>
      </c>
      <c r="AC55" s="107">
        <v>1715.98</v>
      </c>
      <c r="AD55" s="107">
        <v>2036.29</v>
      </c>
      <c r="AE55" s="108" t="s">
        <v>65</v>
      </c>
      <c r="AF55" s="162">
        <f t="shared" si="3"/>
        <v>61.615411899163199</v>
      </c>
      <c r="AG55" s="162"/>
      <c r="AH55" s="107">
        <v>2996.81</v>
      </c>
      <c r="AI55" s="107">
        <v>2777.25</v>
      </c>
      <c r="AJ55" s="107">
        <v>3216.37</v>
      </c>
      <c r="AK55" s="108" t="s">
        <v>163</v>
      </c>
      <c r="AL55" s="162">
        <f t="shared" si="4"/>
        <v>98.419991329821471</v>
      </c>
    </row>
    <row r="56" spans="1:38" ht="15" customHeight="1" x14ac:dyDescent="0.25">
      <c r="A56" s="378"/>
      <c r="B56" s="400" t="s">
        <v>27</v>
      </c>
      <c r="C56" s="100" t="s">
        <v>117</v>
      </c>
      <c r="D56" s="100"/>
      <c r="E56" s="114">
        <v>18169.77</v>
      </c>
      <c r="F56" s="114">
        <v>18078.5</v>
      </c>
      <c r="G56" s="114">
        <v>18261.04</v>
      </c>
      <c r="H56" s="115" t="s">
        <v>41</v>
      </c>
      <c r="I56" s="115"/>
      <c r="J56" s="114">
        <v>9508.0499999999993</v>
      </c>
      <c r="K56" s="114">
        <v>9219.82</v>
      </c>
      <c r="L56" s="114">
        <v>9796.2800000000007</v>
      </c>
      <c r="M56" s="115" t="s">
        <v>49</v>
      </c>
      <c r="N56" s="163">
        <f t="shared" si="0"/>
        <v>52.32895077923385</v>
      </c>
      <c r="O56" s="115"/>
      <c r="P56" s="114">
        <v>12463.69</v>
      </c>
      <c r="Q56" s="114">
        <v>12214.55</v>
      </c>
      <c r="R56" s="114">
        <v>12712.83</v>
      </c>
      <c r="S56" s="114" t="s">
        <v>46</v>
      </c>
      <c r="T56" s="163">
        <f t="shared" si="1"/>
        <v>68.595749973720089</v>
      </c>
      <c r="U56" s="115"/>
      <c r="V56" s="114">
        <v>16162.88</v>
      </c>
      <c r="W56" s="114">
        <v>16024.23</v>
      </c>
      <c r="X56" s="114">
        <v>16301.52</v>
      </c>
      <c r="Y56" s="115" t="s">
        <v>29</v>
      </c>
      <c r="Z56" s="163">
        <f t="shared" si="2"/>
        <v>88.954785888869253</v>
      </c>
      <c r="AA56" s="115"/>
      <c r="AB56" s="114">
        <v>9762.5</v>
      </c>
      <c r="AC56" s="114">
        <v>9511.5</v>
      </c>
      <c r="AD56" s="114">
        <v>10013.5</v>
      </c>
      <c r="AE56" s="115" t="s">
        <v>42</v>
      </c>
      <c r="AF56" s="163">
        <f t="shared" si="3"/>
        <v>53.729353756266583</v>
      </c>
      <c r="AG56" s="163"/>
      <c r="AH56" s="114">
        <v>14085.45</v>
      </c>
      <c r="AI56" s="114">
        <v>13933.35</v>
      </c>
      <c r="AJ56" s="114">
        <v>14237.54</v>
      </c>
      <c r="AK56" s="115" t="s">
        <v>33</v>
      </c>
      <c r="AL56" s="163">
        <f t="shared" si="4"/>
        <v>77.521344518945483</v>
      </c>
    </row>
    <row r="57" spans="1:38" ht="15" customHeight="1" x14ac:dyDescent="0.25">
      <c r="A57" s="378"/>
      <c r="B57" s="400"/>
      <c r="C57" s="83" t="s">
        <v>124</v>
      </c>
      <c r="D57" s="54"/>
      <c r="E57" s="107">
        <v>882.69</v>
      </c>
      <c r="F57" s="107">
        <v>795.15</v>
      </c>
      <c r="G57" s="107">
        <v>970.22</v>
      </c>
      <c r="H57" s="108" t="s">
        <v>51</v>
      </c>
      <c r="I57" s="108"/>
      <c r="J57" s="107">
        <v>150.61000000000001</v>
      </c>
      <c r="K57" s="107">
        <v>105.46</v>
      </c>
      <c r="L57" s="107">
        <v>195.76</v>
      </c>
      <c r="M57" s="108" t="s">
        <v>224</v>
      </c>
      <c r="N57" s="162">
        <f t="shared" si="0"/>
        <v>17.062615414245091</v>
      </c>
      <c r="O57" s="108"/>
      <c r="P57" s="107">
        <v>188.45</v>
      </c>
      <c r="Q57" s="107">
        <v>141.1</v>
      </c>
      <c r="R57" s="107">
        <v>235.81</v>
      </c>
      <c r="S57" s="107" t="s">
        <v>218</v>
      </c>
      <c r="T57" s="162">
        <f t="shared" si="1"/>
        <v>21.349511153406063</v>
      </c>
      <c r="U57" s="108"/>
      <c r="V57" s="107">
        <v>450.74</v>
      </c>
      <c r="W57" s="107">
        <v>389.81</v>
      </c>
      <c r="X57" s="107">
        <v>511.67</v>
      </c>
      <c r="Y57" s="108" t="s">
        <v>166</v>
      </c>
      <c r="Z57" s="162">
        <f t="shared" si="2"/>
        <v>51.06436008111568</v>
      </c>
      <c r="AA57" s="108"/>
      <c r="AB57" s="107">
        <v>303.14</v>
      </c>
      <c r="AC57" s="107">
        <v>253.29</v>
      </c>
      <c r="AD57" s="107">
        <v>353</v>
      </c>
      <c r="AE57" s="108" t="s">
        <v>71</v>
      </c>
      <c r="AF57" s="162">
        <f t="shared" si="3"/>
        <v>34.342747737031118</v>
      </c>
      <c r="AG57" s="162"/>
      <c r="AH57" s="107">
        <v>266.27</v>
      </c>
      <c r="AI57" s="107">
        <v>221.07</v>
      </c>
      <c r="AJ57" s="107">
        <v>311.48</v>
      </c>
      <c r="AK57" s="108" t="s">
        <v>164</v>
      </c>
      <c r="AL57" s="162">
        <f t="shared" si="4"/>
        <v>30.165743352705931</v>
      </c>
    </row>
    <row r="58" spans="1:38" ht="15" customHeight="1" x14ac:dyDescent="0.25">
      <c r="A58" s="378"/>
      <c r="B58" s="400"/>
      <c r="C58" s="96" t="s">
        <v>125</v>
      </c>
      <c r="D58" s="100"/>
      <c r="E58" s="114">
        <v>3014.25</v>
      </c>
      <c r="F58" s="114">
        <v>2864.49</v>
      </c>
      <c r="G58" s="114">
        <v>3164.01</v>
      </c>
      <c r="H58" s="115" t="s">
        <v>59</v>
      </c>
      <c r="I58" s="115"/>
      <c r="J58" s="114">
        <v>1232.03</v>
      </c>
      <c r="K58" s="114">
        <v>1135.1099999999999</v>
      </c>
      <c r="L58" s="114">
        <v>1328.95</v>
      </c>
      <c r="M58" s="115" t="s">
        <v>140</v>
      </c>
      <c r="N58" s="163">
        <f t="shared" si="0"/>
        <v>40.873517458737666</v>
      </c>
      <c r="O58" s="115"/>
      <c r="P58" s="114">
        <v>1310.06</v>
      </c>
      <c r="Q58" s="114">
        <v>1207.2</v>
      </c>
      <c r="R58" s="114">
        <v>1412.92</v>
      </c>
      <c r="S58" s="114" t="s">
        <v>140</v>
      </c>
      <c r="T58" s="163">
        <f t="shared" si="1"/>
        <v>43.462221116363935</v>
      </c>
      <c r="U58" s="115"/>
      <c r="V58" s="114">
        <v>2074.77</v>
      </c>
      <c r="W58" s="114">
        <v>1949.68</v>
      </c>
      <c r="X58" s="114">
        <v>2199.85</v>
      </c>
      <c r="Y58" s="115" t="s">
        <v>170</v>
      </c>
      <c r="Z58" s="163">
        <f t="shared" si="2"/>
        <v>68.832047773077875</v>
      </c>
      <c r="AA58" s="115"/>
      <c r="AB58" s="114">
        <v>1259.18</v>
      </c>
      <c r="AC58" s="114">
        <v>1131.55</v>
      </c>
      <c r="AD58" s="114">
        <v>1386.82</v>
      </c>
      <c r="AE58" s="115" t="s">
        <v>54</v>
      </c>
      <c r="AF58" s="163">
        <f t="shared" si="3"/>
        <v>41.774239031268145</v>
      </c>
      <c r="AG58" s="163"/>
      <c r="AH58" s="114">
        <v>1133.8399999999999</v>
      </c>
      <c r="AI58" s="114">
        <v>1041.6199999999999</v>
      </c>
      <c r="AJ58" s="114">
        <v>1226.07</v>
      </c>
      <c r="AK58" s="115" t="s">
        <v>175</v>
      </c>
      <c r="AL58" s="163">
        <f t="shared" si="4"/>
        <v>37.615990710790406</v>
      </c>
    </row>
    <row r="59" spans="1:38" ht="15" customHeight="1" x14ac:dyDescent="0.25">
      <c r="A59" s="378"/>
      <c r="B59" s="400"/>
      <c r="C59" s="83" t="s">
        <v>126</v>
      </c>
      <c r="D59" s="54"/>
      <c r="E59" s="107">
        <v>1475.98</v>
      </c>
      <c r="F59" s="107">
        <v>1373.95</v>
      </c>
      <c r="G59" s="107">
        <v>1578.02</v>
      </c>
      <c r="H59" s="108" t="s">
        <v>171</v>
      </c>
      <c r="I59" s="108"/>
      <c r="J59" s="107">
        <v>113</v>
      </c>
      <c r="K59" s="107">
        <v>79.19</v>
      </c>
      <c r="L59" s="107">
        <v>146.81</v>
      </c>
      <c r="M59" s="108" t="s">
        <v>224</v>
      </c>
      <c r="N59" s="162">
        <f t="shared" si="0"/>
        <v>7.6559302971584975</v>
      </c>
      <c r="O59" s="108"/>
      <c r="P59" s="107">
        <v>415.72</v>
      </c>
      <c r="Q59" s="107">
        <v>357.04</v>
      </c>
      <c r="R59" s="107">
        <v>474.41</v>
      </c>
      <c r="S59" s="107" t="s">
        <v>141</v>
      </c>
      <c r="T59" s="162">
        <f t="shared" si="1"/>
        <v>28.165693302077266</v>
      </c>
      <c r="U59" s="108"/>
      <c r="V59" s="107">
        <v>1310.6300000000001</v>
      </c>
      <c r="W59" s="107">
        <v>1214.6199999999999</v>
      </c>
      <c r="X59" s="107">
        <v>1406.63</v>
      </c>
      <c r="Y59" s="108" t="s">
        <v>163</v>
      </c>
      <c r="Z59" s="162">
        <f t="shared" si="2"/>
        <v>88.797273675795068</v>
      </c>
      <c r="AA59" s="108"/>
      <c r="AB59" s="107">
        <v>953.2</v>
      </c>
      <c r="AC59" s="107">
        <v>867.03</v>
      </c>
      <c r="AD59" s="107">
        <v>1039.3699999999999</v>
      </c>
      <c r="AE59" s="108" t="s">
        <v>198</v>
      </c>
      <c r="AF59" s="162">
        <f t="shared" si="3"/>
        <v>64.580820878331693</v>
      </c>
      <c r="AG59" s="162"/>
      <c r="AH59" s="107">
        <v>1196.54</v>
      </c>
      <c r="AI59" s="107">
        <v>1104.1400000000001</v>
      </c>
      <c r="AJ59" s="107">
        <v>1288.94</v>
      </c>
      <c r="AK59" s="108" t="s">
        <v>202</v>
      </c>
      <c r="AL59" s="162">
        <f t="shared" si="4"/>
        <v>81.067494139486982</v>
      </c>
    </row>
    <row r="60" spans="1:38" ht="15" customHeight="1" x14ac:dyDescent="0.25">
      <c r="A60" s="378"/>
      <c r="B60" s="400"/>
      <c r="C60" s="96" t="s">
        <v>127</v>
      </c>
      <c r="D60" s="100"/>
      <c r="E60" s="114">
        <v>3747.31</v>
      </c>
      <c r="F60" s="114">
        <v>3581.96</v>
      </c>
      <c r="G60" s="114">
        <v>3912.66</v>
      </c>
      <c r="H60" s="115" t="s">
        <v>151</v>
      </c>
      <c r="I60" s="115"/>
      <c r="J60" s="114">
        <v>1988.71</v>
      </c>
      <c r="K60" s="114">
        <v>1869.07</v>
      </c>
      <c r="L60" s="114">
        <v>2108.34</v>
      </c>
      <c r="M60" s="115" t="s">
        <v>170</v>
      </c>
      <c r="N60" s="163">
        <f t="shared" si="0"/>
        <v>53.070335787538255</v>
      </c>
      <c r="O60" s="115"/>
      <c r="P60" s="114">
        <v>2653.88</v>
      </c>
      <c r="Q60" s="114">
        <v>2518.83</v>
      </c>
      <c r="R60" s="114">
        <v>2788.94</v>
      </c>
      <c r="S60" s="114" t="s">
        <v>61</v>
      </c>
      <c r="T60" s="163">
        <f t="shared" si="1"/>
        <v>70.820935551101996</v>
      </c>
      <c r="U60" s="115"/>
      <c r="V60" s="114">
        <v>3373</v>
      </c>
      <c r="W60" s="114">
        <v>3211.64</v>
      </c>
      <c r="X60" s="114">
        <v>3534.36</v>
      </c>
      <c r="Y60" s="115" t="s">
        <v>139</v>
      </c>
      <c r="Z60" s="163">
        <f t="shared" si="2"/>
        <v>90.011234725709912</v>
      </c>
      <c r="AA60" s="115"/>
      <c r="AB60" s="114">
        <v>1964.72</v>
      </c>
      <c r="AC60" s="114">
        <v>1827.48</v>
      </c>
      <c r="AD60" s="114">
        <v>2101.96</v>
      </c>
      <c r="AE60" s="115" t="s">
        <v>172</v>
      </c>
      <c r="AF60" s="163">
        <f t="shared" si="3"/>
        <v>52.430143222738444</v>
      </c>
      <c r="AG60" s="163"/>
      <c r="AH60" s="114">
        <v>2768.76</v>
      </c>
      <c r="AI60" s="114">
        <v>2616.69</v>
      </c>
      <c r="AJ60" s="114">
        <v>2920.82</v>
      </c>
      <c r="AK60" s="115" t="s">
        <v>60</v>
      </c>
      <c r="AL60" s="163">
        <f t="shared" si="4"/>
        <v>73.886601322014997</v>
      </c>
    </row>
    <row r="61" spans="1:38" ht="15" customHeight="1" x14ac:dyDescent="0.25">
      <c r="A61" s="378"/>
      <c r="B61" s="400"/>
      <c r="C61" s="83" t="s">
        <v>128</v>
      </c>
      <c r="D61" s="54"/>
      <c r="E61" s="107">
        <v>3582.04</v>
      </c>
      <c r="F61" s="107">
        <v>3412.19</v>
      </c>
      <c r="G61" s="107">
        <v>3751.89</v>
      </c>
      <c r="H61" s="108" t="s">
        <v>139</v>
      </c>
      <c r="I61" s="108"/>
      <c r="J61" s="107">
        <v>1494.81</v>
      </c>
      <c r="K61" s="107">
        <v>1371.42</v>
      </c>
      <c r="L61" s="107">
        <v>1618.2</v>
      </c>
      <c r="M61" s="108" t="s">
        <v>155</v>
      </c>
      <c r="N61" s="162">
        <f t="shared" si="0"/>
        <v>41.730689774541879</v>
      </c>
      <c r="O61" s="108"/>
      <c r="P61" s="107">
        <v>2720.49</v>
      </c>
      <c r="Q61" s="107">
        <v>2558.75</v>
      </c>
      <c r="R61" s="107">
        <v>2882.23</v>
      </c>
      <c r="S61" s="107" t="s">
        <v>201</v>
      </c>
      <c r="T61" s="162">
        <f t="shared" si="1"/>
        <v>75.948063114873094</v>
      </c>
      <c r="U61" s="108"/>
      <c r="V61" s="107">
        <v>3522.01</v>
      </c>
      <c r="W61" s="107">
        <v>3352.34</v>
      </c>
      <c r="X61" s="107">
        <v>3691.69</v>
      </c>
      <c r="Y61" s="108" t="s">
        <v>59</v>
      </c>
      <c r="Z61" s="162">
        <f t="shared" si="2"/>
        <v>98.32413931726056</v>
      </c>
      <c r="AA61" s="108"/>
      <c r="AB61" s="107">
        <v>2209.16</v>
      </c>
      <c r="AC61" s="107">
        <v>2058.71</v>
      </c>
      <c r="AD61" s="107">
        <v>2359.62</v>
      </c>
      <c r="AE61" s="108" t="s">
        <v>171</v>
      </c>
      <c r="AF61" s="162">
        <f t="shared" si="3"/>
        <v>61.673236479771298</v>
      </c>
      <c r="AG61" s="162"/>
      <c r="AH61" s="107">
        <v>3376.01</v>
      </c>
      <c r="AI61" s="107">
        <v>3208.71</v>
      </c>
      <c r="AJ61" s="107">
        <v>3543.31</v>
      </c>
      <c r="AK61" s="108" t="s">
        <v>59</v>
      </c>
      <c r="AL61" s="162">
        <f t="shared" si="4"/>
        <v>94.248249600786153</v>
      </c>
    </row>
    <row r="62" spans="1:38" ht="15" customHeight="1" x14ac:dyDescent="0.25">
      <c r="A62" s="378"/>
      <c r="B62" s="400"/>
      <c r="C62" s="96" t="s">
        <v>129</v>
      </c>
      <c r="D62" s="100"/>
      <c r="E62" s="114">
        <v>1681.14</v>
      </c>
      <c r="F62" s="114">
        <v>1554.16</v>
      </c>
      <c r="G62" s="114">
        <v>1808.12</v>
      </c>
      <c r="H62" s="115" t="s">
        <v>202</v>
      </c>
      <c r="I62" s="115"/>
      <c r="J62" s="114">
        <v>1479.77</v>
      </c>
      <c r="K62" s="114">
        <v>1361.71</v>
      </c>
      <c r="L62" s="114">
        <v>1597.83</v>
      </c>
      <c r="M62" s="115" t="s">
        <v>175</v>
      </c>
      <c r="N62" s="163">
        <f t="shared" si="0"/>
        <v>88.02181852790369</v>
      </c>
      <c r="O62" s="115"/>
      <c r="P62" s="114">
        <v>1629.3</v>
      </c>
      <c r="Q62" s="114">
        <v>1505.57</v>
      </c>
      <c r="R62" s="114">
        <v>1753.03</v>
      </c>
      <c r="S62" s="114" t="s">
        <v>202</v>
      </c>
      <c r="T62" s="163">
        <f t="shared" si="1"/>
        <v>96.916378171954733</v>
      </c>
      <c r="U62" s="115"/>
      <c r="V62" s="114">
        <v>1671.51</v>
      </c>
      <c r="W62" s="114">
        <v>1544.93</v>
      </c>
      <c r="X62" s="114">
        <v>1798.09</v>
      </c>
      <c r="Y62" s="115" t="s">
        <v>202</v>
      </c>
      <c r="Z62" s="163">
        <f t="shared" si="2"/>
        <v>99.427174417359637</v>
      </c>
      <c r="AA62" s="115"/>
      <c r="AB62" s="114">
        <v>850.69</v>
      </c>
      <c r="AC62" s="114">
        <v>756.72</v>
      </c>
      <c r="AD62" s="114">
        <v>944.66</v>
      </c>
      <c r="AE62" s="115" t="s">
        <v>48</v>
      </c>
      <c r="AF62" s="163">
        <f t="shared" si="3"/>
        <v>50.601972471061309</v>
      </c>
      <c r="AG62" s="163"/>
      <c r="AH62" s="114">
        <v>1624.8</v>
      </c>
      <c r="AI62" s="114">
        <v>1501.59</v>
      </c>
      <c r="AJ62" s="114">
        <v>1748.02</v>
      </c>
      <c r="AK62" s="115" t="s">
        <v>202</v>
      </c>
      <c r="AL62" s="163">
        <f t="shared" si="4"/>
        <v>96.648702666048024</v>
      </c>
    </row>
    <row r="63" spans="1:38" ht="15" customHeight="1" x14ac:dyDescent="0.25">
      <c r="A63" s="399"/>
      <c r="B63" s="376"/>
      <c r="C63" s="89" t="s">
        <v>130</v>
      </c>
      <c r="D63" s="109"/>
      <c r="E63" s="110">
        <v>3786.35</v>
      </c>
      <c r="F63" s="110">
        <v>3556.44</v>
      </c>
      <c r="G63" s="110">
        <v>4016.27</v>
      </c>
      <c r="H63" s="111" t="s">
        <v>170</v>
      </c>
      <c r="I63" s="111"/>
      <c r="J63" s="110">
        <v>3049.12</v>
      </c>
      <c r="K63" s="110">
        <v>2835.24</v>
      </c>
      <c r="L63" s="110">
        <v>3263</v>
      </c>
      <c r="M63" s="111" t="s">
        <v>172</v>
      </c>
      <c r="N63" s="164">
        <f t="shared" si="0"/>
        <v>80.529269613215888</v>
      </c>
      <c r="O63" s="111"/>
      <c r="P63" s="110">
        <v>3545.78</v>
      </c>
      <c r="Q63" s="110">
        <v>3318.65</v>
      </c>
      <c r="R63" s="110">
        <v>3772.92</v>
      </c>
      <c r="S63" s="110" t="s">
        <v>203</v>
      </c>
      <c r="T63" s="164">
        <f t="shared" si="1"/>
        <v>93.646387682068493</v>
      </c>
      <c r="U63" s="111"/>
      <c r="V63" s="110">
        <v>3760.22</v>
      </c>
      <c r="W63" s="110">
        <v>3531.06</v>
      </c>
      <c r="X63" s="110">
        <v>3989.38</v>
      </c>
      <c r="Y63" s="108" t="s">
        <v>170</v>
      </c>
      <c r="Z63" s="164">
        <f t="shared" si="2"/>
        <v>99.309889471390662</v>
      </c>
      <c r="AA63" s="111"/>
      <c r="AB63" s="110">
        <v>2222.4</v>
      </c>
      <c r="AC63" s="110">
        <v>2053.46</v>
      </c>
      <c r="AD63" s="110">
        <v>2391.34</v>
      </c>
      <c r="AE63" s="108" t="s">
        <v>202</v>
      </c>
      <c r="AF63" s="164">
        <f t="shared" si="3"/>
        <v>58.695049321906325</v>
      </c>
      <c r="AG63" s="164"/>
      <c r="AH63" s="110">
        <v>3719.22</v>
      </c>
      <c r="AI63" s="110">
        <v>3492.14</v>
      </c>
      <c r="AJ63" s="110">
        <v>3946.29</v>
      </c>
      <c r="AK63" s="108" t="s">
        <v>170</v>
      </c>
      <c r="AL63" s="164">
        <f t="shared" si="4"/>
        <v>98.227052438364126</v>
      </c>
    </row>
    <row r="64" spans="1:38" ht="15" customHeight="1" x14ac:dyDescent="0.25">
      <c r="A64" s="378" t="s">
        <v>260</v>
      </c>
      <c r="B64" s="400" t="s">
        <v>0</v>
      </c>
      <c r="C64" s="100" t="s">
        <v>117</v>
      </c>
      <c r="D64" s="100"/>
      <c r="E64" s="114">
        <v>9872.27</v>
      </c>
      <c r="F64" s="114">
        <v>9798.17</v>
      </c>
      <c r="G64" s="114">
        <v>9946.3700000000008</v>
      </c>
      <c r="H64" s="115" t="s">
        <v>29</v>
      </c>
      <c r="I64" s="115"/>
      <c r="J64" s="114">
        <v>2843.73</v>
      </c>
      <c r="K64" s="114">
        <v>2692.62</v>
      </c>
      <c r="L64" s="114">
        <v>2994.83</v>
      </c>
      <c r="M64" s="115" t="s">
        <v>69</v>
      </c>
      <c r="N64" s="163">
        <f t="shared" si="0"/>
        <v>28.80522919247549</v>
      </c>
      <c r="O64" s="115"/>
      <c r="P64" s="114">
        <v>3652.42</v>
      </c>
      <c r="Q64" s="114">
        <v>3471.61</v>
      </c>
      <c r="R64" s="114">
        <v>3833.23</v>
      </c>
      <c r="S64" s="114" t="s">
        <v>59</v>
      </c>
      <c r="T64" s="163">
        <f t="shared" si="1"/>
        <v>36.996759610504981</v>
      </c>
      <c r="U64" s="115"/>
      <c r="V64" s="114">
        <v>7849.74</v>
      </c>
      <c r="W64" s="114">
        <v>7697.49</v>
      </c>
      <c r="X64" s="114">
        <v>8002</v>
      </c>
      <c r="Y64" s="113" t="s">
        <v>46</v>
      </c>
      <c r="Z64" s="163">
        <f t="shared" si="2"/>
        <v>79.513019801930056</v>
      </c>
      <c r="AA64" s="115"/>
      <c r="AB64" s="114">
        <v>5249.05</v>
      </c>
      <c r="AC64" s="114">
        <v>4980.6899999999996</v>
      </c>
      <c r="AD64" s="114">
        <v>5517.41</v>
      </c>
      <c r="AE64" s="113" t="s">
        <v>61</v>
      </c>
      <c r="AF64" s="163">
        <f t="shared" si="3"/>
        <v>53.169635757530941</v>
      </c>
      <c r="AG64" s="163"/>
      <c r="AH64" s="114">
        <v>6013.38</v>
      </c>
      <c r="AI64" s="114">
        <v>5873.95</v>
      </c>
      <c r="AJ64" s="114">
        <v>6152.8</v>
      </c>
      <c r="AK64" s="113" t="s">
        <v>40</v>
      </c>
      <c r="AL64" s="163">
        <f t="shared" si="4"/>
        <v>60.911826763246957</v>
      </c>
    </row>
    <row r="65" spans="1:38" ht="15" customHeight="1" x14ac:dyDescent="0.25">
      <c r="A65" s="378"/>
      <c r="B65" s="400"/>
      <c r="C65" s="83" t="s">
        <v>124</v>
      </c>
      <c r="D65" s="54"/>
      <c r="E65" s="107">
        <v>1006.19</v>
      </c>
      <c r="F65" s="107">
        <v>900.9</v>
      </c>
      <c r="G65" s="107">
        <v>1111.48</v>
      </c>
      <c r="H65" s="108" t="s">
        <v>147</v>
      </c>
      <c r="I65" s="108"/>
      <c r="J65" s="107">
        <v>33.18</v>
      </c>
      <c r="K65" s="107">
        <v>16.78</v>
      </c>
      <c r="L65" s="107">
        <v>49.58</v>
      </c>
      <c r="M65" s="108" t="s">
        <v>394</v>
      </c>
      <c r="N65" s="162">
        <f t="shared" si="0"/>
        <v>3.2975879307089118</v>
      </c>
      <c r="O65" s="108"/>
      <c r="P65" s="107">
        <v>23.16</v>
      </c>
      <c r="Q65" s="107">
        <v>12.85</v>
      </c>
      <c r="R65" s="107">
        <v>33.47</v>
      </c>
      <c r="S65" s="107" t="s">
        <v>396</v>
      </c>
      <c r="T65" s="162">
        <f t="shared" si="1"/>
        <v>2.301752154165714</v>
      </c>
      <c r="U65" s="108"/>
      <c r="V65" s="107">
        <v>568.67999999999995</v>
      </c>
      <c r="W65" s="107">
        <v>479.55</v>
      </c>
      <c r="X65" s="107">
        <v>657.81</v>
      </c>
      <c r="Y65" s="108" t="s">
        <v>149</v>
      </c>
      <c r="Z65" s="162">
        <f t="shared" si="2"/>
        <v>56.51815263518818</v>
      </c>
      <c r="AA65" s="108"/>
      <c r="AB65" s="107">
        <v>417.02</v>
      </c>
      <c r="AC65" s="107">
        <v>344.16</v>
      </c>
      <c r="AD65" s="107">
        <v>489.88</v>
      </c>
      <c r="AE65" s="108" t="s">
        <v>173</v>
      </c>
      <c r="AF65" s="162">
        <f t="shared" si="3"/>
        <v>41.445452648108208</v>
      </c>
      <c r="AG65" s="162"/>
      <c r="AH65" s="107">
        <v>319.02</v>
      </c>
      <c r="AI65" s="107">
        <v>262.57</v>
      </c>
      <c r="AJ65" s="107">
        <v>375.47</v>
      </c>
      <c r="AK65" s="108" t="s">
        <v>196</v>
      </c>
      <c r="AL65" s="162">
        <f t="shared" si="4"/>
        <v>31.705741460360365</v>
      </c>
    </row>
    <row r="66" spans="1:38" ht="15" customHeight="1" x14ac:dyDescent="0.25">
      <c r="A66" s="378"/>
      <c r="B66" s="400"/>
      <c r="C66" s="96" t="s">
        <v>125</v>
      </c>
      <c r="D66" s="100"/>
      <c r="E66" s="114">
        <v>3281.04</v>
      </c>
      <c r="F66" s="114">
        <v>3114.72</v>
      </c>
      <c r="G66" s="114">
        <v>3447.36</v>
      </c>
      <c r="H66" s="115" t="s">
        <v>61</v>
      </c>
      <c r="I66" s="115"/>
      <c r="J66" s="114">
        <v>746.59</v>
      </c>
      <c r="K66" s="114">
        <v>667.88</v>
      </c>
      <c r="L66" s="114">
        <v>825.29</v>
      </c>
      <c r="M66" s="115" t="s">
        <v>156</v>
      </c>
      <c r="N66" s="163">
        <f t="shared" si="0"/>
        <v>22.754675346841246</v>
      </c>
      <c r="O66" s="115"/>
      <c r="P66" s="114">
        <v>602.33000000000004</v>
      </c>
      <c r="Q66" s="114">
        <v>534.20000000000005</v>
      </c>
      <c r="R66" s="114">
        <v>670.45</v>
      </c>
      <c r="S66" s="114" t="s">
        <v>165</v>
      </c>
      <c r="T66" s="163">
        <f t="shared" si="1"/>
        <v>18.357898715041575</v>
      </c>
      <c r="U66" s="115"/>
      <c r="V66" s="114">
        <v>2278.66</v>
      </c>
      <c r="W66" s="114">
        <v>2135.48</v>
      </c>
      <c r="X66" s="114">
        <v>2421.85</v>
      </c>
      <c r="Y66" s="115" t="s">
        <v>190</v>
      </c>
      <c r="Z66" s="163">
        <f t="shared" si="2"/>
        <v>69.449320947016787</v>
      </c>
      <c r="AA66" s="115"/>
      <c r="AB66" s="114">
        <v>1702.21</v>
      </c>
      <c r="AC66" s="114">
        <v>1556.82</v>
      </c>
      <c r="AD66" s="114">
        <v>1847.59</v>
      </c>
      <c r="AE66" s="115" t="s">
        <v>65</v>
      </c>
      <c r="AF66" s="163">
        <f t="shared" si="3"/>
        <v>51.880196523053669</v>
      </c>
      <c r="AG66" s="163"/>
      <c r="AH66" s="114">
        <v>1493.77</v>
      </c>
      <c r="AI66" s="114">
        <v>1379.46</v>
      </c>
      <c r="AJ66" s="114">
        <v>1608.08</v>
      </c>
      <c r="AK66" s="115" t="s">
        <v>202</v>
      </c>
      <c r="AL66" s="163">
        <f t="shared" si="4"/>
        <v>45.527332796918053</v>
      </c>
    </row>
    <row r="67" spans="1:38" ht="15" customHeight="1" x14ac:dyDescent="0.25">
      <c r="A67" s="378"/>
      <c r="B67" s="400"/>
      <c r="C67" s="83" t="s">
        <v>126</v>
      </c>
      <c r="D67" s="54"/>
      <c r="E67" s="107">
        <v>1340.13</v>
      </c>
      <c r="F67" s="107">
        <v>1239.46</v>
      </c>
      <c r="G67" s="107">
        <v>1440.79</v>
      </c>
      <c r="H67" s="108" t="s">
        <v>146</v>
      </c>
      <c r="I67" s="108"/>
      <c r="J67" s="107">
        <v>60.94</v>
      </c>
      <c r="K67" s="107">
        <v>37.130000000000003</v>
      </c>
      <c r="L67" s="107">
        <v>84.75</v>
      </c>
      <c r="M67" s="108" t="s">
        <v>364</v>
      </c>
      <c r="N67" s="162">
        <f t="shared" si="0"/>
        <v>4.5473200361158987</v>
      </c>
      <c r="O67" s="108"/>
      <c r="P67" s="107">
        <v>260.89999999999998</v>
      </c>
      <c r="Q67" s="107">
        <v>200.33</v>
      </c>
      <c r="R67" s="107">
        <v>321.45999999999998</v>
      </c>
      <c r="S67" s="107" t="s">
        <v>401</v>
      </c>
      <c r="T67" s="162">
        <f t="shared" si="1"/>
        <v>19.468260541887723</v>
      </c>
      <c r="U67" s="108"/>
      <c r="V67" s="107">
        <v>1225.81</v>
      </c>
      <c r="W67" s="107">
        <v>1129.48</v>
      </c>
      <c r="X67" s="107">
        <v>1322.15</v>
      </c>
      <c r="Y67" s="108" t="s">
        <v>140</v>
      </c>
      <c r="Z67" s="162">
        <f t="shared" si="2"/>
        <v>91.469484303761561</v>
      </c>
      <c r="AA67" s="108"/>
      <c r="AB67" s="107">
        <v>848.86</v>
      </c>
      <c r="AC67" s="107">
        <v>753.89</v>
      </c>
      <c r="AD67" s="107">
        <v>943.82</v>
      </c>
      <c r="AE67" s="108" t="s">
        <v>177</v>
      </c>
      <c r="AF67" s="162">
        <f t="shared" si="3"/>
        <v>63.341616111869733</v>
      </c>
      <c r="AG67" s="162"/>
      <c r="AH67" s="107">
        <v>1066.47</v>
      </c>
      <c r="AI67" s="107">
        <v>965.75</v>
      </c>
      <c r="AJ67" s="107">
        <v>1167.18</v>
      </c>
      <c r="AK67" s="108" t="s">
        <v>144</v>
      </c>
      <c r="AL67" s="162">
        <f t="shared" si="4"/>
        <v>79.579593024557312</v>
      </c>
    </row>
    <row r="68" spans="1:38" ht="15" customHeight="1" x14ac:dyDescent="0.25">
      <c r="A68" s="378"/>
      <c r="B68" s="400"/>
      <c r="C68" s="96" t="s">
        <v>127</v>
      </c>
      <c r="D68" s="100"/>
      <c r="E68" s="114">
        <v>2392.12</v>
      </c>
      <c r="F68" s="114">
        <v>2281.6799999999998</v>
      </c>
      <c r="G68" s="114">
        <v>2502.56</v>
      </c>
      <c r="H68" s="115" t="s">
        <v>139</v>
      </c>
      <c r="I68" s="115"/>
      <c r="J68" s="114">
        <v>1174.42</v>
      </c>
      <c r="K68" s="114">
        <v>1074.47</v>
      </c>
      <c r="L68" s="114">
        <v>1274.3599999999999</v>
      </c>
      <c r="M68" s="115" t="s">
        <v>142</v>
      </c>
      <c r="N68" s="163">
        <f t="shared" si="0"/>
        <v>49.095363108874139</v>
      </c>
      <c r="O68" s="115"/>
      <c r="P68" s="114">
        <v>1463.2</v>
      </c>
      <c r="Q68" s="114">
        <v>1365.42</v>
      </c>
      <c r="R68" s="114">
        <v>1560.99</v>
      </c>
      <c r="S68" s="114" t="s">
        <v>145</v>
      </c>
      <c r="T68" s="163">
        <f t="shared" si="1"/>
        <v>61.167499958196082</v>
      </c>
      <c r="U68" s="115"/>
      <c r="V68" s="114">
        <v>1989.69</v>
      </c>
      <c r="W68" s="114">
        <v>1885.2</v>
      </c>
      <c r="X68" s="114">
        <v>2094.19</v>
      </c>
      <c r="Y68" s="115" t="s">
        <v>69</v>
      </c>
      <c r="Z68" s="163">
        <f t="shared" si="2"/>
        <v>83.176847315352077</v>
      </c>
      <c r="AA68" s="115"/>
      <c r="AB68" s="114">
        <v>1213.01</v>
      </c>
      <c r="AC68" s="114">
        <v>1119.75</v>
      </c>
      <c r="AD68" s="114">
        <v>1306.28</v>
      </c>
      <c r="AE68" s="115" t="s">
        <v>202</v>
      </c>
      <c r="AF68" s="163">
        <f t="shared" si="3"/>
        <v>50.708576492818089</v>
      </c>
      <c r="AG68" s="163"/>
      <c r="AH68" s="114">
        <v>1461.85</v>
      </c>
      <c r="AI68" s="114">
        <v>1367.42</v>
      </c>
      <c r="AJ68" s="114">
        <v>1556.27</v>
      </c>
      <c r="AK68" s="115" t="s">
        <v>203</v>
      </c>
      <c r="AL68" s="163">
        <f t="shared" si="4"/>
        <v>61.111064662307911</v>
      </c>
    </row>
    <row r="69" spans="1:38" ht="15" customHeight="1" x14ac:dyDescent="0.25">
      <c r="A69" s="378"/>
      <c r="B69" s="400"/>
      <c r="C69" s="83" t="s">
        <v>128</v>
      </c>
      <c r="D69" s="54"/>
      <c r="E69" s="107">
        <v>1293.72</v>
      </c>
      <c r="F69" s="107">
        <v>1189.44</v>
      </c>
      <c r="G69" s="107">
        <v>1398.01</v>
      </c>
      <c r="H69" s="108" t="s">
        <v>175</v>
      </c>
      <c r="I69" s="108"/>
      <c r="J69" s="107">
        <v>413.68</v>
      </c>
      <c r="K69" s="107">
        <v>359.54</v>
      </c>
      <c r="L69" s="107">
        <v>467.82</v>
      </c>
      <c r="M69" s="108" t="s">
        <v>150</v>
      </c>
      <c r="N69" s="162">
        <f t="shared" si="0"/>
        <v>31.976007173113192</v>
      </c>
      <c r="O69" s="108"/>
      <c r="P69" s="107">
        <v>797.52</v>
      </c>
      <c r="Q69" s="107">
        <v>716.33</v>
      </c>
      <c r="R69" s="107">
        <v>878.71</v>
      </c>
      <c r="S69" s="107" t="s">
        <v>54</v>
      </c>
      <c r="T69" s="162">
        <f t="shared" si="1"/>
        <v>61.645487431592613</v>
      </c>
      <c r="U69" s="108"/>
      <c r="V69" s="107">
        <v>1238.3399999999999</v>
      </c>
      <c r="W69" s="107">
        <v>1138.05</v>
      </c>
      <c r="X69" s="107">
        <v>1338.62</v>
      </c>
      <c r="Y69" s="108" t="s">
        <v>175</v>
      </c>
      <c r="Z69" s="162">
        <f t="shared" si="2"/>
        <v>95.719321027733969</v>
      </c>
      <c r="AA69" s="108"/>
      <c r="AB69" s="107">
        <v>778.13</v>
      </c>
      <c r="AC69" s="107">
        <v>679.86</v>
      </c>
      <c r="AD69" s="107">
        <v>876.4</v>
      </c>
      <c r="AE69" s="108" t="s">
        <v>181</v>
      </c>
      <c r="AF69" s="162">
        <f t="shared" si="3"/>
        <v>60.146708715950901</v>
      </c>
      <c r="AG69" s="162"/>
      <c r="AH69" s="107">
        <v>1156.68</v>
      </c>
      <c r="AI69" s="107">
        <v>1059.3599999999999</v>
      </c>
      <c r="AJ69" s="107">
        <v>1253.99</v>
      </c>
      <c r="AK69" s="108" t="s">
        <v>142</v>
      </c>
      <c r="AL69" s="162">
        <f t="shared" si="4"/>
        <v>89.407290603840096</v>
      </c>
    </row>
    <row r="70" spans="1:38" ht="15" customHeight="1" x14ac:dyDescent="0.25">
      <c r="A70" s="378"/>
      <c r="B70" s="400"/>
      <c r="C70" s="96" t="s">
        <v>129</v>
      </c>
      <c r="D70" s="100"/>
      <c r="E70" s="114">
        <v>192.53</v>
      </c>
      <c r="F70" s="114">
        <v>158.31</v>
      </c>
      <c r="G70" s="114">
        <v>226.75</v>
      </c>
      <c r="H70" s="115" t="s">
        <v>391</v>
      </c>
      <c r="I70" s="115"/>
      <c r="J70" s="114">
        <v>156.12</v>
      </c>
      <c r="K70" s="114">
        <v>127.78</v>
      </c>
      <c r="L70" s="114">
        <v>184.46</v>
      </c>
      <c r="M70" s="115" t="s">
        <v>179</v>
      </c>
      <c r="N70" s="163">
        <f t="shared" si="0"/>
        <v>81.088661507297559</v>
      </c>
      <c r="O70" s="115"/>
      <c r="P70" s="114">
        <v>181.61</v>
      </c>
      <c r="Q70" s="114">
        <v>147.68</v>
      </c>
      <c r="R70" s="114">
        <v>215.55</v>
      </c>
      <c r="S70" s="114" t="s">
        <v>56</v>
      </c>
      <c r="T70" s="163">
        <f t="shared" si="1"/>
        <v>94.328156650911552</v>
      </c>
      <c r="U70" s="115"/>
      <c r="V70" s="114">
        <v>186.05</v>
      </c>
      <c r="W70" s="114">
        <v>152.07</v>
      </c>
      <c r="X70" s="114">
        <v>220.04</v>
      </c>
      <c r="Y70" s="115" t="s">
        <v>179</v>
      </c>
      <c r="Z70" s="163">
        <f t="shared" si="2"/>
        <v>96.63429075988158</v>
      </c>
      <c r="AA70" s="115"/>
      <c r="AB70" s="114">
        <v>94.86</v>
      </c>
      <c r="AC70" s="114">
        <v>73.73</v>
      </c>
      <c r="AD70" s="114">
        <v>115.98</v>
      </c>
      <c r="AE70" s="115" t="s">
        <v>400</v>
      </c>
      <c r="AF70" s="163">
        <f t="shared" si="3"/>
        <v>49.270243598400249</v>
      </c>
      <c r="AG70" s="163"/>
      <c r="AH70" s="114">
        <v>178.76</v>
      </c>
      <c r="AI70" s="114">
        <v>145.08000000000001</v>
      </c>
      <c r="AJ70" s="114">
        <v>212.45</v>
      </c>
      <c r="AK70" s="115" t="s">
        <v>193</v>
      </c>
      <c r="AL70" s="163">
        <f t="shared" si="4"/>
        <v>92.847867864748352</v>
      </c>
    </row>
    <row r="71" spans="1:38" ht="15" customHeight="1" x14ac:dyDescent="0.25">
      <c r="A71" s="378"/>
      <c r="B71" s="376"/>
      <c r="C71" s="83" t="s">
        <v>130</v>
      </c>
      <c r="D71" s="54"/>
      <c r="E71" s="107">
        <v>366.54</v>
      </c>
      <c r="F71" s="107">
        <v>312.11</v>
      </c>
      <c r="G71" s="107">
        <v>420.97</v>
      </c>
      <c r="H71" s="108" t="s">
        <v>63</v>
      </c>
      <c r="I71" s="108"/>
      <c r="J71" s="107">
        <v>258.8</v>
      </c>
      <c r="K71" s="107">
        <v>217.33</v>
      </c>
      <c r="L71" s="107">
        <v>300.27</v>
      </c>
      <c r="M71" s="108" t="s">
        <v>187</v>
      </c>
      <c r="N71" s="162">
        <f t="shared" si="0"/>
        <v>70.606209417798866</v>
      </c>
      <c r="O71" s="108"/>
      <c r="P71" s="107">
        <v>323.69</v>
      </c>
      <c r="Q71" s="107">
        <v>271.52999999999997</v>
      </c>
      <c r="R71" s="107">
        <v>375.85</v>
      </c>
      <c r="S71" s="107" t="s">
        <v>187</v>
      </c>
      <c r="T71" s="162">
        <f t="shared" si="1"/>
        <v>88.309597861079283</v>
      </c>
      <c r="U71" s="108"/>
      <c r="V71" s="107">
        <v>362.5</v>
      </c>
      <c r="W71" s="107">
        <v>308.08999999999997</v>
      </c>
      <c r="X71" s="107">
        <v>416.9</v>
      </c>
      <c r="Y71" s="108" t="s">
        <v>204</v>
      </c>
      <c r="Z71" s="162">
        <f t="shared" si="2"/>
        <v>98.8978010585475</v>
      </c>
      <c r="AA71" s="108"/>
      <c r="AB71" s="107">
        <v>194.95</v>
      </c>
      <c r="AC71" s="107">
        <v>159.25</v>
      </c>
      <c r="AD71" s="107">
        <v>230.66</v>
      </c>
      <c r="AE71" s="108" t="s">
        <v>179</v>
      </c>
      <c r="AF71" s="162">
        <f t="shared" si="3"/>
        <v>53.186555355486433</v>
      </c>
      <c r="AG71" s="162"/>
      <c r="AH71" s="107">
        <v>336.84</v>
      </c>
      <c r="AI71" s="107">
        <v>287.92</v>
      </c>
      <c r="AJ71" s="107">
        <v>385.75</v>
      </c>
      <c r="AK71" s="108" t="s">
        <v>64</v>
      </c>
      <c r="AL71" s="162">
        <f t="shared" si="4"/>
        <v>91.897200851203138</v>
      </c>
    </row>
    <row r="72" spans="1:38" ht="15" customHeight="1" x14ac:dyDescent="0.25">
      <c r="A72" s="378"/>
      <c r="B72" s="371" t="s">
        <v>26</v>
      </c>
      <c r="C72" s="100" t="s">
        <v>117</v>
      </c>
      <c r="D72" s="100"/>
      <c r="E72" s="114">
        <v>5241.3100000000004</v>
      </c>
      <c r="F72" s="114">
        <v>5184.62</v>
      </c>
      <c r="G72" s="114">
        <v>5297.99</v>
      </c>
      <c r="H72" s="115" t="s">
        <v>33</v>
      </c>
      <c r="I72" s="115"/>
      <c r="J72" s="114">
        <v>1493.1</v>
      </c>
      <c r="K72" s="114">
        <v>1398.91</v>
      </c>
      <c r="L72" s="114">
        <v>1587.3</v>
      </c>
      <c r="M72" s="115" t="s">
        <v>190</v>
      </c>
      <c r="N72" s="163">
        <f t="shared" si="0"/>
        <v>28.487153020905076</v>
      </c>
      <c r="O72" s="115"/>
      <c r="P72" s="114">
        <v>1883.93</v>
      </c>
      <c r="Q72" s="114">
        <v>1780.73</v>
      </c>
      <c r="R72" s="114">
        <v>1987.13</v>
      </c>
      <c r="S72" s="114" t="s">
        <v>60</v>
      </c>
      <c r="T72" s="163">
        <f t="shared" si="1"/>
        <v>35.943876626263283</v>
      </c>
      <c r="U72" s="115"/>
      <c r="V72" s="114">
        <v>4093.31</v>
      </c>
      <c r="W72" s="114">
        <v>3993.19</v>
      </c>
      <c r="X72" s="114">
        <v>4193.43</v>
      </c>
      <c r="Y72" s="115" t="s">
        <v>40</v>
      </c>
      <c r="Z72" s="163">
        <f t="shared" si="2"/>
        <v>78.097078783739164</v>
      </c>
      <c r="AA72" s="115"/>
      <c r="AB72" s="114">
        <v>2715.71</v>
      </c>
      <c r="AC72" s="114">
        <v>2563.73</v>
      </c>
      <c r="AD72" s="114">
        <v>2867.68</v>
      </c>
      <c r="AE72" s="115" t="s">
        <v>58</v>
      </c>
      <c r="AF72" s="163">
        <f t="shared" si="3"/>
        <v>51.813573324226191</v>
      </c>
      <c r="AG72" s="163"/>
      <c r="AH72" s="114">
        <v>3122.15</v>
      </c>
      <c r="AI72" s="114">
        <v>3022.33</v>
      </c>
      <c r="AJ72" s="114">
        <v>3221.98</v>
      </c>
      <c r="AK72" s="115" t="s">
        <v>30</v>
      </c>
      <c r="AL72" s="163">
        <f t="shared" si="4"/>
        <v>59.568123236366475</v>
      </c>
    </row>
    <row r="73" spans="1:38" ht="15" customHeight="1" x14ac:dyDescent="0.25">
      <c r="A73" s="378"/>
      <c r="B73" s="400"/>
      <c r="C73" s="83" t="s">
        <v>124</v>
      </c>
      <c r="D73" s="54"/>
      <c r="E73" s="107">
        <v>529.1</v>
      </c>
      <c r="F73" s="107">
        <v>457.78</v>
      </c>
      <c r="G73" s="107">
        <v>600.42999999999995</v>
      </c>
      <c r="H73" s="108" t="s">
        <v>166</v>
      </c>
      <c r="I73" s="108"/>
      <c r="J73" s="107">
        <v>19.37</v>
      </c>
      <c r="K73" s="107">
        <v>8.5299999999999994</v>
      </c>
      <c r="L73" s="107">
        <v>30.21</v>
      </c>
      <c r="M73" s="108" t="s">
        <v>395</v>
      </c>
      <c r="N73" s="162">
        <f t="shared" si="0"/>
        <v>3.6609336609336607</v>
      </c>
      <c r="O73" s="108"/>
      <c r="P73" s="107">
        <v>14.68</v>
      </c>
      <c r="Q73" s="107">
        <v>6.52</v>
      </c>
      <c r="R73" s="107">
        <v>22.84</v>
      </c>
      <c r="S73" s="107" t="s">
        <v>402</v>
      </c>
      <c r="T73" s="162">
        <f t="shared" si="1"/>
        <v>2.7745227745227745</v>
      </c>
      <c r="U73" s="108"/>
      <c r="V73" s="107">
        <v>304.83999999999997</v>
      </c>
      <c r="W73" s="107">
        <v>253.81</v>
      </c>
      <c r="X73" s="107">
        <v>355.87</v>
      </c>
      <c r="Y73" s="108" t="s">
        <v>158</v>
      </c>
      <c r="Z73" s="162">
        <f t="shared" si="2"/>
        <v>57.614817614817603</v>
      </c>
      <c r="AA73" s="108"/>
      <c r="AB73" s="107">
        <v>212.02</v>
      </c>
      <c r="AC73" s="107">
        <v>166.79</v>
      </c>
      <c r="AD73" s="107">
        <v>257.24</v>
      </c>
      <c r="AE73" s="108" t="s">
        <v>221</v>
      </c>
      <c r="AF73" s="162">
        <f t="shared" si="3"/>
        <v>40.071820071820078</v>
      </c>
      <c r="AG73" s="162"/>
      <c r="AH73" s="107">
        <v>153.72999999999999</v>
      </c>
      <c r="AI73" s="107">
        <v>115.34</v>
      </c>
      <c r="AJ73" s="107">
        <v>192.13</v>
      </c>
      <c r="AK73" s="108" t="s">
        <v>212</v>
      </c>
      <c r="AL73" s="162">
        <f t="shared" si="4"/>
        <v>29.054999054999055</v>
      </c>
    </row>
    <row r="74" spans="1:38" ht="15" customHeight="1" x14ac:dyDescent="0.25">
      <c r="A74" s="378"/>
      <c r="B74" s="400"/>
      <c r="C74" s="96" t="s">
        <v>125</v>
      </c>
      <c r="D74" s="100"/>
      <c r="E74" s="114">
        <v>1829.35</v>
      </c>
      <c r="F74" s="114">
        <v>1703.06</v>
      </c>
      <c r="G74" s="114">
        <v>1955.64</v>
      </c>
      <c r="H74" s="115" t="s">
        <v>171</v>
      </c>
      <c r="I74" s="115"/>
      <c r="J74" s="114">
        <v>401.84</v>
      </c>
      <c r="K74" s="114">
        <v>348.81</v>
      </c>
      <c r="L74" s="114">
        <v>454.87</v>
      </c>
      <c r="M74" s="115" t="s">
        <v>150</v>
      </c>
      <c r="N74" s="163">
        <f t="shared" si="0"/>
        <v>21.966272173176264</v>
      </c>
      <c r="O74" s="115"/>
      <c r="P74" s="114">
        <v>314.33</v>
      </c>
      <c r="Q74" s="114">
        <v>264.60000000000002</v>
      </c>
      <c r="R74" s="114">
        <v>364.07</v>
      </c>
      <c r="S74" s="114" t="s">
        <v>39</v>
      </c>
      <c r="T74" s="163">
        <f t="shared" si="1"/>
        <v>17.182605843605653</v>
      </c>
      <c r="U74" s="115"/>
      <c r="V74" s="114">
        <v>1244.4000000000001</v>
      </c>
      <c r="W74" s="114">
        <v>1143.4100000000001</v>
      </c>
      <c r="X74" s="114">
        <v>1345.4</v>
      </c>
      <c r="Y74" s="115" t="s">
        <v>175</v>
      </c>
      <c r="Z74" s="163">
        <f t="shared" si="2"/>
        <v>68.0241615874491</v>
      </c>
      <c r="AA74" s="115"/>
      <c r="AB74" s="114">
        <v>932.41</v>
      </c>
      <c r="AC74" s="114">
        <v>831.42</v>
      </c>
      <c r="AD74" s="114">
        <v>1033.3900000000001</v>
      </c>
      <c r="AE74" s="115" t="s">
        <v>47</v>
      </c>
      <c r="AF74" s="163">
        <f t="shared" si="3"/>
        <v>50.969470030338648</v>
      </c>
      <c r="AG74" s="163"/>
      <c r="AH74" s="114">
        <v>799.04</v>
      </c>
      <c r="AI74" s="114">
        <v>715.7</v>
      </c>
      <c r="AJ74" s="114">
        <v>882.39</v>
      </c>
      <c r="AK74" s="115" t="s">
        <v>147</v>
      </c>
      <c r="AL74" s="163">
        <f t="shared" si="4"/>
        <v>43.678902342362043</v>
      </c>
    </row>
    <row r="75" spans="1:38" ht="15" customHeight="1" x14ac:dyDescent="0.25">
      <c r="A75" s="378"/>
      <c r="B75" s="400"/>
      <c r="C75" s="83" t="s">
        <v>126</v>
      </c>
      <c r="D75" s="54"/>
      <c r="E75" s="107">
        <v>737.53</v>
      </c>
      <c r="F75" s="107">
        <v>657.09</v>
      </c>
      <c r="G75" s="107">
        <v>817.98</v>
      </c>
      <c r="H75" s="108" t="s">
        <v>48</v>
      </c>
      <c r="I75" s="108"/>
      <c r="J75" s="107">
        <v>38.83</v>
      </c>
      <c r="K75" s="107">
        <v>21.53</v>
      </c>
      <c r="L75" s="107">
        <v>56.14</v>
      </c>
      <c r="M75" s="108" t="s">
        <v>396</v>
      </c>
      <c r="N75" s="162">
        <f t="shared" si="0"/>
        <v>5.264870581535666</v>
      </c>
      <c r="O75" s="108"/>
      <c r="P75" s="107">
        <v>136.57</v>
      </c>
      <c r="Q75" s="107">
        <v>102.26</v>
      </c>
      <c r="R75" s="107">
        <v>170.88</v>
      </c>
      <c r="S75" s="107" t="s">
        <v>218</v>
      </c>
      <c r="T75" s="162">
        <f t="shared" si="1"/>
        <v>18.517212859137931</v>
      </c>
      <c r="U75" s="108"/>
      <c r="V75" s="107">
        <v>661.95</v>
      </c>
      <c r="W75" s="107">
        <v>587.13</v>
      </c>
      <c r="X75" s="107">
        <v>736.77</v>
      </c>
      <c r="Y75" s="108" t="s">
        <v>165</v>
      </c>
      <c r="Z75" s="162">
        <f t="shared" si="2"/>
        <v>89.752281263135075</v>
      </c>
      <c r="AA75" s="108"/>
      <c r="AB75" s="107">
        <v>441.37</v>
      </c>
      <c r="AC75" s="107">
        <v>376.67</v>
      </c>
      <c r="AD75" s="107">
        <v>506.08</v>
      </c>
      <c r="AE75" s="108" t="s">
        <v>161</v>
      </c>
      <c r="AF75" s="162">
        <f t="shared" si="3"/>
        <v>59.844345314766855</v>
      </c>
      <c r="AG75" s="162"/>
      <c r="AH75" s="107">
        <v>588.85</v>
      </c>
      <c r="AI75" s="107">
        <v>510.94</v>
      </c>
      <c r="AJ75" s="107">
        <v>666.76</v>
      </c>
      <c r="AK75" s="108" t="s">
        <v>152</v>
      </c>
      <c r="AL75" s="162">
        <f t="shared" si="4"/>
        <v>79.84082003443929</v>
      </c>
    </row>
    <row r="76" spans="1:38" ht="15" customHeight="1" x14ac:dyDescent="0.25">
      <c r="A76" s="378"/>
      <c r="B76" s="400"/>
      <c r="C76" s="96" t="s">
        <v>127</v>
      </c>
      <c r="D76" s="100"/>
      <c r="E76" s="114">
        <v>1287.3900000000001</v>
      </c>
      <c r="F76" s="114">
        <v>1191.06</v>
      </c>
      <c r="G76" s="114">
        <v>1383.72</v>
      </c>
      <c r="H76" s="115" t="s">
        <v>146</v>
      </c>
      <c r="I76" s="115"/>
      <c r="J76" s="114">
        <v>648.79</v>
      </c>
      <c r="K76" s="114">
        <v>575.1</v>
      </c>
      <c r="L76" s="114">
        <v>722.48</v>
      </c>
      <c r="M76" s="115" t="s">
        <v>165</v>
      </c>
      <c r="N76" s="163">
        <f t="shared" si="0"/>
        <v>50.395761968012799</v>
      </c>
      <c r="O76" s="115"/>
      <c r="P76" s="114">
        <v>784.88</v>
      </c>
      <c r="Q76" s="114">
        <v>713.61</v>
      </c>
      <c r="R76" s="114">
        <v>856.14</v>
      </c>
      <c r="S76" s="114" t="s">
        <v>198</v>
      </c>
      <c r="T76" s="163">
        <f t="shared" si="1"/>
        <v>60.966762208810067</v>
      </c>
      <c r="U76" s="115"/>
      <c r="V76" s="114">
        <v>1051.9000000000001</v>
      </c>
      <c r="W76" s="114">
        <v>975.18</v>
      </c>
      <c r="X76" s="114">
        <v>1128.6099999999999</v>
      </c>
      <c r="Y76" s="115" t="s">
        <v>163</v>
      </c>
      <c r="Z76" s="163">
        <f t="shared" si="2"/>
        <v>81.707951747333752</v>
      </c>
      <c r="AA76" s="115"/>
      <c r="AB76" s="114">
        <v>637.9</v>
      </c>
      <c r="AC76" s="114">
        <v>567.70000000000005</v>
      </c>
      <c r="AD76" s="114">
        <v>708.09</v>
      </c>
      <c r="AE76" s="115" t="s">
        <v>48</v>
      </c>
      <c r="AF76" s="163">
        <f t="shared" si="3"/>
        <v>49.549864454438818</v>
      </c>
      <c r="AG76" s="163"/>
      <c r="AH76" s="114">
        <v>789.19</v>
      </c>
      <c r="AI76" s="114">
        <v>720.41</v>
      </c>
      <c r="AJ76" s="114">
        <v>857.97</v>
      </c>
      <c r="AK76" s="115" t="s">
        <v>65</v>
      </c>
      <c r="AL76" s="163">
        <f t="shared" si="4"/>
        <v>61.301548093429339</v>
      </c>
    </row>
    <row r="77" spans="1:38" ht="15" customHeight="1" x14ac:dyDescent="0.25">
      <c r="A77" s="378"/>
      <c r="B77" s="400"/>
      <c r="C77" s="83" t="s">
        <v>128</v>
      </c>
      <c r="D77" s="54"/>
      <c r="E77" s="107">
        <v>597.82000000000005</v>
      </c>
      <c r="F77" s="107">
        <v>530.65</v>
      </c>
      <c r="G77" s="107">
        <v>664.99</v>
      </c>
      <c r="H77" s="108" t="s">
        <v>177</v>
      </c>
      <c r="I77" s="108"/>
      <c r="J77" s="107">
        <v>189.22</v>
      </c>
      <c r="K77" s="107">
        <v>160.5</v>
      </c>
      <c r="L77" s="107">
        <v>217.93</v>
      </c>
      <c r="M77" s="108" t="s">
        <v>204</v>
      </c>
      <c r="N77" s="162">
        <f t="shared" si="0"/>
        <v>31.651667726071391</v>
      </c>
      <c r="O77" s="108"/>
      <c r="P77" s="107">
        <v>391.43</v>
      </c>
      <c r="Q77" s="107">
        <v>336.32</v>
      </c>
      <c r="R77" s="107">
        <v>446.55</v>
      </c>
      <c r="S77" s="107" t="s">
        <v>141</v>
      </c>
      <c r="T77" s="162">
        <f t="shared" si="1"/>
        <v>65.476230303435813</v>
      </c>
      <c r="U77" s="108"/>
      <c r="V77" s="107">
        <v>571.73</v>
      </c>
      <c r="W77" s="107">
        <v>510.56</v>
      </c>
      <c r="X77" s="107">
        <v>632.9</v>
      </c>
      <c r="Y77" s="108" t="s">
        <v>47</v>
      </c>
      <c r="Z77" s="162">
        <f t="shared" si="2"/>
        <v>95.635810110066572</v>
      </c>
      <c r="AA77" s="108"/>
      <c r="AB77" s="107">
        <v>349.41</v>
      </c>
      <c r="AC77" s="107">
        <v>289.67</v>
      </c>
      <c r="AD77" s="107">
        <v>409.14</v>
      </c>
      <c r="AE77" s="108" t="s">
        <v>164</v>
      </c>
      <c r="AF77" s="162">
        <f t="shared" si="3"/>
        <v>58.447358736743503</v>
      </c>
      <c r="AG77" s="162"/>
      <c r="AH77" s="107">
        <v>544.37</v>
      </c>
      <c r="AI77" s="107">
        <v>483.32</v>
      </c>
      <c r="AJ77" s="107">
        <v>605.42999999999995</v>
      </c>
      <c r="AK77" s="108" t="s">
        <v>177</v>
      </c>
      <c r="AL77" s="162">
        <f t="shared" si="4"/>
        <v>91.059181693486323</v>
      </c>
    </row>
    <row r="78" spans="1:38" ht="15" customHeight="1" x14ac:dyDescent="0.25">
      <c r="A78" s="378"/>
      <c r="B78" s="400"/>
      <c r="C78" s="96" t="s">
        <v>129</v>
      </c>
      <c r="D78" s="100"/>
      <c r="E78" s="114">
        <v>104.93</v>
      </c>
      <c r="F78" s="114">
        <v>72.3</v>
      </c>
      <c r="G78" s="114">
        <v>137.55000000000001</v>
      </c>
      <c r="H78" s="115" t="s">
        <v>392</v>
      </c>
      <c r="I78" s="115"/>
      <c r="J78" s="114">
        <v>84.49</v>
      </c>
      <c r="K78" s="114">
        <v>58.96</v>
      </c>
      <c r="L78" s="114">
        <v>110.02</v>
      </c>
      <c r="M78" s="115" t="s">
        <v>350</v>
      </c>
      <c r="N78" s="163">
        <f t="shared" si="0"/>
        <v>80.520346897931944</v>
      </c>
      <c r="O78" s="115"/>
      <c r="P78" s="114">
        <v>98.79</v>
      </c>
      <c r="Q78" s="114">
        <v>66.52</v>
      </c>
      <c r="R78" s="114">
        <v>131.07</v>
      </c>
      <c r="S78" s="114" t="s">
        <v>386</v>
      </c>
      <c r="T78" s="163">
        <f t="shared" si="1"/>
        <v>94.148479939006961</v>
      </c>
      <c r="U78" s="115"/>
      <c r="V78" s="114">
        <v>104.82</v>
      </c>
      <c r="W78" s="114">
        <v>72.2</v>
      </c>
      <c r="X78" s="114">
        <v>137.44999999999999</v>
      </c>
      <c r="Y78" s="115" t="s">
        <v>392</v>
      </c>
      <c r="Z78" s="163">
        <f t="shared" si="2"/>
        <v>99.895168207376329</v>
      </c>
      <c r="AA78" s="115"/>
      <c r="AB78" s="114">
        <v>47.91</v>
      </c>
      <c r="AC78" s="114">
        <v>25.16</v>
      </c>
      <c r="AD78" s="114">
        <v>70.67</v>
      </c>
      <c r="AE78" s="115" t="s">
        <v>405</v>
      </c>
      <c r="AF78" s="163">
        <f t="shared" si="3"/>
        <v>45.659010769084148</v>
      </c>
      <c r="AG78" s="163"/>
      <c r="AH78" s="114">
        <v>102.62</v>
      </c>
      <c r="AI78" s="114">
        <v>70.06</v>
      </c>
      <c r="AJ78" s="114">
        <v>135.19</v>
      </c>
      <c r="AK78" s="115" t="s">
        <v>367</v>
      </c>
      <c r="AL78" s="163">
        <f t="shared" si="4"/>
        <v>97.798532354903273</v>
      </c>
    </row>
    <row r="79" spans="1:38" ht="15" customHeight="1" x14ac:dyDescent="0.25">
      <c r="A79" s="378"/>
      <c r="B79" s="376"/>
      <c r="C79" s="83" t="s">
        <v>130</v>
      </c>
      <c r="D79" s="54"/>
      <c r="E79" s="107">
        <v>155.19</v>
      </c>
      <c r="F79" s="107">
        <v>127.17</v>
      </c>
      <c r="G79" s="107">
        <v>183.2</v>
      </c>
      <c r="H79" s="108" t="s">
        <v>372</v>
      </c>
      <c r="I79" s="108"/>
      <c r="J79" s="107">
        <v>110.56</v>
      </c>
      <c r="K79" s="107">
        <v>87.08</v>
      </c>
      <c r="L79" s="107">
        <v>134.04</v>
      </c>
      <c r="M79" s="108" t="s">
        <v>207</v>
      </c>
      <c r="N79" s="162">
        <f t="shared" si="0"/>
        <v>71.241703718023075</v>
      </c>
      <c r="O79" s="108"/>
      <c r="P79" s="107">
        <v>143.25</v>
      </c>
      <c r="Q79" s="107">
        <v>116.29</v>
      </c>
      <c r="R79" s="107">
        <v>170.21</v>
      </c>
      <c r="S79" s="107" t="s">
        <v>193</v>
      </c>
      <c r="T79" s="162">
        <f t="shared" si="1"/>
        <v>92.30620529673304</v>
      </c>
      <c r="U79" s="108"/>
      <c r="V79" s="107">
        <v>153.66</v>
      </c>
      <c r="W79" s="107">
        <v>125.97</v>
      </c>
      <c r="X79" s="107">
        <v>181.35</v>
      </c>
      <c r="Y79" s="108" t="s">
        <v>372</v>
      </c>
      <c r="Z79" s="162">
        <f t="shared" si="2"/>
        <v>99.014111734003478</v>
      </c>
      <c r="AA79" s="108"/>
      <c r="AB79" s="107">
        <v>94.69</v>
      </c>
      <c r="AC79" s="107">
        <v>72.87</v>
      </c>
      <c r="AD79" s="107">
        <v>116.5</v>
      </c>
      <c r="AE79" s="108" t="s">
        <v>401</v>
      </c>
      <c r="AF79" s="162">
        <f t="shared" si="3"/>
        <v>61.015529351117983</v>
      </c>
      <c r="AG79" s="162"/>
      <c r="AH79" s="107">
        <v>144.34</v>
      </c>
      <c r="AI79" s="107">
        <v>117.99</v>
      </c>
      <c r="AJ79" s="107">
        <v>170.68</v>
      </c>
      <c r="AK79" s="108" t="s">
        <v>179</v>
      </c>
      <c r="AL79" s="162">
        <f t="shared" si="4"/>
        <v>93.008570139828606</v>
      </c>
    </row>
    <row r="80" spans="1:38" ht="15" customHeight="1" x14ac:dyDescent="0.25">
      <c r="A80" s="378"/>
      <c r="B80" s="400" t="s">
        <v>27</v>
      </c>
      <c r="C80" s="100" t="s">
        <v>117</v>
      </c>
      <c r="D80" s="100"/>
      <c r="E80" s="114">
        <v>4630.96</v>
      </c>
      <c r="F80" s="114">
        <v>4582.8100000000004</v>
      </c>
      <c r="G80" s="114">
        <v>4679.1099999999997</v>
      </c>
      <c r="H80" s="115" t="s">
        <v>31</v>
      </c>
      <c r="I80" s="115"/>
      <c r="J80" s="114">
        <v>1350.62</v>
      </c>
      <c r="K80" s="114">
        <v>1266.48</v>
      </c>
      <c r="L80" s="114">
        <v>1434.76</v>
      </c>
      <c r="M80" s="115" t="s">
        <v>190</v>
      </c>
      <c r="N80" s="163">
        <f t="shared" si="0"/>
        <v>29.165011142398118</v>
      </c>
      <c r="O80" s="115"/>
      <c r="P80" s="114">
        <v>1768.49</v>
      </c>
      <c r="Q80" s="114">
        <v>1666.44</v>
      </c>
      <c r="R80" s="114">
        <v>1870.53</v>
      </c>
      <c r="S80" s="114" t="s">
        <v>58</v>
      </c>
      <c r="T80" s="163">
        <f t="shared" si="1"/>
        <v>38.188410178451122</v>
      </c>
      <c r="U80" s="115"/>
      <c r="V80" s="114">
        <v>3756.43</v>
      </c>
      <c r="W80" s="114">
        <v>3672.15</v>
      </c>
      <c r="X80" s="114">
        <v>3840.71</v>
      </c>
      <c r="Y80" s="115" t="s">
        <v>38</v>
      </c>
      <c r="Z80" s="163">
        <f t="shared" si="2"/>
        <v>81.115578627325647</v>
      </c>
      <c r="AA80" s="115"/>
      <c r="AB80" s="114">
        <v>2533.34</v>
      </c>
      <c r="AC80" s="114">
        <v>2394.44</v>
      </c>
      <c r="AD80" s="114">
        <v>2672.24</v>
      </c>
      <c r="AE80" s="115" t="s">
        <v>60</v>
      </c>
      <c r="AF80" s="163">
        <f t="shared" si="3"/>
        <v>54.704424136680089</v>
      </c>
      <c r="AG80" s="163"/>
      <c r="AH80" s="114">
        <v>2891.22</v>
      </c>
      <c r="AI80" s="114">
        <v>2810.44</v>
      </c>
      <c r="AJ80" s="114">
        <v>2972</v>
      </c>
      <c r="AK80" s="115" t="s">
        <v>43</v>
      </c>
      <c r="AL80" s="163">
        <f t="shared" si="4"/>
        <v>62.432411422253701</v>
      </c>
    </row>
    <row r="81" spans="1:38" ht="15" customHeight="1" x14ac:dyDescent="0.25">
      <c r="A81" s="378"/>
      <c r="B81" s="400"/>
      <c r="C81" s="83" t="s">
        <v>124</v>
      </c>
      <c r="D81" s="54"/>
      <c r="E81" s="107">
        <v>477.09</v>
      </c>
      <c r="F81" s="107">
        <v>414.97</v>
      </c>
      <c r="G81" s="107">
        <v>539.20000000000005</v>
      </c>
      <c r="H81" s="108" t="s">
        <v>148</v>
      </c>
      <c r="I81" s="108"/>
      <c r="J81" s="107">
        <v>13.81</v>
      </c>
      <c r="K81" s="107">
        <v>2.0499999999999998</v>
      </c>
      <c r="L81" s="107">
        <v>25.56</v>
      </c>
      <c r="M81" s="108" t="s">
        <v>397</v>
      </c>
      <c r="N81" s="162">
        <f t="shared" ref="N81:N87" si="5">J81/$E81*100</f>
        <v>2.8946320400762962</v>
      </c>
      <c r="O81" s="108"/>
      <c r="P81" s="107">
        <v>8.49</v>
      </c>
      <c r="Q81" s="107">
        <v>2.69</v>
      </c>
      <c r="R81" s="107">
        <v>14.28</v>
      </c>
      <c r="S81" s="107" t="s">
        <v>403</v>
      </c>
      <c r="T81" s="162">
        <f t="shared" ref="T81:T87" si="6">P81/$E81*100</f>
        <v>1.7795384518644282</v>
      </c>
      <c r="U81" s="108"/>
      <c r="V81" s="107">
        <v>263.83999999999997</v>
      </c>
      <c r="W81" s="107">
        <v>208.48</v>
      </c>
      <c r="X81" s="107">
        <v>319.2</v>
      </c>
      <c r="Y81" s="108" t="s">
        <v>188</v>
      </c>
      <c r="Z81" s="162">
        <f t="shared" ref="Z81:Z87" si="7">V81/$E81*100</f>
        <v>55.301934645454729</v>
      </c>
      <c r="AA81" s="108"/>
      <c r="AB81" s="107">
        <v>205.01</v>
      </c>
      <c r="AC81" s="107">
        <v>158.31</v>
      </c>
      <c r="AD81" s="107">
        <v>251.7</v>
      </c>
      <c r="AE81" s="108" t="s">
        <v>195</v>
      </c>
      <c r="AF81" s="162">
        <f t="shared" ref="AF81:AF87" si="8">AB81/$E81*100</f>
        <v>42.970927917164474</v>
      </c>
      <c r="AG81" s="162"/>
      <c r="AH81" s="107">
        <v>165.28</v>
      </c>
      <c r="AI81" s="107">
        <v>126.19</v>
      </c>
      <c r="AJ81" s="107">
        <v>204.38</v>
      </c>
      <c r="AK81" s="108" t="s">
        <v>376</v>
      </c>
      <c r="AL81" s="162">
        <f t="shared" ref="AL81:AL87" si="9">AH81/$E81*100</f>
        <v>34.643358695424347</v>
      </c>
    </row>
    <row r="82" spans="1:38" ht="15" customHeight="1" x14ac:dyDescent="0.25">
      <c r="A82" s="378"/>
      <c r="B82" s="400"/>
      <c r="C82" s="96" t="s">
        <v>125</v>
      </c>
      <c r="D82" s="100"/>
      <c r="E82" s="114">
        <v>1451.69</v>
      </c>
      <c r="F82" s="114">
        <v>1367.39</v>
      </c>
      <c r="G82" s="114">
        <v>1535.99</v>
      </c>
      <c r="H82" s="115" t="s">
        <v>201</v>
      </c>
      <c r="I82" s="115"/>
      <c r="J82" s="114">
        <v>344.75</v>
      </c>
      <c r="K82" s="114">
        <v>292.52999999999997</v>
      </c>
      <c r="L82" s="114">
        <v>396.97</v>
      </c>
      <c r="M82" s="115" t="s">
        <v>204</v>
      </c>
      <c r="N82" s="163">
        <f t="shared" si="5"/>
        <v>23.748183152050366</v>
      </c>
      <c r="O82" s="115"/>
      <c r="P82" s="114">
        <v>288</v>
      </c>
      <c r="Q82" s="114">
        <v>250.05</v>
      </c>
      <c r="R82" s="114">
        <v>325.94</v>
      </c>
      <c r="S82" s="114" t="s">
        <v>150</v>
      </c>
      <c r="T82" s="163">
        <f t="shared" si="6"/>
        <v>19.838946331517061</v>
      </c>
      <c r="U82" s="115"/>
      <c r="V82" s="114">
        <v>1034.26</v>
      </c>
      <c r="W82" s="114">
        <v>955</v>
      </c>
      <c r="X82" s="114">
        <v>1113.52</v>
      </c>
      <c r="Y82" s="115" t="s">
        <v>202</v>
      </c>
      <c r="Z82" s="163">
        <f t="shared" si="7"/>
        <v>71.24523830845429</v>
      </c>
      <c r="AA82" s="115"/>
      <c r="AB82" s="114">
        <v>769.8</v>
      </c>
      <c r="AC82" s="114">
        <v>693.29</v>
      </c>
      <c r="AD82" s="114">
        <v>846.31</v>
      </c>
      <c r="AE82" s="115" t="s">
        <v>51</v>
      </c>
      <c r="AF82" s="163">
        <f t="shared" si="8"/>
        <v>53.027850298617473</v>
      </c>
      <c r="AG82" s="163"/>
      <c r="AH82" s="114">
        <v>694.73</v>
      </c>
      <c r="AI82" s="114">
        <v>624.96</v>
      </c>
      <c r="AJ82" s="114">
        <v>764.5</v>
      </c>
      <c r="AK82" s="115" t="s">
        <v>51</v>
      </c>
      <c r="AL82" s="163">
        <f t="shared" si="9"/>
        <v>47.856636058662659</v>
      </c>
    </row>
    <row r="83" spans="1:38" ht="15" customHeight="1" x14ac:dyDescent="0.25">
      <c r="A83" s="378"/>
      <c r="B83" s="400"/>
      <c r="C83" s="83" t="s">
        <v>126</v>
      </c>
      <c r="D83" s="54"/>
      <c r="E83" s="107">
        <v>602.6</v>
      </c>
      <c r="F83" s="107">
        <v>539</v>
      </c>
      <c r="G83" s="107">
        <v>666.19</v>
      </c>
      <c r="H83" s="108" t="s">
        <v>156</v>
      </c>
      <c r="I83" s="108"/>
      <c r="J83" s="107">
        <v>22.11</v>
      </c>
      <c r="K83" s="107">
        <v>7.7</v>
      </c>
      <c r="L83" s="107">
        <v>36.520000000000003</v>
      </c>
      <c r="M83" s="108" t="s">
        <v>398</v>
      </c>
      <c r="N83" s="162">
        <f t="shared" si="5"/>
        <v>3.6691005642217056</v>
      </c>
      <c r="O83" s="108"/>
      <c r="P83" s="107">
        <v>124.33</v>
      </c>
      <c r="Q83" s="107">
        <v>81.98</v>
      </c>
      <c r="R83" s="107">
        <v>166.68</v>
      </c>
      <c r="S83" s="107" t="s">
        <v>404</v>
      </c>
      <c r="T83" s="162">
        <f t="shared" si="6"/>
        <v>20.632260205774973</v>
      </c>
      <c r="U83" s="108"/>
      <c r="V83" s="107">
        <v>563.86</v>
      </c>
      <c r="W83" s="107">
        <v>504.82</v>
      </c>
      <c r="X83" s="107">
        <v>622.9</v>
      </c>
      <c r="Y83" s="108" t="s">
        <v>147</v>
      </c>
      <c r="Z83" s="162">
        <f t="shared" si="7"/>
        <v>93.571191503484897</v>
      </c>
      <c r="AA83" s="108"/>
      <c r="AB83" s="107">
        <v>407.48</v>
      </c>
      <c r="AC83" s="107">
        <v>348.66</v>
      </c>
      <c r="AD83" s="107">
        <v>466.31</v>
      </c>
      <c r="AE83" s="108" t="s">
        <v>64</v>
      </c>
      <c r="AF83" s="162">
        <f t="shared" si="8"/>
        <v>67.620311981413877</v>
      </c>
      <c r="AG83" s="162"/>
      <c r="AH83" s="107">
        <v>477.62</v>
      </c>
      <c r="AI83" s="107">
        <v>416.72</v>
      </c>
      <c r="AJ83" s="107">
        <v>538.51</v>
      </c>
      <c r="AK83" s="108" t="s">
        <v>176</v>
      </c>
      <c r="AL83" s="162">
        <f t="shared" si="9"/>
        <v>79.259873879853956</v>
      </c>
    </row>
    <row r="84" spans="1:38" ht="15" customHeight="1" x14ac:dyDescent="0.25">
      <c r="A84" s="378"/>
      <c r="B84" s="400"/>
      <c r="C84" s="96" t="s">
        <v>127</v>
      </c>
      <c r="D84" s="100"/>
      <c r="E84" s="114">
        <v>1104.73</v>
      </c>
      <c r="F84" s="114">
        <v>1027.81</v>
      </c>
      <c r="G84" s="114">
        <v>1181.6500000000001</v>
      </c>
      <c r="H84" s="115" t="s">
        <v>172</v>
      </c>
      <c r="I84" s="115"/>
      <c r="J84" s="114">
        <v>525.63</v>
      </c>
      <c r="K84" s="114">
        <v>459.51</v>
      </c>
      <c r="L84" s="114">
        <v>591.75</v>
      </c>
      <c r="M84" s="115" t="s">
        <v>181</v>
      </c>
      <c r="N84" s="163">
        <f t="shared" si="5"/>
        <v>47.57995166239715</v>
      </c>
      <c r="O84" s="115"/>
      <c r="P84" s="114">
        <v>678.33</v>
      </c>
      <c r="Q84" s="114">
        <v>605.63</v>
      </c>
      <c r="R84" s="114">
        <v>751.02</v>
      </c>
      <c r="S84" s="114" t="s">
        <v>47</v>
      </c>
      <c r="T84" s="163">
        <f t="shared" si="6"/>
        <v>61.402333601875569</v>
      </c>
      <c r="U84" s="115"/>
      <c r="V84" s="114">
        <v>937.8</v>
      </c>
      <c r="W84" s="114">
        <v>861.75</v>
      </c>
      <c r="X84" s="114">
        <v>1013.85</v>
      </c>
      <c r="Y84" s="115" t="s">
        <v>175</v>
      </c>
      <c r="Z84" s="163">
        <f t="shared" si="7"/>
        <v>84.889520516325248</v>
      </c>
      <c r="AA84" s="115"/>
      <c r="AB84" s="114">
        <v>575.12</v>
      </c>
      <c r="AC84" s="114">
        <v>506.85</v>
      </c>
      <c r="AD84" s="114">
        <v>643.38</v>
      </c>
      <c r="AE84" s="115" t="s">
        <v>174</v>
      </c>
      <c r="AF84" s="163">
        <f t="shared" si="8"/>
        <v>52.059779312592212</v>
      </c>
      <c r="AG84" s="163"/>
      <c r="AH84" s="114">
        <v>672.65</v>
      </c>
      <c r="AI84" s="114">
        <v>601.86</v>
      </c>
      <c r="AJ84" s="114">
        <v>743.45</v>
      </c>
      <c r="AK84" s="115" t="s">
        <v>156</v>
      </c>
      <c r="AL84" s="163">
        <f t="shared" si="9"/>
        <v>60.888180822463397</v>
      </c>
    </row>
    <row r="85" spans="1:38" ht="15" customHeight="1" x14ac:dyDescent="0.25">
      <c r="A85" s="378"/>
      <c r="B85" s="400"/>
      <c r="C85" s="83" t="s">
        <v>128</v>
      </c>
      <c r="D85" s="54"/>
      <c r="E85" s="107">
        <v>695.91</v>
      </c>
      <c r="F85" s="107">
        <v>629.6</v>
      </c>
      <c r="G85" s="107">
        <v>762.21</v>
      </c>
      <c r="H85" s="108" t="s">
        <v>50</v>
      </c>
      <c r="I85" s="108"/>
      <c r="J85" s="107">
        <v>224.46</v>
      </c>
      <c r="K85" s="107">
        <v>179.81</v>
      </c>
      <c r="L85" s="107">
        <v>269.11</v>
      </c>
      <c r="M85" s="108" t="s">
        <v>343</v>
      </c>
      <c r="N85" s="162">
        <f t="shared" si="5"/>
        <v>32.254170797948014</v>
      </c>
      <c r="O85" s="108"/>
      <c r="P85" s="107">
        <v>406.09</v>
      </c>
      <c r="Q85" s="107">
        <v>348.41</v>
      </c>
      <c r="R85" s="107">
        <v>463.77</v>
      </c>
      <c r="S85" s="107" t="s">
        <v>141</v>
      </c>
      <c r="T85" s="162">
        <f t="shared" si="6"/>
        <v>58.353810119124596</v>
      </c>
      <c r="U85" s="108"/>
      <c r="V85" s="107">
        <v>666.6</v>
      </c>
      <c r="W85" s="107">
        <v>599.36</v>
      </c>
      <c r="X85" s="107">
        <v>733.85</v>
      </c>
      <c r="Y85" s="108" t="s">
        <v>51</v>
      </c>
      <c r="Z85" s="162">
        <f t="shared" si="7"/>
        <v>95.788248480406963</v>
      </c>
      <c r="AA85" s="108"/>
      <c r="AB85" s="107">
        <v>428.72</v>
      </c>
      <c r="AC85" s="107">
        <v>370.15</v>
      </c>
      <c r="AD85" s="107">
        <v>487.3</v>
      </c>
      <c r="AE85" s="108" t="s">
        <v>34</v>
      </c>
      <c r="AF85" s="162">
        <f t="shared" si="8"/>
        <v>61.605667399520058</v>
      </c>
      <c r="AG85" s="162"/>
      <c r="AH85" s="107">
        <v>612.29999999999995</v>
      </c>
      <c r="AI85" s="107">
        <v>548.12</v>
      </c>
      <c r="AJ85" s="107">
        <v>676.49</v>
      </c>
      <c r="AK85" s="108" t="s">
        <v>147</v>
      </c>
      <c r="AL85" s="162">
        <f t="shared" si="9"/>
        <v>87.985515368366592</v>
      </c>
    </row>
    <row r="86" spans="1:38" ht="15" customHeight="1" x14ac:dyDescent="0.25">
      <c r="A86" s="378"/>
      <c r="B86" s="400"/>
      <c r="C86" s="96" t="s">
        <v>129</v>
      </c>
      <c r="D86" s="100"/>
      <c r="E86" s="114">
        <v>87.6</v>
      </c>
      <c r="F86" s="114">
        <v>66.25</v>
      </c>
      <c r="G86" s="114">
        <v>108.96</v>
      </c>
      <c r="H86" s="115" t="s">
        <v>205</v>
      </c>
      <c r="I86" s="115"/>
      <c r="J86" s="114">
        <v>71.63</v>
      </c>
      <c r="K86" s="114">
        <v>52.11</v>
      </c>
      <c r="L86" s="114">
        <v>91.16</v>
      </c>
      <c r="M86" s="115" t="s">
        <v>399</v>
      </c>
      <c r="N86" s="163">
        <f t="shared" si="5"/>
        <v>81.769406392694066</v>
      </c>
      <c r="O86" s="115"/>
      <c r="P86" s="114">
        <v>82.82</v>
      </c>
      <c r="Q86" s="114">
        <v>61.5</v>
      </c>
      <c r="R86" s="114">
        <v>104.14</v>
      </c>
      <c r="S86" s="114" t="s">
        <v>184</v>
      </c>
      <c r="T86" s="163">
        <f t="shared" si="6"/>
        <v>94.543378995433784</v>
      </c>
      <c r="U86" s="115"/>
      <c r="V86" s="114">
        <v>81.23</v>
      </c>
      <c r="W86" s="114">
        <v>61</v>
      </c>
      <c r="X86" s="114">
        <v>101.46</v>
      </c>
      <c r="Y86" s="115" t="s">
        <v>212</v>
      </c>
      <c r="Z86" s="163">
        <f t="shared" si="7"/>
        <v>92.728310502283122</v>
      </c>
      <c r="AA86" s="115"/>
      <c r="AB86" s="114">
        <v>46.94</v>
      </c>
      <c r="AC86" s="114">
        <v>32.76</v>
      </c>
      <c r="AD86" s="114">
        <v>61.13</v>
      </c>
      <c r="AE86" s="115" t="s">
        <v>350</v>
      </c>
      <c r="AF86" s="163">
        <f t="shared" si="8"/>
        <v>53.584474885844749</v>
      </c>
      <c r="AG86" s="163"/>
      <c r="AH86" s="114">
        <v>76.14</v>
      </c>
      <c r="AI86" s="114">
        <v>56.28</v>
      </c>
      <c r="AJ86" s="114">
        <v>95.99</v>
      </c>
      <c r="AK86" s="115" t="s">
        <v>344</v>
      </c>
      <c r="AL86" s="163">
        <f t="shared" si="9"/>
        <v>86.917808219178085</v>
      </c>
    </row>
    <row r="87" spans="1:38" ht="15" customHeight="1" x14ac:dyDescent="0.25">
      <c r="A87" s="399"/>
      <c r="B87" s="376"/>
      <c r="C87" s="89" t="s">
        <v>130</v>
      </c>
      <c r="D87" s="109"/>
      <c r="E87" s="110">
        <v>211.35</v>
      </c>
      <c r="F87" s="110">
        <v>174.8</v>
      </c>
      <c r="G87" s="110">
        <v>247.9</v>
      </c>
      <c r="H87" s="111" t="s">
        <v>168</v>
      </c>
      <c r="I87" s="111"/>
      <c r="J87" s="110">
        <v>148.24</v>
      </c>
      <c r="K87" s="110">
        <v>122.06</v>
      </c>
      <c r="L87" s="110">
        <v>174.42</v>
      </c>
      <c r="M87" s="111" t="s">
        <v>196</v>
      </c>
      <c r="N87" s="164">
        <f t="shared" si="5"/>
        <v>70.139578897563297</v>
      </c>
      <c r="O87" s="111"/>
      <c r="P87" s="110">
        <v>180.44</v>
      </c>
      <c r="Q87" s="110">
        <v>145.82</v>
      </c>
      <c r="R87" s="110">
        <v>215.07</v>
      </c>
      <c r="S87" s="110" t="s">
        <v>338</v>
      </c>
      <c r="T87" s="164">
        <f t="shared" si="6"/>
        <v>85.374970428199674</v>
      </c>
      <c r="U87" s="111"/>
      <c r="V87" s="110">
        <v>208.84</v>
      </c>
      <c r="W87" s="110">
        <v>172.11</v>
      </c>
      <c r="X87" s="110">
        <v>245.56</v>
      </c>
      <c r="Y87" s="111" t="s">
        <v>196</v>
      </c>
      <c r="Z87" s="164">
        <f t="shared" si="7"/>
        <v>98.812396498698845</v>
      </c>
      <c r="AA87" s="111"/>
      <c r="AB87" s="110">
        <v>100.26</v>
      </c>
      <c r="AC87" s="110">
        <v>78.760000000000005</v>
      </c>
      <c r="AD87" s="110">
        <v>121.76</v>
      </c>
      <c r="AE87" s="111" t="s">
        <v>221</v>
      </c>
      <c r="AF87" s="164">
        <f t="shared" si="8"/>
        <v>47.437899219304477</v>
      </c>
      <c r="AG87" s="164"/>
      <c r="AH87" s="110">
        <v>192.5</v>
      </c>
      <c r="AI87" s="110">
        <v>156.77000000000001</v>
      </c>
      <c r="AJ87" s="110">
        <v>228.23</v>
      </c>
      <c r="AK87" s="111" t="s">
        <v>56</v>
      </c>
      <c r="AL87" s="164">
        <f t="shared" si="9"/>
        <v>91.081145020108821</v>
      </c>
    </row>
    <row r="88" spans="1:38" x14ac:dyDescent="0.25">
      <c r="C88" s="35"/>
      <c r="D88" s="31"/>
      <c r="E88" s="24"/>
      <c r="F88" s="24"/>
      <c r="G88" s="24"/>
      <c r="H88" s="25"/>
      <c r="I88" s="25"/>
      <c r="J88" s="24"/>
      <c r="K88" s="24"/>
      <c r="L88" s="24"/>
      <c r="M88" s="25"/>
      <c r="N88" s="25"/>
      <c r="O88" s="25"/>
      <c r="P88" s="24"/>
      <c r="Q88" s="24"/>
      <c r="R88" s="24"/>
      <c r="S88" s="25"/>
      <c r="T88" s="25"/>
      <c r="U88" s="25"/>
      <c r="V88" s="24"/>
      <c r="W88" s="24"/>
      <c r="X88" s="24"/>
      <c r="Y88" s="25"/>
      <c r="Z88" s="160"/>
    </row>
    <row r="89" spans="1:38" ht="15" customHeight="1" x14ac:dyDescent="0.25">
      <c r="A89" s="372" t="s">
        <v>336</v>
      </c>
      <c r="B89" s="373"/>
      <c r="C89" s="373"/>
      <c r="D89" s="373"/>
      <c r="E89" s="373"/>
      <c r="F89" s="373"/>
      <c r="G89" s="373"/>
      <c r="H89" s="373"/>
      <c r="I89" s="373"/>
      <c r="J89" s="339"/>
      <c r="K89" s="339"/>
      <c r="L89" s="339"/>
      <c r="M89" s="143"/>
      <c r="N89" s="143"/>
      <c r="O89" s="143"/>
      <c r="P89" s="143"/>
      <c r="Q89" s="143"/>
      <c r="R89" s="282"/>
    </row>
    <row r="90" spans="1:38" ht="15" customHeight="1" x14ac:dyDescent="0.25">
      <c r="A90" s="397" t="s">
        <v>292</v>
      </c>
      <c r="B90" s="398"/>
      <c r="C90" s="398"/>
      <c r="D90" s="398"/>
      <c r="E90" s="398"/>
      <c r="F90" s="398"/>
      <c r="G90" s="398"/>
      <c r="H90" s="398"/>
      <c r="I90" s="398"/>
      <c r="J90" s="14"/>
      <c r="K90" s="14"/>
      <c r="L90" s="14"/>
      <c r="R90" s="278"/>
    </row>
    <row r="91" spans="1:38" x14ac:dyDescent="0.25">
      <c r="A91" s="340" t="s">
        <v>72</v>
      </c>
      <c r="B91" s="194"/>
      <c r="C91" s="193"/>
      <c r="D91" s="193"/>
      <c r="E91" s="193"/>
      <c r="F91" s="193"/>
      <c r="G91" s="193"/>
      <c r="H91" s="193"/>
      <c r="I91" s="193"/>
      <c r="J91" s="14"/>
      <c r="K91" s="14"/>
      <c r="L91" s="14"/>
      <c r="R91" s="278"/>
    </row>
    <row r="92" spans="1:38" x14ac:dyDescent="0.25">
      <c r="A92" s="340" t="s">
        <v>73</v>
      </c>
      <c r="B92" s="194"/>
      <c r="C92" s="193"/>
      <c r="D92" s="193"/>
      <c r="E92" s="193"/>
      <c r="F92" s="193"/>
      <c r="G92" s="193"/>
      <c r="H92" s="193"/>
      <c r="I92" s="193"/>
      <c r="J92" s="14"/>
      <c r="K92" s="14"/>
      <c r="L92" s="14"/>
      <c r="R92" s="278"/>
    </row>
    <row r="93" spans="1:38" ht="25.5" customHeight="1" x14ac:dyDescent="0.25">
      <c r="A93" s="394" t="s">
        <v>290</v>
      </c>
      <c r="B93" s="395"/>
      <c r="C93" s="395"/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5"/>
      <c r="Q93" s="395"/>
      <c r="R93" s="396"/>
    </row>
    <row r="94" spans="1:38" x14ac:dyDescent="0.25">
      <c r="A94" s="340" t="s">
        <v>280</v>
      </c>
      <c r="B94" s="196"/>
      <c r="C94" s="2"/>
      <c r="D94" s="2"/>
      <c r="E94" s="196"/>
      <c r="F94" s="196"/>
      <c r="G94" s="14"/>
      <c r="H94" s="196"/>
      <c r="I94" s="196"/>
      <c r="J94" s="14"/>
      <c r="K94" s="14"/>
      <c r="L94" s="14"/>
      <c r="R94" s="278"/>
    </row>
    <row r="95" spans="1:38" x14ac:dyDescent="0.25">
      <c r="A95" s="277" t="s">
        <v>347</v>
      </c>
      <c r="B95" s="196"/>
      <c r="C95" s="2"/>
      <c r="D95" s="2"/>
      <c r="E95" s="196"/>
      <c r="F95" s="196"/>
      <c r="G95" s="14"/>
      <c r="H95" s="196"/>
      <c r="I95" s="196"/>
      <c r="J95" s="14"/>
      <c r="K95" s="14"/>
      <c r="L95" s="14"/>
      <c r="R95" s="278"/>
    </row>
    <row r="96" spans="1:38" x14ac:dyDescent="0.25">
      <c r="A96" s="279" t="s">
        <v>334</v>
      </c>
      <c r="B96" s="29"/>
      <c r="C96" s="26"/>
      <c r="D96" s="26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80"/>
    </row>
    <row r="97" spans="3:4" x14ac:dyDescent="0.25">
      <c r="C97" s="13"/>
      <c r="D97" s="13"/>
    </row>
    <row r="98" spans="3:4" x14ac:dyDescent="0.25">
      <c r="C98" s="13"/>
      <c r="D98" s="13"/>
    </row>
  </sheetData>
  <mergeCells count="28">
    <mergeCell ref="B80:B87"/>
    <mergeCell ref="A16:A39"/>
    <mergeCell ref="B16:B23"/>
    <mergeCell ref="B24:B31"/>
    <mergeCell ref="B32:B39"/>
    <mergeCell ref="A6:R6"/>
    <mergeCell ref="AH14:AL14"/>
    <mergeCell ref="AC1:AL6"/>
    <mergeCell ref="AB14:AF14"/>
    <mergeCell ref="V14:Z14"/>
    <mergeCell ref="P14:T14"/>
    <mergeCell ref="J14:N14"/>
    <mergeCell ref="A93:R93"/>
    <mergeCell ref="A7:E7"/>
    <mergeCell ref="A8:E8"/>
    <mergeCell ref="E14:H14"/>
    <mergeCell ref="A10:E10"/>
    <mergeCell ref="C14:C15"/>
    <mergeCell ref="A14:B15"/>
    <mergeCell ref="A89:I89"/>
    <mergeCell ref="A90:I90"/>
    <mergeCell ref="A40:A63"/>
    <mergeCell ref="B40:B47"/>
    <mergeCell ref="B48:B55"/>
    <mergeCell ref="B56:B63"/>
    <mergeCell ref="A64:A87"/>
    <mergeCell ref="B64:B71"/>
    <mergeCell ref="B72:B79"/>
  </mergeCells>
  <hyperlinks>
    <hyperlink ref="AJ12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39"/>
  <sheetViews>
    <sheetView zoomScale="85" zoomScaleNormal="85" workbookViewId="0">
      <selection activeCell="I17" sqref="I17"/>
    </sheetView>
  </sheetViews>
  <sheetFormatPr baseColWidth="10" defaultRowHeight="12.75" x14ac:dyDescent="0.2"/>
  <cols>
    <col min="1" max="1" width="22.28515625" style="19" customWidth="1"/>
    <col min="2" max="2" width="17.140625" style="19" customWidth="1"/>
    <col min="3" max="3" width="3.42578125" style="19" customWidth="1"/>
    <col min="4" max="6" width="12.85546875" style="19" bestFit="1" customWidth="1"/>
    <col min="7" max="7" width="7" style="19" bestFit="1" customWidth="1"/>
    <col min="8" max="8" width="3.85546875" style="19" customWidth="1"/>
    <col min="9" max="11" width="12.85546875" style="19" bestFit="1" customWidth="1"/>
    <col min="12" max="12" width="5.85546875" style="19" bestFit="1" customWidth="1"/>
    <col min="13" max="13" width="3.7109375" style="19" customWidth="1"/>
    <col min="14" max="16" width="12.85546875" style="19" bestFit="1" customWidth="1"/>
    <col min="17" max="17" width="5.85546875" style="19" bestFit="1" customWidth="1"/>
    <col min="18" max="18" width="12.28515625" style="19" bestFit="1" customWidth="1"/>
    <col min="19" max="19" width="4.42578125" style="19" customWidth="1"/>
    <col min="20" max="22" width="11.7109375" style="19" bestFit="1" customWidth="1"/>
    <col min="23" max="23" width="5.85546875" style="19" bestFit="1" customWidth="1"/>
    <col min="24" max="24" width="12.28515625" style="19" bestFit="1" customWidth="1"/>
    <col min="25" max="25" width="3.85546875" style="19" customWidth="1"/>
    <col min="26" max="28" width="11.7109375" style="19" bestFit="1" customWidth="1"/>
    <col min="29" max="29" width="5.85546875" style="19" bestFit="1" customWidth="1"/>
    <col min="30" max="30" width="12.28515625" style="19" bestFit="1" customWidth="1"/>
    <col min="31" max="31" width="4.140625" style="19" customWidth="1"/>
    <col min="32" max="34" width="10" style="19" bestFit="1" customWidth="1"/>
    <col min="35" max="35" width="7" style="19" bestFit="1" customWidth="1"/>
    <col min="36" max="36" width="12.28515625" style="19" bestFit="1" customWidth="1"/>
    <col min="37" max="16384" width="11.42578125" style="19"/>
  </cols>
  <sheetData>
    <row r="1" spans="1:38" ht="20.25" customHeight="1" x14ac:dyDescent="0.25">
      <c r="A1" s="3"/>
      <c r="B1" s="6"/>
      <c r="C1" s="3"/>
      <c r="D1" s="3"/>
      <c r="E1" s="3"/>
      <c r="Z1" s="38"/>
      <c r="AA1" s="374"/>
      <c r="AB1" s="374"/>
      <c r="AC1" s="374"/>
      <c r="AD1" s="374"/>
      <c r="AE1" s="374"/>
      <c r="AF1" s="374"/>
      <c r="AG1" s="374"/>
      <c r="AH1" s="374"/>
      <c r="AI1" s="374"/>
      <c r="AJ1" s="374"/>
    </row>
    <row r="2" spans="1:38" ht="20.25" x14ac:dyDescent="0.25">
      <c r="A2" s="3"/>
      <c r="B2" s="6"/>
      <c r="C2" s="3"/>
      <c r="D2" s="3"/>
      <c r="E2" s="3"/>
      <c r="Y2" s="38"/>
      <c r="Z2" s="38"/>
      <c r="AA2" s="374"/>
      <c r="AB2" s="374"/>
      <c r="AC2" s="374"/>
      <c r="AD2" s="374"/>
      <c r="AE2" s="374"/>
      <c r="AF2" s="374"/>
      <c r="AG2" s="374"/>
      <c r="AH2" s="374"/>
      <c r="AI2" s="374"/>
      <c r="AJ2" s="374"/>
    </row>
    <row r="3" spans="1:38" ht="20.25" x14ac:dyDescent="0.25">
      <c r="A3" s="3"/>
      <c r="B3" s="6"/>
      <c r="C3" s="3"/>
      <c r="D3" s="3"/>
      <c r="E3" s="3"/>
      <c r="Y3" s="38"/>
      <c r="Z3" s="38"/>
      <c r="AA3" s="374"/>
      <c r="AB3" s="374"/>
      <c r="AC3" s="374"/>
      <c r="AD3" s="374"/>
      <c r="AE3" s="374"/>
      <c r="AF3" s="374"/>
      <c r="AG3" s="374"/>
      <c r="AH3" s="374"/>
      <c r="AI3" s="374"/>
      <c r="AJ3" s="374"/>
    </row>
    <row r="4" spans="1:38" ht="20.25" x14ac:dyDescent="0.25">
      <c r="A4" s="3"/>
      <c r="B4" s="6"/>
      <c r="C4" s="3"/>
      <c r="D4" s="3"/>
      <c r="E4" s="3"/>
      <c r="Y4" s="38"/>
      <c r="Z4" s="38"/>
      <c r="AA4" s="374"/>
      <c r="AB4" s="374"/>
      <c r="AC4" s="374"/>
      <c r="AD4" s="374"/>
      <c r="AE4" s="374"/>
      <c r="AF4" s="374"/>
      <c r="AG4" s="374"/>
      <c r="AH4" s="374"/>
      <c r="AI4" s="374"/>
      <c r="AJ4" s="374"/>
    </row>
    <row r="5" spans="1:38" ht="20.25" x14ac:dyDescent="0.25">
      <c r="A5" s="3"/>
      <c r="B5" s="6"/>
      <c r="C5" s="3"/>
      <c r="D5" s="3"/>
      <c r="E5" s="3"/>
      <c r="Y5" s="38"/>
      <c r="Z5" s="38"/>
      <c r="AA5" s="374"/>
      <c r="AB5" s="374"/>
      <c r="AC5" s="374"/>
      <c r="AD5" s="374"/>
      <c r="AE5" s="374"/>
      <c r="AF5" s="374"/>
      <c r="AG5" s="374"/>
      <c r="AH5" s="374"/>
      <c r="AI5" s="374"/>
      <c r="AJ5" s="374"/>
    </row>
    <row r="6" spans="1:38" ht="22.5" customHeight="1" x14ac:dyDescent="0.2">
      <c r="A6" s="416" t="s">
        <v>335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8"/>
      <c r="S6" s="39"/>
      <c r="T6" s="39"/>
      <c r="U6" s="39"/>
      <c r="V6" s="39"/>
      <c r="W6" s="39"/>
      <c r="X6" s="39"/>
      <c r="Y6" s="168"/>
      <c r="Z6" s="168"/>
      <c r="AA6" s="375"/>
      <c r="AB6" s="375"/>
      <c r="AC6" s="375"/>
      <c r="AD6" s="375"/>
      <c r="AE6" s="375"/>
      <c r="AF6" s="375"/>
      <c r="AG6" s="375"/>
      <c r="AH6" s="375"/>
      <c r="AI6" s="375"/>
      <c r="AJ6" s="375"/>
    </row>
    <row r="7" spans="1:38" s="30" customFormat="1" ht="15" customHeight="1" x14ac:dyDescent="0.25">
      <c r="A7" s="401" t="s">
        <v>356</v>
      </c>
      <c r="B7" s="402"/>
      <c r="C7" s="402"/>
      <c r="D7" s="402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8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147"/>
      <c r="AJ7" s="147"/>
    </row>
    <row r="8" spans="1:38" s="30" customFormat="1" ht="15" customHeight="1" x14ac:dyDescent="0.25">
      <c r="A8" s="392" t="s">
        <v>90</v>
      </c>
      <c r="B8" s="393"/>
      <c r="C8" s="393"/>
      <c r="D8" s="39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9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38" s="30" customFormat="1" ht="15" customHeight="1" x14ac:dyDescent="0.25">
      <c r="A9" s="270" t="s">
        <v>261</v>
      </c>
      <c r="B9" s="265"/>
      <c r="C9" s="265"/>
      <c r="D9" s="265"/>
      <c r="E9" s="265"/>
      <c r="F9" s="265"/>
      <c r="G9" s="265"/>
      <c r="H9" s="265"/>
      <c r="I9" s="264"/>
      <c r="J9" s="264"/>
      <c r="K9" s="264"/>
      <c r="L9" s="264"/>
      <c r="M9" s="264"/>
      <c r="N9" s="264"/>
      <c r="O9" s="264"/>
      <c r="P9" s="264"/>
      <c r="Q9" s="264"/>
      <c r="R9" s="269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8" s="30" customFormat="1" ht="15" customHeight="1" x14ac:dyDescent="0.25">
      <c r="A10" s="388" t="s">
        <v>77</v>
      </c>
      <c r="B10" s="389"/>
      <c r="C10" s="389"/>
      <c r="D10" s="389"/>
      <c r="E10" s="389"/>
      <c r="F10" s="389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9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</row>
    <row r="11" spans="1:38" ht="15" x14ac:dyDescent="0.25">
      <c r="A11" s="271" t="s">
        <v>279</v>
      </c>
      <c r="B11" s="300"/>
      <c r="C11" s="300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301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177" t="s">
        <v>289</v>
      </c>
      <c r="AI11" s="45"/>
      <c r="AJ11" s="45"/>
    </row>
    <row r="12" spans="1:38" ht="15" x14ac:dyDescent="0.25">
      <c r="A12" s="44"/>
      <c r="B12" s="60"/>
      <c r="C12" s="60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</row>
    <row r="13" spans="1:38" ht="21.7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385" t="s">
        <v>264</v>
      </c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</row>
    <row r="14" spans="1:38" s="5" customFormat="1" ht="41.25" customHeight="1" x14ac:dyDescent="0.25">
      <c r="A14" s="371" t="s">
        <v>295</v>
      </c>
      <c r="B14" s="371" t="s">
        <v>265</v>
      </c>
      <c r="C14" s="179"/>
      <c r="D14" s="391" t="s">
        <v>251</v>
      </c>
      <c r="E14" s="391"/>
      <c r="F14" s="391"/>
      <c r="G14" s="391"/>
      <c r="H14" s="125"/>
      <c r="I14" s="362" t="s">
        <v>110</v>
      </c>
      <c r="J14" s="362"/>
      <c r="K14" s="362"/>
      <c r="L14" s="362"/>
      <c r="M14" s="123"/>
      <c r="N14" s="391" t="s">
        <v>22</v>
      </c>
      <c r="O14" s="391"/>
      <c r="P14" s="391"/>
      <c r="Q14" s="391"/>
      <c r="R14" s="391"/>
      <c r="S14" s="175"/>
      <c r="T14" s="391" t="s">
        <v>21</v>
      </c>
      <c r="U14" s="391"/>
      <c r="V14" s="391"/>
      <c r="W14" s="391"/>
      <c r="X14" s="391"/>
      <c r="Y14" s="403" t="s">
        <v>20</v>
      </c>
      <c r="Z14" s="391"/>
      <c r="AA14" s="391"/>
      <c r="AB14" s="391"/>
      <c r="AC14" s="391"/>
      <c r="AD14" s="391"/>
      <c r="AE14" s="403"/>
      <c r="AF14" s="391" t="s">
        <v>214</v>
      </c>
      <c r="AG14" s="391"/>
      <c r="AH14" s="391"/>
      <c r="AI14" s="391"/>
      <c r="AJ14" s="391"/>
      <c r="AK14" s="17"/>
      <c r="AL14" s="17"/>
    </row>
    <row r="15" spans="1:38" s="3" customFormat="1" ht="17.25" x14ac:dyDescent="0.25">
      <c r="A15" s="376"/>
      <c r="B15" s="376"/>
      <c r="C15" s="182"/>
      <c r="D15" s="47" t="s">
        <v>0</v>
      </c>
      <c r="E15" s="47" t="s">
        <v>253</v>
      </c>
      <c r="F15" s="47" t="s">
        <v>254</v>
      </c>
      <c r="G15" s="47" t="s">
        <v>255</v>
      </c>
      <c r="H15" s="73"/>
      <c r="I15" s="47" t="s">
        <v>0</v>
      </c>
      <c r="J15" s="47" t="s">
        <v>23</v>
      </c>
      <c r="K15" s="47" t="s">
        <v>24</v>
      </c>
      <c r="L15" s="47" t="s">
        <v>25</v>
      </c>
      <c r="M15" s="73"/>
      <c r="N15" s="47" t="s">
        <v>0</v>
      </c>
      <c r="O15" s="47" t="s">
        <v>23</v>
      </c>
      <c r="P15" s="47" t="s">
        <v>24</v>
      </c>
      <c r="Q15" s="47" t="s">
        <v>25</v>
      </c>
      <c r="R15" s="134" t="s">
        <v>270</v>
      </c>
      <c r="S15" s="174"/>
      <c r="T15" s="47" t="s">
        <v>0</v>
      </c>
      <c r="U15" s="47" t="s">
        <v>23</v>
      </c>
      <c r="V15" s="47" t="s">
        <v>24</v>
      </c>
      <c r="W15" s="47" t="s">
        <v>25</v>
      </c>
      <c r="X15" s="134" t="s">
        <v>270</v>
      </c>
      <c r="Y15" s="174"/>
      <c r="Z15" s="134" t="s">
        <v>0</v>
      </c>
      <c r="AA15" s="47" t="s">
        <v>23</v>
      </c>
      <c r="AB15" s="47" t="s">
        <v>24</v>
      </c>
      <c r="AC15" s="47" t="s">
        <v>25</v>
      </c>
      <c r="AD15" s="134" t="s">
        <v>270</v>
      </c>
      <c r="AE15" s="174"/>
      <c r="AF15" s="47" t="s">
        <v>0</v>
      </c>
      <c r="AG15" s="47" t="s">
        <v>23</v>
      </c>
      <c r="AH15" s="47" t="s">
        <v>24</v>
      </c>
      <c r="AI15" s="133" t="s">
        <v>25</v>
      </c>
      <c r="AJ15" s="134" t="s">
        <v>270</v>
      </c>
      <c r="AK15" s="13"/>
      <c r="AL15" s="13"/>
    </row>
    <row r="16" spans="1:38" s="3" customFormat="1" ht="15" customHeight="1" x14ac:dyDescent="0.25">
      <c r="A16" s="378" t="s">
        <v>3</v>
      </c>
      <c r="B16" s="58" t="s">
        <v>0</v>
      </c>
      <c r="C16" s="180"/>
      <c r="D16" s="67">
        <v>44931.76</v>
      </c>
      <c r="E16" s="67">
        <v>44785.7</v>
      </c>
      <c r="F16" s="67">
        <v>45077.83</v>
      </c>
      <c r="G16" s="66" t="s">
        <v>36</v>
      </c>
      <c r="H16" s="66"/>
      <c r="I16" s="67">
        <v>27974.46</v>
      </c>
      <c r="J16" s="67">
        <v>27482.83</v>
      </c>
      <c r="K16" s="67">
        <v>28466.09</v>
      </c>
      <c r="L16" s="66" t="s">
        <v>52</v>
      </c>
      <c r="M16" s="66"/>
      <c r="N16" s="67">
        <v>19403.080000000002</v>
      </c>
      <c r="O16" s="67">
        <v>18836.919999999998</v>
      </c>
      <c r="P16" s="67">
        <v>19969.240000000002</v>
      </c>
      <c r="Q16" s="66" t="s">
        <v>49</v>
      </c>
      <c r="R16" s="145">
        <f>N16/$I16*100</f>
        <v>69.359980496495737</v>
      </c>
      <c r="S16" s="66"/>
      <c r="T16" s="67">
        <v>7338.37</v>
      </c>
      <c r="U16" s="67">
        <v>7066.43</v>
      </c>
      <c r="V16" s="67">
        <v>7610.32</v>
      </c>
      <c r="W16" s="66" t="s">
        <v>62</v>
      </c>
      <c r="X16" s="145">
        <f>T16/$I16*100</f>
        <v>26.232391974679764</v>
      </c>
      <c r="Y16" s="67"/>
      <c r="Z16" s="67">
        <v>1134.07</v>
      </c>
      <c r="AA16" s="67">
        <v>1024.3399999999999</v>
      </c>
      <c r="AB16" s="67">
        <v>1243.79</v>
      </c>
      <c r="AC16" s="66" t="s">
        <v>50</v>
      </c>
      <c r="AD16" s="145">
        <f>Z16/$I16*100</f>
        <v>4.0539477795103105</v>
      </c>
      <c r="AE16" s="66"/>
      <c r="AF16" s="67">
        <v>98.94</v>
      </c>
      <c r="AG16" s="67">
        <v>72.599999999999994</v>
      </c>
      <c r="AH16" s="67">
        <v>125.28</v>
      </c>
      <c r="AI16" s="149" t="s">
        <v>194</v>
      </c>
      <c r="AJ16" s="145">
        <f>AF16/$I16*100</f>
        <v>0.35367974931419588</v>
      </c>
      <c r="AK16" s="13"/>
      <c r="AL16" s="13"/>
    </row>
    <row r="17" spans="1:38" s="3" customFormat="1" ht="15" customHeight="1" x14ac:dyDescent="0.25">
      <c r="A17" s="378"/>
      <c r="B17" s="58" t="s">
        <v>26</v>
      </c>
      <c r="C17" s="180"/>
      <c r="D17" s="67">
        <v>22131.040000000001</v>
      </c>
      <c r="E17" s="67">
        <v>22023.08</v>
      </c>
      <c r="F17" s="67">
        <v>22238.99</v>
      </c>
      <c r="G17" s="66" t="s">
        <v>36</v>
      </c>
      <c r="H17" s="66"/>
      <c r="I17" s="67">
        <v>13742.28</v>
      </c>
      <c r="J17" s="67">
        <v>13463.17</v>
      </c>
      <c r="K17" s="67">
        <v>14021.39</v>
      </c>
      <c r="L17" s="66" t="s">
        <v>46</v>
      </c>
      <c r="M17" s="66"/>
      <c r="N17" s="67">
        <v>9487.2999999999993</v>
      </c>
      <c r="O17" s="67">
        <v>9173.7199999999993</v>
      </c>
      <c r="P17" s="67">
        <v>9800.89</v>
      </c>
      <c r="Q17" s="66" t="s">
        <v>32</v>
      </c>
      <c r="R17" s="145">
        <f t="shared" ref="R17:R24" si="0">N17/$I17*100</f>
        <v>69.03730676423416</v>
      </c>
      <c r="S17" s="66"/>
      <c r="T17" s="67">
        <v>3679.67</v>
      </c>
      <c r="U17" s="67">
        <v>3499.94</v>
      </c>
      <c r="V17" s="67">
        <v>3859.4</v>
      </c>
      <c r="W17" s="66" t="s">
        <v>59</v>
      </c>
      <c r="X17" s="145">
        <f t="shared" ref="X17:X24" si="1">T17/$I17*100</f>
        <v>26.776270022150616</v>
      </c>
      <c r="Y17" s="67"/>
      <c r="Z17" s="67">
        <v>531.27</v>
      </c>
      <c r="AA17" s="67">
        <v>462.37</v>
      </c>
      <c r="AB17" s="67">
        <v>600.17999999999995</v>
      </c>
      <c r="AC17" s="66" t="s">
        <v>148</v>
      </c>
      <c r="AD17" s="145">
        <f t="shared" ref="AD17:AD24" si="2">Z17/$I17*100</f>
        <v>3.8659523747151128</v>
      </c>
      <c r="AE17" s="66"/>
      <c r="AF17" s="67">
        <v>44.04</v>
      </c>
      <c r="AG17" s="67">
        <v>25.98</v>
      </c>
      <c r="AH17" s="67">
        <v>62.1</v>
      </c>
      <c r="AI17" s="66" t="s">
        <v>256</v>
      </c>
      <c r="AJ17" s="145">
        <f t="shared" ref="AJ17:AJ24" si="3">AF17/$I17*100</f>
        <v>0.3204708389000952</v>
      </c>
      <c r="AK17" s="13"/>
      <c r="AL17" s="13"/>
    </row>
    <row r="18" spans="1:38" s="3" customFormat="1" ht="15" customHeight="1" x14ac:dyDescent="0.25">
      <c r="A18" s="378"/>
      <c r="B18" s="58" t="s">
        <v>27</v>
      </c>
      <c r="C18" s="180"/>
      <c r="D18" s="67">
        <v>22800.73</v>
      </c>
      <c r="E18" s="67">
        <v>22696.85</v>
      </c>
      <c r="F18" s="67">
        <v>22904.61</v>
      </c>
      <c r="G18" s="66" t="s">
        <v>36</v>
      </c>
      <c r="H18" s="66"/>
      <c r="I18" s="67">
        <v>14232.18</v>
      </c>
      <c r="J18" s="67">
        <v>13960.29</v>
      </c>
      <c r="K18" s="67">
        <v>14504.07</v>
      </c>
      <c r="L18" s="66" t="s">
        <v>46</v>
      </c>
      <c r="M18" s="66"/>
      <c r="N18" s="67">
        <v>9915.7800000000007</v>
      </c>
      <c r="O18" s="67">
        <v>9612.92</v>
      </c>
      <c r="P18" s="67">
        <v>10218.629999999999</v>
      </c>
      <c r="Q18" s="66" t="s">
        <v>30</v>
      </c>
      <c r="R18" s="145">
        <f t="shared" si="0"/>
        <v>69.671547155811695</v>
      </c>
      <c r="S18" s="66"/>
      <c r="T18" s="67">
        <v>3658.71</v>
      </c>
      <c r="U18" s="67">
        <v>3484.51</v>
      </c>
      <c r="V18" s="67">
        <v>3832.9</v>
      </c>
      <c r="W18" s="66" t="s">
        <v>139</v>
      </c>
      <c r="X18" s="145">
        <f t="shared" si="1"/>
        <v>25.707305556843718</v>
      </c>
      <c r="Y18" s="67"/>
      <c r="Z18" s="67">
        <v>602.79999999999995</v>
      </c>
      <c r="AA18" s="67">
        <v>525.96</v>
      </c>
      <c r="AB18" s="67">
        <v>679.63</v>
      </c>
      <c r="AC18" s="66" t="s">
        <v>176</v>
      </c>
      <c r="AD18" s="145">
        <f t="shared" si="2"/>
        <v>4.2354720078020369</v>
      </c>
      <c r="AE18" s="66"/>
      <c r="AF18" s="67">
        <v>54.9</v>
      </c>
      <c r="AG18" s="67">
        <v>35.31</v>
      </c>
      <c r="AH18" s="67">
        <v>74.5</v>
      </c>
      <c r="AI18" s="66" t="s">
        <v>420</v>
      </c>
      <c r="AJ18" s="145">
        <f t="shared" si="3"/>
        <v>0.38574554284726581</v>
      </c>
      <c r="AK18" s="13"/>
      <c r="AL18" s="13"/>
    </row>
    <row r="19" spans="1:38" s="3" customFormat="1" ht="15" customHeight="1" x14ac:dyDescent="0.25">
      <c r="A19" s="400" t="s">
        <v>2</v>
      </c>
      <c r="B19" s="59" t="s">
        <v>0</v>
      </c>
      <c r="C19" s="181"/>
      <c r="D19" s="64">
        <v>35059.5</v>
      </c>
      <c r="E19" s="64">
        <v>34934.99</v>
      </c>
      <c r="F19" s="64">
        <v>35184</v>
      </c>
      <c r="G19" s="63" t="s">
        <v>36</v>
      </c>
      <c r="H19" s="63"/>
      <c r="I19" s="64">
        <v>24322.05</v>
      </c>
      <c r="J19" s="64">
        <v>23880.21</v>
      </c>
      <c r="K19" s="64">
        <v>24763.88</v>
      </c>
      <c r="L19" s="63" t="s">
        <v>52</v>
      </c>
      <c r="M19" s="63"/>
      <c r="N19" s="64">
        <v>18017.22</v>
      </c>
      <c r="O19" s="64">
        <v>17492.45</v>
      </c>
      <c r="P19" s="64">
        <v>18541.990000000002</v>
      </c>
      <c r="Q19" s="63" t="s">
        <v>49</v>
      </c>
      <c r="R19" s="146">
        <f t="shared" si="0"/>
        <v>74.077719600115955</v>
      </c>
      <c r="S19" s="63"/>
      <c r="T19" s="64">
        <v>5547.39</v>
      </c>
      <c r="U19" s="64">
        <v>5313.71</v>
      </c>
      <c r="V19" s="64">
        <v>5781.07</v>
      </c>
      <c r="W19" s="63" t="s">
        <v>45</v>
      </c>
      <c r="X19" s="146">
        <f t="shared" si="1"/>
        <v>22.808069221138847</v>
      </c>
      <c r="Y19" s="64"/>
      <c r="Z19" s="64">
        <v>704.74</v>
      </c>
      <c r="AA19" s="64">
        <v>621.34</v>
      </c>
      <c r="AB19" s="64">
        <v>788.14</v>
      </c>
      <c r="AC19" s="63" t="s">
        <v>199</v>
      </c>
      <c r="AD19" s="146">
        <f t="shared" si="2"/>
        <v>2.8975353640009787</v>
      </c>
      <c r="AE19" s="63"/>
      <c r="AF19" s="64">
        <v>52.7</v>
      </c>
      <c r="AG19" s="64">
        <v>32.36</v>
      </c>
      <c r="AH19" s="64">
        <v>73.03</v>
      </c>
      <c r="AI19" s="63" t="s">
        <v>272</v>
      </c>
      <c r="AJ19" s="146">
        <f t="shared" si="3"/>
        <v>0.21667581474423417</v>
      </c>
      <c r="AK19" s="13"/>
      <c r="AL19" s="13"/>
    </row>
    <row r="20" spans="1:38" s="3" customFormat="1" ht="15" customHeight="1" x14ac:dyDescent="0.25">
      <c r="A20" s="400"/>
      <c r="B20" s="59" t="s">
        <v>26</v>
      </c>
      <c r="C20" s="181"/>
      <c r="D20" s="64">
        <v>16889.73</v>
      </c>
      <c r="E20" s="64">
        <v>16798.09</v>
      </c>
      <c r="F20" s="64">
        <v>16981.36</v>
      </c>
      <c r="G20" s="63" t="s">
        <v>41</v>
      </c>
      <c r="H20" s="63"/>
      <c r="I20" s="64">
        <v>11858.35</v>
      </c>
      <c r="J20" s="64">
        <v>11609.94</v>
      </c>
      <c r="K20" s="64">
        <v>12106.76</v>
      </c>
      <c r="L20" s="63" t="s">
        <v>38</v>
      </c>
      <c r="M20" s="63"/>
      <c r="N20" s="64">
        <v>8778.61</v>
      </c>
      <c r="O20" s="64">
        <v>8488.2800000000007</v>
      </c>
      <c r="P20" s="64">
        <v>9068.94</v>
      </c>
      <c r="Q20" s="63" t="s">
        <v>32</v>
      </c>
      <c r="R20" s="146">
        <f t="shared" si="0"/>
        <v>74.028933198969497</v>
      </c>
      <c r="S20" s="63"/>
      <c r="T20" s="64">
        <v>2732.38</v>
      </c>
      <c r="U20" s="64">
        <v>2579.77</v>
      </c>
      <c r="V20" s="64">
        <v>2884.98</v>
      </c>
      <c r="W20" s="63" t="s">
        <v>60</v>
      </c>
      <c r="X20" s="146">
        <f t="shared" si="1"/>
        <v>23.041822850565215</v>
      </c>
      <c r="Y20" s="64"/>
      <c r="Z20" s="64">
        <v>322.13</v>
      </c>
      <c r="AA20" s="64">
        <v>267.3</v>
      </c>
      <c r="AB20" s="64">
        <v>376.96</v>
      </c>
      <c r="AC20" s="63" t="s">
        <v>164</v>
      </c>
      <c r="AD20" s="146">
        <f t="shared" si="2"/>
        <v>2.7164824785910349</v>
      </c>
      <c r="AE20" s="63"/>
      <c r="AF20" s="64">
        <v>25.24</v>
      </c>
      <c r="AG20" s="64">
        <v>12.98</v>
      </c>
      <c r="AH20" s="64">
        <v>37.49</v>
      </c>
      <c r="AI20" s="63" t="s">
        <v>421</v>
      </c>
      <c r="AJ20" s="146">
        <f t="shared" si="3"/>
        <v>0.21284580063836872</v>
      </c>
      <c r="AK20" s="13"/>
      <c r="AL20" s="13"/>
    </row>
    <row r="21" spans="1:38" s="3" customFormat="1" ht="15" customHeight="1" x14ac:dyDescent="0.25">
      <c r="A21" s="400"/>
      <c r="B21" s="59" t="s">
        <v>27</v>
      </c>
      <c r="C21" s="181"/>
      <c r="D21" s="64">
        <v>18169.77</v>
      </c>
      <c r="E21" s="64">
        <v>18078.5</v>
      </c>
      <c r="F21" s="64">
        <v>18261.04</v>
      </c>
      <c r="G21" s="63" t="s">
        <v>41</v>
      </c>
      <c r="H21" s="63"/>
      <c r="I21" s="64">
        <v>12463.69</v>
      </c>
      <c r="J21" s="64">
        <v>12214.55</v>
      </c>
      <c r="K21" s="64">
        <v>12712.83</v>
      </c>
      <c r="L21" s="63" t="s">
        <v>46</v>
      </c>
      <c r="M21" s="63"/>
      <c r="N21" s="64">
        <v>9238.61</v>
      </c>
      <c r="O21" s="64">
        <v>8956.85</v>
      </c>
      <c r="P21" s="64">
        <v>9520.3700000000008</v>
      </c>
      <c r="Q21" s="63" t="s">
        <v>30</v>
      </c>
      <c r="R21" s="146">
        <f t="shared" si="0"/>
        <v>74.124195964437504</v>
      </c>
      <c r="S21" s="63"/>
      <c r="T21" s="64">
        <v>2815.01</v>
      </c>
      <c r="U21" s="64">
        <v>2660.85</v>
      </c>
      <c r="V21" s="64">
        <v>2969.17</v>
      </c>
      <c r="W21" s="63" t="s">
        <v>60</v>
      </c>
      <c r="X21" s="146">
        <f t="shared" si="1"/>
        <v>22.585686903316756</v>
      </c>
      <c r="Y21" s="64"/>
      <c r="Z21" s="64">
        <v>382.61</v>
      </c>
      <c r="AA21" s="64">
        <v>325.38</v>
      </c>
      <c r="AB21" s="64">
        <v>439.84</v>
      </c>
      <c r="AC21" s="63" t="s">
        <v>63</v>
      </c>
      <c r="AD21" s="146">
        <f t="shared" si="2"/>
        <v>3.0697971467518848</v>
      </c>
      <c r="AE21" s="63"/>
      <c r="AF21" s="64">
        <v>27.46</v>
      </c>
      <c r="AG21" s="64">
        <v>10.51</v>
      </c>
      <c r="AH21" s="64">
        <v>44.41</v>
      </c>
      <c r="AI21" s="63" t="s">
        <v>422</v>
      </c>
      <c r="AJ21" s="146">
        <f t="shared" si="3"/>
        <v>0.22031998549386259</v>
      </c>
      <c r="AK21" s="13"/>
      <c r="AL21" s="13"/>
    </row>
    <row r="22" spans="1:38" s="3" customFormat="1" ht="15" customHeight="1" x14ac:dyDescent="0.25">
      <c r="A22" s="378" t="s">
        <v>260</v>
      </c>
      <c r="B22" s="58" t="s">
        <v>0</v>
      </c>
      <c r="C22" s="180"/>
      <c r="D22" s="67">
        <v>9872.27</v>
      </c>
      <c r="E22" s="67">
        <v>9798.17</v>
      </c>
      <c r="F22" s="67">
        <v>9946.3700000000008</v>
      </c>
      <c r="G22" s="66" t="s">
        <v>29</v>
      </c>
      <c r="H22" s="66"/>
      <c r="I22" s="67">
        <v>3652.42</v>
      </c>
      <c r="J22" s="67">
        <v>3471.61</v>
      </c>
      <c r="K22" s="67">
        <v>3833.23</v>
      </c>
      <c r="L22" s="66" t="s">
        <v>59</v>
      </c>
      <c r="M22" s="66"/>
      <c r="N22" s="67">
        <v>1385.86</v>
      </c>
      <c r="O22" s="67">
        <v>1223.2</v>
      </c>
      <c r="P22" s="67">
        <v>1548.52</v>
      </c>
      <c r="Q22" s="66" t="s">
        <v>199</v>
      </c>
      <c r="R22" s="145">
        <f t="shared" si="0"/>
        <v>37.94360999008876</v>
      </c>
      <c r="S22" s="66"/>
      <c r="T22" s="67">
        <v>1790.99</v>
      </c>
      <c r="U22" s="67">
        <v>1668</v>
      </c>
      <c r="V22" s="67">
        <v>1913.97</v>
      </c>
      <c r="W22" s="66" t="s">
        <v>171</v>
      </c>
      <c r="X22" s="145">
        <f t="shared" si="1"/>
        <v>49.035707832067501</v>
      </c>
      <c r="Y22" s="67"/>
      <c r="Z22" s="67">
        <v>429.33</v>
      </c>
      <c r="AA22" s="67">
        <v>358.62</v>
      </c>
      <c r="AB22" s="67">
        <v>500.04</v>
      </c>
      <c r="AC22" s="66" t="s">
        <v>71</v>
      </c>
      <c r="AD22" s="145">
        <f t="shared" si="2"/>
        <v>11.75467224470351</v>
      </c>
      <c r="AE22" s="66"/>
      <c r="AF22" s="67">
        <v>46.24</v>
      </c>
      <c r="AG22" s="67">
        <v>29.89</v>
      </c>
      <c r="AH22" s="67">
        <v>62.6</v>
      </c>
      <c r="AI22" s="66" t="s">
        <v>370</v>
      </c>
      <c r="AJ22" s="145">
        <f t="shared" si="3"/>
        <v>1.2660099331402193</v>
      </c>
      <c r="AK22" s="13"/>
      <c r="AL22" s="13"/>
    </row>
    <row r="23" spans="1:38" s="3" customFormat="1" ht="15" customHeight="1" x14ac:dyDescent="0.25">
      <c r="A23" s="378"/>
      <c r="B23" s="58" t="s">
        <v>26</v>
      </c>
      <c r="C23" s="180"/>
      <c r="D23" s="67">
        <v>5241.3100000000004</v>
      </c>
      <c r="E23" s="67">
        <v>5184.62</v>
      </c>
      <c r="F23" s="67">
        <v>5297.99</v>
      </c>
      <c r="G23" s="66" t="s">
        <v>33</v>
      </c>
      <c r="H23" s="66"/>
      <c r="I23" s="67">
        <v>1883.93</v>
      </c>
      <c r="J23" s="67">
        <v>1780.73</v>
      </c>
      <c r="K23" s="67">
        <v>1987.13</v>
      </c>
      <c r="L23" s="66" t="s">
        <v>60</v>
      </c>
      <c r="M23" s="66"/>
      <c r="N23" s="67">
        <v>708.69</v>
      </c>
      <c r="O23" s="67">
        <v>622.70000000000005</v>
      </c>
      <c r="P23" s="67">
        <v>794.69</v>
      </c>
      <c r="Q23" s="66" t="s">
        <v>182</v>
      </c>
      <c r="R23" s="145">
        <f t="shared" si="0"/>
        <v>37.61763972122106</v>
      </c>
      <c r="S23" s="66"/>
      <c r="T23" s="67">
        <v>947.29</v>
      </c>
      <c r="U23" s="67">
        <v>863.42</v>
      </c>
      <c r="V23" s="67">
        <v>1031.1600000000001</v>
      </c>
      <c r="W23" s="66" t="s">
        <v>66</v>
      </c>
      <c r="X23" s="145">
        <f t="shared" si="1"/>
        <v>50.282653814101373</v>
      </c>
      <c r="Y23" s="67"/>
      <c r="Z23" s="67">
        <v>209.15</v>
      </c>
      <c r="AA23" s="67">
        <v>166.62</v>
      </c>
      <c r="AB23" s="67">
        <v>251.67</v>
      </c>
      <c r="AC23" s="66" t="s">
        <v>178</v>
      </c>
      <c r="AD23" s="145">
        <f t="shared" si="2"/>
        <v>11.101792529446424</v>
      </c>
      <c r="AE23" s="66"/>
      <c r="AF23" s="67">
        <v>18.8</v>
      </c>
      <c r="AG23" s="67">
        <v>5.66</v>
      </c>
      <c r="AH23" s="67">
        <v>31.94</v>
      </c>
      <c r="AI23" s="66" t="s">
        <v>423</v>
      </c>
      <c r="AJ23" s="145">
        <f t="shared" si="3"/>
        <v>0.99791393523113914</v>
      </c>
      <c r="AK23" s="13"/>
      <c r="AL23" s="13"/>
    </row>
    <row r="24" spans="1:38" s="3" customFormat="1" ht="15" customHeight="1" x14ac:dyDescent="0.25">
      <c r="A24" s="399"/>
      <c r="B24" s="116" t="s">
        <v>27</v>
      </c>
      <c r="C24" s="116"/>
      <c r="D24" s="122">
        <v>4630.96</v>
      </c>
      <c r="E24" s="122">
        <v>4582.8100000000004</v>
      </c>
      <c r="F24" s="122">
        <v>4679.1099999999997</v>
      </c>
      <c r="G24" s="121" t="s">
        <v>31</v>
      </c>
      <c r="H24" s="121"/>
      <c r="I24" s="122">
        <v>1768.49</v>
      </c>
      <c r="J24" s="122">
        <v>1666.44</v>
      </c>
      <c r="K24" s="122">
        <v>1870.53</v>
      </c>
      <c r="L24" s="121" t="s">
        <v>58</v>
      </c>
      <c r="M24" s="121"/>
      <c r="N24" s="122">
        <v>677.17</v>
      </c>
      <c r="O24" s="122">
        <v>583.87</v>
      </c>
      <c r="P24" s="122">
        <v>770.46</v>
      </c>
      <c r="Q24" s="121" t="s">
        <v>34</v>
      </c>
      <c r="R24" s="166">
        <f t="shared" si="0"/>
        <v>38.290858302845926</v>
      </c>
      <c r="S24" s="121"/>
      <c r="T24" s="122">
        <v>843.69</v>
      </c>
      <c r="U24" s="122">
        <v>768.54</v>
      </c>
      <c r="V24" s="122">
        <v>918.85</v>
      </c>
      <c r="W24" s="121" t="s">
        <v>66</v>
      </c>
      <c r="X24" s="166">
        <f t="shared" si="1"/>
        <v>47.706800716995858</v>
      </c>
      <c r="Y24" s="122"/>
      <c r="Z24" s="122">
        <v>220.18</v>
      </c>
      <c r="AA24" s="122">
        <v>169.88</v>
      </c>
      <c r="AB24" s="122">
        <v>270.48</v>
      </c>
      <c r="AC24" s="121" t="s">
        <v>406</v>
      </c>
      <c r="AD24" s="166">
        <f t="shared" si="2"/>
        <v>12.450169353516277</v>
      </c>
      <c r="AE24" s="121"/>
      <c r="AF24" s="122">
        <v>27.44</v>
      </c>
      <c r="AG24" s="122">
        <v>17.010000000000002</v>
      </c>
      <c r="AH24" s="122">
        <v>37.869999999999997</v>
      </c>
      <c r="AI24" s="66" t="s">
        <v>424</v>
      </c>
      <c r="AJ24" s="166">
        <f t="shared" si="3"/>
        <v>1.5516061724974413</v>
      </c>
      <c r="AK24" s="13"/>
      <c r="AL24" s="13"/>
    </row>
    <row r="25" spans="1:38" x14ac:dyDescent="0.2">
      <c r="A25" s="18"/>
      <c r="B25" s="18"/>
      <c r="C25" s="18"/>
      <c r="D25" s="18"/>
      <c r="E25" s="18"/>
      <c r="F25" s="18"/>
      <c r="G25" s="18"/>
      <c r="H25" s="18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67"/>
      <c r="AJ25" s="167"/>
      <c r="AK25" s="18"/>
      <c r="AL25" s="18"/>
    </row>
    <row r="26" spans="1:38" ht="15" customHeight="1" x14ac:dyDescent="0.2">
      <c r="A26" s="372" t="s">
        <v>336</v>
      </c>
      <c r="B26" s="373"/>
      <c r="C26" s="373"/>
      <c r="D26" s="373"/>
      <c r="E26" s="373"/>
      <c r="F26" s="373"/>
      <c r="G26" s="373"/>
      <c r="H26" s="373"/>
      <c r="I26" s="373"/>
      <c r="J26" s="343"/>
      <c r="K26" s="343"/>
      <c r="L26" s="343"/>
      <c r="M26" s="343"/>
      <c r="N26" s="344"/>
      <c r="O26" s="344"/>
      <c r="P26" s="344"/>
      <c r="Q26" s="344"/>
      <c r="R26" s="345"/>
    </row>
    <row r="27" spans="1:38" ht="15" customHeight="1" x14ac:dyDescent="0.2">
      <c r="A27" s="397" t="s">
        <v>292</v>
      </c>
      <c r="B27" s="398"/>
      <c r="C27" s="398"/>
      <c r="D27" s="398"/>
      <c r="E27" s="398"/>
      <c r="F27" s="398"/>
      <c r="G27" s="398"/>
      <c r="H27" s="398"/>
      <c r="I27" s="398"/>
      <c r="J27" s="398"/>
      <c r="K27" s="195"/>
      <c r="L27" s="195"/>
      <c r="M27" s="195"/>
      <c r="R27" s="346"/>
    </row>
    <row r="28" spans="1:38" ht="15" customHeight="1" x14ac:dyDescent="0.2">
      <c r="A28" s="340" t="s">
        <v>72</v>
      </c>
      <c r="B28" s="194"/>
      <c r="C28" s="194"/>
      <c r="D28" s="193"/>
      <c r="E28" s="193"/>
      <c r="F28" s="193"/>
      <c r="G28" s="193"/>
      <c r="H28" s="193"/>
      <c r="I28" s="195"/>
      <c r="J28" s="195"/>
      <c r="K28" s="195"/>
      <c r="L28" s="195"/>
      <c r="M28" s="195"/>
      <c r="R28" s="346"/>
    </row>
    <row r="29" spans="1:38" ht="15" customHeight="1" x14ac:dyDescent="0.2">
      <c r="A29" s="340" t="s">
        <v>73</v>
      </c>
      <c r="B29" s="194"/>
      <c r="C29" s="194"/>
      <c r="D29" s="193"/>
      <c r="E29" s="193"/>
      <c r="F29" s="193"/>
      <c r="G29" s="193"/>
      <c r="H29" s="193"/>
      <c r="I29" s="195"/>
      <c r="J29" s="195"/>
      <c r="K29" s="195"/>
      <c r="L29" s="195"/>
      <c r="M29" s="195"/>
      <c r="R29" s="346"/>
    </row>
    <row r="30" spans="1:38" ht="29.25" customHeight="1" x14ac:dyDescent="0.2">
      <c r="A30" s="394" t="s">
        <v>290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6"/>
    </row>
    <row r="31" spans="1:38" ht="15.75" customHeight="1" x14ac:dyDescent="0.2">
      <c r="A31" s="340" t="s">
        <v>280</v>
      </c>
      <c r="B31" s="127"/>
      <c r="C31" s="127"/>
      <c r="D31" s="176"/>
      <c r="E31" s="176"/>
      <c r="F31" s="176"/>
      <c r="G31" s="176"/>
      <c r="H31" s="176"/>
      <c r="I31" s="195"/>
      <c r="J31" s="195"/>
      <c r="K31" s="195"/>
      <c r="L31" s="195"/>
      <c r="M31" s="195"/>
      <c r="R31" s="346"/>
    </row>
    <row r="32" spans="1:38" ht="13.5" customHeight="1" x14ac:dyDescent="0.25">
      <c r="A32" s="279" t="s">
        <v>334</v>
      </c>
      <c r="B32" s="29"/>
      <c r="C32" s="39"/>
      <c r="D32" s="39"/>
      <c r="E32" s="39"/>
      <c r="F32" s="39"/>
      <c r="G32" s="39"/>
      <c r="H32" s="39"/>
      <c r="I32" s="262"/>
      <c r="J32" s="39"/>
      <c r="K32" s="39"/>
      <c r="L32" s="39"/>
      <c r="M32" s="39"/>
      <c r="N32" s="39"/>
      <c r="O32" s="39"/>
      <c r="P32" s="39"/>
      <c r="Q32" s="39"/>
      <c r="R32" s="347"/>
    </row>
    <row r="33" spans="9:9" x14ac:dyDescent="0.2">
      <c r="I33" s="128"/>
    </row>
    <row r="34" spans="9:9" x14ac:dyDescent="0.2">
      <c r="I34" s="128"/>
    </row>
    <row r="35" spans="9:9" x14ac:dyDescent="0.2">
      <c r="I35" s="128"/>
    </row>
    <row r="36" spans="9:9" x14ac:dyDescent="0.2">
      <c r="I36" s="128"/>
    </row>
    <row r="37" spans="9:9" x14ac:dyDescent="0.2">
      <c r="I37" s="128"/>
    </row>
    <row r="38" spans="9:9" x14ac:dyDescent="0.2">
      <c r="I38" s="128"/>
    </row>
    <row r="39" spans="9:9" x14ac:dyDescent="0.2">
      <c r="I39" s="128"/>
    </row>
  </sheetData>
  <mergeCells count="20">
    <mergeCell ref="A30:R30"/>
    <mergeCell ref="A27:J27"/>
    <mergeCell ref="A7:D7"/>
    <mergeCell ref="A8:D8"/>
    <mergeCell ref="A19:A21"/>
    <mergeCell ref="A22:A24"/>
    <mergeCell ref="A26:I26"/>
    <mergeCell ref="AA1:AJ6"/>
    <mergeCell ref="AF14:AJ14"/>
    <mergeCell ref="N14:R14"/>
    <mergeCell ref="T14:X14"/>
    <mergeCell ref="A16:A18"/>
    <mergeCell ref="D14:G14"/>
    <mergeCell ref="I14:L14"/>
    <mergeCell ref="B14:B15"/>
    <mergeCell ref="A14:A15"/>
    <mergeCell ref="A10:F10"/>
    <mergeCell ref="Y14:AE14"/>
    <mergeCell ref="N13:AJ13"/>
    <mergeCell ref="A6:R6"/>
  </mergeCells>
  <hyperlinks>
    <hyperlink ref="AH11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28"/>
  <sheetViews>
    <sheetView zoomScale="85" zoomScaleNormal="8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R20" sqref="R20"/>
    </sheetView>
  </sheetViews>
  <sheetFormatPr baseColWidth="10" defaultRowHeight="15" x14ac:dyDescent="0.25"/>
  <cols>
    <col min="1" max="1" width="3.42578125" style="3" customWidth="1"/>
    <col min="2" max="2" width="43.42578125" style="3" customWidth="1"/>
    <col min="3" max="3" width="4.140625" style="3" customWidth="1"/>
    <col min="4" max="4" width="13.5703125" style="3" bestFit="1" customWidth="1"/>
    <col min="5" max="5" width="13.140625" style="3" bestFit="1" customWidth="1"/>
    <col min="6" max="6" width="13.5703125" style="3" bestFit="1" customWidth="1"/>
    <col min="7" max="7" width="8.7109375" style="3" bestFit="1" customWidth="1"/>
    <col min="8" max="8" width="3.42578125" style="3" customWidth="1"/>
    <col min="9" max="11" width="13.140625" style="3" bestFit="1" customWidth="1"/>
    <col min="12" max="12" width="7.140625" style="3" bestFit="1" customWidth="1"/>
    <col min="13" max="13" width="14" style="3" bestFit="1" customWidth="1"/>
    <col min="14" max="14" width="3.5703125" style="3" customWidth="1"/>
    <col min="15" max="17" width="12.42578125" style="3" bestFit="1" customWidth="1"/>
    <col min="18" max="18" width="7.140625" style="3" bestFit="1" customWidth="1"/>
    <col min="19" max="19" width="14" style="3" bestFit="1" customWidth="1"/>
    <col min="20" max="20" width="5.42578125" style="3" customWidth="1"/>
    <col min="21" max="23" width="12.42578125" style="3" bestFit="1" customWidth="1"/>
    <col min="24" max="24" width="6.28515625" style="3" bestFit="1" customWidth="1"/>
    <col min="25" max="25" width="14" style="3" bestFit="1" customWidth="1"/>
    <col min="26" max="26" width="5" style="3" customWidth="1"/>
    <col min="27" max="29" width="12" style="3" customWidth="1"/>
    <col min="30" max="30" width="7.42578125" style="3" bestFit="1" customWidth="1"/>
    <col min="31" max="31" width="14" style="3" bestFit="1" customWidth="1"/>
    <col min="32" max="32" width="3.85546875" style="3" customWidth="1"/>
    <col min="33" max="33" width="12.42578125" style="3" bestFit="1" customWidth="1"/>
    <col min="34" max="35" width="12" style="3" customWidth="1"/>
    <col min="36" max="36" width="7.140625" style="3" bestFit="1" customWidth="1"/>
    <col min="37" max="37" width="14" style="3" bestFit="1" customWidth="1"/>
    <col min="38" max="38" width="4.5703125" style="3" customWidth="1"/>
    <col min="39" max="41" width="12" style="3" customWidth="1"/>
    <col min="42" max="42" width="7.42578125" style="3" bestFit="1" customWidth="1"/>
    <col min="43" max="43" width="14" style="3" bestFit="1" customWidth="1"/>
    <col min="44" max="44" width="4.28515625" style="3" customWidth="1"/>
    <col min="45" max="45" width="10.140625" style="3" bestFit="1" customWidth="1"/>
    <col min="46" max="46" width="9.85546875" style="3" bestFit="1" customWidth="1"/>
    <col min="47" max="47" width="10.140625" style="3" bestFit="1" customWidth="1"/>
    <col min="48" max="48" width="7.42578125" style="3" bestFit="1" customWidth="1"/>
    <col min="49" max="49" width="14" style="3" bestFit="1" customWidth="1"/>
    <col min="50" max="50" width="4.7109375" style="3" customWidth="1"/>
    <col min="51" max="55" width="11.42578125" style="3"/>
    <col min="56" max="56" width="5.5703125" style="3" customWidth="1"/>
    <col min="57" max="16384" width="11.42578125" style="3"/>
  </cols>
  <sheetData>
    <row r="1" spans="1:61" ht="15" customHeight="1" x14ac:dyDescent="0.25">
      <c r="B1" s="6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AM1" s="374"/>
      <c r="AN1" s="374"/>
      <c r="AO1" s="374"/>
      <c r="AP1" s="374"/>
      <c r="AQ1" s="374"/>
      <c r="AR1" s="374"/>
      <c r="AS1" s="374"/>
      <c r="AT1" s="374"/>
      <c r="AU1" s="374"/>
      <c r="AV1" s="374"/>
      <c r="AW1" s="374"/>
    </row>
    <row r="2" spans="1:61" ht="15" customHeight="1" x14ac:dyDescent="0.25">
      <c r="B2" s="6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</row>
    <row r="3" spans="1:61" ht="15" customHeight="1" x14ac:dyDescent="0.25">
      <c r="B3" s="6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AM3" s="374"/>
      <c r="AN3" s="374"/>
      <c r="AO3" s="374"/>
      <c r="AP3" s="374"/>
      <c r="AQ3" s="374"/>
      <c r="AR3" s="374"/>
      <c r="AS3" s="374"/>
      <c r="AT3" s="374"/>
      <c r="AU3" s="374"/>
      <c r="AV3" s="374"/>
      <c r="AW3" s="374"/>
    </row>
    <row r="4" spans="1:61" ht="15" customHeight="1" x14ac:dyDescent="0.25">
      <c r="B4" s="6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AM4" s="374"/>
      <c r="AN4" s="374"/>
      <c r="AO4" s="374"/>
      <c r="AP4" s="374"/>
      <c r="AQ4" s="374"/>
      <c r="AR4" s="374"/>
      <c r="AS4" s="374"/>
      <c r="AT4" s="374"/>
      <c r="AU4" s="374"/>
      <c r="AV4" s="374"/>
      <c r="AW4" s="374"/>
    </row>
    <row r="5" spans="1:61" ht="15" customHeight="1" x14ac:dyDescent="0.25">
      <c r="B5" s="6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AM5" s="374"/>
      <c r="AN5" s="374"/>
      <c r="AO5" s="374"/>
      <c r="AP5" s="374"/>
      <c r="AQ5" s="374"/>
      <c r="AR5" s="374"/>
      <c r="AS5" s="374"/>
      <c r="AT5" s="374"/>
      <c r="AU5" s="374"/>
      <c r="AV5" s="374"/>
      <c r="AW5" s="374"/>
    </row>
    <row r="6" spans="1:61" ht="21" customHeight="1" x14ac:dyDescent="0.25">
      <c r="A6" s="416" t="s">
        <v>335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8"/>
      <c r="Q6" s="168"/>
      <c r="R6" s="168"/>
      <c r="S6" s="168"/>
      <c r="T6" s="168"/>
      <c r="U6" s="168"/>
      <c r="V6" s="168"/>
      <c r="W6" s="168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375"/>
      <c r="AN6" s="375"/>
      <c r="AO6" s="375"/>
      <c r="AP6" s="375"/>
      <c r="AQ6" s="375"/>
      <c r="AR6" s="375"/>
      <c r="AS6" s="375"/>
      <c r="AT6" s="375"/>
      <c r="AU6" s="375"/>
      <c r="AV6" s="375"/>
      <c r="AW6" s="375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</row>
    <row r="7" spans="1:61" s="12" customFormat="1" ht="15.75" customHeight="1" x14ac:dyDescent="0.25">
      <c r="A7" s="401" t="s">
        <v>356</v>
      </c>
      <c r="B7" s="402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8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</row>
    <row r="8" spans="1:61" s="12" customFormat="1" ht="15" customHeight="1" x14ac:dyDescent="0.25">
      <c r="A8" s="392" t="s">
        <v>227</v>
      </c>
      <c r="B8" s="393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9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</row>
    <row r="9" spans="1:61" s="12" customFormat="1" ht="15" customHeight="1" x14ac:dyDescent="0.25">
      <c r="A9" s="270" t="s">
        <v>333</v>
      </c>
      <c r="B9" s="265"/>
      <c r="C9" s="265"/>
      <c r="D9" s="265"/>
      <c r="E9" s="265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9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</row>
    <row r="10" spans="1:61" s="12" customFormat="1" ht="15" customHeight="1" x14ac:dyDescent="0.25">
      <c r="A10" s="388" t="s">
        <v>77</v>
      </c>
      <c r="B10" s="389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9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</row>
    <row r="11" spans="1:61" s="12" customFormat="1" ht="15" customHeight="1" x14ac:dyDescent="0.25">
      <c r="A11" s="271" t="s">
        <v>279</v>
      </c>
      <c r="B11" s="272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4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BH11" s="177" t="s">
        <v>289</v>
      </c>
    </row>
    <row r="12" spans="1:61" s="12" customFormat="1" ht="15" customHeight="1" x14ac:dyDescent="0.25">
      <c r="A12" s="207"/>
      <c r="B12" s="207"/>
      <c r="C12" s="207"/>
      <c r="D12" s="207"/>
      <c r="E12" s="207"/>
      <c r="F12" s="207"/>
      <c r="G12" s="207"/>
      <c r="H12" s="207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</row>
    <row r="13" spans="1:61" ht="20.25" customHeight="1" x14ac:dyDescent="0.25">
      <c r="A13" s="45"/>
      <c r="B13" s="45"/>
      <c r="C13" s="40"/>
      <c r="D13" s="45"/>
      <c r="E13" s="45"/>
      <c r="F13" s="45"/>
      <c r="G13" s="45"/>
      <c r="H13" s="45"/>
      <c r="I13" s="385" t="s">
        <v>319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  <c r="AW13" s="385"/>
      <c r="AX13" s="385"/>
      <c r="AY13" s="385"/>
      <c r="AZ13" s="385"/>
      <c r="BA13" s="385"/>
      <c r="BB13" s="385"/>
      <c r="BC13" s="385"/>
      <c r="BD13" s="385"/>
      <c r="BE13" s="385"/>
      <c r="BF13" s="385"/>
      <c r="BG13" s="385"/>
      <c r="BH13" s="385"/>
      <c r="BI13" s="385"/>
    </row>
    <row r="14" spans="1:61" s="13" customFormat="1" ht="42" customHeight="1" x14ac:dyDescent="0.25">
      <c r="A14" s="368"/>
      <c r="B14" s="368" t="s">
        <v>295</v>
      </c>
      <c r="C14" s="205"/>
      <c r="D14" s="362" t="s">
        <v>427</v>
      </c>
      <c r="E14" s="362"/>
      <c r="F14" s="362"/>
      <c r="G14" s="362"/>
      <c r="H14" s="205"/>
      <c r="I14" s="362" t="s">
        <v>312</v>
      </c>
      <c r="J14" s="362"/>
      <c r="K14" s="362"/>
      <c r="L14" s="362"/>
      <c r="M14" s="362"/>
      <c r="N14" s="204"/>
      <c r="O14" s="362" t="s">
        <v>313</v>
      </c>
      <c r="P14" s="362"/>
      <c r="Q14" s="362"/>
      <c r="R14" s="362"/>
      <c r="S14" s="362"/>
      <c r="T14" s="204"/>
      <c r="U14" s="362" t="s">
        <v>314</v>
      </c>
      <c r="V14" s="362"/>
      <c r="W14" s="362"/>
      <c r="X14" s="362"/>
      <c r="Y14" s="362"/>
      <c r="Z14" s="204"/>
      <c r="AA14" s="362" t="s">
        <v>315</v>
      </c>
      <c r="AB14" s="362"/>
      <c r="AC14" s="362"/>
      <c r="AD14" s="362"/>
      <c r="AE14" s="362"/>
      <c r="AF14" s="204"/>
      <c r="AG14" s="362" t="s">
        <v>316</v>
      </c>
      <c r="AH14" s="362"/>
      <c r="AI14" s="362"/>
      <c r="AJ14" s="362"/>
      <c r="AK14" s="362"/>
      <c r="AL14" s="204"/>
      <c r="AM14" s="362" t="s">
        <v>317</v>
      </c>
      <c r="AN14" s="362"/>
      <c r="AO14" s="362"/>
      <c r="AP14" s="362"/>
      <c r="AQ14" s="362"/>
      <c r="AR14" s="204"/>
      <c r="AS14" s="362" t="s">
        <v>318</v>
      </c>
      <c r="AT14" s="362"/>
      <c r="AU14" s="362"/>
      <c r="AV14" s="362"/>
      <c r="AW14" s="362"/>
      <c r="AX14" s="216"/>
      <c r="AY14" s="362" t="s">
        <v>425</v>
      </c>
      <c r="AZ14" s="362"/>
      <c r="BA14" s="362"/>
      <c r="BB14" s="362"/>
      <c r="BC14" s="362"/>
      <c r="BD14" s="216"/>
      <c r="BE14" s="362" t="s">
        <v>426</v>
      </c>
      <c r="BF14" s="362"/>
      <c r="BG14" s="362"/>
      <c r="BH14" s="362"/>
      <c r="BI14" s="362"/>
    </row>
    <row r="15" spans="1:61" s="13" customFormat="1" ht="17.25" x14ac:dyDescent="0.25">
      <c r="A15" s="367"/>
      <c r="B15" s="367"/>
      <c r="C15" s="203"/>
      <c r="D15" s="203" t="s">
        <v>0</v>
      </c>
      <c r="E15" s="203" t="s">
        <v>253</v>
      </c>
      <c r="F15" s="203" t="s">
        <v>254</v>
      </c>
      <c r="G15" s="203" t="s">
        <v>255</v>
      </c>
      <c r="H15" s="206"/>
      <c r="I15" s="203" t="s">
        <v>0</v>
      </c>
      <c r="J15" s="203" t="s">
        <v>23</v>
      </c>
      <c r="K15" s="203" t="s">
        <v>24</v>
      </c>
      <c r="L15" s="203" t="s">
        <v>25</v>
      </c>
      <c r="M15" s="203" t="s">
        <v>270</v>
      </c>
      <c r="N15" s="206"/>
      <c r="O15" s="203" t="s">
        <v>0</v>
      </c>
      <c r="P15" s="203" t="s">
        <v>23</v>
      </c>
      <c r="Q15" s="203" t="s">
        <v>24</v>
      </c>
      <c r="R15" s="203" t="s">
        <v>25</v>
      </c>
      <c r="S15" s="203" t="s">
        <v>270</v>
      </c>
      <c r="T15" s="206"/>
      <c r="U15" s="203" t="s">
        <v>0</v>
      </c>
      <c r="V15" s="203" t="s">
        <v>23</v>
      </c>
      <c r="W15" s="203" t="s">
        <v>24</v>
      </c>
      <c r="X15" s="203" t="s">
        <v>25</v>
      </c>
      <c r="Y15" s="203" t="s">
        <v>270</v>
      </c>
      <c r="Z15" s="206"/>
      <c r="AA15" s="203" t="s">
        <v>0</v>
      </c>
      <c r="AB15" s="203" t="s">
        <v>23</v>
      </c>
      <c r="AC15" s="203" t="s">
        <v>24</v>
      </c>
      <c r="AD15" s="203" t="s">
        <v>25</v>
      </c>
      <c r="AE15" s="203" t="s">
        <v>270</v>
      </c>
      <c r="AF15" s="206"/>
      <c r="AG15" s="203" t="s">
        <v>0</v>
      </c>
      <c r="AH15" s="203" t="s">
        <v>23</v>
      </c>
      <c r="AI15" s="203" t="s">
        <v>24</v>
      </c>
      <c r="AJ15" s="203" t="s">
        <v>25</v>
      </c>
      <c r="AK15" s="203" t="s">
        <v>270</v>
      </c>
      <c r="AL15" s="206"/>
      <c r="AM15" s="203" t="s">
        <v>0</v>
      </c>
      <c r="AN15" s="203" t="s">
        <v>23</v>
      </c>
      <c r="AO15" s="203" t="s">
        <v>24</v>
      </c>
      <c r="AP15" s="203" t="s">
        <v>25</v>
      </c>
      <c r="AQ15" s="203" t="s">
        <v>270</v>
      </c>
      <c r="AR15" s="206"/>
      <c r="AS15" s="203" t="s">
        <v>0</v>
      </c>
      <c r="AT15" s="203" t="s">
        <v>23</v>
      </c>
      <c r="AU15" s="203" t="s">
        <v>24</v>
      </c>
      <c r="AV15" s="203" t="s">
        <v>25</v>
      </c>
      <c r="AW15" s="203" t="s">
        <v>270</v>
      </c>
      <c r="AX15" s="218"/>
      <c r="AY15" s="214" t="s">
        <v>0</v>
      </c>
      <c r="AZ15" s="214" t="s">
        <v>23</v>
      </c>
      <c r="BA15" s="214" t="s">
        <v>24</v>
      </c>
      <c r="BB15" s="214" t="s">
        <v>25</v>
      </c>
      <c r="BC15" s="214" t="s">
        <v>270</v>
      </c>
      <c r="BD15" s="218"/>
      <c r="BE15" s="214" t="s">
        <v>0</v>
      </c>
      <c r="BF15" s="214" t="s">
        <v>23</v>
      </c>
      <c r="BG15" s="214" t="s">
        <v>24</v>
      </c>
      <c r="BH15" s="214" t="s">
        <v>25</v>
      </c>
      <c r="BI15" s="214" t="s">
        <v>270</v>
      </c>
    </row>
    <row r="16" spans="1:61" s="13" customFormat="1" x14ac:dyDescent="0.25">
      <c r="A16" s="250"/>
      <c r="B16" s="202" t="s">
        <v>3</v>
      </c>
      <c r="C16" s="66"/>
      <c r="D16" s="67">
        <v>21556.400000000001</v>
      </c>
      <c r="E16" s="67">
        <v>21006.3</v>
      </c>
      <c r="F16" s="67">
        <v>22106.6</v>
      </c>
      <c r="G16" s="66" t="s">
        <v>42</v>
      </c>
      <c r="H16" s="66"/>
      <c r="I16" s="67">
        <v>17992.439999999999</v>
      </c>
      <c r="J16" s="67">
        <v>17436.990000000002</v>
      </c>
      <c r="K16" s="67">
        <v>18547.89</v>
      </c>
      <c r="L16" s="66" t="s">
        <v>30</v>
      </c>
      <c r="M16" s="145">
        <f>I16/$D16*100</f>
        <v>83.46681264032955</v>
      </c>
      <c r="N16" s="66"/>
      <c r="O16" s="67">
        <v>17228.990000000002</v>
      </c>
      <c r="P16" s="67">
        <v>16687.38</v>
      </c>
      <c r="Q16" s="67">
        <v>17770.599999999999</v>
      </c>
      <c r="R16" s="66" t="s">
        <v>30</v>
      </c>
      <c r="S16" s="145">
        <f>O16/$D16*100</f>
        <v>79.925173034458439</v>
      </c>
      <c r="T16" s="66"/>
      <c r="U16" s="67">
        <v>16816.13</v>
      </c>
      <c r="V16" s="67">
        <v>16291.24</v>
      </c>
      <c r="W16" s="67">
        <v>17341.02</v>
      </c>
      <c r="X16" s="66" t="s">
        <v>30</v>
      </c>
      <c r="Y16" s="145">
        <f>U16/$D16*100</f>
        <v>78.009918168154229</v>
      </c>
      <c r="Z16" s="66"/>
      <c r="AA16" s="67">
        <v>13300.17</v>
      </c>
      <c r="AB16" s="67">
        <v>12785.07</v>
      </c>
      <c r="AC16" s="67">
        <v>13815.27</v>
      </c>
      <c r="AD16" s="66" t="s">
        <v>55</v>
      </c>
      <c r="AE16" s="145">
        <f>AA16/$D16*100</f>
        <v>61.699402497634118</v>
      </c>
      <c r="AF16" s="66"/>
      <c r="AG16" s="67">
        <v>11373.99</v>
      </c>
      <c r="AH16" s="67">
        <v>10905.16</v>
      </c>
      <c r="AI16" s="67">
        <v>11842.82</v>
      </c>
      <c r="AJ16" s="66" t="s">
        <v>45</v>
      </c>
      <c r="AK16" s="145">
        <f>AG16/$D16*100</f>
        <v>52.763865951643126</v>
      </c>
      <c r="AL16" s="66"/>
      <c r="AM16" s="67">
        <v>11764.68</v>
      </c>
      <c r="AN16" s="67">
        <v>11284.72</v>
      </c>
      <c r="AO16" s="67">
        <v>12244.64</v>
      </c>
      <c r="AP16" s="66" t="s">
        <v>45</v>
      </c>
      <c r="AQ16" s="145">
        <f>AM16/$D16*100</f>
        <v>54.576274331521034</v>
      </c>
      <c r="AR16" s="66"/>
      <c r="AS16" s="67">
        <v>12912.38</v>
      </c>
      <c r="AT16" s="67">
        <v>12403.25</v>
      </c>
      <c r="AU16" s="67">
        <v>13421.5</v>
      </c>
      <c r="AV16" s="66" t="s">
        <v>55</v>
      </c>
      <c r="AW16" s="145">
        <f>AS16/$D16*100</f>
        <v>59.900447198975705</v>
      </c>
      <c r="AX16" s="66"/>
      <c r="AY16" s="67">
        <v>8963.02</v>
      </c>
      <c r="AZ16" s="67">
        <v>8500.44</v>
      </c>
      <c r="BA16" s="67">
        <v>9425.6</v>
      </c>
      <c r="BB16" s="66" t="s">
        <v>61</v>
      </c>
      <c r="BC16" s="145">
        <f>AY16/$D16*100</f>
        <v>41.579391735169139</v>
      </c>
      <c r="BD16" s="66"/>
      <c r="BE16" s="67">
        <v>3356.72</v>
      </c>
      <c r="BF16" s="67">
        <v>3057.83</v>
      </c>
      <c r="BG16" s="67">
        <v>3655.61</v>
      </c>
      <c r="BH16" s="66" t="s">
        <v>66</v>
      </c>
      <c r="BI16" s="145">
        <f>BE16/$D16*100</f>
        <v>15.571802341763929</v>
      </c>
    </row>
    <row r="17" spans="1:61" s="13" customFormat="1" x14ac:dyDescent="0.25">
      <c r="A17" s="249"/>
      <c r="B17" s="227" t="s">
        <v>2</v>
      </c>
      <c r="C17" s="63"/>
      <c r="D17" s="64">
        <v>18712.7</v>
      </c>
      <c r="E17" s="64">
        <v>18189.8</v>
      </c>
      <c r="F17" s="64">
        <v>19235.5</v>
      </c>
      <c r="G17" s="63" t="s">
        <v>43</v>
      </c>
      <c r="H17" s="63"/>
      <c r="I17" s="64">
        <v>15803.57</v>
      </c>
      <c r="J17" s="64">
        <v>15277.77</v>
      </c>
      <c r="K17" s="64">
        <v>16329.38</v>
      </c>
      <c r="L17" s="63" t="s">
        <v>32</v>
      </c>
      <c r="M17" s="146">
        <f t="shared" ref="M17:M18" si="0">I17/$D17*100</f>
        <v>84.453713253565752</v>
      </c>
      <c r="N17" s="63"/>
      <c r="O17" s="64">
        <v>15204.14</v>
      </c>
      <c r="P17" s="64">
        <v>14690.8</v>
      </c>
      <c r="Q17" s="64">
        <v>15717.48</v>
      </c>
      <c r="R17" s="63" t="s">
        <v>32</v>
      </c>
      <c r="S17" s="146">
        <f t="shared" ref="S17:S18" si="1">O17/$D17*100</f>
        <v>81.250380757453485</v>
      </c>
      <c r="T17" s="63"/>
      <c r="U17" s="64">
        <v>15106.88</v>
      </c>
      <c r="V17" s="64">
        <v>14607.56</v>
      </c>
      <c r="W17" s="64">
        <v>15606.2</v>
      </c>
      <c r="X17" s="63" t="s">
        <v>32</v>
      </c>
      <c r="Y17" s="146">
        <f t="shared" ref="Y17:Y18" si="2">U17/$D17*100</f>
        <v>80.730626793567993</v>
      </c>
      <c r="Z17" s="63"/>
      <c r="AA17" s="64">
        <v>12085.06</v>
      </c>
      <c r="AB17" s="64">
        <v>11600.09</v>
      </c>
      <c r="AC17" s="64">
        <v>12570.03</v>
      </c>
      <c r="AD17" s="63" t="s">
        <v>55</v>
      </c>
      <c r="AE17" s="146">
        <f t="shared" ref="AE17:AE18" si="3">AA17/$D17*100</f>
        <v>64.582128714723154</v>
      </c>
      <c r="AF17" s="63"/>
      <c r="AG17" s="64">
        <v>10359.36</v>
      </c>
      <c r="AH17" s="64">
        <v>9909.9599999999991</v>
      </c>
      <c r="AI17" s="64">
        <v>10808.76</v>
      </c>
      <c r="AJ17" s="63" t="s">
        <v>70</v>
      </c>
      <c r="AK17" s="146">
        <f t="shared" ref="AK17:AK18" si="4">AG17/$D17*100</f>
        <v>55.360049591988329</v>
      </c>
      <c r="AL17" s="63"/>
      <c r="AM17" s="64">
        <v>10599.61</v>
      </c>
      <c r="AN17" s="64">
        <v>10139.620000000001</v>
      </c>
      <c r="AO17" s="64">
        <v>11059.59</v>
      </c>
      <c r="AP17" s="63" t="s">
        <v>70</v>
      </c>
      <c r="AQ17" s="146">
        <f t="shared" ref="AQ17:AQ18" si="5">AM17/$D17*100</f>
        <v>56.643937005349308</v>
      </c>
      <c r="AR17" s="63"/>
      <c r="AS17" s="64">
        <v>11714.25</v>
      </c>
      <c r="AT17" s="64">
        <v>11236.08</v>
      </c>
      <c r="AU17" s="64">
        <v>12192.43</v>
      </c>
      <c r="AV17" s="63" t="s">
        <v>45</v>
      </c>
      <c r="AW17" s="146">
        <f t="shared" ref="AW17:AW18" si="6">AS17/$D17*100</f>
        <v>62.600533327633102</v>
      </c>
      <c r="AX17" s="63"/>
      <c r="AY17" s="64">
        <v>8339.06</v>
      </c>
      <c r="AZ17" s="64">
        <v>7896.64</v>
      </c>
      <c r="BA17" s="64">
        <v>8781.4699999999993</v>
      </c>
      <c r="BB17" s="63" t="s">
        <v>69</v>
      </c>
      <c r="BC17" s="146">
        <f t="shared" ref="BC17:BC18" si="7">AY17/$D17*100</f>
        <v>44.563638598385047</v>
      </c>
      <c r="BD17" s="63"/>
      <c r="BE17" s="64">
        <v>3230.04</v>
      </c>
      <c r="BF17" s="64">
        <v>2933.35</v>
      </c>
      <c r="BG17" s="64">
        <v>3526.73</v>
      </c>
      <c r="BH17" s="63" t="s">
        <v>157</v>
      </c>
      <c r="BI17" s="146">
        <f t="shared" ref="BI17:BI18" si="8">BE17/$D17*100</f>
        <v>17.261218316971895</v>
      </c>
    </row>
    <row r="18" spans="1:61" s="13" customFormat="1" x14ac:dyDescent="0.25">
      <c r="A18" s="251"/>
      <c r="B18" s="231" t="s">
        <v>260</v>
      </c>
      <c r="C18" s="121"/>
      <c r="D18" s="122">
        <v>2843.7</v>
      </c>
      <c r="E18" s="122">
        <v>2692.6</v>
      </c>
      <c r="F18" s="122">
        <v>2994.8</v>
      </c>
      <c r="G18" s="121" t="s">
        <v>69</v>
      </c>
      <c r="H18" s="121"/>
      <c r="I18" s="122">
        <v>2188.87</v>
      </c>
      <c r="J18" s="122">
        <v>2047.53</v>
      </c>
      <c r="K18" s="122">
        <v>2330.1999999999998</v>
      </c>
      <c r="L18" s="121" t="s">
        <v>203</v>
      </c>
      <c r="M18" s="166">
        <f t="shared" si="0"/>
        <v>76.972606111755809</v>
      </c>
      <c r="N18" s="121"/>
      <c r="O18" s="122">
        <v>2024.85</v>
      </c>
      <c r="P18" s="122">
        <v>1880.34</v>
      </c>
      <c r="Q18" s="122">
        <v>2169.37</v>
      </c>
      <c r="R18" s="121" t="s">
        <v>172</v>
      </c>
      <c r="S18" s="166">
        <f t="shared" si="1"/>
        <v>71.204768435488973</v>
      </c>
      <c r="T18" s="121"/>
      <c r="U18" s="122">
        <v>1709.25</v>
      </c>
      <c r="V18" s="122">
        <v>1581.61</v>
      </c>
      <c r="W18" s="122">
        <v>1836.89</v>
      </c>
      <c r="X18" s="121" t="s">
        <v>146</v>
      </c>
      <c r="Y18" s="166">
        <f t="shared" si="2"/>
        <v>60.106551323979332</v>
      </c>
      <c r="Z18" s="121"/>
      <c r="AA18" s="122">
        <v>1215.1099999999999</v>
      </c>
      <c r="AB18" s="122">
        <v>1093.1099999999999</v>
      </c>
      <c r="AC18" s="122">
        <v>1337.1</v>
      </c>
      <c r="AD18" s="121" t="s">
        <v>51</v>
      </c>
      <c r="AE18" s="166">
        <f t="shared" si="3"/>
        <v>42.729894151985086</v>
      </c>
      <c r="AF18" s="121"/>
      <c r="AG18" s="122">
        <v>1014.64</v>
      </c>
      <c r="AH18" s="122">
        <v>915.15</v>
      </c>
      <c r="AI18" s="122">
        <v>1114.1300000000001</v>
      </c>
      <c r="AJ18" s="121" t="s">
        <v>53</v>
      </c>
      <c r="AK18" s="166">
        <f t="shared" si="4"/>
        <v>35.680275697155118</v>
      </c>
      <c r="AL18" s="121"/>
      <c r="AM18" s="122">
        <v>1165.07</v>
      </c>
      <c r="AN18" s="122">
        <v>1057.46</v>
      </c>
      <c r="AO18" s="122">
        <v>1272.68</v>
      </c>
      <c r="AP18" s="121" t="s">
        <v>157</v>
      </c>
      <c r="AQ18" s="166">
        <f t="shared" si="5"/>
        <v>40.970214860920635</v>
      </c>
      <c r="AR18" s="121"/>
      <c r="AS18" s="122">
        <v>1198.1300000000001</v>
      </c>
      <c r="AT18" s="122">
        <v>1071.18</v>
      </c>
      <c r="AU18" s="122">
        <v>1325.07</v>
      </c>
      <c r="AV18" s="121" t="s">
        <v>156</v>
      </c>
      <c r="AW18" s="166">
        <f t="shared" si="6"/>
        <v>42.13278475225939</v>
      </c>
      <c r="AX18" s="121"/>
      <c r="AY18" s="122">
        <v>623.96</v>
      </c>
      <c r="AZ18" s="122">
        <v>538.5</v>
      </c>
      <c r="BA18" s="122">
        <v>709.42</v>
      </c>
      <c r="BB18" s="121" t="s">
        <v>34</v>
      </c>
      <c r="BC18" s="166">
        <f t="shared" si="7"/>
        <v>21.941836339979606</v>
      </c>
      <c r="BD18" s="121"/>
      <c r="BE18" s="122">
        <v>126.68</v>
      </c>
      <c r="BF18" s="122">
        <v>95.67</v>
      </c>
      <c r="BG18" s="122">
        <v>157.69</v>
      </c>
      <c r="BH18" s="121" t="s">
        <v>160</v>
      </c>
      <c r="BI18" s="166">
        <f t="shared" si="8"/>
        <v>4.4547596441256117</v>
      </c>
    </row>
    <row r="19" spans="1:61" x14ac:dyDescent="0.25">
      <c r="A19" s="15"/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61" ht="15" customHeight="1" x14ac:dyDescent="0.25">
      <c r="A20" s="372" t="s">
        <v>336</v>
      </c>
      <c r="B20" s="373"/>
      <c r="C20" s="373"/>
      <c r="D20" s="373"/>
      <c r="E20" s="373"/>
      <c r="F20" s="373"/>
      <c r="G20" s="373"/>
      <c r="H20" s="373"/>
      <c r="I20" s="373"/>
      <c r="J20" s="263"/>
      <c r="K20" s="263"/>
      <c r="L20" s="263"/>
      <c r="M20" s="263"/>
      <c r="N20" s="263"/>
      <c r="O20" s="263"/>
      <c r="P20" s="27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61" ht="15" customHeight="1" x14ac:dyDescent="0.25">
      <c r="A21" s="369" t="s">
        <v>292</v>
      </c>
      <c r="B21" s="370"/>
      <c r="C21" s="370"/>
      <c r="D21" s="370"/>
      <c r="E21" s="370"/>
      <c r="F21" s="370"/>
      <c r="G21" s="370"/>
      <c r="H21" s="370"/>
      <c r="I21" s="15"/>
      <c r="J21" s="15"/>
      <c r="K21" s="15"/>
      <c r="L21" s="15"/>
      <c r="M21" s="15"/>
      <c r="N21" s="15"/>
      <c r="O21" s="15"/>
      <c r="P21" s="276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61" x14ac:dyDescent="0.25">
      <c r="A22" s="277" t="s">
        <v>72</v>
      </c>
      <c r="B22" s="52"/>
      <c r="C22" s="53"/>
      <c r="D22" s="53"/>
      <c r="P22" s="278"/>
    </row>
    <row r="23" spans="1:61" x14ac:dyDescent="0.25">
      <c r="A23" s="277" t="s">
        <v>73</v>
      </c>
      <c r="B23" s="52"/>
      <c r="C23" s="53"/>
      <c r="D23" s="53"/>
      <c r="P23" s="278"/>
    </row>
    <row r="24" spans="1:61" ht="27.75" customHeight="1" x14ac:dyDescent="0.25">
      <c r="A24" s="363" t="s">
        <v>290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P24" s="278"/>
    </row>
    <row r="25" spans="1:61" x14ac:dyDescent="0.25">
      <c r="A25" s="277" t="s">
        <v>268</v>
      </c>
      <c r="B25" s="51"/>
      <c r="C25" s="45"/>
      <c r="D25" s="45"/>
      <c r="P25" s="278"/>
    </row>
    <row r="26" spans="1:61" x14ac:dyDescent="0.25">
      <c r="A26" s="277" t="s">
        <v>280</v>
      </c>
      <c r="P26" s="278"/>
    </row>
    <row r="27" spans="1:61" x14ac:dyDescent="0.25">
      <c r="A27" s="277" t="s">
        <v>347</v>
      </c>
      <c r="P27" s="278"/>
    </row>
    <row r="28" spans="1:61" x14ac:dyDescent="0.25">
      <c r="A28" s="279" t="s">
        <v>334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80"/>
    </row>
  </sheetData>
  <mergeCells count="21">
    <mergeCell ref="A24:L24"/>
    <mergeCell ref="A21:H21"/>
    <mergeCell ref="U14:Y14"/>
    <mergeCell ref="AA14:AE14"/>
    <mergeCell ref="A20:I20"/>
    <mergeCell ref="AM1:AW6"/>
    <mergeCell ref="A7:B7"/>
    <mergeCell ref="A8:B8"/>
    <mergeCell ref="A10:B10"/>
    <mergeCell ref="A14:A15"/>
    <mergeCell ref="B14:B15"/>
    <mergeCell ref="D14:G14"/>
    <mergeCell ref="I14:M14"/>
    <mergeCell ref="O14:S14"/>
    <mergeCell ref="A6:P6"/>
    <mergeCell ref="AY14:BC14"/>
    <mergeCell ref="BE14:BI14"/>
    <mergeCell ref="I13:BI13"/>
    <mergeCell ref="AG14:AK14"/>
    <mergeCell ref="AM14:AQ14"/>
    <mergeCell ref="AS14:AW14"/>
  </mergeCells>
  <hyperlinks>
    <hyperlink ref="BH11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X32"/>
  <sheetViews>
    <sheetView tabSelected="1" zoomScale="85" zoomScaleNormal="85" workbookViewId="0">
      <selection activeCell="M12" sqref="M12"/>
    </sheetView>
  </sheetViews>
  <sheetFormatPr baseColWidth="10" defaultRowHeight="15" x14ac:dyDescent="0.25"/>
  <cols>
    <col min="1" max="1" width="3.140625" style="3" customWidth="1"/>
    <col min="2" max="2" width="43.85546875" style="6" customWidth="1"/>
    <col min="3" max="3" width="15.7109375" style="3" bestFit="1" customWidth="1"/>
    <col min="4" max="5" width="12.85546875" style="3" bestFit="1" customWidth="1"/>
    <col min="6" max="6" width="7" style="3" bestFit="1" customWidth="1"/>
    <col min="7" max="7" width="4.85546875" style="3" customWidth="1"/>
    <col min="8" max="10" width="12.85546875" style="3" bestFit="1" customWidth="1"/>
    <col min="11" max="11" width="5.85546875" style="3" customWidth="1"/>
    <col min="12" max="12" width="12.28515625" style="3" bestFit="1" customWidth="1"/>
    <col min="13" max="13" width="5.140625" style="3" customWidth="1"/>
    <col min="14" max="16" width="11.7109375" style="3" bestFit="1" customWidth="1"/>
    <col min="17" max="17" width="5.85546875" style="3" bestFit="1" customWidth="1"/>
    <col min="18" max="18" width="12.28515625" style="3" bestFit="1" customWidth="1"/>
    <col min="19" max="19" width="5.28515625" style="3" customWidth="1"/>
    <col min="20" max="22" width="11.7109375" style="3" bestFit="1" customWidth="1"/>
    <col min="23" max="23" width="7" style="3" bestFit="1" customWidth="1"/>
    <col min="24" max="24" width="12.28515625" style="3" bestFit="1" customWidth="1"/>
    <col min="25" max="25" width="6.28515625" style="3" customWidth="1"/>
    <col min="26" max="28" width="11.7109375" style="3" bestFit="1" customWidth="1"/>
    <col min="29" max="29" width="5.85546875" style="3" bestFit="1" customWidth="1"/>
    <col min="30" max="30" width="12.28515625" style="3" bestFit="1" customWidth="1"/>
    <col min="31" max="31" width="6.28515625" style="3" customWidth="1"/>
    <col min="32" max="34" width="11.7109375" style="3" bestFit="1" customWidth="1"/>
    <col min="35" max="35" width="7" style="3" bestFit="1" customWidth="1"/>
    <col min="36" max="36" width="12.28515625" style="3" bestFit="1" customWidth="1"/>
    <col min="37" max="37" width="6.28515625" style="3" customWidth="1"/>
    <col min="38" max="40" width="11.7109375" style="3" bestFit="1" customWidth="1"/>
    <col min="41" max="41" width="7" style="3" bestFit="1" customWidth="1"/>
    <col min="42" max="42" width="12.28515625" style="3" bestFit="1" customWidth="1"/>
    <col min="43" max="43" width="6.28515625" style="3" customWidth="1"/>
    <col min="44" max="46" width="11.7109375" style="3" bestFit="1" customWidth="1"/>
    <col min="47" max="47" width="7" style="3" bestFit="1" customWidth="1"/>
    <col min="48" max="48" width="12.28515625" style="3" bestFit="1" customWidth="1"/>
    <col min="49" max="49" width="6.28515625" style="3" customWidth="1"/>
    <col min="50" max="52" width="11.7109375" style="3" bestFit="1" customWidth="1"/>
    <col min="53" max="53" width="7" style="3" bestFit="1" customWidth="1"/>
    <col min="54" max="54" width="12.28515625" style="3" bestFit="1" customWidth="1"/>
    <col min="55" max="55" width="6.28515625" style="3" customWidth="1"/>
    <col min="56" max="58" width="11.7109375" style="3" bestFit="1" customWidth="1"/>
    <col min="59" max="59" width="7" style="3" bestFit="1" customWidth="1"/>
    <col min="60" max="60" width="12.28515625" style="3" bestFit="1" customWidth="1"/>
    <col min="61" max="61" width="7.42578125" style="3" customWidth="1"/>
    <col min="62" max="64" width="11.7109375" style="3" bestFit="1" customWidth="1"/>
    <col min="65" max="65" width="7" style="3" bestFit="1" customWidth="1"/>
    <col min="66" max="66" width="12.28515625" style="3" bestFit="1" customWidth="1"/>
    <col min="67" max="67" width="6.28515625" style="3" customWidth="1"/>
    <col min="68" max="70" width="11.7109375" style="3" bestFit="1" customWidth="1"/>
    <col min="71" max="71" width="7" style="3" bestFit="1" customWidth="1"/>
    <col min="72" max="72" width="18.28515625" style="3" bestFit="1" customWidth="1"/>
    <col min="73" max="73" width="6.28515625" style="3" customWidth="1"/>
    <col min="74" max="76" width="11.7109375" style="3" bestFit="1" customWidth="1"/>
    <col min="77" max="77" width="7" style="3" bestFit="1" customWidth="1"/>
    <col min="78" max="78" width="18.28515625" style="3" bestFit="1" customWidth="1"/>
    <col min="79" max="79" width="5.28515625" style="3" customWidth="1"/>
    <col min="80" max="82" width="11.7109375" style="3" bestFit="1" customWidth="1"/>
    <col min="83" max="83" width="7" style="3" bestFit="1" customWidth="1"/>
    <col min="84" max="84" width="18.28515625" style="3" bestFit="1" customWidth="1"/>
    <col min="85" max="85" width="5.85546875" style="3" customWidth="1"/>
    <col min="86" max="89" width="11.42578125" style="3"/>
    <col min="90" max="90" width="13.85546875" style="3" customWidth="1"/>
    <col min="91" max="91" width="6.85546875" style="3" customWidth="1"/>
    <col min="92" max="95" width="11.42578125" style="3"/>
    <col min="96" max="96" width="14.42578125" style="3" customWidth="1"/>
    <col min="97" max="97" width="6" style="3" customWidth="1"/>
    <col min="98" max="101" width="11.42578125" style="3"/>
    <col min="102" max="102" width="13.42578125" style="3" customWidth="1"/>
    <col min="103" max="16384" width="11.42578125" style="3"/>
  </cols>
  <sheetData>
    <row r="1" spans="1:102" ht="15" customHeight="1" x14ac:dyDescent="0.25">
      <c r="K1" s="38"/>
      <c r="L1" s="38"/>
      <c r="M1" s="38"/>
      <c r="N1" s="38"/>
      <c r="O1" s="38"/>
      <c r="P1" s="38"/>
      <c r="Q1" s="38"/>
      <c r="R1" s="38"/>
      <c r="S1" s="38"/>
      <c r="BX1" s="38"/>
      <c r="BY1" s="38"/>
      <c r="BZ1" s="38"/>
      <c r="CA1" s="38"/>
      <c r="CB1" s="38"/>
      <c r="CC1" s="38"/>
      <c r="CD1" s="38"/>
      <c r="CE1" s="38"/>
      <c r="CF1" s="38"/>
      <c r="CG1" s="38"/>
    </row>
    <row r="2" spans="1:102" ht="15" customHeight="1" x14ac:dyDescent="0.25">
      <c r="J2" s="38"/>
      <c r="K2" s="38"/>
      <c r="L2" s="38"/>
      <c r="M2" s="38"/>
      <c r="N2" s="38"/>
      <c r="O2" s="38"/>
      <c r="P2" s="38"/>
      <c r="Q2" s="38"/>
      <c r="R2" s="38"/>
      <c r="S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</row>
    <row r="3" spans="1:102" ht="15" customHeight="1" x14ac:dyDescent="0.25">
      <c r="J3" s="38"/>
      <c r="K3" s="38"/>
      <c r="L3" s="38"/>
      <c r="M3" s="38"/>
      <c r="N3" s="38"/>
      <c r="O3" s="38"/>
      <c r="P3" s="38"/>
      <c r="Q3" s="38"/>
      <c r="R3" s="38"/>
      <c r="S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</row>
    <row r="4" spans="1:102" ht="15" customHeight="1" x14ac:dyDescent="0.25">
      <c r="J4" s="38"/>
      <c r="K4" s="38"/>
      <c r="L4" s="38"/>
      <c r="M4" s="38"/>
      <c r="N4" s="38"/>
      <c r="O4" s="38"/>
      <c r="P4" s="38"/>
      <c r="Q4" s="38"/>
      <c r="R4" s="38"/>
      <c r="S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</row>
    <row r="5" spans="1:102" ht="15" customHeight="1" x14ac:dyDescent="0.25">
      <c r="J5" s="38"/>
      <c r="K5" s="38"/>
      <c r="L5" s="38"/>
      <c r="M5" s="38"/>
      <c r="N5" s="38"/>
      <c r="O5" s="38"/>
      <c r="P5" s="38"/>
      <c r="Q5" s="38"/>
      <c r="R5" s="38"/>
      <c r="S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</row>
    <row r="6" spans="1:102" ht="24.7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84"/>
      <c r="Q6" s="168"/>
      <c r="R6" s="168"/>
      <c r="S6" s="168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</row>
    <row r="7" spans="1:102" s="6" customFormat="1" ht="15" customHeight="1" x14ac:dyDescent="0.25">
      <c r="A7" s="419" t="s">
        <v>356</v>
      </c>
      <c r="B7" s="236"/>
      <c r="C7" s="236"/>
      <c r="D7" s="236"/>
      <c r="E7" s="236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88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</row>
    <row r="8" spans="1:102" s="6" customFormat="1" x14ac:dyDescent="0.25">
      <c r="A8" s="299" t="s">
        <v>74</v>
      </c>
      <c r="B8" s="238"/>
      <c r="C8" s="238"/>
      <c r="D8" s="238"/>
      <c r="E8" s="238"/>
      <c r="F8" s="237"/>
      <c r="G8" s="237"/>
      <c r="H8" s="237"/>
      <c r="I8" s="237"/>
      <c r="J8" s="237"/>
      <c r="K8" s="238"/>
      <c r="L8" s="238"/>
      <c r="M8" s="238"/>
      <c r="N8" s="238"/>
      <c r="O8" s="238"/>
      <c r="P8" s="420"/>
      <c r="Q8" s="235"/>
      <c r="R8" s="235"/>
      <c r="S8" s="235"/>
      <c r="T8" s="235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</row>
    <row r="9" spans="1:102" s="6" customFormat="1" ht="15.75" customHeight="1" x14ac:dyDescent="0.25">
      <c r="A9" s="299" t="s">
        <v>324</v>
      </c>
      <c r="B9" s="238"/>
      <c r="C9" s="238"/>
      <c r="D9" s="238"/>
      <c r="E9" s="238"/>
      <c r="F9" s="238"/>
      <c r="G9" s="238"/>
      <c r="H9" s="238"/>
      <c r="I9" s="238"/>
      <c r="J9" s="238"/>
      <c r="K9" s="237"/>
      <c r="L9" s="237"/>
      <c r="M9" s="237"/>
      <c r="N9" s="237"/>
      <c r="O9" s="237"/>
      <c r="P9" s="288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</row>
    <row r="10" spans="1:102" ht="17.25" customHeight="1" x14ac:dyDescent="0.25">
      <c r="A10" s="291" t="s">
        <v>279</v>
      </c>
      <c r="B10" s="241"/>
      <c r="C10" s="242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301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E10" s="45"/>
      <c r="CF10" s="45"/>
      <c r="CG10" s="45"/>
      <c r="CW10" s="177" t="s">
        <v>289</v>
      </c>
    </row>
    <row r="11" spans="1:102" ht="17.25" customHeight="1" x14ac:dyDescent="0.25">
      <c r="A11" s="44"/>
      <c r="B11" s="45"/>
      <c r="C11" s="46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0"/>
      <c r="CF11" s="40"/>
      <c r="CG11" s="45"/>
    </row>
    <row r="12" spans="1:102" ht="21" customHeight="1" x14ac:dyDescent="0.25">
      <c r="A12" s="45"/>
      <c r="B12" s="45"/>
      <c r="C12" s="198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366" t="s">
        <v>101</v>
      </c>
      <c r="BQ12" s="366"/>
      <c r="BR12" s="366"/>
      <c r="BS12" s="366"/>
      <c r="BT12" s="366"/>
      <c r="BU12" s="366"/>
      <c r="BV12" s="366"/>
      <c r="BW12" s="366"/>
      <c r="BX12" s="366"/>
      <c r="BY12" s="366"/>
      <c r="BZ12" s="366"/>
      <c r="CA12" s="366"/>
      <c r="CB12" s="366"/>
      <c r="CC12" s="366"/>
      <c r="CD12" s="366"/>
      <c r="CE12" s="367"/>
      <c r="CF12" s="136"/>
      <c r="CG12" s="218"/>
    </row>
    <row r="13" spans="1:102" s="5" customFormat="1" ht="43.5" customHeight="1" x14ac:dyDescent="0.25">
      <c r="A13" s="368"/>
      <c r="B13" s="368" t="s">
        <v>295</v>
      </c>
      <c r="C13" s="371" t="s">
        <v>91</v>
      </c>
      <c r="D13" s="371"/>
      <c r="E13" s="371"/>
      <c r="F13" s="371"/>
      <c r="G13" s="123"/>
      <c r="H13" s="362" t="s">
        <v>92</v>
      </c>
      <c r="I13" s="362"/>
      <c r="J13" s="362"/>
      <c r="K13" s="362"/>
      <c r="L13" s="362"/>
      <c r="M13" s="123"/>
      <c r="N13" s="362" t="s">
        <v>93</v>
      </c>
      <c r="O13" s="362"/>
      <c r="P13" s="362"/>
      <c r="Q13" s="362"/>
      <c r="R13" s="362"/>
      <c r="S13" s="123"/>
      <c r="T13" s="362" t="s">
        <v>94</v>
      </c>
      <c r="U13" s="362"/>
      <c r="V13" s="362"/>
      <c r="W13" s="362"/>
      <c r="X13" s="362"/>
      <c r="Y13" s="123"/>
      <c r="Z13" s="362" t="s">
        <v>282</v>
      </c>
      <c r="AA13" s="362"/>
      <c r="AB13" s="362"/>
      <c r="AC13" s="362"/>
      <c r="AD13" s="362"/>
      <c r="AE13" s="123"/>
      <c r="AF13" s="362" t="s">
        <v>137</v>
      </c>
      <c r="AG13" s="362"/>
      <c r="AH13" s="362"/>
      <c r="AI13" s="362"/>
      <c r="AJ13" s="362"/>
      <c r="AK13" s="123"/>
      <c r="AL13" s="362" t="s">
        <v>97</v>
      </c>
      <c r="AM13" s="362"/>
      <c r="AN13" s="362"/>
      <c r="AO13" s="362"/>
      <c r="AP13" s="362"/>
      <c r="AQ13" s="123"/>
      <c r="AR13" s="362" t="s">
        <v>98</v>
      </c>
      <c r="AS13" s="362"/>
      <c r="AT13" s="362"/>
      <c r="AU13" s="362"/>
      <c r="AV13" s="362"/>
      <c r="AW13" s="123"/>
      <c r="AX13" s="362" t="s">
        <v>99</v>
      </c>
      <c r="AY13" s="362"/>
      <c r="AZ13" s="362"/>
      <c r="BA13" s="362"/>
      <c r="BB13" s="362"/>
      <c r="BC13" s="123"/>
      <c r="BD13" s="362" t="s">
        <v>104</v>
      </c>
      <c r="BE13" s="362"/>
      <c r="BF13" s="362"/>
      <c r="BG13" s="362"/>
      <c r="BH13" s="362"/>
      <c r="BI13" s="123"/>
      <c r="BJ13" s="362" t="s">
        <v>100</v>
      </c>
      <c r="BK13" s="362"/>
      <c r="BL13" s="362"/>
      <c r="BM13" s="362"/>
      <c r="BN13" s="362"/>
      <c r="BO13" s="123"/>
      <c r="BP13" s="362" t="s">
        <v>102</v>
      </c>
      <c r="BQ13" s="362"/>
      <c r="BR13" s="362"/>
      <c r="BS13" s="362"/>
      <c r="BT13" s="362"/>
      <c r="BU13" s="123"/>
      <c r="BV13" s="362" t="s">
        <v>103</v>
      </c>
      <c r="BW13" s="362"/>
      <c r="BX13" s="362"/>
      <c r="BY13" s="362"/>
      <c r="BZ13" s="362"/>
      <c r="CA13" s="123"/>
      <c r="CB13" s="362" t="s">
        <v>138</v>
      </c>
      <c r="CC13" s="362"/>
      <c r="CD13" s="362"/>
      <c r="CE13" s="362"/>
      <c r="CF13" s="362"/>
      <c r="CG13" s="216"/>
      <c r="CH13" s="362" t="s">
        <v>345</v>
      </c>
      <c r="CI13" s="362"/>
      <c r="CJ13" s="362"/>
      <c r="CK13" s="362"/>
      <c r="CL13" s="362"/>
      <c r="CM13" s="216"/>
      <c r="CN13" s="362" t="s">
        <v>340</v>
      </c>
      <c r="CO13" s="362"/>
      <c r="CP13" s="362"/>
      <c r="CQ13" s="362"/>
      <c r="CR13" s="362"/>
      <c r="CS13" s="216"/>
      <c r="CT13" s="362" t="s">
        <v>341</v>
      </c>
      <c r="CU13" s="362"/>
      <c r="CV13" s="362"/>
      <c r="CW13" s="362"/>
      <c r="CX13" s="362"/>
    </row>
    <row r="14" spans="1:102" s="16" customFormat="1" ht="27" customHeight="1" x14ac:dyDescent="0.25">
      <c r="A14" s="367"/>
      <c r="B14" s="367"/>
      <c r="C14" s="132" t="s">
        <v>0</v>
      </c>
      <c r="D14" s="132" t="s">
        <v>253</v>
      </c>
      <c r="E14" s="132" t="s">
        <v>254</v>
      </c>
      <c r="F14" s="132" t="s">
        <v>255</v>
      </c>
      <c r="G14" s="73"/>
      <c r="H14" s="132" t="s">
        <v>0</v>
      </c>
      <c r="I14" s="132" t="s">
        <v>23</v>
      </c>
      <c r="J14" s="132" t="s">
        <v>24</v>
      </c>
      <c r="K14" s="132" t="s">
        <v>25</v>
      </c>
      <c r="L14" s="132" t="s">
        <v>270</v>
      </c>
      <c r="M14" s="73"/>
      <c r="N14" s="47" t="s">
        <v>0</v>
      </c>
      <c r="O14" s="47" t="s">
        <v>23</v>
      </c>
      <c r="P14" s="47" t="s">
        <v>24</v>
      </c>
      <c r="Q14" s="47" t="s">
        <v>25</v>
      </c>
      <c r="R14" s="132" t="s">
        <v>270</v>
      </c>
      <c r="S14" s="73"/>
      <c r="T14" s="47" t="s">
        <v>0</v>
      </c>
      <c r="U14" s="47" t="s">
        <v>23</v>
      </c>
      <c r="V14" s="47" t="s">
        <v>24</v>
      </c>
      <c r="W14" s="47" t="s">
        <v>25</v>
      </c>
      <c r="X14" s="132" t="s">
        <v>270</v>
      </c>
      <c r="Y14" s="73"/>
      <c r="Z14" s="47" t="s">
        <v>0</v>
      </c>
      <c r="AA14" s="47" t="s">
        <v>23</v>
      </c>
      <c r="AB14" s="47" t="s">
        <v>24</v>
      </c>
      <c r="AC14" s="47" t="s">
        <v>25</v>
      </c>
      <c r="AD14" s="132" t="s">
        <v>270</v>
      </c>
      <c r="AE14" s="73"/>
      <c r="AF14" s="47" t="s">
        <v>0</v>
      </c>
      <c r="AG14" s="47" t="s">
        <v>23</v>
      </c>
      <c r="AH14" s="47" t="s">
        <v>24</v>
      </c>
      <c r="AI14" s="47" t="s">
        <v>25</v>
      </c>
      <c r="AJ14" s="132" t="s">
        <v>270</v>
      </c>
      <c r="AK14" s="73"/>
      <c r="AL14" s="47" t="s">
        <v>0</v>
      </c>
      <c r="AM14" s="47" t="s">
        <v>23</v>
      </c>
      <c r="AN14" s="47" t="s">
        <v>24</v>
      </c>
      <c r="AO14" s="47" t="s">
        <v>25</v>
      </c>
      <c r="AP14" s="132" t="s">
        <v>270</v>
      </c>
      <c r="AQ14" s="73"/>
      <c r="AR14" s="47" t="s">
        <v>0</v>
      </c>
      <c r="AS14" s="47" t="s">
        <v>23</v>
      </c>
      <c r="AT14" s="47" t="s">
        <v>24</v>
      </c>
      <c r="AU14" s="47" t="s">
        <v>25</v>
      </c>
      <c r="AV14" s="132" t="s">
        <v>270</v>
      </c>
      <c r="AW14" s="73"/>
      <c r="AX14" s="47" t="s">
        <v>0</v>
      </c>
      <c r="AY14" s="47" t="s">
        <v>23</v>
      </c>
      <c r="AZ14" s="47" t="s">
        <v>24</v>
      </c>
      <c r="BA14" s="47" t="s">
        <v>25</v>
      </c>
      <c r="BB14" s="132" t="s">
        <v>270</v>
      </c>
      <c r="BC14" s="73"/>
      <c r="BD14" s="47" t="s">
        <v>0</v>
      </c>
      <c r="BE14" s="47" t="s">
        <v>23</v>
      </c>
      <c r="BF14" s="47" t="s">
        <v>24</v>
      </c>
      <c r="BG14" s="47" t="s">
        <v>25</v>
      </c>
      <c r="BH14" s="132" t="s">
        <v>270</v>
      </c>
      <c r="BI14" s="73"/>
      <c r="BJ14" s="47" t="s">
        <v>0</v>
      </c>
      <c r="BK14" s="47" t="s">
        <v>23</v>
      </c>
      <c r="BL14" s="47" t="s">
        <v>24</v>
      </c>
      <c r="BM14" s="47" t="s">
        <v>25</v>
      </c>
      <c r="BN14" s="132" t="s">
        <v>270</v>
      </c>
      <c r="BO14" s="73"/>
      <c r="BP14" s="47" t="s">
        <v>0</v>
      </c>
      <c r="BQ14" s="47" t="s">
        <v>23</v>
      </c>
      <c r="BR14" s="47" t="s">
        <v>24</v>
      </c>
      <c r="BS14" s="47" t="s">
        <v>25</v>
      </c>
      <c r="BT14" s="132" t="s">
        <v>320</v>
      </c>
      <c r="BU14" s="73"/>
      <c r="BV14" s="47" t="s">
        <v>0</v>
      </c>
      <c r="BW14" s="47" t="s">
        <v>23</v>
      </c>
      <c r="BX14" s="47" t="s">
        <v>24</v>
      </c>
      <c r="BY14" s="47" t="s">
        <v>25</v>
      </c>
      <c r="BZ14" s="132" t="s">
        <v>320</v>
      </c>
      <c r="CA14" s="73"/>
      <c r="CB14" s="47" t="s">
        <v>0</v>
      </c>
      <c r="CC14" s="47" t="s">
        <v>23</v>
      </c>
      <c r="CD14" s="47" t="s">
        <v>24</v>
      </c>
      <c r="CE14" s="47" t="s">
        <v>25</v>
      </c>
      <c r="CF14" s="132" t="s">
        <v>320</v>
      </c>
      <c r="CG14" s="218"/>
      <c r="CH14" s="214" t="s">
        <v>0</v>
      </c>
      <c r="CI14" s="214" t="s">
        <v>23</v>
      </c>
      <c r="CJ14" s="214" t="s">
        <v>24</v>
      </c>
      <c r="CK14" s="214" t="s">
        <v>25</v>
      </c>
      <c r="CL14" s="212" t="s">
        <v>349</v>
      </c>
      <c r="CM14" s="218"/>
      <c r="CN14" s="214" t="s">
        <v>0</v>
      </c>
      <c r="CO14" s="214" t="s">
        <v>23</v>
      </c>
      <c r="CP14" s="214" t="s">
        <v>24</v>
      </c>
      <c r="CQ14" s="214" t="s">
        <v>25</v>
      </c>
      <c r="CR14" s="212" t="s">
        <v>349</v>
      </c>
      <c r="CS14" s="218"/>
      <c r="CT14" s="214" t="s">
        <v>0</v>
      </c>
      <c r="CU14" s="214" t="s">
        <v>23</v>
      </c>
      <c r="CV14" s="214" t="s">
        <v>24</v>
      </c>
      <c r="CW14" s="214" t="s">
        <v>25</v>
      </c>
      <c r="CX14" s="212" t="s">
        <v>349</v>
      </c>
    </row>
    <row r="15" spans="1:102" x14ac:dyDescent="0.25">
      <c r="A15" s="250"/>
      <c r="B15" s="215" t="s">
        <v>3</v>
      </c>
      <c r="C15" s="49">
        <v>14968.7</v>
      </c>
      <c r="D15" s="49">
        <v>14786.3</v>
      </c>
      <c r="E15" s="49">
        <v>15151.1</v>
      </c>
      <c r="F15" s="50" t="s">
        <v>33</v>
      </c>
      <c r="G15" s="50"/>
      <c r="H15" s="49">
        <v>14053.7</v>
      </c>
      <c r="I15" s="49">
        <v>13866.8</v>
      </c>
      <c r="J15" s="49">
        <v>14240.5</v>
      </c>
      <c r="K15" s="50" t="s">
        <v>35</v>
      </c>
      <c r="L15" s="139">
        <f>H15/$C15*100</f>
        <v>93.887244717310125</v>
      </c>
      <c r="M15" s="49"/>
      <c r="N15" s="49">
        <v>7827.1</v>
      </c>
      <c r="O15" s="49">
        <v>7581.7</v>
      </c>
      <c r="P15" s="49">
        <v>8072.6</v>
      </c>
      <c r="Q15" s="50" t="s">
        <v>30</v>
      </c>
      <c r="R15" s="139">
        <f>N15/$C15*100</f>
        <v>52.289778003433831</v>
      </c>
      <c r="S15" s="50"/>
      <c r="T15" s="49">
        <v>7857.3</v>
      </c>
      <c r="U15" s="49">
        <v>7587.6</v>
      </c>
      <c r="V15" s="49">
        <v>8126.9</v>
      </c>
      <c r="W15" s="50" t="s">
        <v>44</v>
      </c>
      <c r="X15" s="139">
        <f>T15/$C15*100</f>
        <v>52.491532330796929</v>
      </c>
      <c r="Y15" s="50"/>
      <c r="Z15" s="49">
        <v>11013.7</v>
      </c>
      <c r="AA15" s="49">
        <v>10778.8</v>
      </c>
      <c r="AB15" s="49">
        <v>11248.7</v>
      </c>
      <c r="AC15" s="50" t="s">
        <v>38</v>
      </c>
      <c r="AD15" s="139">
        <f>Z15/$C15*100</f>
        <v>73.578199843673801</v>
      </c>
      <c r="AE15" s="50"/>
      <c r="AF15" s="49">
        <v>6636.7</v>
      </c>
      <c r="AG15" s="49">
        <v>6372.3</v>
      </c>
      <c r="AH15" s="49">
        <v>6901.1</v>
      </c>
      <c r="AI15" s="50" t="s">
        <v>55</v>
      </c>
      <c r="AJ15" s="139">
        <f>AF15/$C15*100</f>
        <v>44.337183589757288</v>
      </c>
      <c r="AK15" s="50"/>
      <c r="AL15" s="49">
        <v>3487.1</v>
      </c>
      <c r="AM15" s="49">
        <v>3299.2</v>
      </c>
      <c r="AN15" s="49">
        <v>3675.1</v>
      </c>
      <c r="AO15" s="50" t="s">
        <v>69</v>
      </c>
      <c r="AP15" s="139">
        <f>AL15/$C15*100</f>
        <v>23.295944203571452</v>
      </c>
      <c r="AQ15" s="50"/>
      <c r="AR15" s="49">
        <v>4211.3</v>
      </c>
      <c r="AS15" s="49">
        <v>3953.8</v>
      </c>
      <c r="AT15" s="49">
        <v>4468.8999999999996</v>
      </c>
      <c r="AU15" s="50" t="s">
        <v>170</v>
      </c>
      <c r="AV15" s="139">
        <f>AR15/$C15*100</f>
        <v>28.134039696166003</v>
      </c>
      <c r="AW15" s="50"/>
      <c r="AX15" s="49">
        <v>1928.1</v>
      </c>
      <c r="AY15" s="49">
        <v>1744.3</v>
      </c>
      <c r="AZ15" s="49">
        <v>2111.9</v>
      </c>
      <c r="BA15" s="50" t="s">
        <v>50</v>
      </c>
      <c r="BB15" s="139">
        <f>AX15/$C15*100</f>
        <v>12.880878098966509</v>
      </c>
      <c r="BC15" s="50"/>
      <c r="BD15" s="49">
        <v>4356</v>
      </c>
      <c r="BE15" s="49">
        <v>4142.6000000000004</v>
      </c>
      <c r="BF15" s="49">
        <v>4569.3</v>
      </c>
      <c r="BG15" s="50" t="s">
        <v>59</v>
      </c>
      <c r="BH15" s="139">
        <f>BD15/$C15*100</f>
        <v>29.100723509723618</v>
      </c>
      <c r="BI15" s="50"/>
      <c r="BJ15" s="49">
        <v>7477.2</v>
      </c>
      <c r="BK15" s="49">
        <v>7206.9</v>
      </c>
      <c r="BL15" s="49">
        <v>7747.5</v>
      </c>
      <c r="BM15" s="50" t="s">
        <v>44</v>
      </c>
      <c r="BN15" s="139">
        <f>BJ15/$C15*100</f>
        <v>49.952233660905755</v>
      </c>
      <c r="BO15" s="50"/>
      <c r="BP15" s="49">
        <v>5617.7</v>
      </c>
      <c r="BQ15" s="49">
        <v>5367.7</v>
      </c>
      <c r="BR15" s="49">
        <v>5867.6</v>
      </c>
      <c r="BS15" s="50" t="s">
        <v>151</v>
      </c>
      <c r="BT15" s="139">
        <f>BP15/$C15*100</f>
        <v>37.529645192969326</v>
      </c>
      <c r="BU15" s="50"/>
      <c r="BV15" s="49">
        <v>4089.7</v>
      </c>
      <c r="BW15" s="49">
        <v>3848.8</v>
      </c>
      <c r="BX15" s="49">
        <v>4330.6000000000004</v>
      </c>
      <c r="BY15" s="50" t="s">
        <v>201</v>
      </c>
      <c r="BZ15" s="139">
        <f>BV15/$C15*100</f>
        <v>27.321677901220543</v>
      </c>
      <c r="CA15" s="50"/>
      <c r="CB15" s="49">
        <v>2230.1999999999998</v>
      </c>
      <c r="CC15" s="49">
        <v>2033.4</v>
      </c>
      <c r="CD15" s="49">
        <v>2426.9</v>
      </c>
      <c r="CE15" s="50" t="s">
        <v>66</v>
      </c>
      <c r="CF15" s="139">
        <f>CB15/$C15*100</f>
        <v>14.899089433284118</v>
      </c>
      <c r="CG15" s="139"/>
      <c r="CH15" s="49">
        <v>3608.9</v>
      </c>
      <c r="CI15" s="49">
        <v>3406.6</v>
      </c>
      <c r="CJ15" s="49">
        <v>3811.2</v>
      </c>
      <c r="CK15" s="50" t="s">
        <v>58</v>
      </c>
      <c r="CL15" s="246">
        <f>CH15/$C15</f>
        <v>0.24109642119890171</v>
      </c>
      <c r="CM15" s="50"/>
      <c r="CN15" s="49">
        <v>5244.8</v>
      </c>
      <c r="CO15" s="49">
        <v>4858</v>
      </c>
      <c r="CP15" s="49">
        <v>5631.7</v>
      </c>
      <c r="CQ15" s="50" t="s">
        <v>146</v>
      </c>
      <c r="CR15" s="246">
        <f>CN15/$C15</f>
        <v>0.35038446892515718</v>
      </c>
      <c r="CS15" s="50"/>
      <c r="CT15" s="49">
        <v>2390.9</v>
      </c>
      <c r="CU15" s="49">
        <v>2115.6</v>
      </c>
      <c r="CV15" s="49">
        <v>2666.2</v>
      </c>
      <c r="CW15" s="50" t="s">
        <v>180</v>
      </c>
      <c r="CX15" s="246">
        <f>CT15/$C15</f>
        <v>0.15972662956702988</v>
      </c>
    </row>
    <row r="16" spans="1:102" x14ac:dyDescent="0.25">
      <c r="A16" s="249"/>
      <c r="B16" s="227" t="s">
        <v>2</v>
      </c>
      <c r="C16" s="228">
        <v>11870.6</v>
      </c>
      <c r="D16" s="228">
        <v>11711.8</v>
      </c>
      <c r="E16" s="228">
        <v>12029.5</v>
      </c>
      <c r="F16" s="229" t="s">
        <v>35</v>
      </c>
      <c r="G16" s="229"/>
      <c r="H16" s="228">
        <v>11410.6</v>
      </c>
      <c r="I16" s="228">
        <v>11252.7</v>
      </c>
      <c r="J16" s="228">
        <v>11568.5</v>
      </c>
      <c r="K16" s="229" t="s">
        <v>35</v>
      </c>
      <c r="L16" s="230">
        <f t="shared" ref="L16:L17" si="0">H16/$C16*100</f>
        <v>96.124879955520356</v>
      </c>
      <c r="M16" s="228"/>
      <c r="N16" s="228">
        <v>5799.7</v>
      </c>
      <c r="O16" s="228">
        <v>5578.7</v>
      </c>
      <c r="P16" s="228">
        <v>6020.7</v>
      </c>
      <c r="Q16" s="229" t="s">
        <v>62</v>
      </c>
      <c r="R16" s="230">
        <f t="shared" ref="R16:R17" si="1">N16/$C16*100</f>
        <v>48.857682004279482</v>
      </c>
      <c r="S16" s="229"/>
      <c r="T16" s="228">
        <v>7124.4</v>
      </c>
      <c r="U16" s="228">
        <v>6869.5</v>
      </c>
      <c r="V16" s="228">
        <v>7379.3</v>
      </c>
      <c r="W16" s="229" t="s">
        <v>44</v>
      </c>
      <c r="X16" s="230">
        <f t="shared" ref="X16:X17" si="2">T16/$C16*100</f>
        <v>60.017185314979862</v>
      </c>
      <c r="Y16" s="229"/>
      <c r="Z16" s="228">
        <v>9614.4</v>
      </c>
      <c r="AA16" s="228">
        <v>9414</v>
      </c>
      <c r="AB16" s="228">
        <v>9814.7999999999993</v>
      </c>
      <c r="AC16" s="229" t="s">
        <v>38</v>
      </c>
      <c r="AD16" s="230">
        <f t="shared" ref="AD16:AD17" si="3">Z16/$C16*100</f>
        <v>80.993378599228336</v>
      </c>
      <c r="AE16" s="229"/>
      <c r="AF16" s="228">
        <v>6181.9</v>
      </c>
      <c r="AG16" s="228">
        <v>5927</v>
      </c>
      <c r="AH16" s="228">
        <v>6436.9</v>
      </c>
      <c r="AI16" s="229" t="s">
        <v>45</v>
      </c>
      <c r="AJ16" s="230">
        <f t="shared" ref="AJ16:AJ17" si="4">AF16/$C16*100</f>
        <v>52.077401310801477</v>
      </c>
      <c r="AK16" s="229"/>
      <c r="AL16" s="228">
        <v>3310.8</v>
      </c>
      <c r="AM16" s="228">
        <v>3125.9</v>
      </c>
      <c r="AN16" s="228">
        <v>3495.7</v>
      </c>
      <c r="AO16" s="229" t="s">
        <v>60</v>
      </c>
      <c r="AP16" s="230">
        <f t="shared" ref="AP16:AP17" si="5">AL16/$C16*100</f>
        <v>27.890755311441712</v>
      </c>
      <c r="AQ16" s="229"/>
      <c r="AR16" s="228">
        <v>3956.2</v>
      </c>
      <c r="AS16" s="228">
        <v>3704.4</v>
      </c>
      <c r="AT16" s="228">
        <v>4208</v>
      </c>
      <c r="AU16" s="229" t="s">
        <v>190</v>
      </c>
      <c r="AV16" s="230">
        <f t="shared" ref="AV16:AV17" si="6">AR16/$C16*100</f>
        <v>33.327717217326843</v>
      </c>
      <c r="AW16" s="229"/>
      <c r="AX16" s="228">
        <v>1811.1</v>
      </c>
      <c r="AY16" s="228">
        <v>1632.9</v>
      </c>
      <c r="AZ16" s="228">
        <v>1989.3</v>
      </c>
      <c r="BA16" s="229" t="s">
        <v>53</v>
      </c>
      <c r="BB16" s="230">
        <f t="shared" ref="BB16:BB17" si="7">AX16/$C16*100</f>
        <v>15.257021549037116</v>
      </c>
      <c r="BC16" s="229"/>
      <c r="BD16" s="228">
        <v>4289.7</v>
      </c>
      <c r="BE16" s="228">
        <v>4088.3</v>
      </c>
      <c r="BF16" s="228">
        <v>4491</v>
      </c>
      <c r="BG16" s="229" t="s">
        <v>139</v>
      </c>
      <c r="BH16" s="230">
        <f t="shared" ref="BH16:BH17" si="8">BD16/$C16*100</f>
        <v>36.137179249574572</v>
      </c>
      <c r="BI16" s="229"/>
      <c r="BJ16" s="228">
        <v>6950.6</v>
      </c>
      <c r="BK16" s="228">
        <v>6697.6</v>
      </c>
      <c r="BL16" s="228">
        <v>7203.7</v>
      </c>
      <c r="BM16" s="229" t="s">
        <v>62</v>
      </c>
      <c r="BN16" s="230">
        <f t="shared" ref="BN16:BN17" si="9">BJ16/$C16*100</f>
        <v>58.553063872087343</v>
      </c>
      <c r="BO16" s="229"/>
      <c r="BP16" s="228">
        <v>5426.5</v>
      </c>
      <c r="BQ16" s="228">
        <v>5185.2</v>
      </c>
      <c r="BR16" s="228">
        <v>5667.8</v>
      </c>
      <c r="BS16" s="229" t="s">
        <v>151</v>
      </c>
      <c r="BT16" s="230">
        <f t="shared" ref="BT16:BT17" si="10">BP16/$C16*100</f>
        <v>45.71378026384513</v>
      </c>
      <c r="BU16" s="229"/>
      <c r="BV16" s="228">
        <v>3720.5</v>
      </c>
      <c r="BW16" s="228">
        <v>3494.4</v>
      </c>
      <c r="BX16" s="228">
        <v>3946.6</v>
      </c>
      <c r="BY16" s="229" t="s">
        <v>170</v>
      </c>
      <c r="BZ16" s="230">
        <f t="shared" ref="BZ16:BZ17" si="11">BV16/$C16*100</f>
        <v>31.34213940323151</v>
      </c>
      <c r="CA16" s="229"/>
      <c r="CB16" s="228">
        <v>2196.4</v>
      </c>
      <c r="CC16" s="228">
        <v>2002.4</v>
      </c>
      <c r="CD16" s="228">
        <v>2390.4</v>
      </c>
      <c r="CE16" s="229" t="s">
        <v>66</v>
      </c>
      <c r="CF16" s="230">
        <f>CB16/$C16*100</f>
        <v>18.502855794989301</v>
      </c>
      <c r="CG16" s="230"/>
      <c r="CH16" s="228">
        <v>3421.7</v>
      </c>
      <c r="CI16" s="228">
        <v>3224.2</v>
      </c>
      <c r="CJ16" s="228">
        <v>3619.2</v>
      </c>
      <c r="CK16" s="229" t="s">
        <v>58</v>
      </c>
      <c r="CL16" s="247">
        <f>CH16/$C16</f>
        <v>0.28824996209121695</v>
      </c>
      <c r="CM16" s="229"/>
      <c r="CN16" s="228">
        <v>4953.8</v>
      </c>
      <c r="CO16" s="228">
        <v>4573.8</v>
      </c>
      <c r="CP16" s="228">
        <v>5333.8</v>
      </c>
      <c r="CQ16" s="229" t="s">
        <v>202</v>
      </c>
      <c r="CR16" s="247">
        <f>CN16/$C16</f>
        <v>0.41731673209441816</v>
      </c>
      <c r="CS16" s="229"/>
      <c r="CT16" s="228">
        <v>2264.1999999999998</v>
      </c>
      <c r="CU16" s="228">
        <v>1995.4</v>
      </c>
      <c r="CV16" s="228">
        <v>2532.9</v>
      </c>
      <c r="CW16" s="229" t="s">
        <v>174</v>
      </c>
      <c r="CX16" s="247">
        <f>CT16/$C16</f>
        <v>0.19074014792849558</v>
      </c>
    </row>
    <row r="17" spans="1:102" x14ac:dyDescent="0.25">
      <c r="A17" s="251"/>
      <c r="B17" s="231" t="s">
        <v>260</v>
      </c>
      <c r="C17" s="232">
        <v>3098.1</v>
      </c>
      <c r="D17" s="232">
        <v>3037</v>
      </c>
      <c r="E17" s="232">
        <v>3159.2</v>
      </c>
      <c r="F17" s="233" t="s">
        <v>46</v>
      </c>
      <c r="G17" s="233"/>
      <c r="H17" s="232">
        <v>2643.1</v>
      </c>
      <c r="I17" s="232">
        <v>2563.3000000000002</v>
      </c>
      <c r="J17" s="232">
        <v>2722.8</v>
      </c>
      <c r="K17" s="233" t="s">
        <v>49</v>
      </c>
      <c r="L17" s="234">
        <f t="shared" si="0"/>
        <v>85.3135792905329</v>
      </c>
      <c r="M17" s="232"/>
      <c r="N17" s="232">
        <v>2027.5</v>
      </c>
      <c r="O17" s="232">
        <v>1927.4</v>
      </c>
      <c r="P17" s="232">
        <v>2127.6</v>
      </c>
      <c r="Q17" s="233" t="s">
        <v>59</v>
      </c>
      <c r="R17" s="234">
        <f t="shared" si="1"/>
        <v>65.44333623833964</v>
      </c>
      <c r="S17" s="233"/>
      <c r="T17" s="232">
        <v>732.9</v>
      </c>
      <c r="U17" s="232">
        <v>665.2</v>
      </c>
      <c r="V17" s="232">
        <v>800.6</v>
      </c>
      <c r="W17" s="233" t="s">
        <v>157</v>
      </c>
      <c r="X17" s="234">
        <f t="shared" si="2"/>
        <v>23.656434588941611</v>
      </c>
      <c r="Y17" s="233"/>
      <c r="Z17" s="232">
        <v>1399.4</v>
      </c>
      <c r="AA17" s="232">
        <v>1306</v>
      </c>
      <c r="AB17" s="232">
        <v>1492.7</v>
      </c>
      <c r="AC17" s="233" t="s">
        <v>145</v>
      </c>
      <c r="AD17" s="234">
        <f t="shared" si="3"/>
        <v>45.169620089732419</v>
      </c>
      <c r="AE17" s="233"/>
      <c r="AF17" s="232">
        <v>454.7</v>
      </c>
      <c r="AG17" s="232">
        <v>390.9</v>
      </c>
      <c r="AH17" s="232">
        <v>518.6</v>
      </c>
      <c r="AI17" s="233" t="s">
        <v>141</v>
      </c>
      <c r="AJ17" s="234">
        <f t="shared" si="4"/>
        <v>14.676737355153158</v>
      </c>
      <c r="AK17" s="233"/>
      <c r="AL17" s="232">
        <v>176.4</v>
      </c>
      <c r="AM17" s="232">
        <v>142.5</v>
      </c>
      <c r="AN17" s="232">
        <v>210.2</v>
      </c>
      <c r="AO17" s="233" t="s">
        <v>338</v>
      </c>
      <c r="AP17" s="234">
        <f t="shared" si="5"/>
        <v>5.6938123365933961</v>
      </c>
      <c r="AQ17" s="233"/>
      <c r="AR17" s="232">
        <v>255.1</v>
      </c>
      <c r="AS17" s="232">
        <v>211.8</v>
      </c>
      <c r="AT17" s="232">
        <v>298.5</v>
      </c>
      <c r="AU17" s="233" t="s">
        <v>164</v>
      </c>
      <c r="AV17" s="234">
        <f t="shared" si="6"/>
        <v>8.2340789516155066</v>
      </c>
      <c r="AW17" s="233"/>
      <c r="AX17" s="232">
        <v>117</v>
      </c>
      <c r="AY17" s="232">
        <v>85.9</v>
      </c>
      <c r="AZ17" s="232">
        <v>148.1</v>
      </c>
      <c r="BA17" s="233" t="s">
        <v>194</v>
      </c>
      <c r="BB17" s="234">
        <f t="shared" si="7"/>
        <v>3.7765081824343953</v>
      </c>
      <c r="BC17" s="233"/>
      <c r="BD17" s="232">
        <v>66.3</v>
      </c>
      <c r="BE17" s="232">
        <v>52.1</v>
      </c>
      <c r="BF17" s="232">
        <v>80.599999999999994</v>
      </c>
      <c r="BG17" s="233" t="s">
        <v>169</v>
      </c>
      <c r="BH17" s="234">
        <f t="shared" si="8"/>
        <v>2.1400213033794904</v>
      </c>
      <c r="BI17" s="233"/>
      <c r="BJ17" s="232">
        <v>526.6</v>
      </c>
      <c r="BK17" s="232">
        <v>452.9</v>
      </c>
      <c r="BL17" s="232">
        <v>600.29999999999995</v>
      </c>
      <c r="BM17" s="233" t="s">
        <v>167</v>
      </c>
      <c r="BN17" s="234">
        <f t="shared" si="9"/>
        <v>16.997514605726092</v>
      </c>
      <c r="BO17" s="233"/>
      <c r="BP17" s="232">
        <v>191.2</v>
      </c>
      <c r="BQ17" s="232">
        <v>150.19999999999999</v>
      </c>
      <c r="BR17" s="232">
        <v>232.1</v>
      </c>
      <c r="BS17" s="233" t="s">
        <v>221</v>
      </c>
      <c r="BT17" s="234">
        <f t="shared" si="10"/>
        <v>6.1715244827474907</v>
      </c>
      <c r="BU17" s="233"/>
      <c r="BV17" s="232">
        <v>369.2</v>
      </c>
      <c r="BW17" s="232">
        <v>309.7</v>
      </c>
      <c r="BX17" s="232">
        <v>428.7</v>
      </c>
      <c r="BY17" s="233" t="s">
        <v>187</v>
      </c>
      <c r="BZ17" s="234">
        <f t="shared" si="11"/>
        <v>11.916981375681869</v>
      </c>
      <c r="CA17" s="233"/>
      <c r="CB17" s="232">
        <v>33.799999999999997</v>
      </c>
      <c r="CC17" s="232">
        <v>22.3</v>
      </c>
      <c r="CD17" s="232">
        <v>45.2</v>
      </c>
      <c r="CE17" s="233" t="s">
        <v>339</v>
      </c>
      <c r="CF17" s="234">
        <f>CB17/$C17*100</f>
        <v>1.0909912527032697</v>
      </c>
      <c r="CG17" s="234"/>
      <c r="CH17" s="232">
        <v>187.2</v>
      </c>
      <c r="CI17" s="232">
        <v>146.69999999999999</v>
      </c>
      <c r="CJ17" s="232">
        <v>227.6</v>
      </c>
      <c r="CK17" s="233" t="s">
        <v>169</v>
      </c>
      <c r="CL17" s="248">
        <f>CH17/$C17</f>
        <v>6.0424130918950325E-2</v>
      </c>
      <c r="CM17" s="233"/>
      <c r="CN17" s="232">
        <v>291</v>
      </c>
      <c r="CO17" s="232">
        <v>233.6</v>
      </c>
      <c r="CP17" s="232">
        <v>348.4</v>
      </c>
      <c r="CQ17" s="233" t="s">
        <v>343</v>
      </c>
      <c r="CR17" s="248">
        <f>CN17/$C17</f>
        <v>9.3928536845163169E-2</v>
      </c>
      <c r="CS17" s="233"/>
      <c r="CT17" s="232">
        <v>126.8</v>
      </c>
      <c r="CU17" s="232">
        <v>93.8</v>
      </c>
      <c r="CV17" s="232">
        <v>159.69999999999999</v>
      </c>
      <c r="CW17" s="233" t="s">
        <v>344</v>
      </c>
      <c r="CX17" s="248">
        <f>CT17/$C17</f>
        <v>4.0928310900229171E-2</v>
      </c>
    </row>
    <row r="19" spans="1:102" ht="15" customHeight="1" x14ac:dyDescent="0.25">
      <c r="A19" s="281" t="s">
        <v>336</v>
      </c>
      <c r="B19" s="226"/>
      <c r="C19" s="226"/>
      <c r="D19" s="226"/>
      <c r="E19" s="226"/>
      <c r="F19" s="226"/>
      <c r="G19" s="226"/>
      <c r="H19" s="226"/>
      <c r="I19" s="143"/>
      <c r="J19" s="143"/>
      <c r="K19" s="143"/>
      <c r="L19" s="226"/>
      <c r="M19" s="143"/>
      <c r="N19" s="143"/>
      <c r="O19" s="143"/>
      <c r="P19" s="282"/>
      <c r="R19" s="124"/>
      <c r="X19" s="124"/>
      <c r="AD19" s="124"/>
      <c r="AJ19" s="124"/>
      <c r="AP19" s="124"/>
      <c r="AV19" s="124"/>
      <c r="BB19" s="124"/>
      <c r="BH19" s="124"/>
      <c r="BN19" s="124"/>
      <c r="BT19" s="124"/>
      <c r="BZ19" s="124"/>
      <c r="CF19" s="124"/>
      <c r="CG19" s="124"/>
    </row>
    <row r="20" spans="1:102" x14ac:dyDescent="0.25">
      <c r="A20" s="369" t="s">
        <v>292</v>
      </c>
      <c r="B20" s="370"/>
      <c r="C20" s="370"/>
      <c r="D20" s="370"/>
      <c r="E20" s="370"/>
      <c r="F20" s="370"/>
      <c r="G20" s="370"/>
      <c r="H20" s="370"/>
      <c r="P20" s="278"/>
    </row>
    <row r="21" spans="1:102" x14ac:dyDescent="0.25">
      <c r="A21" s="277" t="s">
        <v>72</v>
      </c>
      <c r="B21" s="52"/>
      <c r="C21" s="53"/>
      <c r="D21" s="53"/>
      <c r="E21" s="53"/>
      <c r="F21" s="53"/>
      <c r="G21" s="53"/>
      <c r="H21" s="53"/>
      <c r="L21" s="53"/>
      <c r="P21" s="278"/>
      <c r="R21" s="53"/>
      <c r="X21" s="53"/>
      <c r="AD21" s="53"/>
      <c r="AJ21" s="53"/>
      <c r="AP21" s="53"/>
      <c r="AV21" s="53"/>
      <c r="BB21" s="53"/>
      <c r="BH21" s="53"/>
      <c r="BN21" s="53"/>
      <c r="BT21" s="53"/>
      <c r="BZ21" s="53"/>
      <c r="CF21" s="53"/>
      <c r="CG21" s="53"/>
    </row>
    <row r="22" spans="1:102" x14ac:dyDescent="0.25">
      <c r="A22" s="277" t="s">
        <v>73</v>
      </c>
      <c r="B22" s="52"/>
      <c r="C22" s="53"/>
      <c r="D22" s="53"/>
      <c r="E22" s="53"/>
      <c r="F22" s="53"/>
      <c r="G22" s="53"/>
      <c r="H22" s="53"/>
      <c r="L22" s="53"/>
      <c r="P22" s="278"/>
      <c r="R22" s="53"/>
      <c r="X22" s="53"/>
      <c r="AD22" s="53"/>
      <c r="AJ22" s="53"/>
      <c r="AP22" s="53"/>
      <c r="AV22" s="53"/>
      <c r="BB22" s="53"/>
      <c r="BH22" s="53"/>
      <c r="BN22" s="53"/>
      <c r="BT22" s="53"/>
      <c r="BZ22" s="53"/>
      <c r="CF22" s="53"/>
      <c r="CG22" s="53"/>
    </row>
    <row r="23" spans="1:102" ht="25.5" customHeight="1" x14ac:dyDescent="0.25">
      <c r="A23" s="363" t="s">
        <v>290</v>
      </c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5"/>
      <c r="R23" s="53"/>
      <c r="X23" s="53"/>
      <c r="AD23" s="53"/>
      <c r="AJ23" s="53"/>
      <c r="AP23" s="53"/>
      <c r="AV23" s="53"/>
      <c r="BB23" s="53"/>
      <c r="BH23" s="53"/>
      <c r="BN23" s="53"/>
      <c r="BT23" s="53"/>
      <c r="BZ23" s="53"/>
      <c r="CF23" s="53"/>
      <c r="CG23" s="53"/>
    </row>
    <row r="24" spans="1:102" x14ac:dyDescent="0.25">
      <c r="A24" s="277" t="s">
        <v>280</v>
      </c>
      <c r="P24" s="278"/>
    </row>
    <row r="25" spans="1:102" x14ac:dyDescent="0.25">
      <c r="A25" s="277" t="s">
        <v>281</v>
      </c>
      <c r="P25" s="278"/>
    </row>
    <row r="26" spans="1:102" x14ac:dyDescent="0.25">
      <c r="A26" s="277" t="s">
        <v>321</v>
      </c>
      <c r="B26" s="3"/>
      <c r="P26" s="278"/>
    </row>
    <row r="27" spans="1:102" x14ac:dyDescent="0.25">
      <c r="A27" s="277" t="s">
        <v>342</v>
      </c>
      <c r="B27" s="3"/>
      <c r="P27" s="278"/>
    </row>
    <row r="28" spans="1:102" x14ac:dyDescent="0.25">
      <c r="A28" s="279" t="s">
        <v>334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80"/>
    </row>
    <row r="31" spans="1:102" ht="15" customHeight="1" x14ac:dyDescent="0.25"/>
    <row r="32" spans="1:102" ht="15" customHeight="1" x14ac:dyDescent="0.25"/>
  </sheetData>
  <mergeCells count="23">
    <mergeCell ref="T13:X13"/>
    <mergeCell ref="A13:A14"/>
    <mergeCell ref="A20:H20"/>
    <mergeCell ref="B13:B14"/>
    <mergeCell ref="C13:F13"/>
    <mergeCell ref="H13:L13"/>
    <mergeCell ref="N13:R13"/>
    <mergeCell ref="A6:P6"/>
    <mergeCell ref="CH13:CL13"/>
    <mergeCell ref="CN13:CR13"/>
    <mergeCell ref="CT13:CX13"/>
    <mergeCell ref="A23:P23"/>
    <mergeCell ref="BV13:BZ13"/>
    <mergeCell ref="CB13:CF13"/>
    <mergeCell ref="Z13:AD13"/>
    <mergeCell ref="AF13:AJ13"/>
    <mergeCell ref="AL13:AP13"/>
    <mergeCell ref="AR13:AV13"/>
    <mergeCell ref="AX13:BB13"/>
    <mergeCell ref="BD13:BH13"/>
    <mergeCell ref="BP12:CE12"/>
    <mergeCell ref="BJ13:BN13"/>
    <mergeCell ref="BP13:BT13"/>
  </mergeCells>
  <hyperlinks>
    <hyperlink ref="CW10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V28"/>
  <sheetViews>
    <sheetView zoomScale="85" zoomScaleNormal="85" workbookViewId="0">
      <selection activeCell="S24" sqref="S24"/>
    </sheetView>
  </sheetViews>
  <sheetFormatPr baseColWidth="10" defaultRowHeight="15" x14ac:dyDescent="0.25"/>
  <cols>
    <col min="1" max="1" width="3" style="6" customWidth="1"/>
    <col min="2" max="2" width="45.5703125" style="6" customWidth="1"/>
    <col min="3" max="3" width="4.85546875" style="6" customWidth="1"/>
    <col min="4" max="6" width="12.85546875" style="6" bestFit="1" customWidth="1"/>
    <col min="7" max="7" width="7" style="6" bestFit="1" customWidth="1"/>
    <col min="8" max="8" width="3.5703125" style="6" customWidth="1"/>
    <col min="9" max="11" width="11.7109375" style="6" bestFit="1" customWidth="1"/>
    <col min="12" max="12" width="7" style="6" bestFit="1" customWidth="1"/>
    <col min="13" max="13" width="14.5703125" style="6" bestFit="1" customWidth="1"/>
    <col min="14" max="14" width="3.7109375" style="6" customWidth="1"/>
    <col min="15" max="17" width="12.85546875" style="6" bestFit="1" customWidth="1"/>
    <col min="18" max="18" width="5.85546875" style="6" bestFit="1" customWidth="1"/>
    <col min="19" max="19" width="14" style="6" bestFit="1" customWidth="1"/>
    <col min="20" max="20" width="3.85546875" style="6" customWidth="1"/>
    <col min="21" max="23" width="11.7109375" style="6" bestFit="1" customWidth="1"/>
    <col min="24" max="24" width="7" style="6" bestFit="1" customWidth="1"/>
    <col min="25" max="25" width="14" style="6" bestFit="1" customWidth="1"/>
    <col min="26" max="26" width="5.5703125" style="6" customWidth="1"/>
    <col min="27" max="29" width="12.85546875" style="6" bestFit="1" customWidth="1"/>
    <col min="30" max="30" width="5.85546875" style="6" bestFit="1" customWidth="1"/>
    <col min="31" max="31" width="4.7109375" style="6" customWidth="1"/>
    <col min="32" max="34" width="12.85546875" style="6" bestFit="1" customWidth="1"/>
    <col min="35" max="35" width="5.85546875" style="6" bestFit="1" customWidth="1"/>
    <col min="36" max="36" width="14" style="6" bestFit="1" customWidth="1"/>
    <col min="37" max="16384" width="11.42578125" style="6"/>
  </cols>
  <sheetData>
    <row r="1" spans="1:48" ht="15" customHeight="1" x14ac:dyDescent="0.25">
      <c r="A1" s="3"/>
      <c r="C1" s="3"/>
      <c r="D1" s="3"/>
      <c r="E1" s="3"/>
      <c r="K1" s="191"/>
      <c r="L1" s="191"/>
      <c r="M1" s="191"/>
      <c r="N1" s="191"/>
      <c r="O1" s="191"/>
      <c r="P1" s="191"/>
      <c r="Q1" s="191"/>
      <c r="R1" s="191"/>
      <c r="S1" s="191"/>
      <c r="T1" s="191"/>
      <c r="AA1" s="374"/>
      <c r="AB1" s="374"/>
      <c r="AC1" s="374"/>
      <c r="AD1" s="374"/>
      <c r="AE1" s="374"/>
      <c r="AF1" s="374"/>
      <c r="AG1" s="374"/>
      <c r="AH1" s="374"/>
      <c r="AI1" s="374"/>
      <c r="AJ1" s="374"/>
    </row>
    <row r="2" spans="1:48" ht="15" customHeight="1" x14ac:dyDescent="0.25">
      <c r="A2" s="3"/>
      <c r="C2" s="3"/>
      <c r="D2" s="3"/>
      <c r="E2" s="3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AA2" s="374"/>
      <c r="AB2" s="374"/>
      <c r="AC2" s="374"/>
      <c r="AD2" s="374"/>
      <c r="AE2" s="374"/>
      <c r="AF2" s="374"/>
      <c r="AG2" s="374"/>
      <c r="AH2" s="374"/>
      <c r="AI2" s="374"/>
      <c r="AJ2" s="374"/>
    </row>
    <row r="3" spans="1:48" ht="15" customHeight="1" x14ac:dyDescent="0.25">
      <c r="A3" s="3"/>
      <c r="C3" s="3"/>
      <c r="D3" s="3"/>
      <c r="E3" s="3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AA3" s="374"/>
      <c r="AB3" s="374"/>
      <c r="AC3" s="374"/>
      <c r="AD3" s="374"/>
      <c r="AE3" s="374"/>
      <c r="AF3" s="374"/>
      <c r="AG3" s="374"/>
      <c r="AH3" s="374"/>
      <c r="AI3" s="374"/>
      <c r="AJ3" s="374"/>
    </row>
    <row r="4" spans="1:48" ht="15" customHeight="1" x14ac:dyDescent="0.25">
      <c r="A4" s="3"/>
      <c r="C4" s="3"/>
      <c r="D4" s="3"/>
      <c r="E4" s="3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AA4" s="374"/>
      <c r="AB4" s="374"/>
      <c r="AC4" s="374"/>
      <c r="AD4" s="374"/>
      <c r="AE4" s="374"/>
      <c r="AF4" s="374"/>
      <c r="AG4" s="374"/>
      <c r="AH4" s="374"/>
      <c r="AI4" s="374"/>
      <c r="AJ4" s="374"/>
    </row>
    <row r="5" spans="1:48" ht="15" customHeight="1" x14ac:dyDescent="0.25">
      <c r="A5" s="3"/>
      <c r="C5" s="3"/>
      <c r="D5" s="3"/>
      <c r="E5" s="3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AA5" s="374"/>
      <c r="AB5" s="374"/>
      <c r="AC5" s="374"/>
      <c r="AD5" s="374"/>
      <c r="AE5" s="374"/>
      <c r="AF5" s="374"/>
      <c r="AG5" s="374"/>
      <c r="AH5" s="374"/>
      <c r="AI5" s="374"/>
      <c r="AJ5" s="374"/>
    </row>
    <row r="6" spans="1:48" ht="26.2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84"/>
      <c r="Q6" s="192"/>
      <c r="R6" s="192"/>
      <c r="S6" s="192"/>
      <c r="T6" s="192"/>
      <c r="U6" s="37"/>
      <c r="V6" s="37"/>
      <c r="W6" s="37"/>
      <c r="X6" s="37"/>
      <c r="Y6" s="37"/>
      <c r="Z6" s="37"/>
      <c r="AA6" s="375"/>
      <c r="AB6" s="375"/>
      <c r="AC6" s="375"/>
      <c r="AD6" s="375"/>
      <c r="AE6" s="375"/>
      <c r="AF6" s="375"/>
      <c r="AG6" s="375"/>
      <c r="AH6" s="375"/>
      <c r="AI6" s="375"/>
      <c r="AJ6" s="375"/>
    </row>
    <row r="7" spans="1:48" ht="15" customHeight="1" x14ac:dyDescent="0.25">
      <c r="A7" s="379" t="s">
        <v>356</v>
      </c>
      <c r="B7" s="380"/>
      <c r="C7" s="380"/>
      <c r="D7" s="380"/>
      <c r="E7" s="380"/>
      <c r="F7" s="380"/>
      <c r="G7" s="380"/>
      <c r="H7" s="92"/>
      <c r="I7" s="92"/>
      <c r="J7" s="377"/>
      <c r="K7" s="377"/>
      <c r="L7" s="377"/>
      <c r="M7" s="377"/>
      <c r="N7" s="377"/>
      <c r="O7" s="377"/>
      <c r="P7" s="287"/>
      <c r="Q7" s="43"/>
      <c r="R7" s="43"/>
      <c r="S7" s="43"/>
      <c r="T7" s="43"/>
      <c r="U7" s="43"/>
      <c r="V7" s="43"/>
      <c r="W7" s="43"/>
      <c r="X7" s="43"/>
      <c r="Y7" s="43"/>
    </row>
    <row r="8" spans="1:48" ht="15" customHeight="1" x14ac:dyDescent="0.25">
      <c r="A8" s="381" t="s">
        <v>75</v>
      </c>
      <c r="B8" s="382"/>
      <c r="C8" s="382"/>
      <c r="D8" s="382"/>
      <c r="E8" s="382"/>
      <c r="F8" s="382"/>
      <c r="G8" s="382"/>
      <c r="H8" s="100"/>
      <c r="I8" s="100"/>
      <c r="J8" s="378"/>
      <c r="K8" s="378"/>
      <c r="L8" s="378"/>
      <c r="M8" s="378"/>
      <c r="N8" s="378"/>
      <c r="O8" s="378"/>
      <c r="P8" s="288"/>
      <c r="Q8" s="43"/>
      <c r="R8" s="43"/>
      <c r="S8" s="43"/>
      <c r="T8" s="43"/>
      <c r="U8" s="43"/>
      <c r="V8" s="43"/>
      <c r="W8" s="43"/>
      <c r="X8" s="43"/>
      <c r="Y8" s="43"/>
    </row>
    <row r="9" spans="1:48" ht="15" customHeight="1" x14ac:dyDescent="0.25">
      <c r="A9" s="289" t="s">
        <v>348</v>
      </c>
      <c r="B9" s="290"/>
      <c r="C9" s="290"/>
      <c r="D9" s="290"/>
      <c r="E9" s="290"/>
      <c r="F9" s="290"/>
      <c r="G9" s="290"/>
      <c r="H9" s="290"/>
      <c r="I9" s="290"/>
      <c r="J9" s="290"/>
      <c r="K9" s="237"/>
      <c r="L9" s="237"/>
      <c r="M9" s="237"/>
      <c r="N9" s="237"/>
      <c r="O9" s="237"/>
      <c r="P9" s="288"/>
      <c r="Q9" s="43"/>
      <c r="R9" s="43"/>
      <c r="S9" s="43"/>
      <c r="T9" s="43"/>
      <c r="U9" s="43"/>
      <c r="V9" s="43"/>
      <c r="W9" s="43"/>
      <c r="X9" s="43"/>
      <c r="Y9" s="43"/>
    </row>
    <row r="10" spans="1:48" ht="15" customHeight="1" x14ac:dyDescent="0.25">
      <c r="A10" s="291" t="s">
        <v>279</v>
      </c>
      <c r="B10" s="292"/>
      <c r="C10" s="292"/>
      <c r="D10" s="292"/>
      <c r="E10" s="292"/>
      <c r="F10" s="292"/>
      <c r="G10" s="292"/>
      <c r="H10" s="293"/>
      <c r="I10" s="293"/>
      <c r="J10" s="294"/>
      <c r="K10" s="294"/>
      <c r="L10" s="294"/>
      <c r="M10" s="294"/>
      <c r="N10" s="294"/>
      <c r="O10" s="294"/>
      <c r="P10" s="295"/>
      <c r="Q10" s="43"/>
      <c r="R10" s="43"/>
      <c r="S10" s="43"/>
      <c r="T10" s="43"/>
      <c r="U10" s="43"/>
      <c r="V10" s="43"/>
      <c r="W10" s="43"/>
      <c r="X10" s="43"/>
      <c r="Y10" s="43"/>
    </row>
    <row r="11" spans="1:48" ht="15" customHeight="1" x14ac:dyDescent="0.25">
      <c r="A11" s="42"/>
      <c r="B11" s="54"/>
      <c r="C11" s="54"/>
      <c r="D11" s="54"/>
      <c r="E11" s="54"/>
      <c r="F11" s="54"/>
      <c r="G11" s="54"/>
      <c r="H11" s="54"/>
      <c r="I11" s="54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AH11" s="177" t="s">
        <v>289</v>
      </c>
    </row>
    <row r="12" spans="1:48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82"/>
    </row>
    <row r="13" spans="1:48" ht="15" customHeight="1" x14ac:dyDescent="0.25">
      <c r="A13" s="368"/>
      <c r="B13" s="368" t="s">
        <v>295</v>
      </c>
      <c r="C13" s="55"/>
      <c r="D13" s="371" t="s">
        <v>91</v>
      </c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65"/>
      <c r="AA13" s="371" t="s">
        <v>107</v>
      </c>
      <c r="AB13" s="371"/>
      <c r="AC13" s="371"/>
      <c r="AD13" s="371"/>
      <c r="AE13" s="371"/>
      <c r="AF13" s="371"/>
      <c r="AG13" s="371"/>
      <c r="AH13" s="371"/>
      <c r="AI13" s="371"/>
      <c r="AJ13" s="371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</row>
    <row r="14" spans="1:48" x14ac:dyDescent="0.25">
      <c r="A14" s="383"/>
      <c r="B14" s="383"/>
      <c r="C14" s="5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65"/>
      <c r="AA14" s="376"/>
      <c r="AB14" s="376"/>
      <c r="AC14" s="376"/>
      <c r="AD14" s="376"/>
      <c r="AE14" s="376"/>
      <c r="AF14" s="376"/>
      <c r="AG14" s="376"/>
      <c r="AH14" s="376"/>
      <c r="AI14" s="376"/>
      <c r="AJ14" s="376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</row>
    <row r="15" spans="1:48" s="7" customFormat="1" ht="39" customHeight="1" x14ac:dyDescent="0.25">
      <c r="A15" s="383"/>
      <c r="B15" s="383"/>
      <c r="C15" s="56"/>
      <c r="D15" s="362" t="s">
        <v>91</v>
      </c>
      <c r="E15" s="362"/>
      <c r="F15" s="362"/>
      <c r="G15" s="362"/>
      <c r="H15" s="179"/>
      <c r="I15" s="362" t="s">
        <v>104</v>
      </c>
      <c r="J15" s="362"/>
      <c r="K15" s="362"/>
      <c r="L15" s="362"/>
      <c r="M15" s="362"/>
      <c r="N15" s="179"/>
      <c r="O15" s="362" t="s">
        <v>293</v>
      </c>
      <c r="P15" s="362"/>
      <c r="Q15" s="362"/>
      <c r="R15" s="362"/>
      <c r="S15" s="362"/>
      <c r="T15" s="179"/>
      <c r="U15" s="362" t="s">
        <v>106</v>
      </c>
      <c r="V15" s="362"/>
      <c r="W15" s="362"/>
      <c r="X15" s="362"/>
      <c r="Y15" s="362"/>
      <c r="Z15" s="56"/>
      <c r="AA15" s="362" t="s">
        <v>108</v>
      </c>
      <c r="AB15" s="362"/>
      <c r="AC15" s="362"/>
      <c r="AD15" s="362"/>
      <c r="AE15" s="179"/>
      <c r="AF15" s="362" t="s">
        <v>109</v>
      </c>
      <c r="AG15" s="362"/>
      <c r="AH15" s="362"/>
      <c r="AI15" s="362"/>
      <c r="AJ15" s="362"/>
    </row>
    <row r="16" spans="1:48" s="7" customFormat="1" ht="18.75" customHeight="1" x14ac:dyDescent="0.25">
      <c r="A16" s="367"/>
      <c r="B16" s="367"/>
      <c r="C16" s="57"/>
      <c r="D16" s="47" t="s">
        <v>0</v>
      </c>
      <c r="E16" s="47" t="s">
        <v>253</v>
      </c>
      <c r="F16" s="47" t="s">
        <v>254</v>
      </c>
      <c r="G16" s="47" t="s">
        <v>255</v>
      </c>
      <c r="H16" s="183"/>
      <c r="I16" s="57" t="s">
        <v>0</v>
      </c>
      <c r="J16" s="57" t="s">
        <v>23</v>
      </c>
      <c r="K16" s="57" t="s">
        <v>24</v>
      </c>
      <c r="L16" s="57" t="s">
        <v>28</v>
      </c>
      <c r="M16" s="135" t="s">
        <v>270</v>
      </c>
      <c r="N16" s="183"/>
      <c r="O16" s="57" t="s">
        <v>0</v>
      </c>
      <c r="P16" s="57" t="s">
        <v>23</v>
      </c>
      <c r="Q16" s="57" t="s">
        <v>24</v>
      </c>
      <c r="R16" s="57" t="s">
        <v>28</v>
      </c>
      <c r="S16" s="135" t="s">
        <v>270</v>
      </c>
      <c r="T16" s="183"/>
      <c r="U16" s="57" t="s">
        <v>0</v>
      </c>
      <c r="V16" s="57" t="s">
        <v>23</v>
      </c>
      <c r="W16" s="57" t="s">
        <v>24</v>
      </c>
      <c r="X16" s="57" t="s">
        <v>28</v>
      </c>
      <c r="Y16" s="131" t="s">
        <v>270</v>
      </c>
      <c r="Z16" s="56"/>
      <c r="AA16" s="135" t="s">
        <v>0</v>
      </c>
      <c r="AB16" s="135" t="s">
        <v>23</v>
      </c>
      <c r="AC16" s="135" t="s">
        <v>24</v>
      </c>
      <c r="AD16" s="135" t="s">
        <v>28</v>
      </c>
      <c r="AE16" s="183"/>
      <c r="AF16" s="135" t="s">
        <v>0</v>
      </c>
      <c r="AG16" s="135" t="s">
        <v>23</v>
      </c>
      <c r="AH16" s="135" t="s">
        <v>24</v>
      </c>
      <c r="AI16" s="135" t="s">
        <v>28</v>
      </c>
      <c r="AJ16" s="135" t="s">
        <v>270</v>
      </c>
    </row>
    <row r="17" spans="1:36" s="7" customFormat="1" ht="12" customHeight="1" x14ac:dyDescent="0.2">
      <c r="A17" s="253"/>
      <c r="B17" s="215" t="s">
        <v>3</v>
      </c>
      <c r="C17" s="58"/>
      <c r="D17" s="140">
        <v>14968.7</v>
      </c>
      <c r="E17" s="140">
        <v>14786.3</v>
      </c>
      <c r="F17" s="140">
        <v>15151.1</v>
      </c>
      <c r="G17" s="141" t="s">
        <v>33</v>
      </c>
      <c r="H17" s="141"/>
      <c r="I17" s="140">
        <v>4356</v>
      </c>
      <c r="J17" s="140">
        <v>4142.6000000000004</v>
      </c>
      <c r="K17" s="140">
        <v>4569.3</v>
      </c>
      <c r="L17" s="141" t="s">
        <v>59</v>
      </c>
      <c r="M17" s="142">
        <f>I17/$D17*100</f>
        <v>29.100723509723618</v>
      </c>
      <c r="N17" s="141"/>
      <c r="O17" s="140">
        <v>14433.3</v>
      </c>
      <c r="P17" s="140">
        <v>14256.2</v>
      </c>
      <c r="Q17" s="140">
        <v>14610.3</v>
      </c>
      <c r="R17" s="141" t="s">
        <v>33</v>
      </c>
      <c r="S17" s="142">
        <f>O17/$D17*100</f>
        <v>96.423203083768115</v>
      </c>
      <c r="T17" s="141"/>
      <c r="U17" s="140">
        <v>4281</v>
      </c>
      <c r="V17" s="140">
        <v>4066.9</v>
      </c>
      <c r="W17" s="140">
        <v>4495.1000000000004</v>
      </c>
      <c r="X17" s="141" t="s">
        <v>61</v>
      </c>
      <c r="Y17" s="142">
        <f>U17/$D17*100</f>
        <v>28.59967799474904</v>
      </c>
      <c r="Z17" s="141"/>
      <c r="AA17" s="140">
        <v>44931.8</v>
      </c>
      <c r="AB17" s="140">
        <v>44785.7</v>
      </c>
      <c r="AC17" s="140">
        <v>45077.8</v>
      </c>
      <c r="AD17" s="141" t="s">
        <v>36</v>
      </c>
      <c r="AE17" s="141"/>
      <c r="AF17" s="140">
        <v>32868.6</v>
      </c>
      <c r="AG17" s="140">
        <v>32577.7</v>
      </c>
      <c r="AH17" s="140">
        <v>33159.4</v>
      </c>
      <c r="AI17" s="141" t="s">
        <v>31</v>
      </c>
      <c r="AJ17" s="142">
        <f>AF17/$AA17*100</f>
        <v>73.152199555771176</v>
      </c>
    </row>
    <row r="18" spans="1:36" s="7" customFormat="1" x14ac:dyDescent="0.2">
      <c r="A18" s="252"/>
      <c r="B18" s="181" t="s">
        <v>2</v>
      </c>
      <c r="C18" s="181"/>
      <c r="D18" s="243">
        <v>11870.6</v>
      </c>
      <c r="E18" s="243">
        <v>11711.8</v>
      </c>
      <c r="F18" s="243">
        <v>12029.5</v>
      </c>
      <c r="G18" s="244" t="s">
        <v>35</v>
      </c>
      <c r="H18" s="244"/>
      <c r="I18" s="243">
        <v>4289.7</v>
      </c>
      <c r="J18" s="243">
        <v>4088.3</v>
      </c>
      <c r="K18" s="243">
        <v>4491</v>
      </c>
      <c r="L18" s="244" t="s">
        <v>139</v>
      </c>
      <c r="M18" s="245">
        <f>I18/$D18*100</f>
        <v>36.137179249574572</v>
      </c>
      <c r="N18" s="244"/>
      <c r="O18" s="243">
        <v>11577.1</v>
      </c>
      <c r="P18" s="243">
        <v>11420.7</v>
      </c>
      <c r="Q18" s="243">
        <v>11733.5</v>
      </c>
      <c r="R18" s="244" t="s">
        <v>35</v>
      </c>
      <c r="S18" s="245">
        <f>O18/$D18*100</f>
        <v>97.527504928141795</v>
      </c>
      <c r="T18" s="244"/>
      <c r="U18" s="243">
        <v>4216.6000000000004</v>
      </c>
      <c r="V18" s="243">
        <v>4014.1</v>
      </c>
      <c r="W18" s="243">
        <v>4419</v>
      </c>
      <c r="X18" s="244" t="s">
        <v>139</v>
      </c>
      <c r="Y18" s="245">
        <f>U18/$D18*100</f>
        <v>35.521372129462705</v>
      </c>
      <c r="Z18" s="244"/>
      <c r="AA18" s="243">
        <v>35059.5</v>
      </c>
      <c r="AB18" s="243">
        <v>34935</v>
      </c>
      <c r="AC18" s="243">
        <v>35184</v>
      </c>
      <c r="AD18" s="244" t="s">
        <v>36</v>
      </c>
      <c r="AE18" s="244"/>
      <c r="AF18" s="243">
        <v>26855.200000000001</v>
      </c>
      <c r="AG18" s="243">
        <v>26605.3</v>
      </c>
      <c r="AH18" s="243">
        <v>27105.1</v>
      </c>
      <c r="AI18" s="244" t="s">
        <v>31</v>
      </c>
      <c r="AJ18" s="245">
        <f t="shared" ref="AJ18:AJ19" si="0">AF18/$AA18*100</f>
        <v>76.598924685178062</v>
      </c>
    </row>
    <row r="19" spans="1:36" s="7" customFormat="1" ht="16.5" customHeight="1" x14ac:dyDescent="0.2">
      <c r="A19" s="254"/>
      <c r="B19" s="116" t="s">
        <v>260</v>
      </c>
      <c r="C19" s="116"/>
      <c r="D19" s="255">
        <v>3098.1</v>
      </c>
      <c r="E19" s="255">
        <v>3037</v>
      </c>
      <c r="F19" s="255">
        <v>3159.2</v>
      </c>
      <c r="G19" s="256" t="s">
        <v>46</v>
      </c>
      <c r="H19" s="256"/>
      <c r="I19" s="255">
        <v>66.3</v>
      </c>
      <c r="J19" s="255">
        <v>52.1</v>
      </c>
      <c r="K19" s="255">
        <v>80.599999999999994</v>
      </c>
      <c r="L19" s="256" t="s">
        <v>169</v>
      </c>
      <c r="M19" s="257">
        <f t="shared" ref="M19" si="1">I19/$D19*100</f>
        <v>2.1400213033794904</v>
      </c>
      <c r="N19" s="256"/>
      <c r="O19" s="255">
        <v>2856.2</v>
      </c>
      <c r="P19" s="255">
        <v>2801.5</v>
      </c>
      <c r="Q19" s="255">
        <v>2910.8</v>
      </c>
      <c r="R19" s="256" t="s">
        <v>46</v>
      </c>
      <c r="S19" s="257">
        <f t="shared" ref="S19" si="2">O19/$D19*100</f>
        <v>92.1919886381976</v>
      </c>
      <c r="T19" s="256"/>
      <c r="U19" s="255">
        <v>64.5</v>
      </c>
      <c r="V19" s="255">
        <v>50.3</v>
      </c>
      <c r="W19" s="255">
        <v>78.599999999999994</v>
      </c>
      <c r="X19" s="256" t="s">
        <v>162</v>
      </c>
      <c r="Y19" s="257">
        <f t="shared" ref="Y19" si="3">U19/$D19*100</f>
        <v>2.0819211774958846</v>
      </c>
      <c r="Z19" s="256"/>
      <c r="AA19" s="255">
        <v>9872.2999999999993</v>
      </c>
      <c r="AB19" s="255">
        <v>9798.2000000000007</v>
      </c>
      <c r="AC19" s="255">
        <v>9946.4</v>
      </c>
      <c r="AD19" s="256" t="s">
        <v>29</v>
      </c>
      <c r="AE19" s="256"/>
      <c r="AF19" s="255">
        <v>6013.4</v>
      </c>
      <c r="AG19" s="255">
        <v>5873.9</v>
      </c>
      <c r="AH19" s="255">
        <v>6152.8</v>
      </c>
      <c r="AI19" s="256" t="s">
        <v>40</v>
      </c>
      <c r="AJ19" s="257">
        <f t="shared" si="0"/>
        <v>60.911844251086379</v>
      </c>
    </row>
    <row r="20" spans="1:36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36" x14ac:dyDescent="0.25">
      <c r="A21" s="372" t="s">
        <v>336</v>
      </c>
      <c r="B21" s="373"/>
      <c r="C21" s="373"/>
      <c r="D21" s="373"/>
      <c r="E21" s="373"/>
      <c r="F21" s="373"/>
      <c r="G21" s="373"/>
      <c r="H21" s="373"/>
      <c r="I21" s="373"/>
      <c r="J21" s="258"/>
      <c r="K21" s="258"/>
      <c r="L21" s="258"/>
      <c r="M21" s="258"/>
      <c r="N21" s="258"/>
      <c r="O21" s="258"/>
      <c r="P21" s="283"/>
      <c r="Q21" s="43"/>
      <c r="R21" s="43"/>
      <c r="S21" s="43"/>
      <c r="T21" s="43"/>
      <c r="U21" s="43"/>
      <c r="V21" s="43"/>
      <c r="W21" s="43"/>
      <c r="X21" s="43"/>
      <c r="Y21" s="43"/>
    </row>
    <row r="22" spans="1:36" ht="15" customHeight="1" x14ac:dyDescent="0.25">
      <c r="A22" s="369" t="s">
        <v>291</v>
      </c>
      <c r="B22" s="370"/>
      <c r="C22" s="370"/>
      <c r="D22" s="370"/>
      <c r="E22" s="370"/>
      <c r="F22" s="370"/>
      <c r="G22" s="370"/>
      <c r="H22" s="370"/>
      <c r="I22" s="370"/>
      <c r="J22" s="43"/>
      <c r="K22" s="43"/>
      <c r="L22" s="43"/>
      <c r="M22" s="43"/>
      <c r="N22" s="43"/>
      <c r="O22" s="43"/>
      <c r="P22" s="284"/>
      <c r="Q22" s="43"/>
      <c r="R22" s="43"/>
      <c r="S22" s="43"/>
      <c r="T22" s="43"/>
      <c r="U22" s="43"/>
      <c r="V22" s="43"/>
      <c r="W22" s="43"/>
      <c r="X22" s="43"/>
      <c r="Y22" s="43"/>
    </row>
    <row r="23" spans="1:36" x14ac:dyDescent="0.25">
      <c r="A23" s="277" t="s">
        <v>72</v>
      </c>
      <c r="B23" s="52"/>
      <c r="C23" s="52"/>
      <c r="D23" s="53"/>
      <c r="E23" s="53"/>
      <c r="F23" s="53"/>
      <c r="G23" s="53"/>
      <c r="H23" s="53"/>
      <c r="I23" s="53"/>
      <c r="J23" s="43"/>
      <c r="K23" s="43"/>
      <c r="L23" s="43"/>
      <c r="M23" s="43"/>
      <c r="N23" s="43"/>
      <c r="O23" s="43"/>
      <c r="P23" s="284"/>
      <c r="Q23" s="43"/>
      <c r="R23" s="43"/>
      <c r="S23" s="43"/>
      <c r="T23" s="43"/>
      <c r="U23" s="43"/>
      <c r="V23" s="43"/>
      <c r="W23" s="43"/>
      <c r="X23" s="43"/>
      <c r="Y23" s="43"/>
    </row>
    <row r="24" spans="1:36" x14ac:dyDescent="0.25">
      <c r="A24" s="277" t="s">
        <v>73</v>
      </c>
      <c r="B24" s="52"/>
      <c r="C24" s="52"/>
      <c r="D24" s="53"/>
      <c r="E24" s="53"/>
      <c r="F24" s="53"/>
      <c r="G24" s="53"/>
      <c r="H24" s="53"/>
      <c r="I24" s="53"/>
      <c r="J24" s="43"/>
      <c r="K24" s="43"/>
      <c r="L24" s="43"/>
      <c r="M24" s="43"/>
      <c r="N24" s="43"/>
      <c r="O24" s="43"/>
      <c r="P24" s="284"/>
      <c r="Q24" s="43"/>
      <c r="R24" s="43"/>
      <c r="S24" s="43"/>
      <c r="T24" s="43"/>
      <c r="U24" s="43"/>
      <c r="V24" s="43"/>
      <c r="W24" s="43"/>
      <c r="X24" s="43"/>
      <c r="Y24" s="43"/>
    </row>
    <row r="25" spans="1:36" ht="26.25" customHeight="1" x14ac:dyDescent="0.25">
      <c r="A25" s="363" t="s">
        <v>290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5"/>
      <c r="Q25" s="43"/>
      <c r="R25" s="43"/>
      <c r="S25" s="43"/>
      <c r="T25" s="43"/>
      <c r="U25" s="43"/>
      <c r="V25" s="43"/>
      <c r="W25" s="43"/>
      <c r="X25" s="43"/>
      <c r="Y25" s="43"/>
    </row>
    <row r="26" spans="1:36" x14ac:dyDescent="0.25">
      <c r="A26" s="277" t="s">
        <v>280</v>
      </c>
      <c r="B26" s="4"/>
      <c r="C26" s="4"/>
      <c r="D26" s="3"/>
      <c r="E26" s="3"/>
      <c r="F26" s="3"/>
      <c r="G26" s="3"/>
      <c r="H26" s="3"/>
      <c r="I26" s="3"/>
      <c r="P26" s="285"/>
    </row>
    <row r="27" spans="1:36" x14ac:dyDescent="0.25">
      <c r="A27" s="277" t="s">
        <v>294</v>
      </c>
      <c r="P27" s="285"/>
    </row>
    <row r="28" spans="1:36" x14ac:dyDescent="0.25">
      <c r="A28" s="279" t="s">
        <v>334</v>
      </c>
      <c r="B28" s="29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286"/>
    </row>
  </sheetData>
  <mergeCells count="18">
    <mergeCell ref="AA1:AJ6"/>
    <mergeCell ref="D13:Y14"/>
    <mergeCell ref="AA13:AJ14"/>
    <mergeCell ref="D15:G15"/>
    <mergeCell ref="J7:O8"/>
    <mergeCell ref="A7:G7"/>
    <mergeCell ref="A8:G8"/>
    <mergeCell ref="AA15:AD15"/>
    <mergeCell ref="A13:A16"/>
    <mergeCell ref="B13:B16"/>
    <mergeCell ref="I15:M15"/>
    <mergeCell ref="O15:S15"/>
    <mergeCell ref="A6:P6"/>
    <mergeCell ref="U15:Y15"/>
    <mergeCell ref="AF15:AJ15"/>
    <mergeCell ref="A21:I21"/>
    <mergeCell ref="A22:I22"/>
    <mergeCell ref="A25:P25"/>
  </mergeCells>
  <hyperlinks>
    <hyperlink ref="AH11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27"/>
  <sheetViews>
    <sheetView zoomScale="85" zoomScaleNormal="85" workbookViewId="0">
      <selection activeCell="J13" sqref="J13"/>
    </sheetView>
  </sheetViews>
  <sheetFormatPr baseColWidth="10" defaultRowHeight="15" x14ac:dyDescent="0.25"/>
  <cols>
    <col min="1" max="1" width="3" style="3" customWidth="1"/>
    <col min="2" max="2" width="45.7109375" style="3" customWidth="1"/>
    <col min="3" max="5" width="13.5703125" style="3" bestFit="1" customWidth="1"/>
    <col min="6" max="6" width="8.7109375" style="3" bestFit="1" customWidth="1"/>
    <col min="7" max="7" width="6" style="3" customWidth="1"/>
    <col min="8" max="8" width="13.5703125" style="3" bestFit="1" customWidth="1"/>
    <col min="9" max="9" width="13.140625" style="3" bestFit="1" customWidth="1"/>
    <col min="10" max="10" width="13.5703125" style="3" bestFit="1" customWidth="1"/>
    <col min="11" max="11" width="6.28515625" style="3" bestFit="1" customWidth="1"/>
    <col min="12" max="12" width="14" style="3" bestFit="1" customWidth="1"/>
    <col min="13" max="13" width="5.28515625" style="3" customWidth="1"/>
    <col min="14" max="14" width="13.5703125" style="3" bestFit="1" customWidth="1"/>
    <col min="15" max="15" width="13.140625" style="3" bestFit="1" customWidth="1"/>
    <col min="16" max="16" width="13.5703125" style="3" bestFit="1" customWidth="1"/>
    <col min="17" max="17" width="6.28515625" style="3" bestFit="1" customWidth="1"/>
    <col min="18" max="18" width="14" style="3" bestFit="1" customWidth="1"/>
    <col min="19" max="19" width="5.28515625" style="3" customWidth="1"/>
    <col min="20" max="20" width="12.85546875" style="3" bestFit="1" customWidth="1"/>
    <col min="21" max="22" width="13.5703125" style="3" bestFit="1" customWidth="1"/>
    <col min="23" max="23" width="6.28515625" style="3" bestFit="1" customWidth="1"/>
    <col min="24" max="24" width="14" style="3" bestFit="1" customWidth="1"/>
    <col min="25" max="25" width="5.28515625" style="3" customWidth="1"/>
    <col min="26" max="26" width="13.5703125" style="3" bestFit="1" customWidth="1"/>
    <col min="27" max="28" width="13.140625" style="3" bestFit="1" customWidth="1"/>
    <col min="29" max="29" width="6.28515625" style="3" bestFit="1" customWidth="1"/>
    <col min="30" max="30" width="14" style="3" bestFit="1" customWidth="1"/>
    <col min="31" max="31" width="4.28515625" style="3" customWidth="1"/>
    <col min="32" max="32" width="13.5703125" style="3" bestFit="1" customWidth="1"/>
    <col min="33" max="33" width="13.140625" style="3" bestFit="1" customWidth="1"/>
    <col min="34" max="34" width="13.5703125" style="3" bestFit="1" customWidth="1"/>
    <col min="35" max="35" width="8.7109375" style="3" customWidth="1"/>
    <col min="36" max="36" width="14" style="3" bestFit="1" customWidth="1"/>
    <col min="37" max="37" width="3.5703125" style="3" customWidth="1"/>
    <col min="38" max="38" width="12.85546875" style="3" bestFit="1" customWidth="1"/>
    <col min="39" max="41" width="11.42578125" style="3"/>
    <col min="42" max="42" width="13.42578125" style="3" customWidth="1"/>
    <col min="43" max="43" width="6.28515625" style="3" customWidth="1"/>
    <col min="44" max="47" width="11.42578125" style="3"/>
    <col min="48" max="48" width="14.28515625" style="3" customWidth="1"/>
    <col min="49" max="49" width="6.140625" style="3" customWidth="1"/>
    <col min="50" max="54" width="11.42578125" style="3"/>
    <col min="55" max="55" width="3.7109375" style="3" customWidth="1"/>
    <col min="56" max="60" width="11.42578125" style="3"/>
    <col min="61" max="61" width="4.140625" style="3" customWidth="1"/>
    <col min="62" max="66" width="11.42578125" style="3"/>
    <col min="67" max="67" width="4.7109375" style="3" customWidth="1"/>
    <col min="68" max="16384" width="11.42578125" style="3"/>
  </cols>
  <sheetData>
    <row r="1" spans="1:72" ht="15" customHeight="1" x14ac:dyDescent="0.25">
      <c r="B1" s="6"/>
      <c r="Q1" s="38"/>
      <c r="R1" s="38"/>
      <c r="S1" s="38"/>
      <c r="T1" s="38"/>
      <c r="U1" s="38"/>
      <c r="V1" s="38"/>
      <c r="W1" s="38"/>
      <c r="X1" s="38"/>
      <c r="Y1" s="38"/>
      <c r="Z1" s="38"/>
      <c r="AK1" s="199"/>
      <c r="AS1" s="374"/>
      <c r="AT1" s="374"/>
      <c r="AU1" s="374"/>
      <c r="AV1" s="374"/>
      <c r="AW1" s="374"/>
      <c r="AX1" s="374"/>
      <c r="AY1" s="374"/>
      <c r="AZ1" s="374"/>
      <c r="BA1" s="374"/>
      <c r="BB1" s="374"/>
    </row>
    <row r="2" spans="1:72" ht="15" customHeight="1" x14ac:dyDescent="0.25">
      <c r="B2" s="6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K2" s="199"/>
      <c r="AS2" s="374"/>
      <c r="AT2" s="374"/>
      <c r="AU2" s="374"/>
      <c r="AV2" s="374"/>
      <c r="AW2" s="374"/>
      <c r="AX2" s="374"/>
      <c r="AY2" s="374"/>
      <c r="AZ2" s="374"/>
      <c r="BA2" s="374"/>
      <c r="BB2" s="374"/>
    </row>
    <row r="3" spans="1:72" ht="15" customHeight="1" x14ac:dyDescent="0.25">
      <c r="B3" s="6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K3" s="199"/>
      <c r="AS3" s="374"/>
      <c r="AT3" s="374"/>
      <c r="AU3" s="374"/>
      <c r="AV3" s="374"/>
      <c r="AW3" s="374"/>
      <c r="AX3" s="374"/>
      <c r="AY3" s="374"/>
      <c r="AZ3" s="374"/>
      <c r="BA3" s="374"/>
      <c r="BB3" s="374"/>
    </row>
    <row r="4" spans="1:72" ht="15" customHeight="1" x14ac:dyDescent="0.25">
      <c r="B4" s="6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K4" s="199"/>
      <c r="AS4" s="374"/>
      <c r="AT4" s="374"/>
      <c r="AU4" s="374"/>
      <c r="AV4" s="374"/>
      <c r="AW4" s="374"/>
      <c r="AX4" s="374"/>
      <c r="AY4" s="374"/>
      <c r="AZ4" s="374"/>
      <c r="BA4" s="374"/>
      <c r="BB4" s="374"/>
    </row>
    <row r="5" spans="1:72" ht="15" customHeight="1" x14ac:dyDescent="0.25">
      <c r="B5" s="6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K5" s="199"/>
      <c r="AS5" s="374"/>
      <c r="AT5" s="374"/>
      <c r="AU5" s="374"/>
      <c r="AV5" s="374"/>
      <c r="AW5" s="374"/>
      <c r="AX5" s="374"/>
      <c r="AY5" s="374"/>
      <c r="AZ5" s="374"/>
      <c r="BA5" s="374"/>
      <c r="BB5" s="374"/>
    </row>
    <row r="6" spans="1:72" ht="1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84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29"/>
      <c r="AB6" s="29"/>
      <c r="AK6" s="200"/>
      <c r="AL6" s="29"/>
      <c r="AM6" s="29"/>
      <c r="AN6" s="29"/>
      <c r="AO6" s="29"/>
      <c r="AP6" s="29"/>
      <c r="AQ6" s="29"/>
      <c r="AR6" s="29"/>
      <c r="AS6" s="375"/>
      <c r="AT6" s="375"/>
      <c r="AU6" s="375"/>
      <c r="AV6" s="375"/>
      <c r="AW6" s="375"/>
      <c r="AX6" s="375"/>
      <c r="AY6" s="375"/>
      <c r="AZ6" s="375"/>
      <c r="BA6" s="375"/>
      <c r="BB6" s="375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</row>
    <row r="7" spans="1:72" ht="15" customHeight="1" x14ac:dyDescent="0.25">
      <c r="A7" s="386" t="s">
        <v>356</v>
      </c>
      <c r="B7" s="387"/>
      <c r="C7" s="387"/>
      <c r="D7" s="387"/>
      <c r="E7" s="387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7"/>
      <c r="Q7" s="45"/>
      <c r="R7" s="45"/>
      <c r="S7" s="45"/>
      <c r="T7" s="45"/>
      <c r="U7" s="45"/>
      <c r="V7" s="45"/>
      <c r="W7" s="45"/>
      <c r="X7" s="45"/>
      <c r="Y7" s="45"/>
      <c r="AC7" s="143"/>
      <c r="AD7" s="143"/>
      <c r="AE7" s="143"/>
      <c r="AF7" s="144"/>
      <c r="AG7" s="143"/>
      <c r="AH7" s="143"/>
      <c r="AI7" s="143"/>
      <c r="AJ7" s="143"/>
    </row>
    <row r="8" spans="1:72" ht="14.25" customHeight="1" x14ac:dyDescent="0.25">
      <c r="A8" s="388" t="s">
        <v>76</v>
      </c>
      <c r="B8" s="389"/>
      <c r="C8" s="389"/>
      <c r="D8" s="389"/>
      <c r="E8" s="389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98"/>
      <c r="Q8" s="45"/>
      <c r="R8" s="45"/>
      <c r="S8" s="45"/>
      <c r="T8" s="45"/>
      <c r="U8" s="45"/>
      <c r="V8" s="45"/>
      <c r="W8" s="45"/>
      <c r="X8" s="45"/>
      <c r="Y8" s="45"/>
    </row>
    <row r="9" spans="1:72" ht="14.25" customHeight="1" x14ac:dyDescent="0.25">
      <c r="A9" s="299" t="s">
        <v>325</v>
      </c>
      <c r="B9" s="239"/>
      <c r="C9" s="239"/>
      <c r="D9" s="239"/>
      <c r="E9" s="239"/>
      <c r="F9" s="239"/>
      <c r="G9" s="239"/>
      <c r="H9" s="240"/>
      <c r="I9" s="240"/>
      <c r="J9" s="240"/>
      <c r="K9" s="240"/>
      <c r="L9" s="240"/>
      <c r="M9" s="240"/>
      <c r="N9" s="240"/>
      <c r="O9" s="240"/>
      <c r="P9" s="298"/>
      <c r="Q9" s="45"/>
      <c r="R9" s="45"/>
      <c r="S9" s="45"/>
      <c r="T9" s="45"/>
      <c r="U9" s="45"/>
      <c r="V9" s="45"/>
      <c r="W9" s="45"/>
      <c r="X9" s="45"/>
      <c r="Y9" s="45"/>
    </row>
    <row r="10" spans="1:72" ht="14.25" customHeight="1" x14ac:dyDescent="0.25">
      <c r="A10" s="388" t="s">
        <v>77</v>
      </c>
      <c r="B10" s="389"/>
      <c r="C10" s="389"/>
      <c r="D10" s="389"/>
      <c r="E10" s="389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98"/>
      <c r="Q10" s="45"/>
      <c r="R10" s="45"/>
      <c r="S10" s="45"/>
      <c r="T10" s="45"/>
      <c r="U10" s="45"/>
      <c r="V10" s="45"/>
      <c r="W10" s="45"/>
      <c r="X10" s="45"/>
      <c r="Y10" s="45"/>
    </row>
    <row r="11" spans="1:72" x14ac:dyDescent="0.25">
      <c r="A11" s="271" t="s">
        <v>279</v>
      </c>
      <c r="B11" s="300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301"/>
      <c r="Q11" s="45"/>
      <c r="R11" s="45"/>
      <c r="S11" s="45"/>
      <c r="T11" s="45"/>
      <c r="U11" s="45"/>
      <c r="V11" s="45"/>
      <c r="W11" s="45"/>
      <c r="X11" s="45"/>
      <c r="Y11" s="45"/>
      <c r="BS11" s="177" t="s">
        <v>289</v>
      </c>
    </row>
    <row r="12" spans="1:72" x14ac:dyDescent="0.25">
      <c r="A12" s="44"/>
      <c r="B12" s="60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72" ht="21.75" customHeight="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AC13" s="29"/>
      <c r="AD13" s="29"/>
      <c r="AE13" s="29"/>
      <c r="AF13" s="29"/>
      <c r="AL13" s="385" t="s">
        <v>355</v>
      </c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  <c r="AW13" s="385"/>
      <c r="AX13" s="385"/>
      <c r="AY13" s="385"/>
      <c r="AZ13" s="385"/>
      <c r="BA13" s="385"/>
      <c r="BB13" s="385"/>
      <c r="BD13" s="385" t="s">
        <v>428</v>
      </c>
      <c r="BE13" s="385"/>
      <c r="BF13" s="385"/>
      <c r="BG13" s="385"/>
      <c r="BH13" s="385"/>
      <c r="BI13" s="385"/>
      <c r="BJ13" s="385"/>
      <c r="BK13" s="385"/>
      <c r="BL13" s="385"/>
      <c r="BM13" s="385"/>
      <c r="BN13" s="385"/>
      <c r="BO13" s="385"/>
      <c r="BP13" s="385"/>
      <c r="BQ13" s="385"/>
      <c r="BR13" s="385"/>
      <c r="BS13" s="385"/>
      <c r="BT13" s="385"/>
    </row>
    <row r="14" spans="1:72" s="5" customFormat="1" ht="37.5" customHeight="1" x14ac:dyDescent="0.25">
      <c r="A14" s="368"/>
      <c r="B14" s="368" t="s">
        <v>295</v>
      </c>
      <c r="C14" s="362" t="s">
        <v>108</v>
      </c>
      <c r="D14" s="362"/>
      <c r="E14" s="362"/>
      <c r="F14" s="362"/>
      <c r="G14" s="179"/>
      <c r="H14" s="362" t="s">
        <v>346</v>
      </c>
      <c r="I14" s="362"/>
      <c r="J14" s="362"/>
      <c r="K14" s="362"/>
      <c r="L14" s="362"/>
      <c r="M14" s="179"/>
      <c r="N14" s="362" t="s">
        <v>297</v>
      </c>
      <c r="O14" s="362"/>
      <c r="P14" s="362"/>
      <c r="Q14" s="362"/>
      <c r="R14" s="362"/>
      <c r="S14" s="179"/>
      <c r="T14" s="362" t="s">
        <v>277</v>
      </c>
      <c r="U14" s="362"/>
      <c r="V14" s="362"/>
      <c r="W14" s="362"/>
      <c r="X14" s="362"/>
      <c r="Y14" s="179"/>
      <c r="Z14" s="362" t="s">
        <v>278</v>
      </c>
      <c r="AA14" s="362"/>
      <c r="AB14" s="362"/>
      <c r="AC14" s="362"/>
      <c r="AD14" s="362"/>
      <c r="AE14" s="179"/>
      <c r="AF14" s="390" t="s">
        <v>274</v>
      </c>
      <c r="AG14" s="390"/>
      <c r="AH14" s="390"/>
      <c r="AI14" s="390"/>
      <c r="AJ14" s="390"/>
      <c r="AK14" s="209"/>
      <c r="AL14" s="390" t="s">
        <v>309</v>
      </c>
      <c r="AM14" s="390"/>
      <c r="AN14" s="390"/>
      <c r="AO14" s="390"/>
      <c r="AP14" s="390"/>
      <c r="AQ14" s="209"/>
      <c r="AR14" s="390" t="s">
        <v>310</v>
      </c>
      <c r="AS14" s="390"/>
      <c r="AT14" s="390"/>
      <c r="AU14" s="390"/>
      <c r="AV14" s="390"/>
      <c r="AW14" s="209"/>
      <c r="AX14" s="390" t="s">
        <v>311</v>
      </c>
      <c r="AY14" s="390"/>
      <c r="AZ14" s="390"/>
      <c r="BA14" s="390"/>
      <c r="BB14" s="390"/>
      <c r="BC14" s="348"/>
      <c r="BD14" s="362" t="s">
        <v>352</v>
      </c>
      <c r="BE14" s="362"/>
      <c r="BF14" s="362"/>
      <c r="BG14" s="362"/>
      <c r="BH14" s="362"/>
      <c r="BI14" s="216"/>
      <c r="BJ14" s="362" t="s">
        <v>353</v>
      </c>
      <c r="BK14" s="362"/>
      <c r="BL14" s="362"/>
      <c r="BM14" s="362"/>
      <c r="BN14" s="362"/>
      <c r="BO14" s="216"/>
      <c r="BP14" s="362" t="s">
        <v>354</v>
      </c>
      <c r="BQ14" s="362"/>
      <c r="BR14" s="362"/>
      <c r="BS14" s="362"/>
      <c r="BT14" s="362"/>
    </row>
    <row r="15" spans="1:72" ht="21.75" customHeight="1" x14ac:dyDescent="0.25">
      <c r="A15" s="367"/>
      <c r="B15" s="367"/>
      <c r="C15" s="47" t="s">
        <v>0</v>
      </c>
      <c r="D15" s="47" t="s">
        <v>253</v>
      </c>
      <c r="E15" s="47" t="s">
        <v>254</v>
      </c>
      <c r="F15" s="47" t="s">
        <v>255</v>
      </c>
      <c r="G15" s="184"/>
      <c r="H15" s="47" t="s">
        <v>0</v>
      </c>
      <c r="I15" s="47" t="s">
        <v>23</v>
      </c>
      <c r="J15" s="47" t="s">
        <v>24</v>
      </c>
      <c r="K15" s="47" t="s">
        <v>25</v>
      </c>
      <c r="L15" s="134" t="s">
        <v>270</v>
      </c>
      <c r="M15" s="184"/>
      <c r="N15" s="126" t="s">
        <v>0</v>
      </c>
      <c r="O15" s="126" t="s">
        <v>23</v>
      </c>
      <c r="P15" s="126" t="s">
        <v>24</v>
      </c>
      <c r="Q15" s="126" t="s">
        <v>25</v>
      </c>
      <c r="R15" s="134" t="s">
        <v>270</v>
      </c>
      <c r="S15" s="184"/>
      <c r="T15" s="47" t="s">
        <v>0</v>
      </c>
      <c r="U15" s="47" t="s">
        <v>23</v>
      </c>
      <c r="V15" s="47" t="s">
        <v>24</v>
      </c>
      <c r="W15" s="47" t="s">
        <v>25</v>
      </c>
      <c r="X15" s="134" t="s">
        <v>270</v>
      </c>
      <c r="Y15" s="184"/>
      <c r="Z15" s="208" t="s">
        <v>0</v>
      </c>
      <c r="AA15" s="208" t="s">
        <v>23</v>
      </c>
      <c r="AB15" s="208" t="s">
        <v>24</v>
      </c>
      <c r="AC15" s="208" t="s">
        <v>25</v>
      </c>
      <c r="AD15" s="210" t="s">
        <v>270</v>
      </c>
      <c r="AE15" s="184"/>
      <c r="AF15" s="208" t="s">
        <v>0</v>
      </c>
      <c r="AG15" s="208" t="s">
        <v>23</v>
      </c>
      <c r="AH15" s="208" t="s">
        <v>24</v>
      </c>
      <c r="AI15" s="208" t="s">
        <v>25</v>
      </c>
      <c r="AJ15" s="210" t="s">
        <v>270</v>
      </c>
      <c r="AK15" s="201"/>
      <c r="AL15" s="208" t="s">
        <v>0</v>
      </c>
      <c r="AM15" s="208" t="s">
        <v>23</v>
      </c>
      <c r="AN15" s="208" t="s">
        <v>24</v>
      </c>
      <c r="AO15" s="208" t="s">
        <v>25</v>
      </c>
      <c r="AP15" s="210" t="s">
        <v>270</v>
      </c>
      <c r="AQ15" s="211"/>
      <c r="AR15" s="214" t="s">
        <v>0</v>
      </c>
      <c r="AS15" s="214" t="s">
        <v>23</v>
      </c>
      <c r="AT15" s="214" t="s">
        <v>24</v>
      </c>
      <c r="AU15" s="214" t="s">
        <v>25</v>
      </c>
      <c r="AV15" s="214" t="s">
        <v>270</v>
      </c>
      <c r="AW15" s="218"/>
      <c r="AX15" s="214" t="s">
        <v>0</v>
      </c>
      <c r="AY15" s="214" t="s">
        <v>23</v>
      </c>
      <c r="AZ15" s="214" t="s">
        <v>24</v>
      </c>
      <c r="BA15" s="214" t="s">
        <v>25</v>
      </c>
      <c r="BB15" s="214" t="s">
        <v>270</v>
      </c>
      <c r="BC15" s="218"/>
      <c r="BD15" s="214" t="s">
        <v>0</v>
      </c>
      <c r="BE15" s="214" t="s">
        <v>23</v>
      </c>
      <c r="BF15" s="214" t="s">
        <v>24</v>
      </c>
      <c r="BG15" s="214" t="s">
        <v>25</v>
      </c>
      <c r="BH15" s="213" t="s">
        <v>270</v>
      </c>
      <c r="BI15" s="218"/>
      <c r="BJ15" s="214" t="s">
        <v>0</v>
      </c>
      <c r="BK15" s="214" t="s">
        <v>23</v>
      </c>
      <c r="BL15" s="214" t="s">
        <v>24</v>
      </c>
      <c r="BM15" s="214" t="s">
        <v>25</v>
      </c>
      <c r="BN15" s="214" t="s">
        <v>270</v>
      </c>
      <c r="BO15" s="218"/>
      <c r="BP15" s="214" t="s">
        <v>0</v>
      </c>
      <c r="BQ15" s="214" t="s">
        <v>23</v>
      </c>
      <c r="BR15" s="214" t="s">
        <v>24</v>
      </c>
      <c r="BS15" s="214" t="s">
        <v>25</v>
      </c>
      <c r="BT15" s="214" t="s">
        <v>270</v>
      </c>
    </row>
    <row r="16" spans="1:72" x14ac:dyDescent="0.25">
      <c r="A16" s="250"/>
      <c r="B16" s="215" t="s">
        <v>3</v>
      </c>
      <c r="C16" s="49">
        <v>44931.8</v>
      </c>
      <c r="D16" s="49">
        <v>44785.7</v>
      </c>
      <c r="E16" s="49">
        <v>45077.8</v>
      </c>
      <c r="F16" s="50" t="s">
        <v>36</v>
      </c>
      <c r="G16" s="50"/>
      <c r="H16" s="49">
        <v>21556.400000000001</v>
      </c>
      <c r="I16" s="49">
        <v>21006.3</v>
      </c>
      <c r="J16" s="49">
        <v>22106.6</v>
      </c>
      <c r="K16" s="50" t="s">
        <v>42</v>
      </c>
      <c r="L16" s="139">
        <f>H16/$C16*100</f>
        <v>47.975821133362118</v>
      </c>
      <c r="M16" s="50"/>
      <c r="N16" s="49">
        <v>27974.47</v>
      </c>
      <c r="O16" s="49">
        <v>27482.83</v>
      </c>
      <c r="P16" s="49">
        <v>28466.09</v>
      </c>
      <c r="Q16" s="50" t="s">
        <v>52</v>
      </c>
      <c r="R16" s="139">
        <f>N16/$C16*100</f>
        <v>62.259847146119228</v>
      </c>
      <c r="S16" s="50"/>
      <c r="T16" s="49">
        <v>38795.81</v>
      </c>
      <c r="U16" s="49">
        <v>38523.07</v>
      </c>
      <c r="V16" s="49">
        <v>39068.559999999998</v>
      </c>
      <c r="W16" s="50" t="s">
        <v>29</v>
      </c>
      <c r="X16" s="139">
        <f>T16/$C16*100</f>
        <v>86.343769891257409</v>
      </c>
      <c r="Y16" s="50"/>
      <c r="Z16" s="49">
        <v>23547.439999999999</v>
      </c>
      <c r="AA16" s="49">
        <v>23039.82</v>
      </c>
      <c r="AB16" s="49">
        <v>24055.06</v>
      </c>
      <c r="AC16" s="50" t="s">
        <v>38</v>
      </c>
      <c r="AD16" s="139">
        <f>Z16/$C16*100</f>
        <v>52.407070270943954</v>
      </c>
      <c r="AE16" s="139"/>
      <c r="AF16" s="49">
        <v>32868.6</v>
      </c>
      <c r="AG16" s="49">
        <v>32577.7</v>
      </c>
      <c r="AH16" s="49">
        <v>33159.4</v>
      </c>
      <c r="AI16" s="50" t="s">
        <v>31</v>
      </c>
      <c r="AJ16" s="139">
        <f>AF16/$C16*100</f>
        <v>73.152199555771176</v>
      </c>
      <c r="AK16" s="139"/>
      <c r="AL16" s="49">
        <v>9688.2000000000007</v>
      </c>
      <c r="AM16" s="49">
        <v>9323.7000000000007</v>
      </c>
      <c r="AN16" s="49">
        <v>10052.799999999999</v>
      </c>
      <c r="AO16" s="50" t="s">
        <v>62</v>
      </c>
      <c r="AP16" s="139">
        <f>AL16/$AF16*100</f>
        <v>29.475548091491575</v>
      </c>
      <c r="AQ16" s="139"/>
      <c r="AR16" s="49">
        <v>23410.6</v>
      </c>
      <c r="AS16" s="49">
        <v>22923.8</v>
      </c>
      <c r="AT16" s="49">
        <v>23897.4</v>
      </c>
      <c r="AU16" s="50" t="s">
        <v>38</v>
      </c>
      <c r="AV16" s="139">
        <f>AR16/$AF16*100</f>
        <v>71.224816390110917</v>
      </c>
      <c r="AW16" s="139"/>
      <c r="AX16" s="49">
        <v>230.2</v>
      </c>
      <c r="AY16" s="49">
        <v>165.9</v>
      </c>
      <c r="AZ16" s="49">
        <v>294.60000000000002</v>
      </c>
      <c r="BA16" s="50" t="s">
        <v>245</v>
      </c>
      <c r="BB16" s="139">
        <f>AX16/$AF16*100</f>
        <v>0.70036448160250209</v>
      </c>
      <c r="BC16" s="139"/>
      <c r="BD16" s="49">
        <v>15745.5</v>
      </c>
      <c r="BE16" s="49">
        <v>15295.2</v>
      </c>
      <c r="BF16" s="49">
        <v>16195.9</v>
      </c>
      <c r="BG16" s="50" t="s">
        <v>49</v>
      </c>
      <c r="BH16" s="139">
        <f>BD16/$C16*100</f>
        <v>35.043109779710576</v>
      </c>
      <c r="BI16" s="139"/>
      <c r="BJ16" s="49">
        <v>11199.3</v>
      </c>
      <c r="BK16" s="49">
        <v>10617.4</v>
      </c>
      <c r="BL16" s="49">
        <v>11781.2</v>
      </c>
      <c r="BM16" s="50" t="s">
        <v>69</v>
      </c>
      <c r="BN16" s="139">
        <f>BJ16/$C16*100</f>
        <v>24.925108720327248</v>
      </c>
      <c r="BO16" s="139"/>
      <c r="BP16" s="49">
        <v>4470.8999999999996</v>
      </c>
      <c r="BQ16" s="49">
        <v>4066.4</v>
      </c>
      <c r="BR16" s="49">
        <v>4875.5</v>
      </c>
      <c r="BS16" s="50" t="s">
        <v>198</v>
      </c>
      <c r="BT16" s="139">
        <f>BP16/$C16*100</f>
        <v>9.9504137381542677</v>
      </c>
    </row>
    <row r="17" spans="1:72" x14ac:dyDescent="0.25">
      <c r="A17" s="249"/>
      <c r="B17" s="227" t="s">
        <v>2</v>
      </c>
      <c r="C17" s="228">
        <v>35059.5</v>
      </c>
      <c r="D17" s="228">
        <v>34935</v>
      </c>
      <c r="E17" s="228">
        <v>35184</v>
      </c>
      <c r="F17" s="229" t="s">
        <v>36</v>
      </c>
      <c r="G17" s="229"/>
      <c r="H17" s="228">
        <v>18712.7</v>
      </c>
      <c r="I17" s="228">
        <v>18189.8</v>
      </c>
      <c r="J17" s="228">
        <v>19235.5</v>
      </c>
      <c r="K17" s="229" t="s">
        <v>43</v>
      </c>
      <c r="L17" s="230">
        <f t="shared" ref="L17:L18" si="0">H17/$C17*100</f>
        <v>53.374121136924366</v>
      </c>
      <c r="M17" s="229"/>
      <c r="N17" s="228">
        <v>24322.05</v>
      </c>
      <c r="O17" s="228">
        <v>23880.21</v>
      </c>
      <c r="P17" s="228">
        <v>24763.88</v>
      </c>
      <c r="Q17" s="229" t="s">
        <v>52</v>
      </c>
      <c r="R17" s="230">
        <f t="shared" ref="R17:R18" si="1">N17/$C17*100</f>
        <v>69.373636246951605</v>
      </c>
      <c r="S17" s="229"/>
      <c r="T17" s="228">
        <v>30946.07</v>
      </c>
      <c r="U17" s="228">
        <v>30724.71</v>
      </c>
      <c r="V17" s="228">
        <v>31167.43</v>
      </c>
      <c r="W17" s="229" t="s">
        <v>29</v>
      </c>
      <c r="X17" s="230">
        <f t="shared" ref="X17:X18" si="2">T17/$C17*100</f>
        <v>88.267288466749378</v>
      </c>
      <c r="Y17" s="229"/>
      <c r="Z17" s="228">
        <v>18298.39</v>
      </c>
      <c r="AA17" s="228">
        <v>17877.28</v>
      </c>
      <c r="AB17" s="228">
        <v>18719.509999999998</v>
      </c>
      <c r="AC17" s="229" t="s">
        <v>40</v>
      </c>
      <c r="AD17" s="230">
        <f t="shared" ref="AD17:AD18" si="3">Z17/$C17*100</f>
        <v>52.192387227427659</v>
      </c>
      <c r="AE17" s="230"/>
      <c r="AF17" s="228">
        <v>26855.200000000001</v>
      </c>
      <c r="AG17" s="228">
        <v>26605.3</v>
      </c>
      <c r="AH17" s="228">
        <v>27105.1</v>
      </c>
      <c r="AI17" s="229" t="s">
        <v>31</v>
      </c>
      <c r="AJ17" s="230">
        <f t="shared" ref="AJ17:AJ18" si="4">AF17/$C17*100</f>
        <v>76.598924685178062</v>
      </c>
      <c r="AK17" s="230"/>
      <c r="AL17" s="228">
        <v>6615.3</v>
      </c>
      <c r="AM17" s="228">
        <v>6293.1</v>
      </c>
      <c r="AN17" s="228">
        <v>6937.5</v>
      </c>
      <c r="AO17" s="229" t="s">
        <v>59</v>
      </c>
      <c r="AP17" s="230">
        <f t="shared" ref="AP17:AP18" si="5">AL17/$AF17*100</f>
        <v>24.633218147695789</v>
      </c>
      <c r="AQ17" s="230"/>
      <c r="AR17" s="228">
        <v>20450.2</v>
      </c>
      <c r="AS17" s="228">
        <v>20009.8</v>
      </c>
      <c r="AT17" s="228">
        <v>20890.599999999999</v>
      </c>
      <c r="AU17" s="229" t="s">
        <v>38</v>
      </c>
      <c r="AV17" s="230">
        <f t="shared" ref="AV17:AV18" si="6">AR17/$AF17*100</f>
        <v>76.149870416157768</v>
      </c>
      <c r="AW17" s="230"/>
      <c r="AX17" s="228">
        <v>210.3</v>
      </c>
      <c r="AY17" s="228">
        <v>146.6</v>
      </c>
      <c r="AZ17" s="228">
        <v>274</v>
      </c>
      <c r="BA17" s="229" t="s">
        <v>350</v>
      </c>
      <c r="BB17" s="230">
        <f t="shared" ref="BB17:BB18" si="7">AX17/$AF17*100</f>
        <v>0.78308856385355541</v>
      </c>
      <c r="BC17" s="230"/>
      <c r="BD17" s="228">
        <v>13686.4</v>
      </c>
      <c r="BE17" s="228">
        <v>13268.9</v>
      </c>
      <c r="BF17" s="228">
        <v>14103.9</v>
      </c>
      <c r="BG17" s="229" t="s">
        <v>30</v>
      </c>
      <c r="BH17" s="230">
        <f t="shared" ref="BH17:BH18" si="8">BD17/$C17*100</f>
        <v>39.037636018768097</v>
      </c>
      <c r="BI17" s="230"/>
      <c r="BJ17" s="228">
        <v>10060.700000000001</v>
      </c>
      <c r="BK17" s="228">
        <v>9498.7999999999993</v>
      </c>
      <c r="BL17" s="228">
        <v>10622.5</v>
      </c>
      <c r="BM17" s="229" t="s">
        <v>60</v>
      </c>
      <c r="BN17" s="230">
        <f t="shared" ref="BN17:BN18" si="9">BJ17/$C17*100</f>
        <v>28.696073817367619</v>
      </c>
      <c r="BO17" s="230"/>
      <c r="BP17" s="228">
        <v>3999</v>
      </c>
      <c r="BQ17" s="228">
        <v>3603.1</v>
      </c>
      <c r="BR17" s="228">
        <v>4394.8999999999996</v>
      </c>
      <c r="BS17" s="229" t="s">
        <v>51</v>
      </c>
      <c r="BT17" s="230">
        <f t="shared" ref="BT17:BT18" si="10">BP17/$C17*100</f>
        <v>11.40632353570359</v>
      </c>
    </row>
    <row r="18" spans="1:72" x14ac:dyDescent="0.25">
      <c r="A18" s="251"/>
      <c r="B18" s="231" t="s">
        <v>260</v>
      </c>
      <c r="C18" s="232">
        <v>9872.2999999999993</v>
      </c>
      <c r="D18" s="232">
        <v>9798.2000000000007</v>
      </c>
      <c r="E18" s="232">
        <v>9946.4</v>
      </c>
      <c r="F18" s="233" t="s">
        <v>29</v>
      </c>
      <c r="G18" s="233"/>
      <c r="H18" s="232">
        <v>2843.7</v>
      </c>
      <c r="I18" s="232">
        <v>2692.6</v>
      </c>
      <c r="J18" s="232">
        <v>2994.8</v>
      </c>
      <c r="K18" s="233" t="s">
        <v>69</v>
      </c>
      <c r="L18" s="234">
        <f t="shared" si="0"/>
        <v>28.80483777843056</v>
      </c>
      <c r="M18" s="233"/>
      <c r="N18" s="232">
        <v>3652.42</v>
      </c>
      <c r="O18" s="232">
        <v>3471.61</v>
      </c>
      <c r="P18" s="232">
        <v>3833.23</v>
      </c>
      <c r="Q18" s="233" t="s">
        <v>59</v>
      </c>
      <c r="R18" s="234">
        <f t="shared" si="1"/>
        <v>36.996647184546667</v>
      </c>
      <c r="S18" s="233"/>
      <c r="T18" s="232">
        <v>7849.74</v>
      </c>
      <c r="U18" s="232">
        <v>7697.49</v>
      </c>
      <c r="V18" s="232">
        <v>8002</v>
      </c>
      <c r="W18" s="233" t="s">
        <v>46</v>
      </c>
      <c r="X18" s="234">
        <f t="shared" si="2"/>
        <v>79.512778177324435</v>
      </c>
      <c r="Y18" s="233"/>
      <c r="Z18" s="232">
        <v>5249.05</v>
      </c>
      <c r="AA18" s="232">
        <v>4980.6899999999996</v>
      </c>
      <c r="AB18" s="232">
        <v>5517.41</v>
      </c>
      <c r="AC18" s="233" t="s">
        <v>61</v>
      </c>
      <c r="AD18" s="234">
        <f t="shared" si="3"/>
        <v>53.169474185346886</v>
      </c>
      <c r="AE18" s="234"/>
      <c r="AF18" s="232">
        <v>6013.4</v>
      </c>
      <c r="AG18" s="232">
        <v>5873.9</v>
      </c>
      <c r="AH18" s="232">
        <v>6152.8</v>
      </c>
      <c r="AI18" s="233" t="s">
        <v>40</v>
      </c>
      <c r="AJ18" s="234">
        <f t="shared" si="4"/>
        <v>60.911844251086379</v>
      </c>
      <c r="AK18" s="234"/>
      <c r="AL18" s="232">
        <v>3072.9</v>
      </c>
      <c r="AM18" s="232">
        <v>2914.8</v>
      </c>
      <c r="AN18" s="232">
        <v>3231</v>
      </c>
      <c r="AO18" s="233" t="s">
        <v>61</v>
      </c>
      <c r="AP18" s="234">
        <f t="shared" si="5"/>
        <v>51.100874713140655</v>
      </c>
      <c r="AQ18" s="234"/>
      <c r="AR18" s="232">
        <v>2960.4</v>
      </c>
      <c r="AS18" s="232">
        <v>2782.7</v>
      </c>
      <c r="AT18" s="232">
        <v>3138.1</v>
      </c>
      <c r="AU18" s="233" t="s">
        <v>170</v>
      </c>
      <c r="AV18" s="234">
        <f t="shared" si="6"/>
        <v>49.230052881897102</v>
      </c>
      <c r="AW18" s="234"/>
      <c r="AX18" s="232">
        <v>19.899999999999999</v>
      </c>
      <c r="AY18" s="232">
        <v>11.6</v>
      </c>
      <c r="AZ18" s="232">
        <v>28.3</v>
      </c>
      <c r="BA18" s="233" t="s">
        <v>351</v>
      </c>
      <c r="BB18" s="234">
        <f t="shared" si="7"/>
        <v>0.33092759503774904</v>
      </c>
      <c r="BC18" s="234"/>
      <c r="BD18" s="232">
        <v>2059.1</v>
      </c>
      <c r="BE18" s="232">
        <v>1914.3</v>
      </c>
      <c r="BF18" s="232">
        <v>2204</v>
      </c>
      <c r="BG18" s="233" t="s">
        <v>172</v>
      </c>
      <c r="BH18" s="234">
        <f t="shared" si="8"/>
        <v>20.857348338279834</v>
      </c>
      <c r="BI18" s="234"/>
      <c r="BJ18" s="232">
        <v>1138.7</v>
      </c>
      <c r="BK18" s="232">
        <v>1001.3</v>
      </c>
      <c r="BL18" s="232">
        <v>1276</v>
      </c>
      <c r="BM18" s="233" t="s">
        <v>182</v>
      </c>
      <c r="BN18" s="234">
        <f t="shared" si="9"/>
        <v>11.534292920596013</v>
      </c>
      <c r="BO18" s="234"/>
      <c r="BP18" s="232">
        <v>471.9</v>
      </c>
      <c r="BQ18" s="232">
        <v>389.7</v>
      </c>
      <c r="BR18" s="232">
        <v>554.20000000000005</v>
      </c>
      <c r="BS18" s="233" t="s">
        <v>173</v>
      </c>
      <c r="BT18" s="234">
        <f t="shared" si="10"/>
        <v>4.7800411251684007</v>
      </c>
    </row>
    <row r="20" spans="1:72" ht="15" customHeight="1" x14ac:dyDescent="0.25">
      <c r="A20" s="372" t="s">
        <v>336</v>
      </c>
      <c r="B20" s="373"/>
      <c r="C20" s="373"/>
      <c r="D20" s="373"/>
      <c r="E20" s="373"/>
      <c r="F20" s="373"/>
      <c r="G20" s="373"/>
      <c r="H20" s="373"/>
      <c r="I20" s="373"/>
      <c r="J20" s="143"/>
      <c r="K20" s="143"/>
      <c r="L20" s="143"/>
      <c r="M20" s="143"/>
      <c r="N20" s="143"/>
      <c r="O20" s="143"/>
      <c r="P20" s="282"/>
    </row>
    <row r="21" spans="1:72" ht="15" customHeight="1" x14ac:dyDescent="0.25">
      <c r="A21" s="369" t="s">
        <v>292</v>
      </c>
      <c r="B21" s="370"/>
      <c r="C21" s="370"/>
      <c r="D21" s="370"/>
      <c r="E21" s="370"/>
      <c r="F21" s="370"/>
      <c r="G21" s="370"/>
      <c r="H21" s="370"/>
      <c r="P21" s="278"/>
    </row>
    <row r="22" spans="1:72" x14ac:dyDescent="0.25">
      <c r="A22" s="277" t="s">
        <v>72</v>
      </c>
      <c r="B22" s="52"/>
      <c r="C22" s="53"/>
      <c r="D22" s="53"/>
      <c r="E22" s="53"/>
      <c r="F22" s="53"/>
      <c r="G22" s="53"/>
      <c r="H22" s="53"/>
      <c r="P22" s="278"/>
    </row>
    <row r="23" spans="1:72" x14ac:dyDescent="0.25">
      <c r="A23" s="277" t="s">
        <v>73</v>
      </c>
      <c r="B23" s="52"/>
      <c r="C23" s="53"/>
      <c r="D23" s="53"/>
      <c r="E23" s="53"/>
      <c r="F23" s="53"/>
      <c r="G23" s="53"/>
      <c r="H23" s="53"/>
      <c r="P23" s="278"/>
    </row>
    <row r="24" spans="1:72" ht="24.75" customHeight="1" x14ac:dyDescent="0.25">
      <c r="A24" s="363" t="s">
        <v>290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5"/>
    </row>
    <row r="25" spans="1:72" x14ac:dyDescent="0.25">
      <c r="A25" s="277" t="s">
        <v>280</v>
      </c>
      <c r="B25" s="4"/>
      <c r="P25" s="278"/>
    </row>
    <row r="26" spans="1:72" x14ac:dyDescent="0.25">
      <c r="A26" s="277" t="s">
        <v>347</v>
      </c>
      <c r="B26" s="4"/>
      <c r="P26" s="278"/>
    </row>
    <row r="27" spans="1:72" x14ac:dyDescent="0.25">
      <c r="A27" s="279" t="s">
        <v>334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80"/>
    </row>
  </sheetData>
  <mergeCells count="24">
    <mergeCell ref="A6:P6"/>
    <mergeCell ref="A20:I20"/>
    <mergeCell ref="AS1:BB6"/>
    <mergeCell ref="A21:H21"/>
    <mergeCell ref="A7:E7"/>
    <mergeCell ref="A8:E8"/>
    <mergeCell ref="A10:E10"/>
    <mergeCell ref="Z14:AD14"/>
    <mergeCell ref="AF14:AJ14"/>
    <mergeCell ref="N14:R14"/>
    <mergeCell ref="AL14:AP14"/>
    <mergeCell ref="AR14:AV14"/>
    <mergeCell ref="AX14:BB14"/>
    <mergeCell ref="T14:X14"/>
    <mergeCell ref="A14:A15"/>
    <mergeCell ref="BD14:BH14"/>
    <mergeCell ref="BJ14:BN14"/>
    <mergeCell ref="BP14:BT14"/>
    <mergeCell ref="AL13:BB13"/>
    <mergeCell ref="A24:P24"/>
    <mergeCell ref="B14:B15"/>
    <mergeCell ref="C14:F14"/>
    <mergeCell ref="H14:L14"/>
    <mergeCell ref="BD13:BT13"/>
  </mergeCells>
  <hyperlinks>
    <hyperlink ref="BS11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C42"/>
  <sheetViews>
    <sheetView zoomScale="85" zoomScaleNormal="85" workbookViewId="0">
      <selection activeCell="M16" sqref="M16"/>
    </sheetView>
  </sheetViews>
  <sheetFormatPr baseColWidth="10" defaultRowHeight="15" x14ac:dyDescent="0.25"/>
  <cols>
    <col min="1" max="1" width="24.7109375" style="3" customWidth="1"/>
    <col min="2" max="2" width="13.42578125" style="3" customWidth="1"/>
    <col min="3" max="3" width="4.7109375" style="3" customWidth="1"/>
    <col min="4" max="6" width="12.85546875" style="3" bestFit="1" customWidth="1"/>
    <col min="7" max="7" width="7" style="3" bestFit="1" customWidth="1"/>
    <col min="8" max="8" width="3.7109375" style="3" customWidth="1"/>
    <col min="9" max="11" width="12.85546875" style="3" bestFit="1" customWidth="1"/>
    <col min="12" max="12" width="5.85546875" style="3" bestFit="1" customWidth="1"/>
    <col min="13" max="13" width="12.28515625" style="3" bestFit="1" customWidth="1"/>
    <col min="14" max="14" width="3.85546875" style="3" customWidth="1"/>
    <col min="15" max="17" width="11.7109375" style="3" bestFit="1" customWidth="1"/>
    <col min="18" max="18" width="5.85546875" style="3" bestFit="1" customWidth="1"/>
    <col min="19" max="19" width="12.28515625" style="3" bestFit="1" customWidth="1"/>
    <col min="20" max="20" width="3.28515625" style="3" customWidth="1"/>
    <col min="21" max="23" width="11.7109375" style="3" bestFit="1" customWidth="1"/>
    <col min="24" max="24" width="5.85546875" style="3" bestFit="1" customWidth="1"/>
    <col min="25" max="25" width="12.28515625" style="3" bestFit="1" customWidth="1"/>
    <col min="26" max="26" width="2.85546875" style="3" customWidth="1"/>
    <col min="27" max="29" width="11.7109375" style="3" bestFit="1" customWidth="1"/>
    <col min="30" max="30" width="7" style="3" bestFit="1" customWidth="1"/>
    <col min="31" max="31" width="12.28515625" style="3" bestFit="1" customWidth="1"/>
    <col min="32" max="32" width="3" style="3" customWidth="1"/>
    <col min="33" max="35" width="11.7109375" style="3" bestFit="1" customWidth="1"/>
    <col min="36" max="36" width="5.85546875" style="3" bestFit="1" customWidth="1"/>
    <col min="37" max="37" width="12.28515625" style="3" bestFit="1" customWidth="1"/>
    <col min="38" max="38" width="3.140625" style="3" customWidth="1"/>
    <col min="39" max="41" width="11.7109375" style="3" bestFit="1" customWidth="1"/>
    <col min="42" max="42" width="5.85546875" style="3" bestFit="1" customWidth="1"/>
    <col min="43" max="43" width="12.28515625" style="3" bestFit="1" customWidth="1"/>
    <col min="44" max="44" width="3.5703125" style="3" customWidth="1"/>
    <col min="45" max="47" width="11.7109375" style="3" bestFit="1" customWidth="1"/>
    <col min="48" max="48" width="7" style="3" bestFit="1" customWidth="1"/>
    <col min="49" max="49" width="12.28515625" style="3" bestFit="1" customWidth="1"/>
    <col min="50" max="50" width="4" style="3" customWidth="1"/>
    <col min="51" max="53" width="10" style="3" bestFit="1" customWidth="1"/>
    <col min="54" max="54" width="7" style="3" bestFit="1" customWidth="1"/>
    <col min="55" max="55" width="12.28515625" style="3" bestFit="1" customWidth="1"/>
    <col min="56" max="16384" width="11.42578125" style="3"/>
  </cols>
  <sheetData>
    <row r="1" spans="1:55" ht="17.25" customHeight="1" x14ac:dyDescent="0.25">
      <c r="B1" s="6"/>
      <c r="AO1" s="38"/>
      <c r="AP1" s="38"/>
      <c r="AQ1" s="38"/>
      <c r="AR1" s="38"/>
      <c r="AS1" s="38"/>
      <c r="AT1" s="38"/>
      <c r="AU1" s="374"/>
      <c r="AV1" s="374"/>
      <c r="AW1" s="374"/>
      <c r="AX1" s="374"/>
      <c r="AY1" s="374"/>
      <c r="AZ1" s="374"/>
      <c r="BA1" s="374"/>
      <c r="BB1" s="374"/>
      <c r="BC1" s="374"/>
    </row>
    <row r="2" spans="1:55" ht="17.25" customHeight="1" x14ac:dyDescent="0.25">
      <c r="B2" s="6"/>
      <c r="AN2" s="38"/>
      <c r="AO2" s="38"/>
      <c r="AP2" s="38"/>
      <c r="AQ2" s="38"/>
      <c r="AR2" s="38"/>
      <c r="AS2" s="38"/>
      <c r="AT2" s="38"/>
      <c r="AU2" s="374"/>
      <c r="AV2" s="374"/>
      <c r="AW2" s="374"/>
      <c r="AX2" s="374"/>
      <c r="AY2" s="374"/>
      <c r="AZ2" s="374"/>
      <c r="BA2" s="374"/>
      <c r="BB2" s="374"/>
      <c r="BC2" s="374"/>
    </row>
    <row r="3" spans="1:55" ht="17.25" customHeight="1" x14ac:dyDescent="0.25">
      <c r="B3" s="6"/>
      <c r="AN3" s="38"/>
      <c r="AO3" s="38"/>
      <c r="AP3" s="38"/>
      <c r="AQ3" s="38"/>
      <c r="AR3" s="38"/>
      <c r="AS3" s="38"/>
      <c r="AT3" s="38"/>
      <c r="AU3" s="374"/>
      <c r="AV3" s="374"/>
      <c r="AW3" s="374"/>
      <c r="AX3" s="374"/>
      <c r="AY3" s="374"/>
      <c r="AZ3" s="374"/>
      <c r="BA3" s="374"/>
      <c r="BB3" s="374"/>
      <c r="BC3" s="374"/>
    </row>
    <row r="4" spans="1:55" ht="17.25" customHeight="1" x14ac:dyDescent="0.25">
      <c r="B4" s="6"/>
      <c r="AN4" s="38"/>
      <c r="AO4" s="38"/>
      <c r="AP4" s="38"/>
      <c r="AQ4" s="38"/>
      <c r="AR4" s="38"/>
      <c r="AS4" s="38"/>
      <c r="AT4" s="38"/>
      <c r="AU4" s="374"/>
      <c r="AV4" s="374"/>
      <c r="AW4" s="374"/>
      <c r="AX4" s="374"/>
      <c r="AY4" s="374"/>
      <c r="AZ4" s="374"/>
      <c r="BA4" s="374"/>
      <c r="BB4" s="374"/>
      <c r="BC4" s="374"/>
    </row>
    <row r="5" spans="1:55" ht="17.25" customHeight="1" x14ac:dyDescent="0.25">
      <c r="B5" s="6"/>
      <c r="AN5" s="38"/>
      <c r="AO5" s="38"/>
      <c r="AP5" s="38"/>
      <c r="AQ5" s="38"/>
      <c r="AR5" s="38"/>
      <c r="AS5" s="38"/>
      <c r="AT5" s="38"/>
      <c r="AU5" s="374"/>
      <c r="AV5" s="374"/>
      <c r="AW5" s="374"/>
      <c r="AX5" s="374"/>
      <c r="AY5" s="374"/>
      <c r="AZ5" s="374"/>
      <c r="BA5" s="374"/>
      <c r="BB5" s="374"/>
      <c r="BC5" s="374"/>
    </row>
    <row r="6" spans="1:55" ht="23.2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84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168"/>
      <c r="AO6" s="168"/>
      <c r="AP6" s="168"/>
      <c r="AQ6" s="168"/>
      <c r="AR6" s="168"/>
      <c r="AS6" s="168"/>
      <c r="AT6" s="168"/>
      <c r="AU6" s="375"/>
      <c r="AV6" s="375"/>
      <c r="AW6" s="375"/>
      <c r="AX6" s="375"/>
      <c r="AY6" s="375"/>
      <c r="AZ6" s="375"/>
      <c r="BA6" s="375"/>
      <c r="BB6" s="375"/>
      <c r="BC6" s="375"/>
    </row>
    <row r="7" spans="1:55" s="12" customFormat="1" ht="14.25" customHeight="1" x14ac:dyDescent="0.25">
      <c r="A7" s="401" t="s">
        <v>356</v>
      </c>
      <c r="B7" s="402"/>
      <c r="C7" s="341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8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147"/>
      <c r="AW7" s="147"/>
      <c r="AX7" s="148"/>
      <c r="AY7" s="148"/>
      <c r="AZ7" s="148"/>
      <c r="BA7" s="148"/>
      <c r="BB7" s="148"/>
      <c r="BC7" s="148"/>
    </row>
    <row r="8" spans="1:55" s="12" customFormat="1" ht="14.25" customHeight="1" x14ac:dyDescent="0.25">
      <c r="A8" s="392" t="s">
        <v>78</v>
      </c>
      <c r="B8" s="393"/>
      <c r="C8" s="266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9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</row>
    <row r="9" spans="1:55" s="12" customFormat="1" ht="14.25" customHeight="1" x14ac:dyDescent="0.25">
      <c r="A9" s="270" t="s">
        <v>263</v>
      </c>
      <c r="B9" s="265"/>
      <c r="C9" s="265"/>
      <c r="D9" s="265"/>
      <c r="E9" s="265"/>
      <c r="F9" s="265"/>
      <c r="G9" s="265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9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</row>
    <row r="10" spans="1:55" s="12" customFormat="1" ht="14.25" customHeight="1" x14ac:dyDescent="0.25">
      <c r="A10" s="388" t="s">
        <v>77</v>
      </c>
      <c r="B10" s="389"/>
      <c r="C10" s="342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9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</row>
    <row r="11" spans="1:55" x14ac:dyDescent="0.25">
      <c r="A11" s="271" t="s">
        <v>279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301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BA11" s="177" t="s">
        <v>289</v>
      </c>
    </row>
    <row r="12" spans="1:55" ht="18" customHeight="1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55" ht="23.25" customHeight="1" x14ac:dyDescent="0.25">
      <c r="A13" s="45"/>
      <c r="B13" s="45"/>
      <c r="C13" s="45"/>
      <c r="D13" s="45"/>
      <c r="E13" s="45"/>
      <c r="F13" s="45"/>
      <c r="G13" s="45"/>
      <c r="H13" s="45"/>
      <c r="I13" s="385" t="s">
        <v>267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  <c r="AW13" s="385"/>
      <c r="AX13" s="385"/>
      <c r="AY13" s="385"/>
      <c r="AZ13" s="385"/>
      <c r="BA13" s="385"/>
      <c r="BB13" s="385"/>
      <c r="BC13" s="385"/>
    </row>
    <row r="14" spans="1:55" s="5" customFormat="1" ht="52.5" customHeight="1" x14ac:dyDescent="0.25">
      <c r="A14" s="371" t="s">
        <v>295</v>
      </c>
      <c r="B14" s="371" t="s">
        <v>265</v>
      </c>
      <c r="C14" s="55"/>
      <c r="D14" s="362" t="s">
        <v>110</v>
      </c>
      <c r="E14" s="362"/>
      <c r="F14" s="362"/>
      <c r="G14" s="362"/>
      <c r="H14" s="125"/>
      <c r="I14" s="391" t="s">
        <v>131</v>
      </c>
      <c r="J14" s="391"/>
      <c r="K14" s="391"/>
      <c r="L14" s="391"/>
      <c r="M14" s="391"/>
      <c r="N14" s="185"/>
      <c r="O14" s="391" t="s">
        <v>132</v>
      </c>
      <c r="P14" s="391"/>
      <c r="Q14" s="391"/>
      <c r="R14" s="391"/>
      <c r="S14" s="391"/>
      <c r="T14" s="185"/>
      <c r="U14" s="391" t="s">
        <v>133</v>
      </c>
      <c r="V14" s="391"/>
      <c r="W14" s="391"/>
      <c r="X14" s="391"/>
      <c r="Y14" s="391"/>
      <c r="Z14" s="185"/>
      <c r="AA14" s="391" t="s">
        <v>134</v>
      </c>
      <c r="AB14" s="391"/>
      <c r="AC14" s="391"/>
      <c r="AD14" s="391"/>
      <c r="AE14" s="391"/>
      <c r="AF14" s="185"/>
      <c r="AG14" s="391" t="s">
        <v>135</v>
      </c>
      <c r="AH14" s="391"/>
      <c r="AI14" s="391"/>
      <c r="AJ14" s="391"/>
      <c r="AK14" s="391"/>
      <c r="AL14" s="185"/>
      <c r="AM14" s="391" t="s">
        <v>407</v>
      </c>
      <c r="AN14" s="391"/>
      <c r="AO14" s="391"/>
      <c r="AP14" s="391"/>
      <c r="AQ14" s="391"/>
      <c r="AR14" s="185"/>
      <c r="AS14" s="391" t="s">
        <v>269</v>
      </c>
      <c r="AT14" s="391"/>
      <c r="AU14" s="391"/>
      <c r="AV14" s="391"/>
      <c r="AW14" s="391"/>
      <c r="AX14" s="185"/>
      <c r="AY14" s="391" t="s">
        <v>4</v>
      </c>
      <c r="AZ14" s="391"/>
      <c r="BA14" s="391"/>
      <c r="BB14" s="391"/>
      <c r="BC14" s="391"/>
    </row>
    <row r="15" spans="1:55" ht="24.75" customHeight="1" x14ac:dyDescent="0.25">
      <c r="A15" s="376"/>
      <c r="B15" s="376"/>
      <c r="C15" s="40"/>
      <c r="D15" s="47" t="s">
        <v>0</v>
      </c>
      <c r="E15" s="47" t="s">
        <v>253</v>
      </c>
      <c r="F15" s="47" t="s">
        <v>254</v>
      </c>
      <c r="G15" s="47" t="s">
        <v>255</v>
      </c>
      <c r="H15" s="73"/>
      <c r="I15" s="76" t="s">
        <v>0</v>
      </c>
      <c r="J15" s="76" t="s">
        <v>23</v>
      </c>
      <c r="K15" s="76" t="s">
        <v>24</v>
      </c>
      <c r="L15" s="76" t="s">
        <v>25</v>
      </c>
      <c r="M15" s="132" t="s">
        <v>270</v>
      </c>
      <c r="N15" s="184"/>
      <c r="O15" s="76" t="s">
        <v>0</v>
      </c>
      <c r="P15" s="76" t="s">
        <v>23</v>
      </c>
      <c r="Q15" s="76" t="s">
        <v>24</v>
      </c>
      <c r="R15" s="76" t="s">
        <v>25</v>
      </c>
      <c r="S15" s="132" t="s">
        <v>270</v>
      </c>
      <c r="T15" s="184"/>
      <c r="U15" s="76" t="s">
        <v>0</v>
      </c>
      <c r="V15" s="76" t="s">
        <v>23</v>
      </c>
      <c r="W15" s="76" t="s">
        <v>24</v>
      </c>
      <c r="X15" s="76" t="s">
        <v>25</v>
      </c>
      <c r="Y15" s="132" t="s">
        <v>270</v>
      </c>
      <c r="Z15" s="184"/>
      <c r="AA15" s="76" t="s">
        <v>0</v>
      </c>
      <c r="AB15" s="76" t="s">
        <v>23</v>
      </c>
      <c r="AC15" s="76" t="s">
        <v>24</v>
      </c>
      <c r="AD15" s="76" t="s">
        <v>25</v>
      </c>
      <c r="AE15" s="132" t="s">
        <v>270</v>
      </c>
      <c r="AF15" s="184"/>
      <c r="AG15" s="76" t="s">
        <v>0</v>
      </c>
      <c r="AH15" s="76" t="s">
        <v>23</v>
      </c>
      <c r="AI15" s="76" t="s">
        <v>24</v>
      </c>
      <c r="AJ15" s="76" t="s">
        <v>25</v>
      </c>
      <c r="AK15" s="132" t="s">
        <v>270</v>
      </c>
      <c r="AL15" s="184"/>
      <c r="AM15" s="76" t="s">
        <v>0</v>
      </c>
      <c r="AN15" s="76" t="s">
        <v>23</v>
      </c>
      <c r="AO15" s="76" t="s">
        <v>24</v>
      </c>
      <c r="AP15" s="76" t="s">
        <v>25</v>
      </c>
      <c r="AQ15" s="132" t="s">
        <v>270</v>
      </c>
      <c r="AR15" s="184"/>
      <c r="AS15" s="76" t="s">
        <v>0</v>
      </c>
      <c r="AT15" s="76" t="s">
        <v>23</v>
      </c>
      <c r="AU15" s="76" t="s">
        <v>24</v>
      </c>
      <c r="AV15" s="76" t="s">
        <v>25</v>
      </c>
      <c r="AW15" s="132" t="s">
        <v>270</v>
      </c>
      <c r="AX15" s="184"/>
      <c r="AY15" s="132" t="s">
        <v>0</v>
      </c>
      <c r="AZ15" s="132" t="s">
        <v>23</v>
      </c>
      <c r="BA15" s="132" t="s">
        <v>24</v>
      </c>
      <c r="BB15" s="133" t="s">
        <v>25</v>
      </c>
      <c r="BC15" s="132" t="s">
        <v>270</v>
      </c>
    </row>
    <row r="16" spans="1:55" ht="15" customHeight="1" x14ac:dyDescent="0.25">
      <c r="A16" s="378" t="s">
        <v>3</v>
      </c>
      <c r="B16" s="58" t="s">
        <v>0</v>
      </c>
      <c r="C16" s="58"/>
      <c r="D16" s="114">
        <v>27974.46</v>
      </c>
      <c r="E16" s="114">
        <v>27482.83</v>
      </c>
      <c r="F16" s="114">
        <v>28466.09</v>
      </c>
      <c r="G16" s="115" t="s">
        <v>52</v>
      </c>
      <c r="H16" s="115"/>
      <c r="I16" s="114">
        <v>22852.39</v>
      </c>
      <c r="J16" s="114">
        <v>22241.86</v>
      </c>
      <c r="K16" s="114">
        <v>23462.92</v>
      </c>
      <c r="L16" s="115" t="s">
        <v>43</v>
      </c>
      <c r="M16" s="163">
        <f>I16/$D16*100</f>
        <v>81.690191696282966</v>
      </c>
      <c r="N16" s="115"/>
      <c r="O16" s="114">
        <v>9185.77</v>
      </c>
      <c r="P16" s="114">
        <v>8852.66</v>
      </c>
      <c r="Q16" s="114">
        <v>9518.89</v>
      </c>
      <c r="R16" s="115" t="s">
        <v>62</v>
      </c>
      <c r="S16" s="163">
        <f>O16/$D16*100</f>
        <v>32.836272800261384</v>
      </c>
      <c r="T16" s="115"/>
      <c r="U16" s="114">
        <v>6720.94</v>
      </c>
      <c r="V16" s="114">
        <v>6443.48</v>
      </c>
      <c r="W16" s="114">
        <v>6998.4</v>
      </c>
      <c r="X16" s="115" t="s">
        <v>45</v>
      </c>
      <c r="Y16" s="163">
        <f>U16/$D16*100</f>
        <v>24.025271622758758</v>
      </c>
      <c r="Z16" s="115"/>
      <c r="AA16" s="114">
        <v>2734.59</v>
      </c>
      <c r="AB16" s="114">
        <v>2512.6799999999998</v>
      </c>
      <c r="AC16" s="114">
        <v>2956.5</v>
      </c>
      <c r="AD16" s="115" t="s">
        <v>175</v>
      </c>
      <c r="AE16" s="163">
        <f>AA16/$D16*100</f>
        <v>9.7753093357298049</v>
      </c>
      <c r="AF16" s="115"/>
      <c r="AG16" s="114">
        <v>3367.33</v>
      </c>
      <c r="AH16" s="114">
        <v>3116.13</v>
      </c>
      <c r="AI16" s="114">
        <v>3618.53</v>
      </c>
      <c r="AJ16" s="115" t="s">
        <v>146</v>
      </c>
      <c r="AK16" s="163">
        <f>AG16/$D16*100</f>
        <v>12.037158179282102</v>
      </c>
      <c r="AL16" s="115"/>
      <c r="AM16" s="114">
        <v>3350.69</v>
      </c>
      <c r="AN16" s="114">
        <v>3099.49</v>
      </c>
      <c r="AO16" s="114">
        <v>3601.9</v>
      </c>
      <c r="AP16" s="115" t="s">
        <v>146</v>
      </c>
      <c r="AQ16" s="163">
        <f>AM16/$D16*100</f>
        <v>11.977675351016606</v>
      </c>
      <c r="AR16" s="115"/>
      <c r="AS16" s="114">
        <v>4240.88</v>
      </c>
      <c r="AT16" s="114">
        <v>3885.86</v>
      </c>
      <c r="AU16" s="114">
        <v>4595.8999999999996</v>
      </c>
      <c r="AV16" s="115" t="s">
        <v>142</v>
      </c>
      <c r="AW16" s="163">
        <f>AS16/$D16*100</f>
        <v>15.159827928760736</v>
      </c>
      <c r="AX16" s="115"/>
      <c r="AY16" s="114">
        <v>95.49</v>
      </c>
      <c r="AZ16" s="114">
        <v>59.82</v>
      </c>
      <c r="BA16" s="114">
        <v>131.16999999999999</v>
      </c>
      <c r="BB16" s="113" t="s">
        <v>357</v>
      </c>
      <c r="BC16" s="163">
        <f>AY16/$D16*100</f>
        <v>0.34134707157886157</v>
      </c>
    </row>
    <row r="17" spans="1:55" ht="15" customHeight="1" x14ac:dyDescent="0.25">
      <c r="A17" s="378"/>
      <c r="B17" s="58" t="s">
        <v>26</v>
      </c>
      <c r="C17" s="58"/>
      <c r="D17" s="114">
        <v>13742.28</v>
      </c>
      <c r="E17" s="114">
        <v>13463.17</v>
      </c>
      <c r="F17" s="114">
        <v>14021.39</v>
      </c>
      <c r="G17" s="115" t="s">
        <v>46</v>
      </c>
      <c r="H17" s="115"/>
      <c r="I17" s="114">
        <v>11140</v>
      </c>
      <c r="J17" s="114">
        <v>10814.57</v>
      </c>
      <c r="K17" s="114">
        <v>11465.42</v>
      </c>
      <c r="L17" s="115" t="s">
        <v>49</v>
      </c>
      <c r="M17" s="163">
        <f t="shared" ref="M17:M24" si="0">I17/$D17*100</f>
        <v>81.063695398434604</v>
      </c>
      <c r="N17" s="115"/>
      <c r="O17" s="114">
        <v>5186.32</v>
      </c>
      <c r="P17" s="114">
        <v>4979.55</v>
      </c>
      <c r="Q17" s="114">
        <v>5393.1</v>
      </c>
      <c r="R17" s="115" t="s">
        <v>55</v>
      </c>
      <c r="S17" s="163">
        <f t="shared" ref="S17:S24" si="1">O17/$D17*100</f>
        <v>37.739880136338364</v>
      </c>
      <c r="T17" s="115"/>
      <c r="U17" s="114">
        <v>3447.36</v>
      </c>
      <c r="V17" s="114">
        <v>3271.06</v>
      </c>
      <c r="W17" s="114">
        <v>3623.66</v>
      </c>
      <c r="X17" s="115" t="s">
        <v>61</v>
      </c>
      <c r="Y17" s="163">
        <f t="shared" ref="Y17:Y24" si="2">U17/$D17*100</f>
        <v>25.08579362376549</v>
      </c>
      <c r="Z17" s="115"/>
      <c r="AA17" s="114">
        <v>1383.04</v>
      </c>
      <c r="AB17" s="114">
        <v>1240.53</v>
      </c>
      <c r="AC17" s="114">
        <v>1525.55</v>
      </c>
      <c r="AD17" s="115" t="s">
        <v>147</v>
      </c>
      <c r="AE17" s="163">
        <f t="shared" ref="AE17:AE24" si="3">AA17/$D17*100</f>
        <v>10.064123275031509</v>
      </c>
      <c r="AF17" s="115"/>
      <c r="AG17" s="114">
        <v>1693</v>
      </c>
      <c r="AH17" s="114">
        <v>1545.74</v>
      </c>
      <c r="AI17" s="114">
        <v>1840.27</v>
      </c>
      <c r="AJ17" s="115" t="s">
        <v>65</v>
      </c>
      <c r="AK17" s="163">
        <f t="shared" ref="AK17:AK24" si="4">AG17/$D17*100</f>
        <v>12.31964419295779</v>
      </c>
      <c r="AL17" s="115"/>
      <c r="AM17" s="114">
        <v>1652.05</v>
      </c>
      <c r="AN17" s="114">
        <v>1495.22</v>
      </c>
      <c r="AO17" s="114">
        <v>1808.88</v>
      </c>
      <c r="AP17" s="115" t="s">
        <v>144</v>
      </c>
      <c r="AQ17" s="163">
        <f t="shared" ref="AQ17:AQ24" si="5">AM17/$D17*100</f>
        <v>12.021658705833383</v>
      </c>
      <c r="AR17" s="115"/>
      <c r="AS17" s="114">
        <v>2200.52</v>
      </c>
      <c r="AT17" s="114">
        <v>2002.93</v>
      </c>
      <c r="AU17" s="114">
        <v>2398.12</v>
      </c>
      <c r="AV17" s="115" t="s">
        <v>198</v>
      </c>
      <c r="AW17" s="163">
        <f t="shared" ref="AW17:AW24" si="6">AS17/$D17*100</f>
        <v>16.012772261953621</v>
      </c>
      <c r="AX17" s="115"/>
      <c r="AY17" s="114">
        <v>60.6</v>
      </c>
      <c r="AZ17" s="114">
        <v>34.42</v>
      </c>
      <c r="BA17" s="114">
        <v>86.78</v>
      </c>
      <c r="BB17" s="115" t="s">
        <v>191</v>
      </c>
      <c r="BC17" s="163">
        <f t="shared" ref="BC17:BC24" si="7">AY17/$D17*100</f>
        <v>0.44097486006688841</v>
      </c>
    </row>
    <row r="18" spans="1:55" ht="15" customHeight="1" x14ac:dyDescent="0.25">
      <c r="A18" s="378"/>
      <c r="B18" s="58" t="s">
        <v>27</v>
      </c>
      <c r="C18" s="58"/>
      <c r="D18" s="114">
        <v>14232.18</v>
      </c>
      <c r="E18" s="114">
        <v>13960.29</v>
      </c>
      <c r="F18" s="114">
        <v>14504.07</v>
      </c>
      <c r="G18" s="115" t="s">
        <v>46</v>
      </c>
      <c r="H18" s="115"/>
      <c r="I18" s="114">
        <v>11712.39</v>
      </c>
      <c r="J18" s="114">
        <v>11374.48</v>
      </c>
      <c r="K18" s="114">
        <v>12050.3</v>
      </c>
      <c r="L18" s="115" t="s">
        <v>49</v>
      </c>
      <c r="M18" s="163">
        <f t="shared" si="0"/>
        <v>82.295122742966981</v>
      </c>
      <c r="N18" s="115"/>
      <c r="O18" s="114">
        <v>3999.45</v>
      </c>
      <c r="P18" s="114">
        <v>3815.5</v>
      </c>
      <c r="Q18" s="114">
        <v>4183.3999999999996</v>
      </c>
      <c r="R18" s="115" t="s">
        <v>151</v>
      </c>
      <c r="S18" s="163">
        <f t="shared" si="1"/>
        <v>28.101457401466252</v>
      </c>
      <c r="T18" s="115"/>
      <c r="U18" s="114">
        <v>3273.59</v>
      </c>
      <c r="V18" s="114">
        <v>3102.46</v>
      </c>
      <c r="W18" s="114">
        <v>3444.71</v>
      </c>
      <c r="X18" s="115" t="s">
        <v>69</v>
      </c>
      <c r="Y18" s="163">
        <f t="shared" si="2"/>
        <v>23.001325165926794</v>
      </c>
      <c r="Z18" s="115"/>
      <c r="AA18" s="114">
        <v>1351.55</v>
      </c>
      <c r="AB18" s="114">
        <v>1223.07</v>
      </c>
      <c r="AC18" s="114">
        <v>1480.03</v>
      </c>
      <c r="AD18" s="115" t="s">
        <v>50</v>
      </c>
      <c r="AE18" s="163">
        <f t="shared" si="3"/>
        <v>9.4964369478182533</v>
      </c>
      <c r="AF18" s="115"/>
      <c r="AG18" s="114">
        <v>1674.33</v>
      </c>
      <c r="AH18" s="114">
        <v>1529.59</v>
      </c>
      <c r="AI18" s="114">
        <v>1819.07</v>
      </c>
      <c r="AJ18" s="115" t="s">
        <v>65</v>
      </c>
      <c r="AK18" s="163">
        <f t="shared" si="4"/>
        <v>11.764395897185111</v>
      </c>
      <c r="AL18" s="115"/>
      <c r="AM18" s="114">
        <v>1698.65</v>
      </c>
      <c r="AN18" s="114">
        <v>1554.87</v>
      </c>
      <c r="AO18" s="114">
        <v>1842.42</v>
      </c>
      <c r="AP18" s="115" t="s">
        <v>142</v>
      </c>
      <c r="AQ18" s="163">
        <f t="shared" si="5"/>
        <v>11.93527625423512</v>
      </c>
      <c r="AR18" s="115"/>
      <c r="AS18" s="114">
        <v>2040.35</v>
      </c>
      <c r="AT18" s="114">
        <v>1847.79</v>
      </c>
      <c r="AU18" s="114">
        <v>2232.92</v>
      </c>
      <c r="AV18" s="115" t="s">
        <v>144</v>
      </c>
      <c r="AW18" s="163">
        <f t="shared" si="6"/>
        <v>14.336173376109631</v>
      </c>
      <c r="AX18" s="115"/>
      <c r="AY18" s="114">
        <v>34.89</v>
      </c>
      <c r="AZ18" s="114">
        <v>18.61</v>
      </c>
      <c r="BA18" s="114">
        <v>51.17</v>
      </c>
      <c r="BB18" s="115" t="s">
        <v>408</v>
      </c>
      <c r="BC18" s="163">
        <f t="shared" si="7"/>
        <v>0.24514867012643179</v>
      </c>
    </row>
    <row r="19" spans="1:55" ht="15" customHeight="1" x14ac:dyDescent="0.25">
      <c r="A19" s="400" t="s">
        <v>2</v>
      </c>
      <c r="B19" s="59" t="s">
        <v>0</v>
      </c>
      <c r="C19" s="59"/>
      <c r="D19" s="107">
        <v>24322.05</v>
      </c>
      <c r="E19" s="107">
        <v>23880.21</v>
      </c>
      <c r="F19" s="107">
        <v>24763.88</v>
      </c>
      <c r="G19" s="108" t="s">
        <v>52</v>
      </c>
      <c r="H19" s="108"/>
      <c r="I19" s="107">
        <v>20740.939999999999</v>
      </c>
      <c r="J19" s="107">
        <v>20180.16</v>
      </c>
      <c r="K19" s="107">
        <v>21301.72</v>
      </c>
      <c r="L19" s="108" t="s">
        <v>43</v>
      </c>
      <c r="M19" s="162">
        <f t="shared" si="0"/>
        <v>85.276282221276574</v>
      </c>
      <c r="N19" s="108"/>
      <c r="O19" s="107">
        <v>8603.11</v>
      </c>
      <c r="P19" s="107">
        <v>8294.4599999999991</v>
      </c>
      <c r="Q19" s="107">
        <v>8911.76</v>
      </c>
      <c r="R19" s="108" t="s">
        <v>44</v>
      </c>
      <c r="S19" s="162">
        <f t="shared" si="1"/>
        <v>35.371648360232797</v>
      </c>
      <c r="T19" s="108"/>
      <c r="U19" s="107">
        <v>5617.01</v>
      </c>
      <c r="V19" s="107">
        <v>5364.44</v>
      </c>
      <c r="W19" s="107">
        <v>5869.59</v>
      </c>
      <c r="X19" s="108" t="s">
        <v>151</v>
      </c>
      <c r="Y19" s="162">
        <f t="shared" si="2"/>
        <v>23.094311540351249</v>
      </c>
      <c r="Z19" s="108"/>
      <c r="AA19" s="107">
        <v>2379.8200000000002</v>
      </c>
      <c r="AB19" s="107">
        <v>2180.21</v>
      </c>
      <c r="AC19" s="107">
        <v>2579.4299999999998</v>
      </c>
      <c r="AD19" s="108" t="s">
        <v>142</v>
      </c>
      <c r="AE19" s="162">
        <f t="shared" si="3"/>
        <v>9.7846193063495885</v>
      </c>
      <c r="AF19" s="108"/>
      <c r="AG19" s="107">
        <v>2540.9699999999998</v>
      </c>
      <c r="AH19" s="107">
        <v>2310.31</v>
      </c>
      <c r="AI19" s="107">
        <v>2771.63</v>
      </c>
      <c r="AJ19" s="108" t="s">
        <v>198</v>
      </c>
      <c r="AK19" s="162">
        <f t="shared" si="4"/>
        <v>10.447186811966919</v>
      </c>
      <c r="AL19" s="108"/>
      <c r="AM19" s="107">
        <v>3046.13</v>
      </c>
      <c r="AN19" s="107">
        <v>2806.62</v>
      </c>
      <c r="AO19" s="107">
        <v>3285.64</v>
      </c>
      <c r="AP19" s="108" t="s">
        <v>140</v>
      </c>
      <c r="AQ19" s="162">
        <f t="shared" si="5"/>
        <v>12.52414989690425</v>
      </c>
      <c r="AR19" s="108"/>
      <c r="AS19" s="107">
        <v>3695.87</v>
      </c>
      <c r="AT19" s="107">
        <v>3360.26</v>
      </c>
      <c r="AU19" s="107">
        <v>4031.48</v>
      </c>
      <c r="AV19" s="108" t="s">
        <v>198</v>
      </c>
      <c r="AW19" s="162">
        <f t="shared" si="6"/>
        <v>15.195553006428323</v>
      </c>
      <c r="AX19" s="108"/>
      <c r="AY19" s="107">
        <v>87.5</v>
      </c>
      <c r="AZ19" s="107">
        <v>52.94</v>
      </c>
      <c r="BA19" s="107">
        <v>122.06</v>
      </c>
      <c r="BB19" s="108" t="s">
        <v>358</v>
      </c>
      <c r="BC19" s="162">
        <f t="shared" si="7"/>
        <v>0.35975585939507571</v>
      </c>
    </row>
    <row r="20" spans="1:55" ht="15" customHeight="1" x14ac:dyDescent="0.25">
      <c r="A20" s="400"/>
      <c r="B20" s="59" t="s">
        <v>26</v>
      </c>
      <c r="C20" s="59"/>
      <c r="D20" s="107">
        <v>11858.35</v>
      </c>
      <c r="E20" s="107">
        <v>11609.94</v>
      </c>
      <c r="F20" s="107">
        <v>12106.76</v>
      </c>
      <c r="G20" s="108" t="s">
        <v>38</v>
      </c>
      <c r="H20" s="108"/>
      <c r="I20" s="107">
        <v>10072.23</v>
      </c>
      <c r="J20" s="107">
        <v>9773.7800000000007</v>
      </c>
      <c r="K20" s="107">
        <v>10370.69</v>
      </c>
      <c r="L20" s="108" t="s">
        <v>49</v>
      </c>
      <c r="M20" s="162">
        <f t="shared" si="0"/>
        <v>84.937870783034725</v>
      </c>
      <c r="N20" s="108"/>
      <c r="O20" s="107">
        <v>4841.3599999999997</v>
      </c>
      <c r="P20" s="107">
        <v>4648.3900000000003</v>
      </c>
      <c r="Q20" s="107">
        <v>5034.33</v>
      </c>
      <c r="R20" s="108" t="s">
        <v>55</v>
      </c>
      <c r="S20" s="162">
        <f t="shared" si="1"/>
        <v>40.826590545902249</v>
      </c>
      <c r="T20" s="108"/>
      <c r="U20" s="107">
        <v>2837.36</v>
      </c>
      <c r="V20" s="107">
        <v>2682.71</v>
      </c>
      <c r="W20" s="107">
        <v>2992.01</v>
      </c>
      <c r="X20" s="108" t="s">
        <v>60</v>
      </c>
      <c r="Y20" s="162">
        <f t="shared" si="2"/>
        <v>23.927106216294845</v>
      </c>
      <c r="Z20" s="108"/>
      <c r="AA20" s="107">
        <v>1189.79</v>
      </c>
      <c r="AB20" s="107">
        <v>1060.8699999999999</v>
      </c>
      <c r="AC20" s="107">
        <v>1318.71</v>
      </c>
      <c r="AD20" s="108" t="s">
        <v>47</v>
      </c>
      <c r="AE20" s="162">
        <f t="shared" si="3"/>
        <v>10.033352026209378</v>
      </c>
      <c r="AF20" s="108"/>
      <c r="AG20" s="107">
        <v>1269.67</v>
      </c>
      <c r="AH20" s="107">
        <v>1135.79</v>
      </c>
      <c r="AI20" s="107">
        <v>1403.54</v>
      </c>
      <c r="AJ20" s="108" t="s">
        <v>156</v>
      </c>
      <c r="AK20" s="162">
        <f t="shared" si="4"/>
        <v>10.706970193998322</v>
      </c>
      <c r="AL20" s="108"/>
      <c r="AM20" s="107">
        <v>1494.89</v>
      </c>
      <c r="AN20" s="107">
        <v>1342.96</v>
      </c>
      <c r="AO20" s="107">
        <v>1646.83</v>
      </c>
      <c r="AP20" s="108" t="s">
        <v>54</v>
      </c>
      <c r="AQ20" s="162">
        <f t="shared" si="5"/>
        <v>12.6062226195044</v>
      </c>
      <c r="AR20" s="108"/>
      <c r="AS20" s="107">
        <v>1889.81</v>
      </c>
      <c r="AT20" s="107">
        <v>1701.57</v>
      </c>
      <c r="AU20" s="107">
        <v>2078.0500000000002</v>
      </c>
      <c r="AV20" s="108" t="s">
        <v>51</v>
      </c>
      <c r="AW20" s="162">
        <f t="shared" si="6"/>
        <v>15.936534172123441</v>
      </c>
      <c r="AX20" s="108"/>
      <c r="AY20" s="107">
        <v>54.16</v>
      </c>
      <c r="AZ20" s="107">
        <v>28.64</v>
      </c>
      <c r="BA20" s="107">
        <v>79.69</v>
      </c>
      <c r="BB20" s="108" t="s">
        <v>409</v>
      </c>
      <c r="BC20" s="162">
        <f t="shared" si="7"/>
        <v>0.45672458647282294</v>
      </c>
    </row>
    <row r="21" spans="1:55" ht="15" customHeight="1" x14ac:dyDescent="0.25">
      <c r="A21" s="400"/>
      <c r="B21" s="59" t="s">
        <v>27</v>
      </c>
      <c r="C21" s="59"/>
      <c r="D21" s="107">
        <v>12463.69</v>
      </c>
      <c r="E21" s="107">
        <v>12214.55</v>
      </c>
      <c r="F21" s="107">
        <v>12712.83</v>
      </c>
      <c r="G21" s="108" t="s">
        <v>46</v>
      </c>
      <c r="H21" s="108"/>
      <c r="I21" s="107">
        <v>10668.71</v>
      </c>
      <c r="J21" s="107">
        <v>10356.59</v>
      </c>
      <c r="K21" s="107">
        <v>10980.83</v>
      </c>
      <c r="L21" s="108" t="s">
        <v>49</v>
      </c>
      <c r="M21" s="162">
        <f t="shared" si="0"/>
        <v>85.598326017415388</v>
      </c>
      <c r="N21" s="108"/>
      <c r="O21" s="107">
        <v>3761.74</v>
      </c>
      <c r="P21" s="107">
        <v>3590.72</v>
      </c>
      <c r="Q21" s="107">
        <v>3932.77</v>
      </c>
      <c r="R21" s="108" t="s">
        <v>151</v>
      </c>
      <c r="S21" s="162">
        <f t="shared" si="1"/>
        <v>30.181591486951291</v>
      </c>
      <c r="T21" s="108"/>
      <c r="U21" s="107">
        <v>2779.66</v>
      </c>
      <c r="V21" s="107">
        <v>2615.62</v>
      </c>
      <c r="W21" s="107">
        <v>2943.69</v>
      </c>
      <c r="X21" s="108" t="s">
        <v>201</v>
      </c>
      <c r="Y21" s="162">
        <f t="shared" si="2"/>
        <v>22.302063032697379</v>
      </c>
      <c r="Z21" s="108"/>
      <c r="AA21" s="107">
        <v>1190.03</v>
      </c>
      <c r="AB21" s="107">
        <v>1071.47</v>
      </c>
      <c r="AC21" s="107">
        <v>1308.5899999999999</v>
      </c>
      <c r="AD21" s="108" t="s">
        <v>51</v>
      </c>
      <c r="AE21" s="162">
        <f t="shared" si="3"/>
        <v>9.5479749576570008</v>
      </c>
      <c r="AF21" s="108"/>
      <c r="AG21" s="107">
        <v>1271.3</v>
      </c>
      <c r="AH21" s="107">
        <v>1139.02</v>
      </c>
      <c r="AI21" s="107">
        <v>1403.59</v>
      </c>
      <c r="AJ21" s="108" t="s">
        <v>147</v>
      </c>
      <c r="AK21" s="162">
        <f t="shared" si="4"/>
        <v>10.20002904436808</v>
      </c>
      <c r="AL21" s="108"/>
      <c r="AM21" s="107">
        <v>1551.24</v>
      </c>
      <c r="AN21" s="107">
        <v>1414.68</v>
      </c>
      <c r="AO21" s="107">
        <v>1687.8</v>
      </c>
      <c r="AP21" s="108" t="s">
        <v>66</v>
      </c>
      <c r="AQ21" s="162">
        <f t="shared" si="5"/>
        <v>12.446073353878345</v>
      </c>
      <c r="AR21" s="108"/>
      <c r="AS21" s="107">
        <v>1806.06</v>
      </c>
      <c r="AT21" s="107">
        <v>1627.05</v>
      </c>
      <c r="AU21" s="107">
        <v>1985.07</v>
      </c>
      <c r="AV21" s="108" t="s">
        <v>51</v>
      </c>
      <c r="AW21" s="162">
        <f t="shared" si="6"/>
        <v>14.490572214167713</v>
      </c>
      <c r="AX21" s="108"/>
      <c r="AY21" s="107">
        <v>33.33</v>
      </c>
      <c r="AZ21" s="107">
        <v>17.059999999999999</v>
      </c>
      <c r="BA21" s="107">
        <v>49.61</v>
      </c>
      <c r="BB21" s="108" t="s">
        <v>410</v>
      </c>
      <c r="BC21" s="162">
        <f t="shared" si="7"/>
        <v>0.26741679229826798</v>
      </c>
    </row>
    <row r="22" spans="1:55" ht="15" customHeight="1" x14ac:dyDescent="0.25">
      <c r="A22" s="378" t="s">
        <v>260</v>
      </c>
      <c r="B22" s="58" t="s">
        <v>0</v>
      </c>
      <c r="C22" s="58"/>
      <c r="D22" s="114">
        <v>3652.42</v>
      </c>
      <c r="E22" s="114">
        <v>3471.61</v>
      </c>
      <c r="F22" s="114">
        <v>3833.23</v>
      </c>
      <c r="G22" s="115" t="s">
        <v>59</v>
      </c>
      <c r="H22" s="115"/>
      <c r="I22" s="114">
        <v>2111.4499999999998</v>
      </c>
      <c r="J22" s="114">
        <v>1931</v>
      </c>
      <c r="K22" s="114">
        <v>2291.9</v>
      </c>
      <c r="L22" s="115" t="s">
        <v>65</v>
      </c>
      <c r="M22" s="163">
        <f t="shared" si="0"/>
        <v>57.80961663773607</v>
      </c>
      <c r="N22" s="115"/>
      <c r="O22" s="114">
        <v>582.66999999999996</v>
      </c>
      <c r="P22" s="114">
        <v>489.77</v>
      </c>
      <c r="Q22" s="114">
        <v>675.56</v>
      </c>
      <c r="R22" s="115" t="s">
        <v>39</v>
      </c>
      <c r="S22" s="163">
        <f t="shared" si="1"/>
        <v>15.952984596514092</v>
      </c>
      <c r="T22" s="115"/>
      <c r="U22" s="114">
        <v>1103.93</v>
      </c>
      <c r="V22" s="114">
        <v>1001.41</v>
      </c>
      <c r="W22" s="114">
        <v>1206.45</v>
      </c>
      <c r="X22" s="115" t="s">
        <v>157</v>
      </c>
      <c r="Y22" s="163">
        <f t="shared" si="2"/>
        <v>30.224618198345212</v>
      </c>
      <c r="Z22" s="115"/>
      <c r="AA22" s="114">
        <v>354.78</v>
      </c>
      <c r="AB22" s="114">
        <v>294.33</v>
      </c>
      <c r="AC22" s="114">
        <v>415.22</v>
      </c>
      <c r="AD22" s="115" t="s">
        <v>164</v>
      </c>
      <c r="AE22" s="163">
        <f t="shared" si="3"/>
        <v>9.7135597768055142</v>
      </c>
      <c r="AF22" s="115"/>
      <c r="AG22" s="114">
        <v>826.36</v>
      </c>
      <c r="AH22" s="114">
        <v>737.69</v>
      </c>
      <c r="AI22" s="114">
        <v>915.03</v>
      </c>
      <c r="AJ22" s="115" t="s">
        <v>47</v>
      </c>
      <c r="AK22" s="163">
        <f t="shared" si="4"/>
        <v>22.624999315522313</v>
      </c>
      <c r="AL22" s="115"/>
      <c r="AM22" s="114">
        <v>304.56</v>
      </c>
      <c r="AN22" s="114">
        <v>253.65</v>
      </c>
      <c r="AO22" s="114">
        <v>355.47</v>
      </c>
      <c r="AP22" s="115" t="s">
        <v>158</v>
      </c>
      <c r="AQ22" s="163">
        <f t="shared" si="5"/>
        <v>8.3385809956138672</v>
      </c>
      <c r="AR22" s="115"/>
      <c r="AS22" s="114">
        <v>545.01</v>
      </c>
      <c r="AT22" s="114">
        <v>465.29</v>
      </c>
      <c r="AU22" s="114">
        <v>624.73</v>
      </c>
      <c r="AV22" s="115" t="s">
        <v>161</v>
      </c>
      <c r="AW22" s="163">
        <f t="shared" si="6"/>
        <v>14.921887406158108</v>
      </c>
      <c r="AX22" s="115"/>
      <c r="AY22" s="114">
        <v>8</v>
      </c>
      <c r="AZ22" s="114">
        <v>2.08</v>
      </c>
      <c r="BA22" s="114">
        <v>13.91</v>
      </c>
      <c r="BB22" s="115" t="s">
        <v>359</v>
      </c>
      <c r="BC22" s="163">
        <f t="shared" si="7"/>
        <v>0.21903286040488223</v>
      </c>
    </row>
    <row r="23" spans="1:55" ht="15" customHeight="1" x14ac:dyDescent="0.25">
      <c r="A23" s="378"/>
      <c r="B23" s="58" t="s">
        <v>26</v>
      </c>
      <c r="C23" s="58"/>
      <c r="D23" s="114">
        <v>1883.93</v>
      </c>
      <c r="E23" s="114">
        <v>1780.73</v>
      </c>
      <c r="F23" s="114">
        <v>1987.13</v>
      </c>
      <c r="G23" s="115" t="s">
        <v>60</v>
      </c>
      <c r="H23" s="115"/>
      <c r="I23" s="114">
        <v>1067.77</v>
      </c>
      <c r="J23" s="114">
        <v>972.24</v>
      </c>
      <c r="K23" s="114">
        <v>1163.3</v>
      </c>
      <c r="L23" s="115" t="s">
        <v>198</v>
      </c>
      <c r="M23" s="163">
        <f t="shared" si="0"/>
        <v>56.677795884135818</v>
      </c>
      <c r="N23" s="115"/>
      <c r="O23" s="114">
        <v>344.96</v>
      </c>
      <c r="P23" s="114">
        <v>295.07</v>
      </c>
      <c r="Q23" s="114">
        <v>394.85</v>
      </c>
      <c r="R23" s="115" t="s">
        <v>64</v>
      </c>
      <c r="S23" s="163">
        <f t="shared" si="1"/>
        <v>18.31065910092201</v>
      </c>
      <c r="T23" s="115"/>
      <c r="U23" s="114">
        <v>610</v>
      </c>
      <c r="V23" s="114">
        <v>534.27</v>
      </c>
      <c r="W23" s="114">
        <v>685.73</v>
      </c>
      <c r="X23" s="115" t="s">
        <v>186</v>
      </c>
      <c r="Y23" s="163">
        <f t="shared" si="2"/>
        <v>32.379122366542276</v>
      </c>
      <c r="Z23" s="115"/>
      <c r="AA23" s="114">
        <v>193.25</v>
      </c>
      <c r="AB23" s="114">
        <v>154.29</v>
      </c>
      <c r="AC23" s="114">
        <v>232.21</v>
      </c>
      <c r="AD23" s="115" t="s">
        <v>159</v>
      </c>
      <c r="AE23" s="163">
        <f t="shared" si="3"/>
        <v>10.257812126777534</v>
      </c>
      <c r="AF23" s="115"/>
      <c r="AG23" s="114">
        <v>423.33</v>
      </c>
      <c r="AH23" s="114">
        <v>371.79</v>
      </c>
      <c r="AI23" s="114">
        <v>474.88</v>
      </c>
      <c r="AJ23" s="115" t="s">
        <v>182</v>
      </c>
      <c r="AK23" s="163">
        <f t="shared" si="4"/>
        <v>22.470580117095647</v>
      </c>
      <c r="AL23" s="115"/>
      <c r="AM23" s="114">
        <v>157.15</v>
      </c>
      <c r="AN23" s="114">
        <v>126.09</v>
      </c>
      <c r="AO23" s="114">
        <v>188.22</v>
      </c>
      <c r="AP23" s="115" t="s">
        <v>343</v>
      </c>
      <c r="AQ23" s="163">
        <f t="shared" si="5"/>
        <v>8.3416050490198685</v>
      </c>
      <c r="AR23" s="115"/>
      <c r="AS23" s="114">
        <v>310.72000000000003</v>
      </c>
      <c r="AT23" s="114">
        <v>258.51</v>
      </c>
      <c r="AU23" s="114">
        <v>362.92</v>
      </c>
      <c r="AV23" s="115" t="s">
        <v>197</v>
      </c>
      <c r="AW23" s="163">
        <f t="shared" si="6"/>
        <v>16.493181806118063</v>
      </c>
      <c r="AX23" s="115"/>
      <c r="AY23" s="114">
        <v>6.44</v>
      </c>
      <c r="AZ23" s="114">
        <v>0.76</v>
      </c>
      <c r="BA23" s="114">
        <v>12.12</v>
      </c>
      <c r="BB23" s="115" t="s">
        <v>411</v>
      </c>
      <c r="BC23" s="163">
        <f t="shared" si="7"/>
        <v>0.34183860334513494</v>
      </c>
    </row>
    <row r="24" spans="1:55" ht="15" customHeight="1" x14ac:dyDescent="0.25">
      <c r="A24" s="399"/>
      <c r="B24" s="116" t="s">
        <v>27</v>
      </c>
      <c r="C24" s="116"/>
      <c r="D24" s="117">
        <v>1768.49</v>
      </c>
      <c r="E24" s="117">
        <v>1666.44</v>
      </c>
      <c r="F24" s="117">
        <v>1870.53</v>
      </c>
      <c r="G24" s="118" t="s">
        <v>58</v>
      </c>
      <c r="H24" s="118"/>
      <c r="I24" s="117">
        <v>1043.68</v>
      </c>
      <c r="J24" s="117">
        <v>933.84</v>
      </c>
      <c r="K24" s="117">
        <v>1153.52</v>
      </c>
      <c r="L24" s="118" t="s">
        <v>156</v>
      </c>
      <c r="M24" s="165">
        <f t="shared" si="0"/>
        <v>59.015318152774398</v>
      </c>
      <c r="N24" s="118"/>
      <c r="O24" s="117">
        <v>237.71</v>
      </c>
      <c r="P24" s="117">
        <v>181.4</v>
      </c>
      <c r="Q24" s="117">
        <v>294.01</v>
      </c>
      <c r="R24" s="118" t="s">
        <v>376</v>
      </c>
      <c r="S24" s="165">
        <f t="shared" si="1"/>
        <v>13.441410468818033</v>
      </c>
      <c r="T24" s="118"/>
      <c r="U24" s="117">
        <v>493.93</v>
      </c>
      <c r="V24" s="117">
        <v>442.51</v>
      </c>
      <c r="W24" s="117">
        <v>545.35</v>
      </c>
      <c r="X24" s="118" t="s">
        <v>147</v>
      </c>
      <c r="Y24" s="165">
        <f t="shared" si="2"/>
        <v>27.929476559098443</v>
      </c>
      <c r="Z24" s="118"/>
      <c r="AA24" s="117">
        <v>161.52000000000001</v>
      </c>
      <c r="AB24" s="117">
        <v>124.34</v>
      </c>
      <c r="AC24" s="117">
        <v>198.71</v>
      </c>
      <c r="AD24" s="118" t="s">
        <v>406</v>
      </c>
      <c r="AE24" s="165">
        <f t="shared" si="3"/>
        <v>9.1332153419018489</v>
      </c>
      <c r="AF24" s="118"/>
      <c r="AG24" s="117">
        <v>403.02</v>
      </c>
      <c r="AH24" s="117">
        <v>346.88</v>
      </c>
      <c r="AI24" s="117">
        <v>459.16</v>
      </c>
      <c r="AJ24" s="118" t="s">
        <v>167</v>
      </c>
      <c r="AK24" s="165">
        <f t="shared" si="4"/>
        <v>22.78893293148392</v>
      </c>
      <c r="AL24" s="118"/>
      <c r="AM24" s="117">
        <v>147.41</v>
      </c>
      <c r="AN24" s="117">
        <v>117.57</v>
      </c>
      <c r="AO24" s="117">
        <v>177.25</v>
      </c>
      <c r="AP24" s="118" t="s">
        <v>159</v>
      </c>
      <c r="AQ24" s="165">
        <f t="shared" si="5"/>
        <v>8.335359544017777</v>
      </c>
      <c r="AR24" s="118"/>
      <c r="AS24" s="117">
        <v>234.29</v>
      </c>
      <c r="AT24" s="117">
        <v>186.98</v>
      </c>
      <c r="AU24" s="117">
        <v>281.61</v>
      </c>
      <c r="AV24" s="118" t="s">
        <v>159</v>
      </c>
      <c r="AW24" s="165">
        <f t="shared" si="6"/>
        <v>13.248025151400347</v>
      </c>
      <c r="AX24" s="118"/>
      <c r="AY24" s="117">
        <v>1.56</v>
      </c>
      <c r="AZ24" s="117">
        <v>0.4</v>
      </c>
      <c r="BA24" s="117">
        <v>2.72</v>
      </c>
      <c r="BB24" s="118" t="s">
        <v>412</v>
      </c>
      <c r="BC24" s="165">
        <f t="shared" si="7"/>
        <v>8.8210846541399726E-2</v>
      </c>
    </row>
    <row r="25" spans="1:55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BC25" s="143"/>
    </row>
    <row r="26" spans="1:55" ht="15" customHeight="1" x14ac:dyDescent="0.25">
      <c r="A26" s="372" t="s">
        <v>336</v>
      </c>
      <c r="B26" s="373"/>
      <c r="C26" s="373"/>
      <c r="D26" s="373"/>
      <c r="E26" s="373"/>
      <c r="F26" s="373"/>
      <c r="G26" s="373"/>
      <c r="H26" s="373"/>
      <c r="I26" s="373"/>
      <c r="J26" s="339"/>
      <c r="K26" s="339"/>
      <c r="L26" s="339"/>
      <c r="M26" s="143"/>
      <c r="N26" s="143"/>
      <c r="O26" s="143"/>
      <c r="P26" s="143"/>
      <c r="Q26" s="143"/>
      <c r="R26" s="282"/>
    </row>
    <row r="27" spans="1:55" ht="15" customHeight="1" x14ac:dyDescent="0.25">
      <c r="A27" s="397" t="s">
        <v>292</v>
      </c>
      <c r="B27" s="398"/>
      <c r="C27" s="398"/>
      <c r="D27" s="398"/>
      <c r="E27" s="398"/>
      <c r="F27" s="398"/>
      <c r="G27" s="398"/>
      <c r="H27" s="398"/>
      <c r="I27" s="398"/>
      <c r="J27" s="14"/>
      <c r="K27" s="14"/>
      <c r="L27" s="14"/>
      <c r="R27" s="278"/>
    </row>
    <row r="28" spans="1:55" x14ac:dyDescent="0.25">
      <c r="A28" s="340" t="s">
        <v>72</v>
      </c>
      <c r="B28" s="194"/>
      <c r="C28" s="194"/>
      <c r="D28" s="193"/>
      <c r="E28" s="193"/>
      <c r="F28" s="41"/>
      <c r="G28" s="41"/>
      <c r="H28" s="14"/>
      <c r="I28" s="14"/>
      <c r="J28" s="14"/>
      <c r="K28" s="14"/>
      <c r="L28" s="14"/>
      <c r="R28" s="278"/>
    </row>
    <row r="29" spans="1:55" x14ac:dyDescent="0.25">
      <c r="A29" s="340" t="s">
        <v>73</v>
      </c>
      <c r="B29" s="194"/>
      <c r="C29" s="194"/>
      <c r="D29" s="193"/>
      <c r="E29" s="193"/>
      <c r="F29" s="41"/>
      <c r="G29" s="41"/>
      <c r="H29" s="14"/>
      <c r="I29" s="14"/>
      <c r="J29" s="14"/>
      <c r="K29" s="14"/>
      <c r="L29" s="14"/>
      <c r="R29" s="278"/>
    </row>
    <row r="30" spans="1:55" ht="39" customHeight="1" x14ac:dyDescent="0.25">
      <c r="A30" s="394" t="s">
        <v>290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6"/>
    </row>
    <row r="31" spans="1:55" ht="18" customHeight="1" x14ac:dyDescent="0.25">
      <c r="A31" s="340" t="s">
        <v>288</v>
      </c>
      <c r="B31" s="119"/>
      <c r="C31" s="120"/>
      <c r="D31" s="41"/>
      <c r="E31" s="41"/>
      <c r="F31" s="41"/>
      <c r="G31" s="41"/>
      <c r="H31" s="14"/>
      <c r="I31" s="14"/>
      <c r="J31" s="14"/>
      <c r="K31" s="14"/>
      <c r="L31" s="14"/>
      <c r="R31" s="278"/>
    </row>
    <row r="32" spans="1:55" ht="15" customHeight="1" x14ac:dyDescent="0.25">
      <c r="A32" s="340" t="s">
        <v>280</v>
      </c>
      <c r="B32" s="36"/>
      <c r="C32" s="219"/>
      <c r="D32" s="14"/>
      <c r="E32" s="14"/>
      <c r="F32" s="14"/>
      <c r="G32" s="14"/>
      <c r="H32" s="14"/>
      <c r="I32" s="14"/>
      <c r="J32" s="14"/>
      <c r="K32" s="14"/>
      <c r="L32" s="14"/>
      <c r="R32" s="278"/>
    </row>
    <row r="33" spans="1:55" ht="14.25" customHeight="1" x14ac:dyDescent="0.25">
      <c r="A33" s="279" t="s">
        <v>334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80"/>
    </row>
    <row r="42" spans="1:55" x14ac:dyDescent="0.25">
      <c r="BC42" s="15"/>
    </row>
  </sheetData>
  <mergeCells count="23">
    <mergeCell ref="A26:I26"/>
    <mergeCell ref="A6:R6"/>
    <mergeCell ref="A30:R30"/>
    <mergeCell ref="A27:I27"/>
    <mergeCell ref="A22:A24"/>
    <mergeCell ref="A19:A21"/>
    <mergeCell ref="A7:B7"/>
    <mergeCell ref="A16:A18"/>
    <mergeCell ref="D14:G14"/>
    <mergeCell ref="A14:A15"/>
    <mergeCell ref="AA14:AE14"/>
    <mergeCell ref="I13:BC13"/>
    <mergeCell ref="U14:Y14"/>
    <mergeCell ref="O14:S14"/>
    <mergeCell ref="A8:B8"/>
    <mergeCell ref="B14:B15"/>
    <mergeCell ref="I14:M14"/>
    <mergeCell ref="A10:B10"/>
    <mergeCell ref="AU1:BC6"/>
    <mergeCell ref="AY14:BC14"/>
    <mergeCell ref="AS14:AW14"/>
    <mergeCell ref="AM14:AQ14"/>
    <mergeCell ref="AG14:AK14"/>
  </mergeCells>
  <hyperlinks>
    <hyperlink ref="BA11" location="Contenido!A1" display="Volver al contenido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28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S24" sqref="S24"/>
    </sheetView>
  </sheetViews>
  <sheetFormatPr baseColWidth="10" defaultRowHeight="15" x14ac:dyDescent="0.25"/>
  <cols>
    <col min="1" max="1" width="4.28515625" style="3" customWidth="1"/>
    <col min="2" max="2" width="45.5703125" style="3" customWidth="1"/>
    <col min="3" max="3" width="4.140625" style="3" customWidth="1"/>
    <col min="4" max="6" width="12.85546875" style="3" bestFit="1" customWidth="1"/>
    <col min="7" max="7" width="7" style="3" bestFit="1" customWidth="1"/>
    <col min="8" max="8" width="3.42578125" style="3" customWidth="1"/>
    <col min="9" max="11" width="12.85546875" style="3" bestFit="1" customWidth="1"/>
    <col min="12" max="12" width="5.85546875" style="3" bestFit="1" customWidth="1"/>
    <col min="13" max="13" width="12.28515625" style="3" bestFit="1" customWidth="1"/>
    <col min="14" max="14" width="3.5703125" style="3" customWidth="1"/>
    <col min="15" max="17" width="11.7109375" style="3" bestFit="1" customWidth="1"/>
    <col min="18" max="18" width="7" style="3" bestFit="1" customWidth="1"/>
    <col min="19" max="19" width="12.28515625" style="3" bestFit="1" customWidth="1"/>
    <col min="20" max="20" width="4.5703125" style="3" customWidth="1"/>
    <col min="21" max="23" width="11.7109375" style="3" bestFit="1" customWidth="1"/>
    <col min="24" max="24" width="7" style="3" bestFit="1" customWidth="1"/>
    <col min="25" max="25" width="14" style="3" bestFit="1" customWidth="1"/>
    <col min="26" max="26" width="3.7109375" style="3" customWidth="1"/>
    <col min="27" max="29" width="12.85546875" style="3" bestFit="1" customWidth="1"/>
    <col min="30" max="30" width="7" style="3" bestFit="1" customWidth="1"/>
    <col min="31" max="31" width="14" style="3" bestFit="1" customWidth="1"/>
    <col min="32" max="32" width="3.7109375" style="3" customWidth="1"/>
    <col min="33" max="35" width="10" style="3" bestFit="1" customWidth="1"/>
    <col min="36" max="36" width="8.140625" style="3" bestFit="1" customWidth="1"/>
    <col min="37" max="37" width="14" style="3" bestFit="1" customWidth="1"/>
    <col min="38" max="16384" width="11.42578125" style="3"/>
  </cols>
  <sheetData>
    <row r="1" spans="1:37" ht="15" customHeight="1" x14ac:dyDescent="0.25">
      <c r="B1" s="6"/>
      <c r="X1" s="38"/>
      <c r="Y1" s="38"/>
      <c r="Z1" s="38"/>
      <c r="AA1" s="38"/>
      <c r="AC1" s="374"/>
      <c r="AD1" s="374"/>
      <c r="AE1" s="374"/>
      <c r="AF1" s="374"/>
      <c r="AG1" s="374"/>
      <c r="AH1" s="374"/>
      <c r="AI1" s="374"/>
      <c r="AJ1" s="374"/>
      <c r="AK1" s="374"/>
    </row>
    <row r="2" spans="1:37" ht="15" customHeight="1" x14ac:dyDescent="0.25">
      <c r="B2" s="6"/>
      <c r="W2" s="38"/>
      <c r="X2" s="38"/>
      <c r="Y2" s="38"/>
      <c r="Z2" s="38"/>
      <c r="AA2" s="38"/>
      <c r="AB2" s="38"/>
      <c r="AC2" s="374"/>
      <c r="AD2" s="374"/>
      <c r="AE2" s="374"/>
      <c r="AF2" s="374"/>
      <c r="AG2" s="374"/>
      <c r="AH2" s="374"/>
      <c r="AI2" s="374"/>
      <c r="AJ2" s="374"/>
      <c r="AK2" s="374"/>
    </row>
    <row r="3" spans="1:37" ht="15" customHeight="1" x14ac:dyDescent="0.25">
      <c r="B3" s="6"/>
      <c r="W3" s="38"/>
      <c r="X3" s="38"/>
      <c r="Y3" s="38"/>
      <c r="Z3" s="38"/>
      <c r="AA3" s="38"/>
      <c r="AB3" s="38"/>
      <c r="AC3" s="374"/>
      <c r="AD3" s="374"/>
      <c r="AE3" s="374"/>
      <c r="AF3" s="374"/>
      <c r="AG3" s="374"/>
      <c r="AH3" s="374"/>
      <c r="AI3" s="374"/>
      <c r="AJ3" s="374"/>
      <c r="AK3" s="374"/>
    </row>
    <row r="4" spans="1:37" ht="15" customHeight="1" x14ac:dyDescent="0.25">
      <c r="B4" s="6"/>
      <c r="W4" s="38"/>
      <c r="X4" s="38"/>
      <c r="Y4" s="38"/>
      <c r="Z4" s="38"/>
      <c r="AA4" s="38"/>
      <c r="AB4" s="38"/>
      <c r="AC4" s="374"/>
      <c r="AD4" s="374"/>
      <c r="AE4" s="374"/>
      <c r="AF4" s="374"/>
      <c r="AG4" s="374"/>
      <c r="AH4" s="374"/>
      <c r="AI4" s="374"/>
      <c r="AJ4" s="374"/>
      <c r="AK4" s="374"/>
    </row>
    <row r="5" spans="1:37" ht="15" customHeight="1" x14ac:dyDescent="0.25">
      <c r="B5" s="6"/>
      <c r="W5" s="38"/>
      <c r="X5" s="38"/>
      <c r="Y5" s="38"/>
      <c r="Z5" s="38"/>
      <c r="AA5" s="38"/>
      <c r="AB5" s="38"/>
      <c r="AC5" s="374"/>
      <c r="AD5" s="374"/>
      <c r="AE5" s="374"/>
      <c r="AF5" s="374"/>
      <c r="AG5" s="374"/>
      <c r="AH5" s="374"/>
      <c r="AI5" s="374"/>
      <c r="AJ5" s="374"/>
      <c r="AK5" s="374"/>
    </row>
    <row r="6" spans="1:37" ht="29.2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84"/>
      <c r="R6" s="29"/>
      <c r="S6" s="29"/>
      <c r="T6" s="29"/>
      <c r="U6" s="29"/>
      <c r="V6" s="29"/>
      <c r="W6" s="168"/>
      <c r="X6" s="168"/>
      <c r="Y6" s="168"/>
      <c r="Z6" s="168"/>
      <c r="AA6" s="168"/>
      <c r="AB6" s="168"/>
      <c r="AC6" s="375"/>
      <c r="AD6" s="375"/>
      <c r="AE6" s="375"/>
      <c r="AF6" s="375"/>
      <c r="AG6" s="375"/>
      <c r="AH6" s="375"/>
      <c r="AI6" s="375"/>
      <c r="AJ6" s="375"/>
      <c r="AK6" s="375"/>
    </row>
    <row r="7" spans="1:37" s="12" customFormat="1" ht="15.75" customHeight="1" x14ac:dyDescent="0.25">
      <c r="A7" s="401" t="s">
        <v>356</v>
      </c>
      <c r="B7" s="402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8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148"/>
      <c r="AH7" s="148"/>
      <c r="AI7" s="148"/>
    </row>
    <row r="8" spans="1:37" s="12" customFormat="1" ht="15" customHeight="1" x14ac:dyDescent="0.25">
      <c r="A8" s="392" t="s">
        <v>79</v>
      </c>
      <c r="B8" s="393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9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spans="1:37" s="12" customFormat="1" ht="15" customHeight="1" x14ac:dyDescent="0.25">
      <c r="A9" s="270" t="s">
        <v>326</v>
      </c>
      <c r="B9" s="265"/>
      <c r="C9" s="265"/>
      <c r="D9" s="265"/>
      <c r="E9" s="265"/>
      <c r="F9" s="265"/>
      <c r="G9" s="265"/>
      <c r="H9" s="264"/>
      <c r="I9" s="264"/>
      <c r="J9" s="264"/>
      <c r="K9" s="264"/>
      <c r="L9" s="264"/>
      <c r="M9" s="264"/>
      <c r="N9" s="264"/>
      <c r="O9" s="264"/>
      <c r="P9" s="264"/>
      <c r="Q9" s="269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</row>
    <row r="10" spans="1:37" s="12" customFormat="1" ht="15" customHeight="1" x14ac:dyDescent="0.25">
      <c r="A10" s="388" t="s">
        <v>77</v>
      </c>
      <c r="B10" s="389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9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</row>
    <row r="11" spans="1:37" s="12" customFormat="1" ht="15" customHeight="1" x14ac:dyDescent="0.25">
      <c r="A11" s="271" t="s">
        <v>279</v>
      </c>
      <c r="B11" s="272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4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I11" s="177" t="s">
        <v>289</v>
      </c>
    </row>
    <row r="12" spans="1:37" s="12" customFormat="1" ht="15" customHeight="1" x14ac:dyDescent="0.25">
      <c r="A12" s="62"/>
      <c r="B12" s="62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37" ht="20.25" customHeight="1" x14ac:dyDescent="0.25">
      <c r="A13" s="45"/>
      <c r="B13" s="45"/>
      <c r="C13" s="45"/>
      <c r="D13" s="45"/>
      <c r="E13" s="45"/>
      <c r="F13" s="45"/>
      <c r="G13" s="45"/>
      <c r="H13" s="45"/>
      <c r="I13" s="385" t="s">
        <v>246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  <c r="AK13" s="385"/>
    </row>
    <row r="14" spans="1:37" s="13" customFormat="1" ht="42" customHeight="1" x14ac:dyDescent="0.25">
      <c r="A14" s="368"/>
      <c r="B14" s="368" t="s">
        <v>295</v>
      </c>
      <c r="C14" s="212"/>
      <c r="D14" s="362" t="s">
        <v>110</v>
      </c>
      <c r="E14" s="362"/>
      <c r="F14" s="362"/>
      <c r="G14" s="362"/>
      <c r="H14" s="217"/>
      <c r="I14" s="362" t="s">
        <v>97</v>
      </c>
      <c r="J14" s="362"/>
      <c r="K14" s="362"/>
      <c r="L14" s="362"/>
      <c r="M14" s="362"/>
      <c r="N14" s="216"/>
      <c r="O14" s="362" t="s">
        <v>98</v>
      </c>
      <c r="P14" s="362"/>
      <c r="Q14" s="362"/>
      <c r="R14" s="362"/>
      <c r="S14" s="362"/>
      <c r="T14" s="216"/>
      <c r="U14" s="362" t="s">
        <v>99</v>
      </c>
      <c r="V14" s="362"/>
      <c r="W14" s="362"/>
      <c r="X14" s="362"/>
      <c r="Y14" s="362"/>
      <c r="Z14" s="216"/>
      <c r="AA14" s="362" t="s">
        <v>105</v>
      </c>
      <c r="AB14" s="362"/>
      <c r="AC14" s="362"/>
      <c r="AD14" s="362"/>
      <c r="AE14" s="362"/>
      <c r="AF14" s="216"/>
      <c r="AG14" s="362" t="s">
        <v>284</v>
      </c>
      <c r="AH14" s="362"/>
      <c r="AI14" s="362"/>
      <c r="AJ14" s="362"/>
      <c r="AK14" s="362"/>
    </row>
    <row r="15" spans="1:37" s="13" customFormat="1" ht="17.25" x14ac:dyDescent="0.25">
      <c r="A15" s="367"/>
      <c r="B15" s="367"/>
      <c r="C15" s="214"/>
      <c r="D15" s="214" t="s">
        <v>0</v>
      </c>
      <c r="E15" s="214" t="s">
        <v>253</v>
      </c>
      <c r="F15" s="214" t="s">
        <v>254</v>
      </c>
      <c r="G15" s="214" t="s">
        <v>255</v>
      </c>
      <c r="H15" s="218"/>
      <c r="I15" s="214" t="s">
        <v>0</v>
      </c>
      <c r="J15" s="214" t="s">
        <v>23</v>
      </c>
      <c r="K15" s="214" t="s">
        <v>24</v>
      </c>
      <c r="L15" s="214" t="s">
        <v>25</v>
      </c>
      <c r="M15" s="214" t="s">
        <v>270</v>
      </c>
      <c r="N15" s="218"/>
      <c r="O15" s="214" t="s">
        <v>0</v>
      </c>
      <c r="P15" s="214" t="s">
        <v>23</v>
      </c>
      <c r="Q15" s="214" t="s">
        <v>24</v>
      </c>
      <c r="R15" s="214" t="s">
        <v>25</v>
      </c>
      <c r="S15" s="214" t="s">
        <v>270</v>
      </c>
      <c r="T15" s="218"/>
      <c r="U15" s="214" t="s">
        <v>0</v>
      </c>
      <c r="V15" s="214" t="s">
        <v>23</v>
      </c>
      <c r="W15" s="214" t="s">
        <v>24</v>
      </c>
      <c r="X15" s="214" t="s">
        <v>25</v>
      </c>
      <c r="Y15" s="214" t="s">
        <v>270</v>
      </c>
      <c r="Z15" s="218"/>
      <c r="AA15" s="214" t="s">
        <v>0</v>
      </c>
      <c r="AB15" s="214" t="s">
        <v>23</v>
      </c>
      <c r="AC15" s="214" t="s">
        <v>24</v>
      </c>
      <c r="AD15" s="214" t="s">
        <v>25</v>
      </c>
      <c r="AE15" s="214" t="s">
        <v>270</v>
      </c>
      <c r="AF15" s="218"/>
      <c r="AG15" s="214" t="s">
        <v>0</v>
      </c>
      <c r="AH15" s="214" t="s">
        <v>23</v>
      </c>
      <c r="AI15" s="214" t="s">
        <v>24</v>
      </c>
      <c r="AJ15" s="214" t="s">
        <v>25</v>
      </c>
      <c r="AK15" s="214" t="s">
        <v>270</v>
      </c>
    </row>
    <row r="16" spans="1:37" s="13" customFormat="1" x14ac:dyDescent="0.25">
      <c r="A16" s="250"/>
      <c r="B16" s="215" t="s">
        <v>3</v>
      </c>
      <c r="C16" s="66"/>
      <c r="D16" s="67">
        <v>27974.47</v>
      </c>
      <c r="E16" s="67">
        <v>27482.83</v>
      </c>
      <c r="F16" s="67">
        <v>28466.09</v>
      </c>
      <c r="G16" s="66" t="s">
        <v>52</v>
      </c>
      <c r="H16" s="66"/>
      <c r="I16" s="67">
        <v>13301.187</v>
      </c>
      <c r="J16" s="67">
        <v>12849.39</v>
      </c>
      <c r="K16" s="67">
        <v>13752.984</v>
      </c>
      <c r="L16" s="66" t="s">
        <v>32</v>
      </c>
      <c r="M16" s="145">
        <f>I16/$D16*100</f>
        <v>47.547592501305651</v>
      </c>
      <c r="N16" s="66"/>
      <c r="O16" s="67">
        <v>9419.4359999999997</v>
      </c>
      <c r="P16" s="67">
        <v>8867.43</v>
      </c>
      <c r="Q16" s="67">
        <v>9971.4419999999991</v>
      </c>
      <c r="R16" s="66" t="s">
        <v>201</v>
      </c>
      <c r="S16" s="145">
        <f>O16/$D16*100</f>
        <v>33.671544090022074</v>
      </c>
      <c r="T16" s="66"/>
      <c r="U16" s="67">
        <v>3135.6489999999999</v>
      </c>
      <c r="V16" s="67">
        <v>2785.02</v>
      </c>
      <c r="W16" s="67">
        <v>3486.2779999999998</v>
      </c>
      <c r="X16" s="66" t="s">
        <v>177</v>
      </c>
      <c r="Y16" s="145">
        <f>U16/$D16*100</f>
        <v>11.208966604193037</v>
      </c>
      <c r="Z16" s="66"/>
      <c r="AA16" s="67">
        <v>22855.152999999998</v>
      </c>
      <c r="AB16" s="67">
        <v>22338.054</v>
      </c>
      <c r="AC16" s="67">
        <v>23372.252</v>
      </c>
      <c r="AD16" s="66" t="s">
        <v>40</v>
      </c>
      <c r="AE16" s="145">
        <f>AA16/$D16*100</f>
        <v>81.700039357313997</v>
      </c>
      <c r="AF16" s="66"/>
      <c r="AG16" s="67">
        <v>1734.835</v>
      </c>
      <c r="AH16" s="67">
        <v>1482.8009999999999</v>
      </c>
      <c r="AI16" s="67">
        <v>1986.8689999999999</v>
      </c>
      <c r="AJ16" s="66" t="s">
        <v>64</v>
      </c>
      <c r="AK16" s="145">
        <f>AG16/$D16*100</f>
        <v>6.2014937190945885</v>
      </c>
    </row>
    <row r="17" spans="1:37" s="13" customFormat="1" x14ac:dyDescent="0.25">
      <c r="A17" s="249"/>
      <c r="B17" s="227" t="s">
        <v>2</v>
      </c>
      <c r="C17" s="63"/>
      <c r="D17" s="64">
        <v>24322.05</v>
      </c>
      <c r="E17" s="64">
        <v>23880.21</v>
      </c>
      <c r="F17" s="64">
        <v>24763.88</v>
      </c>
      <c r="G17" s="63" t="s">
        <v>52</v>
      </c>
      <c r="H17" s="63"/>
      <c r="I17" s="64">
        <v>11710.763999999999</v>
      </c>
      <c r="J17" s="64">
        <v>11283.487999999999</v>
      </c>
      <c r="K17" s="64">
        <v>12138.04</v>
      </c>
      <c r="L17" s="63" t="s">
        <v>62</v>
      </c>
      <c r="M17" s="146">
        <f t="shared" ref="M17:M18" si="0">I17/$D17*100</f>
        <v>48.148753908490441</v>
      </c>
      <c r="N17" s="63"/>
      <c r="O17" s="64">
        <v>8661.0020000000004</v>
      </c>
      <c r="P17" s="64">
        <v>8124.9129999999996</v>
      </c>
      <c r="Q17" s="64">
        <v>9197.09</v>
      </c>
      <c r="R17" s="63" t="s">
        <v>190</v>
      </c>
      <c r="S17" s="146">
        <f t="shared" ref="S17:S18" si="1">O17/$D17*100</f>
        <v>35.609671059799645</v>
      </c>
      <c r="T17" s="63"/>
      <c r="U17" s="64">
        <v>2947.2</v>
      </c>
      <c r="V17" s="64">
        <v>2603.038</v>
      </c>
      <c r="W17" s="64">
        <v>3291.3609999999999</v>
      </c>
      <c r="X17" s="63" t="s">
        <v>199</v>
      </c>
      <c r="Y17" s="146">
        <f t="shared" ref="Y17:Y18" si="2">U17/$D17*100</f>
        <v>12.117399643533338</v>
      </c>
      <c r="Z17" s="63"/>
      <c r="AA17" s="64">
        <v>20253.823</v>
      </c>
      <c r="AB17" s="64">
        <v>19788.071</v>
      </c>
      <c r="AC17" s="64">
        <v>20719.575000000001</v>
      </c>
      <c r="AD17" s="63" t="s">
        <v>40</v>
      </c>
      <c r="AE17" s="146">
        <f t="shared" ref="AE17:AE18" si="3">AA17/$D17*100</f>
        <v>83.273502850294278</v>
      </c>
      <c r="AF17" s="63"/>
      <c r="AG17" s="64">
        <v>1704.59</v>
      </c>
      <c r="AH17" s="64">
        <v>1455.461</v>
      </c>
      <c r="AI17" s="64">
        <v>1953.7180000000001</v>
      </c>
      <c r="AJ17" s="63" t="s">
        <v>161</v>
      </c>
      <c r="AK17" s="146">
        <f t="shared" ref="AK17:AK18" si="4">AG17/$D17*100</f>
        <v>7.0084141756143081</v>
      </c>
    </row>
    <row r="18" spans="1:37" s="13" customFormat="1" x14ac:dyDescent="0.25">
      <c r="A18" s="251"/>
      <c r="B18" s="231" t="s">
        <v>260</v>
      </c>
      <c r="C18" s="121"/>
      <c r="D18" s="122">
        <v>3652.42</v>
      </c>
      <c r="E18" s="122">
        <v>3471.61</v>
      </c>
      <c r="F18" s="122">
        <v>3833.23</v>
      </c>
      <c r="G18" s="121" t="s">
        <v>59</v>
      </c>
      <c r="H18" s="121"/>
      <c r="I18" s="122">
        <v>1590.423</v>
      </c>
      <c r="J18" s="122">
        <v>1470.366</v>
      </c>
      <c r="K18" s="122">
        <v>1710.479</v>
      </c>
      <c r="L18" s="121" t="s">
        <v>202</v>
      </c>
      <c r="M18" s="166">
        <f t="shared" si="0"/>
        <v>43.544362367964254</v>
      </c>
      <c r="N18" s="121"/>
      <c r="O18" s="122">
        <v>758.43499999999995</v>
      </c>
      <c r="P18" s="122">
        <v>647.00699999999995</v>
      </c>
      <c r="Q18" s="122">
        <v>869.86300000000006</v>
      </c>
      <c r="R18" s="121" t="s">
        <v>161</v>
      </c>
      <c r="S18" s="166">
        <f t="shared" si="1"/>
        <v>20.765273435147105</v>
      </c>
      <c r="T18" s="121"/>
      <c r="U18" s="122">
        <v>188.44900000000001</v>
      </c>
      <c r="V18" s="122">
        <v>144.292</v>
      </c>
      <c r="W18" s="122">
        <v>232.607</v>
      </c>
      <c r="X18" s="121" t="s">
        <v>360</v>
      </c>
      <c r="Y18" s="166">
        <f t="shared" si="2"/>
        <v>5.1595654388049565</v>
      </c>
      <c r="Z18" s="121"/>
      <c r="AA18" s="122">
        <v>2601.33</v>
      </c>
      <c r="AB18" s="122">
        <v>2417.7809999999999</v>
      </c>
      <c r="AC18" s="122">
        <v>2784.8789999999999</v>
      </c>
      <c r="AD18" s="121" t="s">
        <v>172</v>
      </c>
      <c r="AE18" s="166">
        <f t="shared" si="3"/>
        <v>71.222093844629043</v>
      </c>
      <c r="AF18" s="121"/>
      <c r="AG18" s="122">
        <v>30.245000000000001</v>
      </c>
      <c r="AH18" s="122">
        <v>19.167999999999999</v>
      </c>
      <c r="AI18" s="122">
        <v>41.322000000000003</v>
      </c>
      <c r="AJ18" s="121" t="s">
        <v>361</v>
      </c>
      <c r="AK18" s="166">
        <f t="shared" si="4"/>
        <v>0.82808110786820788</v>
      </c>
    </row>
    <row r="19" spans="1:37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7" ht="15" customHeight="1" x14ac:dyDescent="0.25">
      <c r="A20" s="372" t="s">
        <v>336</v>
      </c>
      <c r="B20" s="373"/>
      <c r="C20" s="373"/>
      <c r="D20" s="373"/>
      <c r="E20" s="373"/>
      <c r="F20" s="373"/>
      <c r="G20" s="373"/>
      <c r="H20" s="373"/>
      <c r="I20" s="373"/>
      <c r="J20" s="263"/>
      <c r="K20" s="263"/>
      <c r="L20" s="263"/>
      <c r="M20" s="263"/>
      <c r="N20" s="263"/>
      <c r="O20" s="263"/>
      <c r="P20" s="263"/>
      <c r="Q20" s="27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7" ht="15" customHeight="1" x14ac:dyDescent="0.25">
      <c r="A21" s="369" t="s">
        <v>291</v>
      </c>
      <c r="B21" s="370"/>
      <c r="C21" s="370"/>
      <c r="D21" s="370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76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7" x14ac:dyDescent="0.25">
      <c r="A22" s="277" t="s">
        <v>72</v>
      </c>
      <c r="B22" s="52"/>
      <c r="C22" s="53"/>
      <c r="D22" s="53"/>
      <c r="Q22" s="278"/>
    </row>
    <row r="23" spans="1:37" x14ac:dyDescent="0.25">
      <c r="A23" s="277" t="s">
        <v>73</v>
      </c>
      <c r="B23" s="52"/>
      <c r="C23" s="53"/>
      <c r="D23" s="53"/>
      <c r="Q23" s="278"/>
    </row>
    <row r="24" spans="1:37" ht="29.25" customHeight="1" x14ac:dyDescent="0.25">
      <c r="A24" s="363" t="s">
        <v>290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Q24" s="278"/>
    </row>
    <row r="25" spans="1:37" x14ac:dyDescent="0.25">
      <c r="A25" s="277" t="s">
        <v>285</v>
      </c>
      <c r="B25" s="51"/>
      <c r="C25" s="45"/>
      <c r="D25" s="45"/>
      <c r="Q25" s="278"/>
    </row>
    <row r="26" spans="1:37" x14ac:dyDescent="0.25">
      <c r="A26" s="277" t="s">
        <v>280</v>
      </c>
      <c r="B26" s="45"/>
      <c r="C26" s="45"/>
      <c r="D26" s="45"/>
      <c r="Q26" s="278"/>
    </row>
    <row r="27" spans="1:37" x14ac:dyDescent="0.25">
      <c r="A27" s="277" t="s">
        <v>283</v>
      </c>
      <c r="Q27" s="278"/>
    </row>
    <row r="28" spans="1:37" x14ac:dyDescent="0.25">
      <c r="A28" s="279" t="s">
        <v>334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80"/>
    </row>
  </sheetData>
  <mergeCells count="17">
    <mergeCell ref="A24:L24"/>
    <mergeCell ref="AC1:AK6"/>
    <mergeCell ref="A21:D21"/>
    <mergeCell ref="A7:B7"/>
    <mergeCell ref="A8:B8"/>
    <mergeCell ref="A10:B10"/>
    <mergeCell ref="A14:A15"/>
    <mergeCell ref="B14:B15"/>
    <mergeCell ref="AA14:AE14"/>
    <mergeCell ref="U14:Y14"/>
    <mergeCell ref="O14:S14"/>
    <mergeCell ref="I13:AK13"/>
    <mergeCell ref="D14:G14"/>
    <mergeCell ref="I14:M14"/>
    <mergeCell ref="AG14:AK14"/>
    <mergeCell ref="A20:I20"/>
    <mergeCell ref="A6:Q6"/>
  </mergeCells>
  <hyperlinks>
    <hyperlink ref="AI11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U48"/>
  <sheetViews>
    <sheetView zoomScale="70" zoomScaleNormal="70" workbookViewId="0">
      <selection activeCell="J34" sqref="J34"/>
    </sheetView>
  </sheetViews>
  <sheetFormatPr baseColWidth="10" defaultRowHeight="15" x14ac:dyDescent="0.25"/>
  <cols>
    <col min="1" max="1" width="21.5703125" style="3" customWidth="1"/>
    <col min="2" max="2" width="14.42578125" style="3" customWidth="1"/>
    <col min="3" max="3" width="4.85546875" style="3" customWidth="1"/>
    <col min="4" max="6" width="12.85546875" style="3" bestFit="1" customWidth="1"/>
    <col min="7" max="7" width="7" style="3" bestFit="1" customWidth="1"/>
    <col min="8" max="8" width="5.140625" style="3" customWidth="1"/>
    <col min="9" max="11" width="12.85546875" style="3" bestFit="1" customWidth="1"/>
    <col min="12" max="12" width="5.85546875" style="3" bestFit="1" customWidth="1"/>
    <col min="13" max="13" width="12.28515625" style="3" bestFit="1" customWidth="1"/>
    <col min="14" max="14" width="4" style="3" customWidth="1"/>
    <col min="15" max="17" width="12.85546875" style="3" bestFit="1" customWidth="1"/>
    <col min="18" max="18" width="5.85546875" style="3" bestFit="1" customWidth="1"/>
    <col min="19" max="19" width="12.28515625" style="3" bestFit="1" customWidth="1"/>
    <col min="20" max="20" width="3.7109375" style="3" customWidth="1"/>
    <col min="21" max="23" width="12.85546875" style="3" bestFit="1" customWidth="1"/>
    <col min="24" max="24" width="5.85546875" style="3" bestFit="1" customWidth="1"/>
    <col min="25" max="25" width="12.28515625" style="3" bestFit="1" customWidth="1"/>
    <col min="26" max="26" width="3.7109375" style="3" customWidth="1"/>
    <col min="27" max="29" width="11.7109375" style="3" bestFit="1" customWidth="1"/>
    <col min="30" max="30" width="7" style="3" bestFit="1" customWidth="1"/>
    <col min="31" max="31" width="12.28515625" style="3" bestFit="1" customWidth="1"/>
    <col min="32" max="32" width="3.85546875" style="3" customWidth="1"/>
    <col min="33" max="35" width="11.7109375" style="3" bestFit="1" customWidth="1"/>
    <col min="36" max="36" width="7" style="3" bestFit="1" customWidth="1"/>
    <col min="37" max="37" width="12.28515625" style="3" bestFit="1" customWidth="1"/>
    <col min="38" max="38" width="3.42578125" style="3" customWidth="1"/>
    <col min="39" max="40" width="11.7109375" style="3" bestFit="1" customWidth="1"/>
    <col min="41" max="41" width="12.85546875" style="3" bestFit="1" customWidth="1"/>
    <col min="42" max="42" width="5.85546875" style="3" bestFit="1" customWidth="1"/>
    <col min="43" max="43" width="12.28515625" style="3" bestFit="1" customWidth="1"/>
    <col min="44" max="44" width="4.140625" style="3" customWidth="1"/>
    <col min="45" max="47" width="11.7109375" style="3" bestFit="1" customWidth="1"/>
    <col min="48" max="48" width="7" style="3" bestFit="1" customWidth="1"/>
    <col min="49" max="49" width="12.28515625" style="3" bestFit="1" customWidth="1"/>
    <col min="50" max="50" width="3.5703125" style="3" customWidth="1"/>
    <col min="51" max="53" width="11.7109375" style="3" bestFit="1" customWidth="1"/>
    <col min="54" max="54" width="5.85546875" style="3" bestFit="1" customWidth="1"/>
    <col min="55" max="55" width="12.28515625" style="3" bestFit="1" customWidth="1"/>
    <col min="56" max="56" width="3" style="3" customWidth="1"/>
    <col min="57" max="59" width="11.7109375" style="3" bestFit="1" customWidth="1"/>
    <col min="60" max="60" width="7" style="3" bestFit="1" customWidth="1"/>
    <col min="61" max="61" width="12.28515625" style="3" bestFit="1" customWidth="1"/>
    <col min="62" max="62" width="2.7109375" style="3" customWidth="1"/>
    <col min="63" max="65" width="10" style="3" bestFit="1" customWidth="1"/>
    <col min="66" max="66" width="7" style="3" bestFit="1" customWidth="1"/>
    <col min="67" max="67" width="12.28515625" style="3" bestFit="1" customWidth="1"/>
    <col min="68" max="68" width="3.42578125" style="3" customWidth="1"/>
    <col min="69" max="16384" width="11.42578125" style="3"/>
  </cols>
  <sheetData>
    <row r="1" spans="1:73" ht="20.25" customHeight="1" x14ac:dyDescent="0.25">
      <c r="B1" s="6"/>
      <c r="BF1" s="374"/>
      <c r="BG1" s="374"/>
      <c r="BH1" s="374"/>
      <c r="BI1" s="374"/>
      <c r="BJ1" s="374"/>
      <c r="BK1" s="374"/>
      <c r="BL1" s="374"/>
      <c r="BM1" s="374"/>
      <c r="BN1" s="374"/>
      <c r="BO1" s="374"/>
    </row>
    <row r="2" spans="1:73" ht="20.25" customHeight="1" x14ac:dyDescent="0.25">
      <c r="B2" s="6"/>
      <c r="BF2" s="374"/>
      <c r="BG2" s="374"/>
      <c r="BH2" s="374"/>
      <c r="BI2" s="374"/>
      <c r="BJ2" s="374"/>
      <c r="BK2" s="374"/>
      <c r="BL2" s="374"/>
      <c r="BM2" s="374"/>
      <c r="BN2" s="374"/>
      <c r="BO2" s="374"/>
    </row>
    <row r="3" spans="1:73" ht="20.25" customHeight="1" x14ac:dyDescent="0.25">
      <c r="B3" s="6"/>
      <c r="BF3" s="374"/>
      <c r="BG3" s="374"/>
      <c r="BH3" s="374"/>
      <c r="BI3" s="374"/>
      <c r="BJ3" s="374"/>
      <c r="BK3" s="374"/>
      <c r="BL3" s="374"/>
      <c r="BM3" s="374"/>
      <c r="BN3" s="374"/>
      <c r="BO3" s="374"/>
    </row>
    <row r="4" spans="1:73" ht="15.75" customHeight="1" x14ac:dyDescent="0.25">
      <c r="B4" s="6"/>
      <c r="BF4" s="374"/>
      <c r="BG4" s="374"/>
      <c r="BH4" s="374"/>
      <c r="BI4" s="374"/>
      <c r="BJ4" s="374"/>
      <c r="BK4" s="374"/>
      <c r="BL4" s="374"/>
      <c r="BM4" s="374"/>
      <c r="BN4" s="374"/>
      <c r="BO4" s="374"/>
    </row>
    <row r="5" spans="1:73" ht="15.75" customHeight="1" x14ac:dyDescent="0.25">
      <c r="B5" s="6"/>
      <c r="BF5" s="374"/>
      <c r="BG5" s="374"/>
      <c r="BH5" s="374"/>
      <c r="BI5" s="374"/>
      <c r="BJ5" s="374"/>
      <c r="BK5" s="374"/>
      <c r="BL5" s="374"/>
      <c r="BM5" s="374"/>
      <c r="BN5" s="374"/>
      <c r="BO5" s="374"/>
    </row>
    <row r="6" spans="1:73" ht="27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84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375"/>
      <c r="BG6" s="375"/>
      <c r="BH6" s="375"/>
      <c r="BI6" s="375"/>
      <c r="BJ6" s="375"/>
      <c r="BK6" s="375"/>
      <c r="BL6" s="375"/>
      <c r="BM6" s="375"/>
      <c r="BN6" s="375"/>
      <c r="BO6" s="375"/>
      <c r="BP6" s="29"/>
      <c r="BQ6" s="29"/>
      <c r="BR6" s="29"/>
      <c r="BS6" s="29"/>
      <c r="BT6" s="29"/>
      <c r="BU6" s="29"/>
    </row>
    <row r="7" spans="1:73" s="12" customFormat="1" ht="14.25" customHeight="1" x14ac:dyDescent="0.25">
      <c r="A7" s="401" t="s">
        <v>356</v>
      </c>
      <c r="B7" s="402"/>
      <c r="C7" s="341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8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147"/>
      <c r="BO7" s="147"/>
    </row>
    <row r="8" spans="1:73" s="12" customFormat="1" ht="14.25" customHeight="1" x14ac:dyDescent="0.25">
      <c r="A8" s="392" t="s">
        <v>80</v>
      </c>
      <c r="B8" s="393"/>
      <c r="C8" s="266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9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</row>
    <row r="9" spans="1:73" s="12" customFormat="1" ht="14.25" customHeight="1" x14ac:dyDescent="0.25">
      <c r="A9" s="270" t="s">
        <v>262</v>
      </c>
      <c r="B9" s="265"/>
      <c r="C9" s="265"/>
      <c r="D9" s="265"/>
      <c r="E9" s="265"/>
      <c r="F9" s="265"/>
      <c r="G9" s="265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9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</row>
    <row r="10" spans="1:73" s="12" customFormat="1" ht="14.25" customHeight="1" x14ac:dyDescent="0.25">
      <c r="A10" s="388" t="s">
        <v>77</v>
      </c>
      <c r="B10" s="389"/>
      <c r="C10" s="266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9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</row>
    <row r="11" spans="1:73" x14ac:dyDescent="0.25">
      <c r="A11" s="271" t="s">
        <v>279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301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N11" s="45"/>
      <c r="BO11" s="45"/>
      <c r="BT11" s="177" t="s">
        <v>289</v>
      </c>
    </row>
    <row r="12" spans="1:73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73" ht="22.5" customHeight="1" x14ac:dyDescent="0.25">
      <c r="A13" s="45"/>
      <c r="B13" s="45"/>
      <c r="C13" s="45"/>
      <c r="D13" s="45"/>
      <c r="E13" s="45"/>
      <c r="F13" s="45"/>
      <c r="G13" s="45"/>
      <c r="H13" s="45"/>
      <c r="I13" s="404" t="s">
        <v>266</v>
      </c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4"/>
      <c r="AJ13" s="404"/>
      <c r="AK13" s="404"/>
      <c r="AL13" s="404"/>
      <c r="AM13" s="404"/>
      <c r="AN13" s="404"/>
      <c r="AO13" s="404"/>
      <c r="AP13" s="404"/>
      <c r="AQ13" s="404"/>
      <c r="AR13" s="404"/>
      <c r="AS13" s="404"/>
      <c r="AT13" s="404"/>
      <c r="AU13" s="404"/>
      <c r="AV13" s="404"/>
      <c r="AW13" s="404"/>
      <c r="AX13" s="404"/>
      <c r="AY13" s="404"/>
      <c r="AZ13" s="404"/>
      <c r="BA13" s="404"/>
      <c r="BB13" s="404"/>
      <c r="BC13" s="404"/>
      <c r="BD13" s="404"/>
      <c r="BE13" s="404"/>
      <c r="BF13" s="404"/>
      <c r="BG13" s="404"/>
      <c r="BH13" s="404"/>
      <c r="BI13" s="404"/>
      <c r="BJ13" s="404"/>
      <c r="BK13" s="404"/>
      <c r="BL13" s="404"/>
      <c r="BM13" s="404"/>
      <c r="BN13" s="404"/>
      <c r="BO13" s="404"/>
      <c r="BP13" s="404"/>
      <c r="BQ13" s="404"/>
      <c r="BR13" s="404"/>
      <c r="BS13" s="404"/>
      <c r="BT13" s="404"/>
      <c r="BU13" s="404"/>
    </row>
    <row r="14" spans="1:73" s="5" customFormat="1" ht="52.5" customHeight="1" x14ac:dyDescent="0.25">
      <c r="A14" s="371" t="s">
        <v>295</v>
      </c>
      <c r="B14" s="371" t="s">
        <v>265</v>
      </c>
      <c r="C14" s="185"/>
      <c r="D14" s="362" t="s">
        <v>110</v>
      </c>
      <c r="E14" s="362"/>
      <c r="F14" s="362"/>
      <c r="G14" s="362"/>
      <c r="H14" s="125"/>
      <c r="I14" s="391" t="s">
        <v>136</v>
      </c>
      <c r="J14" s="391"/>
      <c r="K14" s="391"/>
      <c r="L14" s="391"/>
      <c r="M14" s="391"/>
      <c r="N14" s="175"/>
      <c r="O14" s="391" t="s">
        <v>5</v>
      </c>
      <c r="P14" s="391"/>
      <c r="Q14" s="391"/>
      <c r="R14" s="391"/>
      <c r="S14" s="391"/>
      <c r="T14" s="175"/>
      <c r="U14" s="391" t="s">
        <v>249</v>
      </c>
      <c r="V14" s="391"/>
      <c r="W14" s="391"/>
      <c r="X14" s="391"/>
      <c r="Y14" s="391"/>
      <c r="Z14" s="175"/>
      <c r="AA14" s="391" t="s">
        <v>250</v>
      </c>
      <c r="AB14" s="391"/>
      <c r="AC14" s="391"/>
      <c r="AD14" s="391"/>
      <c r="AE14" s="391"/>
      <c r="AF14" s="175"/>
      <c r="AG14" s="391" t="s">
        <v>111</v>
      </c>
      <c r="AH14" s="391"/>
      <c r="AI14" s="391"/>
      <c r="AJ14" s="391"/>
      <c r="AK14" s="391"/>
      <c r="AL14" s="175"/>
      <c r="AM14" s="391" t="s">
        <v>112</v>
      </c>
      <c r="AN14" s="391"/>
      <c r="AO14" s="391"/>
      <c r="AP14" s="391"/>
      <c r="AQ14" s="391"/>
      <c r="AR14" s="175"/>
      <c r="AS14" s="391" t="s">
        <v>211</v>
      </c>
      <c r="AT14" s="391"/>
      <c r="AU14" s="391"/>
      <c r="AV14" s="391"/>
      <c r="AW14" s="391"/>
      <c r="AX14" s="175"/>
      <c r="AY14" s="362" t="s">
        <v>362</v>
      </c>
      <c r="AZ14" s="362"/>
      <c r="BA14" s="362"/>
      <c r="BB14" s="362"/>
      <c r="BC14" s="362"/>
      <c r="BD14" s="175"/>
      <c r="BE14" s="391" t="s">
        <v>210</v>
      </c>
      <c r="BF14" s="391"/>
      <c r="BG14" s="391"/>
      <c r="BH14" s="391"/>
      <c r="BI14" s="391"/>
      <c r="BJ14" s="175"/>
      <c r="BK14" s="362" t="s">
        <v>363</v>
      </c>
      <c r="BL14" s="362"/>
      <c r="BM14" s="362"/>
      <c r="BN14" s="362"/>
      <c r="BO14" s="362"/>
      <c r="BP14" s="220"/>
      <c r="BQ14" s="403" t="s">
        <v>113</v>
      </c>
      <c r="BR14" s="403"/>
      <c r="BS14" s="403"/>
      <c r="BT14" s="403"/>
      <c r="BU14" s="403"/>
    </row>
    <row r="15" spans="1:73" ht="23.25" customHeight="1" x14ac:dyDescent="0.25">
      <c r="A15" s="376"/>
      <c r="B15" s="376"/>
      <c r="C15" s="178"/>
      <c r="D15" s="47" t="s">
        <v>0</v>
      </c>
      <c r="E15" s="47" t="s">
        <v>253</v>
      </c>
      <c r="F15" s="47" t="s">
        <v>254</v>
      </c>
      <c r="G15" s="47" t="s">
        <v>255</v>
      </c>
      <c r="H15" s="73"/>
      <c r="I15" s="47" t="s">
        <v>0</v>
      </c>
      <c r="J15" s="47" t="s">
        <v>23</v>
      </c>
      <c r="K15" s="47" t="s">
        <v>24</v>
      </c>
      <c r="L15" s="47" t="s">
        <v>25</v>
      </c>
      <c r="M15" s="134" t="s">
        <v>270</v>
      </c>
      <c r="N15" s="174"/>
      <c r="O15" s="47" t="s">
        <v>0</v>
      </c>
      <c r="P15" s="47" t="s">
        <v>23</v>
      </c>
      <c r="Q15" s="47" t="s">
        <v>24</v>
      </c>
      <c r="R15" s="47" t="s">
        <v>25</v>
      </c>
      <c r="S15" s="134" t="s">
        <v>270</v>
      </c>
      <c r="T15" s="174"/>
      <c r="U15" s="47" t="s">
        <v>0</v>
      </c>
      <c r="V15" s="47" t="s">
        <v>23</v>
      </c>
      <c r="W15" s="47" t="s">
        <v>24</v>
      </c>
      <c r="X15" s="47" t="s">
        <v>25</v>
      </c>
      <c r="Y15" s="134" t="s">
        <v>270</v>
      </c>
      <c r="Z15" s="174"/>
      <c r="AA15" s="47" t="s">
        <v>0</v>
      </c>
      <c r="AB15" s="47" t="s">
        <v>23</v>
      </c>
      <c r="AC15" s="47" t="s">
        <v>24</v>
      </c>
      <c r="AD15" s="47" t="s">
        <v>25</v>
      </c>
      <c r="AE15" s="134" t="s">
        <v>270</v>
      </c>
      <c r="AF15" s="174"/>
      <c r="AG15" s="47" t="s">
        <v>0</v>
      </c>
      <c r="AH15" s="47" t="s">
        <v>23</v>
      </c>
      <c r="AI15" s="47" t="s">
        <v>24</v>
      </c>
      <c r="AJ15" s="47" t="s">
        <v>25</v>
      </c>
      <c r="AK15" s="134" t="s">
        <v>270</v>
      </c>
      <c r="AL15" s="174"/>
      <c r="AM15" s="47" t="s">
        <v>0</v>
      </c>
      <c r="AN15" s="47" t="s">
        <v>23</v>
      </c>
      <c r="AO15" s="47" t="s">
        <v>24</v>
      </c>
      <c r="AP15" s="47" t="s">
        <v>25</v>
      </c>
      <c r="AQ15" s="134" t="s">
        <v>270</v>
      </c>
      <c r="AR15" s="174"/>
      <c r="AS15" s="47" t="s">
        <v>0</v>
      </c>
      <c r="AT15" s="47" t="s">
        <v>23</v>
      </c>
      <c r="AU15" s="47" t="s">
        <v>24</v>
      </c>
      <c r="AV15" s="47" t="s">
        <v>25</v>
      </c>
      <c r="AW15" s="134" t="s">
        <v>270</v>
      </c>
      <c r="AX15" s="174"/>
      <c r="AY15" s="47" t="s">
        <v>0</v>
      </c>
      <c r="AZ15" s="47" t="s">
        <v>23</v>
      </c>
      <c r="BA15" s="47" t="s">
        <v>24</v>
      </c>
      <c r="BB15" s="47" t="s">
        <v>25</v>
      </c>
      <c r="BC15" s="134" t="s">
        <v>270</v>
      </c>
      <c r="BD15" s="174"/>
      <c r="BE15" s="47" t="s">
        <v>0</v>
      </c>
      <c r="BF15" s="47" t="s">
        <v>23</v>
      </c>
      <c r="BG15" s="47" t="s">
        <v>24</v>
      </c>
      <c r="BH15" s="47" t="s">
        <v>25</v>
      </c>
      <c r="BI15" s="134" t="s">
        <v>270</v>
      </c>
      <c r="BJ15" s="174"/>
      <c r="BK15" s="132" t="s">
        <v>0</v>
      </c>
      <c r="BL15" s="132" t="s">
        <v>23</v>
      </c>
      <c r="BM15" s="132" t="s">
        <v>24</v>
      </c>
      <c r="BN15" s="132" t="s">
        <v>25</v>
      </c>
      <c r="BO15" s="132" t="s">
        <v>270</v>
      </c>
      <c r="BP15" s="218"/>
      <c r="BQ15" s="213" t="s">
        <v>0</v>
      </c>
      <c r="BR15" s="213" t="s">
        <v>23</v>
      </c>
      <c r="BS15" s="213" t="s">
        <v>24</v>
      </c>
      <c r="BT15" s="213" t="s">
        <v>25</v>
      </c>
      <c r="BU15" s="213" t="s">
        <v>270</v>
      </c>
    </row>
    <row r="16" spans="1:73" ht="15" customHeight="1" x14ac:dyDescent="0.25">
      <c r="A16" s="378" t="s">
        <v>3</v>
      </c>
      <c r="B16" s="58" t="s">
        <v>0</v>
      </c>
      <c r="C16" s="66"/>
      <c r="D16" s="67">
        <v>27974.46</v>
      </c>
      <c r="E16" s="67">
        <v>27482.83</v>
      </c>
      <c r="F16" s="67">
        <v>28466.09</v>
      </c>
      <c r="G16" s="66" t="s">
        <v>52</v>
      </c>
      <c r="H16" s="66"/>
      <c r="I16" s="67">
        <v>17672.14</v>
      </c>
      <c r="J16" s="67">
        <v>17092.41</v>
      </c>
      <c r="K16" s="67">
        <v>18251.88</v>
      </c>
      <c r="L16" s="66" t="s">
        <v>32</v>
      </c>
      <c r="M16" s="145">
        <f>I16/$D16*100</f>
        <v>63.172407974988609</v>
      </c>
      <c r="N16" s="66"/>
      <c r="O16" s="67">
        <v>18927.28</v>
      </c>
      <c r="P16" s="67">
        <v>18428.439999999999</v>
      </c>
      <c r="Q16" s="67">
        <v>19426.13</v>
      </c>
      <c r="R16" s="66" t="s">
        <v>42</v>
      </c>
      <c r="S16" s="145">
        <f>O16/$D16*100</f>
        <v>67.659143375779195</v>
      </c>
      <c r="T16" s="66"/>
      <c r="U16" s="67">
        <v>22802.29</v>
      </c>
      <c r="V16" s="67">
        <v>22331.85</v>
      </c>
      <c r="W16" s="67">
        <v>23272.74</v>
      </c>
      <c r="X16" s="66" t="s">
        <v>38</v>
      </c>
      <c r="Y16" s="145">
        <f>U16/$D16*100</f>
        <v>81.511099767430721</v>
      </c>
      <c r="Z16" s="66"/>
      <c r="AA16" s="67">
        <v>2866.61</v>
      </c>
      <c r="AB16" s="67">
        <v>2544.84</v>
      </c>
      <c r="AC16" s="67">
        <v>3188.38</v>
      </c>
      <c r="AD16" s="66" t="s">
        <v>177</v>
      </c>
      <c r="AE16" s="145">
        <f>AA16/$D16*100</f>
        <v>10.247239803735265</v>
      </c>
      <c r="AF16" s="66"/>
      <c r="AG16" s="67">
        <v>3043.74</v>
      </c>
      <c r="AH16" s="67">
        <v>2731.27</v>
      </c>
      <c r="AI16" s="67">
        <v>3356.22</v>
      </c>
      <c r="AJ16" s="66" t="s">
        <v>54</v>
      </c>
      <c r="AK16" s="145">
        <f>AG16/$D16*100</f>
        <v>10.880424501491717</v>
      </c>
      <c r="AL16" s="66"/>
      <c r="AM16" s="67">
        <v>9699.49</v>
      </c>
      <c r="AN16" s="67">
        <v>9279.16</v>
      </c>
      <c r="AO16" s="67">
        <v>10119.83</v>
      </c>
      <c r="AP16" s="66" t="s">
        <v>70</v>
      </c>
      <c r="AQ16" s="145">
        <f>AM16/$D16*100</f>
        <v>34.672662135390638</v>
      </c>
      <c r="AR16" s="66"/>
      <c r="AS16" s="67">
        <v>1875.29</v>
      </c>
      <c r="AT16" s="67">
        <v>1646.4</v>
      </c>
      <c r="AU16" s="67">
        <v>2104.1799999999998</v>
      </c>
      <c r="AV16" s="66" t="s">
        <v>182</v>
      </c>
      <c r="AW16" s="145">
        <f>AS16/$D16*100</f>
        <v>6.7035789073319014</v>
      </c>
      <c r="AX16" s="66"/>
      <c r="AY16" s="67">
        <v>7847.13</v>
      </c>
      <c r="AZ16" s="67">
        <v>7408.77</v>
      </c>
      <c r="BA16" s="67">
        <v>8285.48</v>
      </c>
      <c r="BB16" s="66" t="s">
        <v>58</v>
      </c>
      <c r="BC16" s="145">
        <f>AY16/$D16*100</f>
        <v>28.051050851383728</v>
      </c>
      <c r="BD16" s="66"/>
      <c r="BE16" s="67">
        <v>6646.67</v>
      </c>
      <c r="BF16" s="67">
        <v>6206.02</v>
      </c>
      <c r="BG16" s="67">
        <v>7087.32</v>
      </c>
      <c r="BH16" s="66" t="s">
        <v>145</v>
      </c>
      <c r="BI16" s="145">
        <f>BE16/$D16*100</f>
        <v>23.759779455975202</v>
      </c>
      <c r="BJ16" s="66"/>
      <c r="BK16" s="67">
        <v>9046.4</v>
      </c>
      <c r="BL16" s="67">
        <v>8535.16</v>
      </c>
      <c r="BM16" s="67">
        <v>9557.6299999999992</v>
      </c>
      <c r="BN16" s="66" t="s">
        <v>58</v>
      </c>
      <c r="BO16" s="145">
        <f>BK16/$D16*100</f>
        <v>32.338068366645864</v>
      </c>
      <c r="BP16" s="66"/>
      <c r="BQ16" s="67">
        <v>127.39</v>
      </c>
      <c r="BR16" s="67">
        <v>77.59</v>
      </c>
      <c r="BS16" s="67">
        <v>177.2</v>
      </c>
      <c r="BT16" s="66" t="s">
        <v>364</v>
      </c>
      <c r="BU16" s="145">
        <f>BQ16/$D16*100</f>
        <v>0.45537965701572075</v>
      </c>
    </row>
    <row r="17" spans="1:73" ht="15" customHeight="1" x14ac:dyDescent="0.25">
      <c r="A17" s="378"/>
      <c r="B17" s="58" t="s">
        <v>26</v>
      </c>
      <c r="C17" s="66"/>
      <c r="D17" s="67">
        <v>13742.28</v>
      </c>
      <c r="E17" s="67">
        <v>13463.17</v>
      </c>
      <c r="F17" s="67">
        <v>14021.39</v>
      </c>
      <c r="G17" s="66" t="s">
        <v>46</v>
      </c>
      <c r="H17" s="66"/>
      <c r="I17" s="67">
        <v>8785.59</v>
      </c>
      <c r="J17" s="67">
        <v>8458.7000000000007</v>
      </c>
      <c r="K17" s="67">
        <v>9112.4699999999993</v>
      </c>
      <c r="L17" s="66" t="s">
        <v>62</v>
      </c>
      <c r="M17" s="145">
        <f t="shared" ref="M17:M24" si="0">I17/$D17*100</f>
        <v>63.931094403548748</v>
      </c>
      <c r="N17" s="66"/>
      <c r="O17" s="67">
        <v>9341.07</v>
      </c>
      <c r="P17" s="67">
        <v>9056.3799999999992</v>
      </c>
      <c r="Q17" s="67">
        <v>9625.75</v>
      </c>
      <c r="R17" s="66" t="s">
        <v>30</v>
      </c>
      <c r="S17" s="145">
        <f t="shared" ref="S17:S24" si="1">O17/$D17*100</f>
        <v>67.973218417904448</v>
      </c>
      <c r="T17" s="66"/>
      <c r="U17" s="67">
        <v>11077.47</v>
      </c>
      <c r="V17" s="67">
        <v>10803.57</v>
      </c>
      <c r="W17" s="67">
        <v>11351.37</v>
      </c>
      <c r="X17" s="66" t="s">
        <v>42</v>
      </c>
      <c r="Y17" s="145">
        <f t="shared" ref="Y17:Y24" si="2">U17/$D17*100</f>
        <v>80.608676289523999</v>
      </c>
      <c r="Z17" s="66"/>
      <c r="AA17" s="67">
        <v>1503.96</v>
      </c>
      <c r="AB17" s="67">
        <v>1335.83</v>
      </c>
      <c r="AC17" s="67">
        <v>1672.09</v>
      </c>
      <c r="AD17" s="66" t="s">
        <v>177</v>
      </c>
      <c r="AE17" s="145">
        <f t="shared" ref="AE17:AE24" si="3">AA17/$D17*100</f>
        <v>10.944035487561015</v>
      </c>
      <c r="AF17" s="66"/>
      <c r="AG17" s="67">
        <v>1603.33</v>
      </c>
      <c r="AH17" s="67">
        <v>1430.9</v>
      </c>
      <c r="AI17" s="67">
        <v>1775.75</v>
      </c>
      <c r="AJ17" s="66" t="s">
        <v>47</v>
      </c>
      <c r="AK17" s="145">
        <f t="shared" ref="AK17:AK24" si="4">AG17/$D17*100</f>
        <v>11.667132382690498</v>
      </c>
      <c r="AL17" s="66"/>
      <c r="AM17" s="67">
        <v>4707.1899999999996</v>
      </c>
      <c r="AN17" s="67">
        <v>4462.3500000000004</v>
      </c>
      <c r="AO17" s="67">
        <v>4952.04</v>
      </c>
      <c r="AP17" s="66" t="s">
        <v>69</v>
      </c>
      <c r="AQ17" s="145">
        <f t="shared" ref="AQ17:AQ24" si="5">AM17/$D17*100</f>
        <v>34.253340784789707</v>
      </c>
      <c r="AR17" s="66"/>
      <c r="AS17" s="67">
        <v>991.37</v>
      </c>
      <c r="AT17" s="67">
        <v>859.93</v>
      </c>
      <c r="AU17" s="67">
        <v>1122.82</v>
      </c>
      <c r="AV17" s="66" t="s">
        <v>152</v>
      </c>
      <c r="AW17" s="145">
        <f t="shared" ref="AW17:AW24" si="6">AS17/$D17*100</f>
        <v>7.214013977302165</v>
      </c>
      <c r="AX17" s="66"/>
      <c r="AY17" s="67">
        <v>4187.18</v>
      </c>
      <c r="AZ17" s="67">
        <v>3919.32</v>
      </c>
      <c r="BA17" s="67">
        <v>4455.04</v>
      </c>
      <c r="BB17" s="66" t="s">
        <v>203</v>
      </c>
      <c r="BC17" s="145">
        <f t="shared" ref="BC17:BC24" si="7">AY17/$D17*100</f>
        <v>30.469325323017728</v>
      </c>
      <c r="BD17" s="66"/>
      <c r="BE17" s="67">
        <v>3409.03</v>
      </c>
      <c r="BF17" s="67">
        <v>3156.16</v>
      </c>
      <c r="BG17" s="67">
        <v>3661.89</v>
      </c>
      <c r="BH17" s="66" t="s">
        <v>146</v>
      </c>
      <c r="BI17" s="145">
        <f t="shared" ref="BI17:BI24" si="8">BE17/$D17*100</f>
        <v>24.806873386366746</v>
      </c>
      <c r="BJ17" s="66"/>
      <c r="BK17" s="67">
        <v>4684.59</v>
      </c>
      <c r="BL17" s="67">
        <v>4397.5600000000004</v>
      </c>
      <c r="BM17" s="67">
        <v>4971.62</v>
      </c>
      <c r="BN17" s="66" t="s">
        <v>170</v>
      </c>
      <c r="BO17" s="145">
        <f t="shared" ref="BO17:BO24" si="9">BK17/$D17*100</f>
        <v>34.088884813873683</v>
      </c>
      <c r="BP17" s="66"/>
      <c r="BQ17" s="67">
        <v>62.52</v>
      </c>
      <c r="BR17" s="67">
        <v>34.85</v>
      </c>
      <c r="BS17" s="67">
        <v>90.19</v>
      </c>
      <c r="BT17" s="66" t="s">
        <v>415</v>
      </c>
      <c r="BU17" s="145">
        <f t="shared" ref="BU17:BU24" si="10">BQ17/$D17*100</f>
        <v>0.45494634078187901</v>
      </c>
    </row>
    <row r="18" spans="1:73" ht="15" customHeight="1" x14ac:dyDescent="0.25">
      <c r="A18" s="378"/>
      <c r="B18" s="58" t="s">
        <v>27</v>
      </c>
      <c r="C18" s="66"/>
      <c r="D18" s="67">
        <v>14232.18</v>
      </c>
      <c r="E18" s="67">
        <v>13960.29</v>
      </c>
      <c r="F18" s="67">
        <v>14504.07</v>
      </c>
      <c r="G18" s="66" t="s">
        <v>46</v>
      </c>
      <c r="H18" s="66"/>
      <c r="I18" s="67">
        <v>8886.5499999999993</v>
      </c>
      <c r="J18" s="67">
        <v>8584.59</v>
      </c>
      <c r="K18" s="67">
        <v>9188.52</v>
      </c>
      <c r="L18" s="66" t="s">
        <v>32</v>
      </c>
      <c r="M18" s="145">
        <f t="shared" si="0"/>
        <v>62.439837045343715</v>
      </c>
      <c r="N18" s="66"/>
      <c r="O18" s="67">
        <v>9586.2199999999993</v>
      </c>
      <c r="P18" s="67">
        <v>9315.24</v>
      </c>
      <c r="Q18" s="67">
        <v>9857.19</v>
      </c>
      <c r="R18" s="66" t="s">
        <v>43</v>
      </c>
      <c r="S18" s="145">
        <f t="shared" si="1"/>
        <v>67.35594968585275</v>
      </c>
      <c r="T18" s="66"/>
      <c r="U18" s="67">
        <v>11724.82</v>
      </c>
      <c r="V18" s="67">
        <v>11466.31</v>
      </c>
      <c r="W18" s="67">
        <v>11983.34</v>
      </c>
      <c r="X18" s="66" t="s">
        <v>38</v>
      </c>
      <c r="Y18" s="145">
        <f t="shared" si="2"/>
        <v>82.382460030719116</v>
      </c>
      <c r="Z18" s="66"/>
      <c r="AA18" s="67">
        <v>1362.65</v>
      </c>
      <c r="AB18" s="67">
        <v>1183.8499999999999</v>
      </c>
      <c r="AC18" s="67">
        <v>1541.45</v>
      </c>
      <c r="AD18" s="66" t="s">
        <v>150</v>
      </c>
      <c r="AE18" s="145">
        <f t="shared" si="3"/>
        <v>9.574429216044205</v>
      </c>
      <c r="AF18" s="66"/>
      <c r="AG18" s="67">
        <v>1440.42</v>
      </c>
      <c r="AH18" s="67">
        <v>1274.3699999999999</v>
      </c>
      <c r="AI18" s="67">
        <v>1606.46</v>
      </c>
      <c r="AJ18" s="66" t="s">
        <v>180</v>
      </c>
      <c r="AK18" s="145">
        <f t="shared" si="4"/>
        <v>10.12086693675881</v>
      </c>
      <c r="AL18" s="66"/>
      <c r="AM18" s="67">
        <v>4992.3</v>
      </c>
      <c r="AN18" s="67">
        <v>4762.1000000000004</v>
      </c>
      <c r="AO18" s="67">
        <v>5222.5</v>
      </c>
      <c r="AP18" s="66" t="s">
        <v>139</v>
      </c>
      <c r="AQ18" s="145">
        <f t="shared" si="5"/>
        <v>35.07754960940629</v>
      </c>
      <c r="AR18" s="66"/>
      <c r="AS18" s="67">
        <v>883.92</v>
      </c>
      <c r="AT18" s="67">
        <v>758.86</v>
      </c>
      <c r="AU18" s="67">
        <v>1008.98</v>
      </c>
      <c r="AV18" s="66" t="s">
        <v>141</v>
      </c>
      <c r="AW18" s="145">
        <f t="shared" si="6"/>
        <v>6.2107140297551036</v>
      </c>
      <c r="AX18" s="66"/>
      <c r="AY18" s="67">
        <v>3659.95</v>
      </c>
      <c r="AZ18" s="67">
        <v>3431.85</v>
      </c>
      <c r="BA18" s="67">
        <v>3888.05</v>
      </c>
      <c r="BB18" s="66" t="s">
        <v>190</v>
      </c>
      <c r="BC18" s="145">
        <f t="shared" si="7"/>
        <v>25.716018206627517</v>
      </c>
      <c r="BD18" s="66"/>
      <c r="BE18" s="67">
        <v>3237.64</v>
      </c>
      <c r="BF18" s="67">
        <v>3006.08</v>
      </c>
      <c r="BG18" s="67">
        <v>3469.21</v>
      </c>
      <c r="BH18" s="66" t="s">
        <v>172</v>
      </c>
      <c r="BI18" s="145">
        <f t="shared" si="8"/>
        <v>22.748728585501308</v>
      </c>
      <c r="BJ18" s="66"/>
      <c r="BK18" s="67">
        <v>4361.8100000000004</v>
      </c>
      <c r="BL18" s="67">
        <v>4085.69</v>
      </c>
      <c r="BM18" s="67">
        <v>4637.92</v>
      </c>
      <c r="BN18" s="66" t="s">
        <v>190</v>
      </c>
      <c r="BO18" s="145">
        <f t="shared" si="9"/>
        <v>30.647518510867627</v>
      </c>
      <c r="BP18" s="66"/>
      <c r="BQ18" s="67">
        <v>64.87</v>
      </c>
      <c r="BR18" s="67">
        <v>31.65</v>
      </c>
      <c r="BS18" s="67">
        <v>98.08</v>
      </c>
      <c r="BT18" s="66" t="s">
        <v>416</v>
      </c>
      <c r="BU18" s="145">
        <f t="shared" si="10"/>
        <v>0.45579805764120473</v>
      </c>
    </row>
    <row r="19" spans="1:73" ht="15" customHeight="1" x14ac:dyDescent="0.25">
      <c r="A19" s="400" t="s">
        <v>2</v>
      </c>
      <c r="B19" s="59" t="s">
        <v>0</v>
      </c>
      <c r="C19" s="63"/>
      <c r="D19" s="64">
        <v>24322.05</v>
      </c>
      <c r="E19" s="64">
        <v>23880.21</v>
      </c>
      <c r="F19" s="64">
        <v>24763.88</v>
      </c>
      <c r="G19" s="63" t="s">
        <v>52</v>
      </c>
      <c r="H19" s="63"/>
      <c r="I19" s="64">
        <v>15699.96</v>
      </c>
      <c r="J19" s="64">
        <v>15158.17</v>
      </c>
      <c r="K19" s="64">
        <v>16241.74</v>
      </c>
      <c r="L19" s="63" t="s">
        <v>44</v>
      </c>
      <c r="M19" s="146">
        <f t="shared" si="0"/>
        <v>64.550315454494992</v>
      </c>
      <c r="N19" s="63"/>
      <c r="O19" s="64">
        <v>17208.38</v>
      </c>
      <c r="P19" s="64">
        <v>16749.48</v>
      </c>
      <c r="Q19" s="64">
        <v>17667.28</v>
      </c>
      <c r="R19" s="63" t="s">
        <v>43</v>
      </c>
      <c r="S19" s="146">
        <f t="shared" si="1"/>
        <v>70.75217755082322</v>
      </c>
      <c r="T19" s="63"/>
      <c r="U19" s="64">
        <v>20075.97</v>
      </c>
      <c r="V19" s="64">
        <v>19659.91</v>
      </c>
      <c r="W19" s="64">
        <v>20492.03</v>
      </c>
      <c r="X19" s="63" t="s">
        <v>38</v>
      </c>
      <c r="Y19" s="146">
        <f t="shared" si="2"/>
        <v>82.542261034740093</v>
      </c>
      <c r="Z19" s="63"/>
      <c r="AA19" s="64">
        <v>2774.45</v>
      </c>
      <c r="AB19" s="64">
        <v>2457.17</v>
      </c>
      <c r="AC19" s="64">
        <v>3091.73</v>
      </c>
      <c r="AD19" s="63" t="s">
        <v>165</v>
      </c>
      <c r="AE19" s="146">
        <f t="shared" si="3"/>
        <v>11.40713878969906</v>
      </c>
      <c r="AF19" s="63"/>
      <c r="AG19" s="64">
        <v>2958.45</v>
      </c>
      <c r="AH19" s="64">
        <v>2651.67</v>
      </c>
      <c r="AI19" s="64">
        <v>3265.23</v>
      </c>
      <c r="AJ19" s="63" t="s">
        <v>147</v>
      </c>
      <c r="AK19" s="146">
        <f t="shared" si="4"/>
        <v>12.163653968312703</v>
      </c>
      <c r="AL19" s="63"/>
      <c r="AM19" s="64">
        <v>8445.02</v>
      </c>
      <c r="AN19" s="64">
        <v>8052.97</v>
      </c>
      <c r="AO19" s="64">
        <v>8837.07</v>
      </c>
      <c r="AP19" s="63" t="s">
        <v>139</v>
      </c>
      <c r="AQ19" s="146">
        <f t="shared" si="5"/>
        <v>34.72166203095545</v>
      </c>
      <c r="AR19" s="63"/>
      <c r="AS19" s="64">
        <v>1810.29</v>
      </c>
      <c r="AT19" s="64">
        <v>1583.22</v>
      </c>
      <c r="AU19" s="64">
        <v>2037.37</v>
      </c>
      <c r="AV19" s="63" t="s">
        <v>181</v>
      </c>
      <c r="AW19" s="146">
        <f t="shared" si="6"/>
        <v>7.4429992537635599</v>
      </c>
      <c r="AX19" s="63"/>
      <c r="AY19" s="64">
        <v>7021.94</v>
      </c>
      <c r="AZ19" s="64">
        <v>6621.04</v>
      </c>
      <c r="BA19" s="64">
        <v>7422.85</v>
      </c>
      <c r="BB19" s="63" t="s">
        <v>58</v>
      </c>
      <c r="BC19" s="146">
        <f t="shared" si="7"/>
        <v>28.870674963664655</v>
      </c>
      <c r="BD19" s="63"/>
      <c r="BE19" s="64">
        <v>6306.59</v>
      </c>
      <c r="BF19" s="64">
        <v>5893.59</v>
      </c>
      <c r="BG19" s="64">
        <v>6719.6</v>
      </c>
      <c r="BH19" s="63" t="s">
        <v>203</v>
      </c>
      <c r="BI19" s="146">
        <f t="shared" si="8"/>
        <v>25.929516632027315</v>
      </c>
      <c r="BJ19" s="63"/>
      <c r="BK19" s="64">
        <v>8239.2000000000007</v>
      </c>
      <c r="BL19" s="64">
        <v>7767.74</v>
      </c>
      <c r="BM19" s="64">
        <v>8710.66</v>
      </c>
      <c r="BN19" s="63" t="s">
        <v>58</v>
      </c>
      <c r="BO19" s="146">
        <f t="shared" si="9"/>
        <v>33.875434019747516</v>
      </c>
      <c r="BP19" s="63"/>
      <c r="BQ19" s="64">
        <v>125.22</v>
      </c>
      <c r="BR19" s="64">
        <v>75.599999999999994</v>
      </c>
      <c r="BS19" s="64">
        <v>174.84</v>
      </c>
      <c r="BT19" s="63" t="s">
        <v>358</v>
      </c>
      <c r="BU19" s="146">
        <f t="shared" si="10"/>
        <v>0.51484147101087285</v>
      </c>
    </row>
    <row r="20" spans="1:73" ht="15" customHeight="1" x14ac:dyDescent="0.25">
      <c r="A20" s="400"/>
      <c r="B20" s="59" t="s">
        <v>26</v>
      </c>
      <c r="C20" s="63"/>
      <c r="D20" s="64">
        <v>11858.35</v>
      </c>
      <c r="E20" s="64">
        <v>11609.94</v>
      </c>
      <c r="F20" s="64">
        <v>12106.76</v>
      </c>
      <c r="G20" s="63" t="s">
        <v>38</v>
      </c>
      <c r="H20" s="63"/>
      <c r="I20" s="64">
        <v>7750.26</v>
      </c>
      <c r="J20" s="64">
        <v>7445.54</v>
      </c>
      <c r="K20" s="64">
        <v>8054.98</v>
      </c>
      <c r="L20" s="63" t="s">
        <v>55</v>
      </c>
      <c r="M20" s="146">
        <f t="shared" si="0"/>
        <v>65.356984740710132</v>
      </c>
      <c r="N20" s="63"/>
      <c r="O20" s="64">
        <v>8423.5</v>
      </c>
      <c r="P20" s="64">
        <v>8161.95</v>
      </c>
      <c r="Q20" s="64">
        <v>8685.0400000000009</v>
      </c>
      <c r="R20" s="63" t="s">
        <v>30</v>
      </c>
      <c r="S20" s="146">
        <f t="shared" si="1"/>
        <v>71.03433445631137</v>
      </c>
      <c r="T20" s="63"/>
      <c r="U20" s="64">
        <v>9685.9500000000007</v>
      </c>
      <c r="V20" s="64">
        <v>9439.0400000000009</v>
      </c>
      <c r="W20" s="64">
        <v>9932.85</v>
      </c>
      <c r="X20" s="63" t="s">
        <v>42</v>
      </c>
      <c r="Y20" s="146">
        <f t="shared" si="2"/>
        <v>81.680419282615205</v>
      </c>
      <c r="Z20" s="63"/>
      <c r="AA20" s="64">
        <v>1458.92</v>
      </c>
      <c r="AB20" s="64">
        <v>1293.43</v>
      </c>
      <c r="AC20" s="64">
        <v>1624.41</v>
      </c>
      <c r="AD20" s="63" t="s">
        <v>165</v>
      </c>
      <c r="AE20" s="146">
        <f t="shared" si="3"/>
        <v>12.30289205496549</v>
      </c>
      <c r="AF20" s="63"/>
      <c r="AG20" s="64">
        <v>1555.44</v>
      </c>
      <c r="AH20" s="64">
        <v>1385.88</v>
      </c>
      <c r="AI20" s="64">
        <v>1725</v>
      </c>
      <c r="AJ20" s="63" t="s">
        <v>48</v>
      </c>
      <c r="AK20" s="146">
        <f t="shared" si="4"/>
        <v>13.116833286249774</v>
      </c>
      <c r="AL20" s="63"/>
      <c r="AM20" s="64">
        <v>4080.41</v>
      </c>
      <c r="AN20" s="64">
        <v>3854.31</v>
      </c>
      <c r="AO20" s="64">
        <v>4306.5</v>
      </c>
      <c r="AP20" s="63" t="s">
        <v>60</v>
      </c>
      <c r="AQ20" s="146">
        <f t="shared" si="5"/>
        <v>34.409593240206263</v>
      </c>
      <c r="AR20" s="63"/>
      <c r="AS20" s="64">
        <v>951.37</v>
      </c>
      <c r="AT20" s="64">
        <v>821.49</v>
      </c>
      <c r="AU20" s="64">
        <v>1081.25</v>
      </c>
      <c r="AV20" s="63" t="s">
        <v>34</v>
      </c>
      <c r="AW20" s="146">
        <f t="shared" si="6"/>
        <v>8.0227856320651689</v>
      </c>
      <c r="AX20" s="63"/>
      <c r="AY20" s="64">
        <v>3692.58</v>
      </c>
      <c r="AZ20" s="64">
        <v>3443.05</v>
      </c>
      <c r="BA20" s="64">
        <v>3942.11</v>
      </c>
      <c r="BB20" s="63" t="s">
        <v>145</v>
      </c>
      <c r="BC20" s="146">
        <f t="shared" si="7"/>
        <v>31.13907078134816</v>
      </c>
      <c r="BD20" s="63"/>
      <c r="BE20" s="64">
        <v>3230.83</v>
      </c>
      <c r="BF20" s="64">
        <v>2988.62</v>
      </c>
      <c r="BG20" s="64">
        <v>3473.05</v>
      </c>
      <c r="BH20" s="63" t="s">
        <v>146</v>
      </c>
      <c r="BI20" s="146">
        <f t="shared" si="8"/>
        <v>27.245190098116517</v>
      </c>
      <c r="BJ20" s="63"/>
      <c r="BK20" s="64">
        <v>4232.8999999999996</v>
      </c>
      <c r="BL20" s="64">
        <v>3964.77</v>
      </c>
      <c r="BM20" s="64">
        <v>4501.03</v>
      </c>
      <c r="BN20" s="63" t="s">
        <v>190</v>
      </c>
      <c r="BO20" s="146">
        <f t="shared" si="9"/>
        <v>35.695522564269055</v>
      </c>
      <c r="BP20" s="63"/>
      <c r="BQ20" s="64">
        <v>62.12</v>
      </c>
      <c r="BR20" s="64">
        <v>34.630000000000003</v>
      </c>
      <c r="BS20" s="64">
        <v>89.61</v>
      </c>
      <c r="BT20" s="63" t="s">
        <v>415</v>
      </c>
      <c r="BU20" s="146">
        <f t="shared" si="10"/>
        <v>0.5238502827121817</v>
      </c>
    </row>
    <row r="21" spans="1:73" ht="15" customHeight="1" x14ac:dyDescent="0.25">
      <c r="A21" s="400"/>
      <c r="B21" s="59" t="s">
        <v>27</v>
      </c>
      <c r="C21" s="63"/>
      <c r="D21" s="64">
        <v>12463.69</v>
      </c>
      <c r="E21" s="64">
        <v>12214.55</v>
      </c>
      <c r="F21" s="64">
        <v>12712.83</v>
      </c>
      <c r="G21" s="63" t="s">
        <v>46</v>
      </c>
      <c r="H21" s="63"/>
      <c r="I21" s="64">
        <v>7949.7</v>
      </c>
      <c r="J21" s="64">
        <v>7666.61</v>
      </c>
      <c r="K21" s="64">
        <v>8232.7800000000007</v>
      </c>
      <c r="L21" s="63" t="s">
        <v>44</v>
      </c>
      <c r="M21" s="146">
        <f t="shared" si="0"/>
        <v>63.782876499656197</v>
      </c>
      <c r="N21" s="63"/>
      <c r="O21" s="64">
        <v>8784.8799999999992</v>
      </c>
      <c r="P21" s="64">
        <v>8533.74</v>
      </c>
      <c r="Q21" s="64">
        <v>9036.0300000000007</v>
      </c>
      <c r="R21" s="63" t="s">
        <v>49</v>
      </c>
      <c r="S21" s="146">
        <f t="shared" si="1"/>
        <v>70.483781287885037</v>
      </c>
      <c r="T21" s="63"/>
      <c r="U21" s="64">
        <v>10390.030000000001</v>
      </c>
      <c r="V21" s="64">
        <v>10160.17</v>
      </c>
      <c r="W21" s="64">
        <v>10619.88</v>
      </c>
      <c r="X21" s="63" t="s">
        <v>38</v>
      </c>
      <c r="Y21" s="146">
        <f t="shared" si="2"/>
        <v>83.362391073590572</v>
      </c>
      <c r="Z21" s="63"/>
      <c r="AA21" s="64">
        <v>1315.53</v>
      </c>
      <c r="AB21" s="64">
        <v>1138.6099999999999</v>
      </c>
      <c r="AC21" s="64">
        <v>1492.45</v>
      </c>
      <c r="AD21" s="63" t="s">
        <v>166</v>
      </c>
      <c r="AE21" s="146">
        <f t="shared" si="3"/>
        <v>10.55489987315153</v>
      </c>
      <c r="AF21" s="63"/>
      <c r="AG21" s="64">
        <v>1403.01</v>
      </c>
      <c r="AH21" s="64">
        <v>1239.42</v>
      </c>
      <c r="AI21" s="64">
        <v>1566.6</v>
      </c>
      <c r="AJ21" s="63" t="s">
        <v>180</v>
      </c>
      <c r="AK21" s="146">
        <f t="shared" si="4"/>
        <v>11.256778690740864</v>
      </c>
      <c r="AL21" s="63"/>
      <c r="AM21" s="64">
        <v>4364.6099999999997</v>
      </c>
      <c r="AN21" s="64">
        <v>4146.45</v>
      </c>
      <c r="AO21" s="64">
        <v>4582.78</v>
      </c>
      <c r="AP21" s="63" t="s">
        <v>61</v>
      </c>
      <c r="AQ21" s="146">
        <f t="shared" si="5"/>
        <v>35.018602035191819</v>
      </c>
      <c r="AR21" s="63"/>
      <c r="AS21" s="64">
        <v>858.92</v>
      </c>
      <c r="AT21" s="64">
        <v>734.59</v>
      </c>
      <c r="AU21" s="64">
        <v>983.26</v>
      </c>
      <c r="AV21" s="63" t="s">
        <v>64</v>
      </c>
      <c r="AW21" s="146">
        <f t="shared" si="6"/>
        <v>6.8913780750323532</v>
      </c>
      <c r="AX21" s="63"/>
      <c r="AY21" s="64">
        <v>3329.37</v>
      </c>
      <c r="AZ21" s="64">
        <v>3121.75</v>
      </c>
      <c r="BA21" s="64">
        <v>3536.98</v>
      </c>
      <c r="BB21" s="63" t="s">
        <v>190</v>
      </c>
      <c r="BC21" s="146">
        <f t="shared" si="7"/>
        <v>26.712554628685403</v>
      </c>
      <c r="BD21" s="63"/>
      <c r="BE21" s="64">
        <v>3075.76</v>
      </c>
      <c r="BF21" s="64">
        <v>2860.67</v>
      </c>
      <c r="BG21" s="64">
        <v>3290.86</v>
      </c>
      <c r="BH21" s="63" t="s">
        <v>172</v>
      </c>
      <c r="BI21" s="146">
        <f t="shared" si="8"/>
        <v>24.677763968776503</v>
      </c>
      <c r="BJ21" s="63"/>
      <c r="BK21" s="64">
        <v>4006.3</v>
      </c>
      <c r="BL21" s="64">
        <v>3751.19</v>
      </c>
      <c r="BM21" s="64">
        <v>4261.41</v>
      </c>
      <c r="BN21" s="63" t="s">
        <v>190</v>
      </c>
      <c r="BO21" s="146">
        <f t="shared" si="9"/>
        <v>32.143771226659204</v>
      </c>
      <c r="BP21" s="63"/>
      <c r="BQ21" s="64">
        <v>63.1</v>
      </c>
      <c r="BR21" s="64">
        <v>29.91</v>
      </c>
      <c r="BS21" s="64">
        <v>96.29</v>
      </c>
      <c r="BT21" s="63" t="s">
        <v>417</v>
      </c>
      <c r="BU21" s="146">
        <f t="shared" si="10"/>
        <v>0.50627061488210956</v>
      </c>
    </row>
    <row r="22" spans="1:73" ht="15" customHeight="1" x14ac:dyDescent="0.25">
      <c r="A22" s="378" t="s">
        <v>260</v>
      </c>
      <c r="B22" s="58" t="s">
        <v>0</v>
      </c>
      <c r="C22" s="66"/>
      <c r="D22" s="67">
        <v>3652.42</v>
      </c>
      <c r="E22" s="67">
        <v>3471.61</v>
      </c>
      <c r="F22" s="67">
        <v>3833.23</v>
      </c>
      <c r="G22" s="66" t="s">
        <v>59</v>
      </c>
      <c r="H22" s="66"/>
      <c r="I22" s="67">
        <v>1972.19</v>
      </c>
      <c r="J22" s="67">
        <v>1776</v>
      </c>
      <c r="K22" s="67">
        <v>2168.37</v>
      </c>
      <c r="L22" s="66" t="s">
        <v>51</v>
      </c>
      <c r="M22" s="145">
        <f t="shared" si="0"/>
        <v>53.996802120238087</v>
      </c>
      <c r="N22" s="66"/>
      <c r="O22" s="67">
        <v>1718.9</v>
      </c>
      <c r="P22" s="67">
        <v>1582.93</v>
      </c>
      <c r="Q22" s="67">
        <v>1854.87</v>
      </c>
      <c r="R22" s="66" t="s">
        <v>140</v>
      </c>
      <c r="S22" s="145">
        <f t="shared" si="1"/>
        <v>47.061947968744008</v>
      </c>
      <c r="T22" s="66"/>
      <c r="U22" s="67">
        <v>2726.32</v>
      </c>
      <c r="V22" s="67">
        <v>2546.9299999999998</v>
      </c>
      <c r="W22" s="67">
        <v>2905.72</v>
      </c>
      <c r="X22" s="66" t="s">
        <v>145</v>
      </c>
      <c r="Y22" s="145">
        <f t="shared" si="2"/>
        <v>74.644208497379822</v>
      </c>
      <c r="Z22" s="66"/>
      <c r="AA22" s="67">
        <v>92.16</v>
      </c>
      <c r="AB22" s="67">
        <v>68.19</v>
      </c>
      <c r="AC22" s="67">
        <v>116.13</v>
      </c>
      <c r="AD22" s="66" t="s">
        <v>344</v>
      </c>
      <c r="AE22" s="145">
        <f t="shared" si="3"/>
        <v>2.5232585518642434</v>
      </c>
      <c r="AF22" s="66"/>
      <c r="AG22" s="67">
        <v>85.3</v>
      </c>
      <c r="AH22" s="67">
        <v>63.31</v>
      </c>
      <c r="AI22" s="67">
        <v>107.28</v>
      </c>
      <c r="AJ22" s="66" t="s">
        <v>213</v>
      </c>
      <c r="AK22" s="145">
        <f t="shared" si="4"/>
        <v>2.3354378740670567</v>
      </c>
      <c r="AL22" s="66"/>
      <c r="AM22" s="67">
        <v>1254.47</v>
      </c>
      <c r="AN22" s="67">
        <v>1145.55</v>
      </c>
      <c r="AO22" s="67">
        <v>1363.4</v>
      </c>
      <c r="AP22" s="66" t="s">
        <v>65</v>
      </c>
      <c r="AQ22" s="145">
        <f t="shared" si="5"/>
        <v>34.346269049014076</v>
      </c>
      <c r="AR22" s="66"/>
      <c r="AS22" s="67">
        <v>64.989999999999995</v>
      </c>
      <c r="AT22" s="67">
        <v>46.02</v>
      </c>
      <c r="AU22" s="67">
        <v>83.96</v>
      </c>
      <c r="AV22" s="66" t="s">
        <v>68</v>
      </c>
      <c r="AW22" s="145">
        <f t="shared" si="6"/>
        <v>1.7793681997141617</v>
      </c>
      <c r="AX22" s="66"/>
      <c r="AY22" s="67">
        <v>825.18</v>
      </c>
      <c r="AZ22" s="67">
        <v>714.33</v>
      </c>
      <c r="BA22" s="67">
        <v>936.04</v>
      </c>
      <c r="BB22" s="66" t="s">
        <v>166</v>
      </c>
      <c r="BC22" s="145">
        <f t="shared" si="7"/>
        <v>22.592691968612588</v>
      </c>
      <c r="BD22" s="66"/>
      <c r="BE22" s="67">
        <v>340.08</v>
      </c>
      <c r="BF22" s="67">
        <v>290.29000000000002</v>
      </c>
      <c r="BG22" s="67">
        <v>389.87</v>
      </c>
      <c r="BH22" s="66" t="s">
        <v>161</v>
      </c>
      <c r="BI22" s="145">
        <f t="shared" si="8"/>
        <v>9.3110868958115436</v>
      </c>
      <c r="BJ22" s="66"/>
      <c r="BK22" s="67">
        <v>807.2</v>
      </c>
      <c r="BL22" s="67">
        <v>688.86</v>
      </c>
      <c r="BM22" s="67">
        <v>925.53</v>
      </c>
      <c r="BN22" s="66" t="s">
        <v>161</v>
      </c>
      <c r="BO22" s="145">
        <f t="shared" si="9"/>
        <v>22.100415614852619</v>
      </c>
      <c r="BP22" s="66"/>
      <c r="BQ22" s="67">
        <v>2.17</v>
      </c>
      <c r="BR22" s="67">
        <v>0.28999999999999998</v>
      </c>
      <c r="BS22" s="67">
        <v>4.0599999999999996</v>
      </c>
      <c r="BT22" s="66" t="s">
        <v>365</v>
      </c>
      <c r="BU22" s="145">
        <f t="shared" si="10"/>
        <v>5.9412663384824302E-2</v>
      </c>
    </row>
    <row r="23" spans="1:73" ht="15" customHeight="1" x14ac:dyDescent="0.25">
      <c r="A23" s="378"/>
      <c r="B23" s="58" t="s">
        <v>26</v>
      </c>
      <c r="C23" s="66"/>
      <c r="D23" s="67">
        <v>1883.93</v>
      </c>
      <c r="E23" s="67">
        <v>1780.73</v>
      </c>
      <c r="F23" s="67">
        <v>1987.13</v>
      </c>
      <c r="G23" s="66" t="s">
        <v>60</v>
      </c>
      <c r="H23" s="66"/>
      <c r="I23" s="67">
        <v>1035.33</v>
      </c>
      <c r="J23" s="67">
        <v>930.53</v>
      </c>
      <c r="K23" s="67">
        <v>1140.1300000000001</v>
      </c>
      <c r="L23" s="66" t="s">
        <v>54</v>
      </c>
      <c r="M23" s="145">
        <f t="shared" si="0"/>
        <v>54.955863540577397</v>
      </c>
      <c r="N23" s="66"/>
      <c r="O23" s="67">
        <v>917.57</v>
      </c>
      <c r="P23" s="67">
        <v>830.83</v>
      </c>
      <c r="Q23" s="67">
        <v>1004.32</v>
      </c>
      <c r="R23" s="66" t="s">
        <v>144</v>
      </c>
      <c r="S23" s="145">
        <f t="shared" si="1"/>
        <v>48.70510050798066</v>
      </c>
      <c r="T23" s="66"/>
      <c r="U23" s="67">
        <v>1391.52</v>
      </c>
      <c r="V23" s="67">
        <v>1293.46</v>
      </c>
      <c r="W23" s="67">
        <v>1489.59</v>
      </c>
      <c r="X23" s="66" t="s">
        <v>172</v>
      </c>
      <c r="Y23" s="145">
        <f t="shared" si="2"/>
        <v>73.862616976214611</v>
      </c>
      <c r="Z23" s="66"/>
      <c r="AA23" s="67">
        <v>45.04</v>
      </c>
      <c r="AB23" s="67">
        <v>29.71</v>
      </c>
      <c r="AC23" s="67">
        <v>60.36</v>
      </c>
      <c r="AD23" s="66" t="s">
        <v>404</v>
      </c>
      <c r="AE23" s="145">
        <f t="shared" si="3"/>
        <v>2.3907470022771546</v>
      </c>
      <c r="AF23" s="66"/>
      <c r="AG23" s="67">
        <v>47.89</v>
      </c>
      <c r="AH23" s="67">
        <v>31.88</v>
      </c>
      <c r="AI23" s="67">
        <v>63.89</v>
      </c>
      <c r="AJ23" s="66" t="s">
        <v>413</v>
      </c>
      <c r="AK23" s="145">
        <f t="shared" si="4"/>
        <v>2.5420265084159177</v>
      </c>
      <c r="AL23" s="66"/>
      <c r="AM23" s="67">
        <v>626.79</v>
      </c>
      <c r="AN23" s="67">
        <v>554.16999999999996</v>
      </c>
      <c r="AO23" s="67">
        <v>699.4</v>
      </c>
      <c r="AP23" s="66" t="s">
        <v>180</v>
      </c>
      <c r="AQ23" s="145">
        <f t="shared" si="5"/>
        <v>33.270344439549234</v>
      </c>
      <c r="AR23" s="66"/>
      <c r="AS23" s="67">
        <v>40</v>
      </c>
      <c r="AT23" s="67">
        <v>24.17</v>
      </c>
      <c r="AU23" s="67">
        <v>55.84</v>
      </c>
      <c r="AV23" s="66" t="s">
        <v>358</v>
      </c>
      <c r="AW23" s="145">
        <f t="shared" si="6"/>
        <v>2.1232211387896576</v>
      </c>
      <c r="AX23" s="66"/>
      <c r="AY23" s="67">
        <v>494.6</v>
      </c>
      <c r="AZ23" s="67">
        <v>418.72</v>
      </c>
      <c r="BA23" s="67">
        <v>570.48</v>
      </c>
      <c r="BB23" s="66" t="s">
        <v>183</v>
      </c>
      <c r="BC23" s="145">
        <f t="shared" si="7"/>
        <v>26.253629381134118</v>
      </c>
      <c r="BD23" s="66"/>
      <c r="BE23" s="67">
        <v>178.19</v>
      </c>
      <c r="BF23" s="67">
        <v>147.21</v>
      </c>
      <c r="BG23" s="67">
        <v>209.18</v>
      </c>
      <c r="BH23" s="66" t="s">
        <v>173</v>
      </c>
      <c r="BI23" s="145">
        <f t="shared" si="8"/>
        <v>9.4584193680232271</v>
      </c>
      <c r="BJ23" s="66"/>
      <c r="BK23" s="67">
        <v>451.69</v>
      </c>
      <c r="BL23" s="67">
        <v>380.29</v>
      </c>
      <c r="BM23" s="67">
        <v>523.09</v>
      </c>
      <c r="BN23" s="66" t="s">
        <v>39</v>
      </c>
      <c r="BO23" s="145">
        <f t="shared" si="9"/>
        <v>23.975943904497512</v>
      </c>
      <c r="BP23" s="66"/>
      <c r="BQ23" s="67">
        <v>0.4</v>
      </c>
      <c r="BR23" s="67">
        <v>0</v>
      </c>
      <c r="BS23" s="67">
        <v>0.88</v>
      </c>
      <c r="BT23" s="66" t="s">
        <v>418</v>
      </c>
      <c r="BU23" s="145">
        <f t="shared" si="10"/>
        <v>2.1232211387896577E-2</v>
      </c>
    </row>
    <row r="24" spans="1:73" ht="15" customHeight="1" x14ac:dyDescent="0.25">
      <c r="A24" s="399"/>
      <c r="B24" s="116" t="s">
        <v>27</v>
      </c>
      <c r="C24" s="121"/>
      <c r="D24" s="122">
        <v>1768.49</v>
      </c>
      <c r="E24" s="122">
        <v>1666.44</v>
      </c>
      <c r="F24" s="122">
        <v>1870.53</v>
      </c>
      <c r="G24" s="121" t="s">
        <v>58</v>
      </c>
      <c r="H24" s="121"/>
      <c r="I24" s="122">
        <v>936.85</v>
      </c>
      <c r="J24" s="122">
        <v>831.46</v>
      </c>
      <c r="K24" s="122">
        <v>1042.25</v>
      </c>
      <c r="L24" s="121" t="s">
        <v>177</v>
      </c>
      <c r="M24" s="166">
        <f t="shared" si="0"/>
        <v>52.974571527122002</v>
      </c>
      <c r="N24" s="121"/>
      <c r="O24" s="122">
        <v>801.33</v>
      </c>
      <c r="P24" s="122">
        <v>727.75</v>
      </c>
      <c r="Q24" s="122">
        <v>874.92</v>
      </c>
      <c r="R24" s="121" t="s">
        <v>157</v>
      </c>
      <c r="S24" s="166">
        <f t="shared" si="1"/>
        <v>45.311536960910161</v>
      </c>
      <c r="T24" s="121"/>
      <c r="U24" s="122">
        <v>1334.8</v>
      </c>
      <c r="V24" s="122">
        <v>1232.54</v>
      </c>
      <c r="W24" s="122">
        <v>1437.06</v>
      </c>
      <c r="X24" s="121" t="s">
        <v>202</v>
      </c>
      <c r="Y24" s="166">
        <f t="shared" si="2"/>
        <v>75.476819207346381</v>
      </c>
      <c r="Z24" s="121"/>
      <c r="AA24" s="122">
        <v>47.12</v>
      </c>
      <c r="AB24" s="122">
        <v>32.47</v>
      </c>
      <c r="AC24" s="122">
        <v>61.77</v>
      </c>
      <c r="AD24" s="121" t="s">
        <v>392</v>
      </c>
      <c r="AE24" s="166">
        <f t="shared" si="3"/>
        <v>2.6644199288658683</v>
      </c>
      <c r="AF24" s="121"/>
      <c r="AG24" s="122">
        <v>37.409999999999997</v>
      </c>
      <c r="AH24" s="122">
        <v>27.05</v>
      </c>
      <c r="AI24" s="122">
        <v>47.77</v>
      </c>
      <c r="AJ24" s="121" t="s">
        <v>189</v>
      </c>
      <c r="AK24" s="166">
        <f t="shared" si="4"/>
        <v>2.1153639545601051</v>
      </c>
      <c r="AL24" s="121"/>
      <c r="AM24" s="122">
        <v>627.69000000000005</v>
      </c>
      <c r="AN24" s="122">
        <v>566.42999999999995</v>
      </c>
      <c r="AO24" s="122">
        <v>688.94</v>
      </c>
      <c r="AP24" s="121" t="s">
        <v>53</v>
      </c>
      <c r="AQ24" s="166">
        <f t="shared" si="5"/>
        <v>35.492991195878979</v>
      </c>
      <c r="AR24" s="121"/>
      <c r="AS24" s="122">
        <v>24.99</v>
      </c>
      <c r="AT24" s="122">
        <v>15.78</v>
      </c>
      <c r="AU24" s="122">
        <v>34.200000000000003</v>
      </c>
      <c r="AV24" s="121" t="s">
        <v>414</v>
      </c>
      <c r="AW24" s="166">
        <f t="shared" si="6"/>
        <v>1.4130699070958839</v>
      </c>
      <c r="AX24" s="121"/>
      <c r="AY24" s="122">
        <v>330.58</v>
      </c>
      <c r="AZ24" s="122">
        <v>277.64999999999998</v>
      </c>
      <c r="BA24" s="122">
        <v>383.51</v>
      </c>
      <c r="BB24" s="121" t="s">
        <v>187</v>
      </c>
      <c r="BC24" s="166">
        <f t="shared" si="7"/>
        <v>18.692783108753794</v>
      </c>
      <c r="BD24" s="121"/>
      <c r="BE24" s="122">
        <v>161.88</v>
      </c>
      <c r="BF24" s="122">
        <v>133.4</v>
      </c>
      <c r="BG24" s="122">
        <v>190.37</v>
      </c>
      <c r="BH24" s="121" t="s">
        <v>196</v>
      </c>
      <c r="BI24" s="166">
        <f t="shared" si="8"/>
        <v>9.1535716911037088</v>
      </c>
      <c r="BJ24" s="121"/>
      <c r="BK24" s="122">
        <v>355.5</v>
      </c>
      <c r="BL24" s="122">
        <v>296.25</v>
      </c>
      <c r="BM24" s="122">
        <v>414.76</v>
      </c>
      <c r="BN24" s="121" t="s">
        <v>158</v>
      </c>
      <c r="BO24" s="166">
        <f t="shared" si="9"/>
        <v>20.101894836838209</v>
      </c>
      <c r="BP24" s="121"/>
      <c r="BQ24" s="122">
        <v>1.77</v>
      </c>
      <c r="BR24" s="122">
        <v>0</v>
      </c>
      <c r="BS24" s="122">
        <v>3.64</v>
      </c>
      <c r="BT24" s="121" t="s">
        <v>419</v>
      </c>
      <c r="BU24" s="166">
        <f t="shared" si="10"/>
        <v>0.10008538357581891</v>
      </c>
    </row>
    <row r="25" spans="1:73" x14ac:dyDescent="0.25">
      <c r="A25" s="13"/>
      <c r="B25" s="13"/>
      <c r="C25" s="13"/>
      <c r="D25" s="13"/>
      <c r="E25" s="13"/>
      <c r="F25" s="13"/>
      <c r="G25" s="13"/>
      <c r="H25" s="13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</row>
    <row r="26" spans="1:73" ht="15.75" customHeight="1" x14ac:dyDescent="0.25">
      <c r="A26" s="372" t="s">
        <v>336</v>
      </c>
      <c r="B26" s="373"/>
      <c r="C26" s="373"/>
      <c r="D26" s="373"/>
      <c r="E26" s="373"/>
      <c r="F26" s="373"/>
      <c r="G26" s="373"/>
      <c r="H26" s="373"/>
      <c r="I26" s="373"/>
      <c r="J26" s="150"/>
      <c r="K26" s="150"/>
      <c r="L26" s="150"/>
      <c r="M26" s="150"/>
      <c r="N26" s="150"/>
      <c r="O26" s="150"/>
      <c r="P26" s="150"/>
      <c r="Q26" s="150"/>
      <c r="R26" s="310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</row>
    <row r="27" spans="1:73" ht="15.75" customHeight="1" x14ac:dyDescent="0.25">
      <c r="A27" s="397" t="s">
        <v>292</v>
      </c>
      <c r="B27" s="398"/>
      <c r="C27" s="398"/>
      <c r="D27" s="398"/>
      <c r="E27" s="398"/>
      <c r="F27" s="398"/>
      <c r="G27" s="398"/>
      <c r="H27" s="398"/>
      <c r="I27" s="398"/>
      <c r="J27" s="13"/>
      <c r="K27" s="13"/>
      <c r="L27" s="13"/>
      <c r="M27" s="13"/>
      <c r="N27" s="13"/>
      <c r="O27" s="13"/>
      <c r="P27" s="13"/>
      <c r="Q27" s="13"/>
      <c r="R27" s="311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</row>
    <row r="28" spans="1:73" ht="15.75" customHeight="1" x14ac:dyDescent="0.25">
      <c r="A28" s="340" t="s">
        <v>72</v>
      </c>
      <c r="B28" s="194"/>
      <c r="C28" s="193"/>
      <c r="D28" s="193"/>
      <c r="E28" s="75"/>
      <c r="F28" s="7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3"/>
      <c r="R28" s="311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</row>
    <row r="29" spans="1:73" ht="15.75" customHeight="1" x14ac:dyDescent="0.25">
      <c r="A29" s="340" t="s">
        <v>73</v>
      </c>
      <c r="B29" s="194"/>
      <c r="C29" s="193"/>
      <c r="D29" s="193"/>
      <c r="E29" s="69"/>
      <c r="F29" s="69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311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</row>
    <row r="30" spans="1:73" ht="30" customHeight="1" x14ac:dyDescent="0.25">
      <c r="A30" s="394" t="s">
        <v>290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6"/>
    </row>
    <row r="31" spans="1:73" ht="15.75" customHeight="1" x14ac:dyDescent="0.25">
      <c r="A31" s="340" t="s">
        <v>252</v>
      </c>
      <c r="B31" s="119"/>
      <c r="C31" s="41"/>
      <c r="D31" s="41"/>
      <c r="E31" s="41"/>
      <c r="F31" s="41"/>
      <c r="G31" s="14"/>
      <c r="H31" s="14"/>
      <c r="I31" s="14"/>
      <c r="J31" s="14"/>
      <c r="K31" s="14"/>
      <c r="L31" s="14"/>
      <c r="R31" s="278"/>
    </row>
    <row r="32" spans="1:73" ht="15.75" customHeight="1" x14ac:dyDescent="0.25">
      <c r="A32" s="340" t="s">
        <v>280</v>
      </c>
      <c r="B32" s="36"/>
      <c r="C32" s="14"/>
      <c r="D32" s="14"/>
      <c r="E32" s="14"/>
      <c r="F32" s="14"/>
      <c r="G32" s="14"/>
      <c r="H32" s="14"/>
      <c r="I32" s="14"/>
      <c r="J32" s="14"/>
      <c r="K32" s="14"/>
      <c r="L32" s="14"/>
      <c r="R32" s="278"/>
    </row>
    <row r="33" spans="1:46" ht="15.75" customHeight="1" x14ac:dyDescent="0.25">
      <c r="A33" s="279" t="s">
        <v>334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80"/>
    </row>
    <row r="34" spans="1:46" ht="34.5" customHeight="1" x14ac:dyDescent="0.25">
      <c r="B34" s="36"/>
    </row>
    <row r="35" spans="1:46" ht="25.5" customHeight="1" x14ac:dyDescent="0.25">
      <c r="B35" s="405"/>
    </row>
    <row r="36" spans="1:46" ht="34.5" customHeight="1" x14ac:dyDescent="0.25">
      <c r="B36" s="405"/>
      <c r="AT36" s="3" t="s">
        <v>308</v>
      </c>
    </row>
    <row r="37" spans="1:46" ht="38.25" customHeight="1" x14ac:dyDescent="0.25">
      <c r="B37" s="405"/>
    </row>
    <row r="38" spans="1:46" ht="38.25" customHeight="1" x14ac:dyDescent="0.25">
      <c r="B38" s="405"/>
    </row>
    <row r="39" spans="1:46" ht="33" customHeight="1" x14ac:dyDescent="0.25">
      <c r="B39" s="405"/>
    </row>
    <row r="40" spans="1:46" ht="32.25" customHeight="1" x14ac:dyDescent="0.25">
      <c r="B40" s="405"/>
    </row>
    <row r="41" spans="1:46" ht="33" customHeight="1" x14ac:dyDescent="0.25">
      <c r="B41" s="405"/>
    </row>
    <row r="42" spans="1:46" ht="38.25" customHeight="1" x14ac:dyDescent="0.25">
      <c r="B42" s="405"/>
    </row>
    <row r="43" spans="1:46" ht="43.5" customHeight="1" x14ac:dyDescent="0.25">
      <c r="B43" s="405"/>
    </row>
    <row r="44" spans="1:46" ht="43.5" customHeight="1" x14ac:dyDescent="0.25">
      <c r="B44" s="405"/>
    </row>
    <row r="45" spans="1:46" ht="38.25" customHeight="1" x14ac:dyDescent="0.25">
      <c r="B45" s="405"/>
    </row>
    <row r="46" spans="1:46" ht="38.25" customHeight="1" x14ac:dyDescent="0.25">
      <c r="B46" s="405"/>
    </row>
    <row r="47" spans="1:46" ht="29.25" customHeight="1" x14ac:dyDescent="0.25">
      <c r="B47" s="405"/>
    </row>
    <row r="48" spans="1:46" ht="34.5" customHeight="1" x14ac:dyDescent="0.25">
      <c r="B48" s="405"/>
    </row>
  </sheetData>
  <mergeCells count="33">
    <mergeCell ref="A16:A18"/>
    <mergeCell ref="A22:A24"/>
    <mergeCell ref="A27:I27"/>
    <mergeCell ref="BK14:BO14"/>
    <mergeCell ref="D14:G14"/>
    <mergeCell ref="O14:S14"/>
    <mergeCell ref="A14:A15"/>
    <mergeCell ref="B14:B15"/>
    <mergeCell ref="B35:B36"/>
    <mergeCell ref="B37:B38"/>
    <mergeCell ref="A19:A21"/>
    <mergeCell ref="A26:I26"/>
    <mergeCell ref="A30:R30"/>
    <mergeCell ref="B47:B48"/>
    <mergeCell ref="B43:B44"/>
    <mergeCell ref="B45:B46"/>
    <mergeCell ref="B39:B40"/>
    <mergeCell ref="B41:B42"/>
    <mergeCell ref="BQ14:BU14"/>
    <mergeCell ref="I13:BU13"/>
    <mergeCell ref="BF1:BO6"/>
    <mergeCell ref="I14:M14"/>
    <mergeCell ref="BE14:BI14"/>
    <mergeCell ref="AY14:BC14"/>
    <mergeCell ref="AS14:AW14"/>
    <mergeCell ref="AM14:AQ14"/>
    <mergeCell ref="AG14:AK14"/>
    <mergeCell ref="AA14:AE14"/>
    <mergeCell ref="U14:Y14"/>
    <mergeCell ref="A6:R6"/>
    <mergeCell ref="A7:B7"/>
    <mergeCell ref="A8:B8"/>
    <mergeCell ref="A10:B10"/>
  </mergeCells>
  <hyperlinks>
    <hyperlink ref="BT11" location="Contenido!A1" display="Volver al contenido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27"/>
  <sheetViews>
    <sheetView zoomScale="70" zoomScaleNormal="70" workbookViewId="0">
      <selection activeCell="B2" sqref="B2"/>
    </sheetView>
  </sheetViews>
  <sheetFormatPr baseColWidth="10" defaultRowHeight="15" x14ac:dyDescent="0.25"/>
  <cols>
    <col min="1" max="1" width="3.85546875" style="3" customWidth="1"/>
    <col min="2" max="2" width="45" style="3" customWidth="1"/>
    <col min="3" max="3" width="7.28515625" style="3" customWidth="1"/>
    <col min="4" max="6" width="12.85546875" style="3" bestFit="1" customWidth="1"/>
    <col min="7" max="7" width="7.85546875" style="3" customWidth="1"/>
    <col min="8" max="8" width="3.5703125" style="3" customWidth="1"/>
    <col min="9" max="11" width="12.85546875" style="3" bestFit="1" customWidth="1"/>
    <col min="12" max="12" width="5.85546875" style="3" bestFit="1" customWidth="1"/>
    <col min="13" max="13" width="14.42578125" style="3" bestFit="1" customWidth="1"/>
    <col min="14" max="14" width="3.85546875" style="3" customWidth="1"/>
    <col min="15" max="17" width="12.85546875" style="3" bestFit="1" customWidth="1"/>
    <col min="18" max="18" width="5.85546875" style="3" bestFit="1" customWidth="1"/>
    <col min="19" max="19" width="12.28515625" style="3" bestFit="1" customWidth="1"/>
    <col min="20" max="20" width="3.28515625" style="3" customWidth="1"/>
    <col min="21" max="23" width="11.7109375" style="3" bestFit="1" customWidth="1"/>
    <col min="24" max="24" width="7" style="3" bestFit="1" customWidth="1"/>
    <col min="25" max="25" width="12.28515625" style="3" bestFit="1" customWidth="1"/>
    <col min="26" max="26" width="3.28515625" style="3" customWidth="1"/>
    <col min="27" max="29" width="10" style="3" bestFit="1" customWidth="1"/>
    <col min="30" max="30" width="7" style="3" bestFit="1" customWidth="1"/>
    <col min="31" max="31" width="12.28515625" style="3" bestFit="1" customWidth="1"/>
    <col min="32" max="32" width="3.5703125" style="3" customWidth="1"/>
    <col min="33" max="35" width="10" style="3" bestFit="1" customWidth="1"/>
    <col min="36" max="36" width="7" style="3" bestFit="1" customWidth="1"/>
    <col min="37" max="37" width="12.28515625" style="3" bestFit="1" customWidth="1"/>
    <col min="38" max="16384" width="11.42578125" style="3"/>
  </cols>
  <sheetData>
    <row r="1" spans="1:37" ht="15" customHeight="1" x14ac:dyDescent="0.25">
      <c r="X1" s="38"/>
      <c r="Y1" s="38"/>
      <c r="Z1" s="38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</row>
    <row r="2" spans="1:37" ht="15" customHeight="1" x14ac:dyDescent="0.25">
      <c r="B2" s="6"/>
      <c r="W2" s="38"/>
      <c r="X2" s="38"/>
      <c r="Y2" s="38"/>
      <c r="Z2" s="38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</row>
    <row r="3" spans="1:37" ht="15" customHeight="1" x14ac:dyDescent="0.25">
      <c r="B3" s="6"/>
      <c r="W3" s="38"/>
      <c r="X3" s="38"/>
      <c r="Y3" s="38"/>
      <c r="Z3" s="38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</row>
    <row r="4" spans="1:37" ht="15" customHeight="1" x14ac:dyDescent="0.25">
      <c r="B4" s="6"/>
      <c r="W4" s="38"/>
      <c r="X4" s="38"/>
      <c r="Y4" s="38"/>
      <c r="Z4" s="38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4"/>
    </row>
    <row r="5" spans="1:37" ht="15" customHeight="1" x14ac:dyDescent="0.25">
      <c r="B5" s="6"/>
      <c r="W5" s="38"/>
      <c r="X5" s="38"/>
      <c r="Y5" s="38"/>
      <c r="Z5" s="38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</row>
    <row r="6" spans="1:37" ht="24.7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84"/>
      <c r="Q6" s="29"/>
      <c r="R6" s="29"/>
      <c r="S6" s="29"/>
      <c r="T6" s="29"/>
      <c r="U6" s="29"/>
      <c r="V6" s="29"/>
      <c r="W6" s="168"/>
      <c r="X6" s="168"/>
      <c r="Y6" s="168"/>
      <c r="Z6" s="168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</row>
    <row r="7" spans="1:37" s="12" customFormat="1" ht="15.75" customHeight="1" x14ac:dyDescent="0.25">
      <c r="A7" s="401" t="s">
        <v>356</v>
      </c>
      <c r="B7" s="402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8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147"/>
      <c r="AK7" s="147"/>
    </row>
    <row r="8" spans="1:37" s="12" customFormat="1" ht="15.75" customHeight="1" x14ac:dyDescent="0.25">
      <c r="A8" s="392" t="s">
        <v>81</v>
      </c>
      <c r="B8" s="393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9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</row>
    <row r="9" spans="1:37" s="12" customFormat="1" ht="15.75" customHeight="1" x14ac:dyDescent="0.25">
      <c r="A9" s="270" t="s">
        <v>327</v>
      </c>
      <c r="B9" s="265"/>
      <c r="C9" s="265"/>
      <c r="D9" s="265"/>
      <c r="E9" s="265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9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</row>
    <row r="10" spans="1:37" s="12" customFormat="1" ht="15.75" customHeight="1" x14ac:dyDescent="0.25">
      <c r="A10" s="388" t="s">
        <v>77</v>
      </c>
      <c r="B10" s="389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9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</row>
    <row r="11" spans="1:37" x14ac:dyDescent="0.25">
      <c r="A11" s="271" t="s">
        <v>279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301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177" t="s">
        <v>289</v>
      </c>
      <c r="AJ11" s="45"/>
      <c r="AK11" s="45"/>
    </row>
    <row r="12" spans="1:37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7" ht="24.75" customHeight="1" x14ac:dyDescent="0.25">
      <c r="A13" s="45"/>
      <c r="B13" s="45"/>
      <c r="C13" s="40"/>
      <c r="D13" s="45"/>
      <c r="E13" s="45"/>
      <c r="F13" s="45"/>
      <c r="G13" s="45"/>
      <c r="H13" s="45"/>
      <c r="I13" s="385" t="s">
        <v>276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  <c r="AK13" s="137"/>
    </row>
    <row r="14" spans="1:37" s="13" customFormat="1" ht="45.75" customHeight="1" x14ac:dyDescent="0.25">
      <c r="A14" s="368"/>
      <c r="B14" s="368" t="s">
        <v>295</v>
      </c>
      <c r="C14" s="189"/>
      <c r="D14" s="362" t="s">
        <v>302</v>
      </c>
      <c r="E14" s="362"/>
      <c r="F14" s="362"/>
      <c r="G14" s="362"/>
      <c r="H14" s="123"/>
      <c r="I14" s="362" t="s">
        <v>257</v>
      </c>
      <c r="J14" s="362"/>
      <c r="K14" s="362"/>
      <c r="L14" s="362"/>
      <c r="M14" s="362"/>
      <c r="N14" s="188"/>
      <c r="O14" s="362" t="s">
        <v>258</v>
      </c>
      <c r="P14" s="362"/>
      <c r="Q14" s="362"/>
      <c r="R14" s="362"/>
      <c r="S14" s="362"/>
      <c r="T14" s="188"/>
      <c r="U14" s="362" t="s">
        <v>259</v>
      </c>
      <c r="V14" s="362"/>
      <c r="W14" s="362"/>
      <c r="X14" s="362"/>
      <c r="Y14" s="362"/>
      <c r="Z14" s="188"/>
      <c r="AA14" s="362" t="s">
        <v>112</v>
      </c>
      <c r="AB14" s="362"/>
      <c r="AC14" s="362"/>
      <c r="AD14" s="362"/>
      <c r="AE14" s="362"/>
      <c r="AF14" s="188"/>
      <c r="AG14" s="362" t="s">
        <v>1</v>
      </c>
      <c r="AH14" s="362"/>
      <c r="AI14" s="362"/>
      <c r="AJ14" s="362"/>
      <c r="AK14" s="362"/>
    </row>
    <row r="15" spans="1:37" s="13" customFormat="1" ht="24" customHeight="1" x14ac:dyDescent="0.25">
      <c r="A15" s="367"/>
      <c r="B15" s="367"/>
      <c r="C15" s="47"/>
      <c r="D15" s="47" t="s">
        <v>0</v>
      </c>
      <c r="E15" s="47" t="s">
        <v>253</v>
      </c>
      <c r="F15" s="47" t="s">
        <v>254</v>
      </c>
      <c r="G15" s="47" t="s">
        <v>255</v>
      </c>
      <c r="H15" s="73"/>
      <c r="I15" s="47" t="s">
        <v>0</v>
      </c>
      <c r="J15" s="47" t="s">
        <v>23</v>
      </c>
      <c r="K15" s="47" t="s">
        <v>24</v>
      </c>
      <c r="L15" s="47" t="s">
        <v>25</v>
      </c>
      <c r="M15" s="134" t="s">
        <v>270</v>
      </c>
      <c r="N15" s="190"/>
      <c r="O15" s="47" t="s">
        <v>0</v>
      </c>
      <c r="P15" s="47" t="s">
        <v>23</v>
      </c>
      <c r="Q15" s="47" t="s">
        <v>24</v>
      </c>
      <c r="R15" s="47" t="s">
        <v>25</v>
      </c>
      <c r="S15" s="134" t="s">
        <v>270</v>
      </c>
      <c r="T15" s="190"/>
      <c r="U15" s="47" t="s">
        <v>0</v>
      </c>
      <c r="V15" s="47" t="s">
        <v>23</v>
      </c>
      <c r="W15" s="47" t="s">
        <v>24</v>
      </c>
      <c r="X15" s="47" t="s">
        <v>25</v>
      </c>
      <c r="Y15" s="134" t="s">
        <v>270</v>
      </c>
      <c r="Z15" s="190"/>
      <c r="AA15" s="47" t="s">
        <v>0</v>
      </c>
      <c r="AB15" s="47" t="s">
        <v>23</v>
      </c>
      <c r="AC15" s="47" t="s">
        <v>24</v>
      </c>
      <c r="AD15" s="47" t="s">
        <v>25</v>
      </c>
      <c r="AE15" s="134" t="s">
        <v>270</v>
      </c>
      <c r="AF15" s="190"/>
      <c r="AG15" s="47" t="s">
        <v>0</v>
      </c>
      <c r="AH15" s="47" t="s">
        <v>23</v>
      </c>
      <c r="AI15" s="47" t="s">
        <v>24</v>
      </c>
      <c r="AJ15" s="134" t="s">
        <v>25</v>
      </c>
      <c r="AK15" s="134" t="s">
        <v>270</v>
      </c>
    </row>
    <row r="16" spans="1:37" s="13" customFormat="1" x14ac:dyDescent="0.25">
      <c r="A16" s="250"/>
      <c r="B16" s="215" t="s">
        <v>3</v>
      </c>
      <c r="C16" s="66"/>
      <c r="D16" s="67">
        <v>23547.439999999999</v>
      </c>
      <c r="E16" s="67">
        <v>23039.82</v>
      </c>
      <c r="F16" s="67">
        <v>24055.06</v>
      </c>
      <c r="G16" s="66" t="s">
        <v>38</v>
      </c>
      <c r="H16" s="66"/>
      <c r="I16" s="67">
        <v>20525.36</v>
      </c>
      <c r="J16" s="67">
        <v>20017.73</v>
      </c>
      <c r="K16" s="67">
        <v>21032.98</v>
      </c>
      <c r="L16" s="66" t="s">
        <v>42</v>
      </c>
      <c r="M16" s="145">
        <f>I16/$D16*100</f>
        <v>87.165993415844795</v>
      </c>
      <c r="N16" s="66"/>
      <c r="O16" s="67">
        <v>13724.47</v>
      </c>
      <c r="P16" s="67">
        <v>13335.55</v>
      </c>
      <c r="Q16" s="67">
        <v>14113.4</v>
      </c>
      <c r="R16" s="66" t="s">
        <v>43</v>
      </c>
      <c r="S16" s="145">
        <f>O16/$D16*100</f>
        <v>58.284340038662371</v>
      </c>
      <c r="T16" s="66"/>
      <c r="U16" s="67">
        <v>3602.03</v>
      </c>
      <c r="V16" s="67">
        <v>3363.27</v>
      </c>
      <c r="W16" s="67">
        <v>3840.78</v>
      </c>
      <c r="X16" s="66" t="s">
        <v>145</v>
      </c>
      <c r="Y16" s="145">
        <f>U16/$D16*100</f>
        <v>15.296907009849056</v>
      </c>
      <c r="Z16" s="66"/>
      <c r="AA16" s="67">
        <v>660.39</v>
      </c>
      <c r="AB16" s="67">
        <v>546.57000000000005</v>
      </c>
      <c r="AC16" s="67">
        <v>774.22</v>
      </c>
      <c r="AD16" s="66" t="s">
        <v>168</v>
      </c>
      <c r="AE16" s="145">
        <f>AA16/$D16*100</f>
        <v>2.8045086854452119</v>
      </c>
      <c r="AF16" s="66"/>
      <c r="AG16" s="67">
        <v>98.91</v>
      </c>
      <c r="AH16" s="67">
        <v>67.459999999999994</v>
      </c>
      <c r="AI16" s="67">
        <v>130.36000000000001</v>
      </c>
      <c r="AJ16" s="66" t="s">
        <v>367</v>
      </c>
      <c r="AK16" s="145">
        <f>AG16/$D16*100</f>
        <v>0.42004566101453067</v>
      </c>
    </row>
    <row r="17" spans="1:37" s="13" customFormat="1" x14ac:dyDescent="0.25">
      <c r="A17" s="249"/>
      <c r="B17" s="227" t="s">
        <v>2</v>
      </c>
      <c r="C17" s="63"/>
      <c r="D17" s="64">
        <v>18298.39</v>
      </c>
      <c r="E17" s="64">
        <v>17877.28</v>
      </c>
      <c r="F17" s="64">
        <v>18719.509999999998</v>
      </c>
      <c r="G17" s="63" t="s">
        <v>40</v>
      </c>
      <c r="H17" s="63"/>
      <c r="I17" s="64">
        <v>15787.59</v>
      </c>
      <c r="J17" s="64">
        <v>15370.83</v>
      </c>
      <c r="K17" s="64">
        <v>16204.36</v>
      </c>
      <c r="L17" s="63" t="s">
        <v>42</v>
      </c>
      <c r="M17" s="146">
        <f t="shared" ref="M17:M18" si="0">I17/$D17*100</f>
        <v>86.278574235219608</v>
      </c>
      <c r="N17" s="63"/>
      <c r="O17" s="64">
        <v>10616.78</v>
      </c>
      <c r="P17" s="64">
        <v>10285.200000000001</v>
      </c>
      <c r="Q17" s="64">
        <v>10948.37</v>
      </c>
      <c r="R17" s="63" t="s">
        <v>30</v>
      </c>
      <c r="S17" s="146">
        <f t="shared" ref="S17:S18" si="1">O17/$D17*100</f>
        <v>58.020295774655594</v>
      </c>
      <c r="T17" s="63"/>
      <c r="U17" s="64">
        <v>2504.58</v>
      </c>
      <c r="V17" s="64">
        <v>2329.12</v>
      </c>
      <c r="W17" s="64">
        <v>2680.05</v>
      </c>
      <c r="X17" s="63" t="s">
        <v>172</v>
      </c>
      <c r="Y17" s="146">
        <f t="shared" ref="Y17:Y18" si="2">U17/$D17*100</f>
        <v>13.687433703183723</v>
      </c>
      <c r="Z17" s="63"/>
      <c r="AA17" s="64">
        <v>635.72</v>
      </c>
      <c r="AB17" s="64">
        <v>528.49</v>
      </c>
      <c r="AC17" s="64">
        <v>742.95</v>
      </c>
      <c r="AD17" s="63" t="s">
        <v>197</v>
      </c>
      <c r="AE17" s="146">
        <f t="shared" ref="AE17:AE18" si="3">AA17/$D17*100</f>
        <v>3.4741854338004607</v>
      </c>
      <c r="AF17" s="63"/>
      <c r="AG17" s="64">
        <v>78.040000000000006</v>
      </c>
      <c r="AH17" s="64">
        <v>50.39</v>
      </c>
      <c r="AI17" s="64">
        <v>105.68</v>
      </c>
      <c r="AJ17" s="63" t="s">
        <v>307</v>
      </c>
      <c r="AK17" s="146">
        <f t="shared" ref="AK17:AK18" si="4">AG17/$D17*100</f>
        <v>0.42648560884318243</v>
      </c>
    </row>
    <row r="18" spans="1:37" s="13" customFormat="1" x14ac:dyDescent="0.25">
      <c r="A18" s="251"/>
      <c r="B18" s="231" t="s">
        <v>260</v>
      </c>
      <c r="C18" s="121"/>
      <c r="D18" s="122">
        <v>5249.05</v>
      </c>
      <c r="E18" s="122">
        <v>4980.6899999999996</v>
      </c>
      <c r="F18" s="122">
        <v>5517.41</v>
      </c>
      <c r="G18" s="121" t="s">
        <v>61</v>
      </c>
      <c r="H18" s="121"/>
      <c r="I18" s="122">
        <v>4737.7700000000004</v>
      </c>
      <c r="J18" s="122">
        <v>4454.8100000000004</v>
      </c>
      <c r="K18" s="122">
        <v>5020.72</v>
      </c>
      <c r="L18" s="121" t="s">
        <v>201</v>
      </c>
      <c r="M18" s="166">
        <f t="shared" si="0"/>
        <v>90.259570779474387</v>
      </c>
      <c r="N18" s="121"/>
      <c r="O18" s="122">
        <v>3107.69</v>
      </c>
      <c r="P18" s="122">
        <v>2924.82</v>
      </c>
      <c r="Q18" s="122">
        <v>3290.56</v>
      </c>
      <c r="R18" s="121" t="s">
        <v>201</v>
      </c>
      <c r="S18" s="166">
        <f t="shared" si="1"/>
        <v>59.204808489155184</v>
      </c>
      <c r="T18" s="121"/>
      <c r="U18" s="122">
        <v>1097.44</v>
      </c>
      <c r="V18" s="122">
        <v>975.94</v>
      </c>
      <c r="W18" s="122">
        <v>1218.95</v>
      </c>
      <c r="X18" s="121" t="s">
        <v>48</v>
      </c>
      <c r="Y18" s="166">
        <f t="shared" si="2"/>
        <v>20.907402291843287</v>
      </c>
      <c r="Z18" s="121"/>
      <c r="AA18" s="122">
        <v>24.67</v>
      </c>
      <c r="AB18" s="122">
        <v>12.45</v>
      </c>
      <c r="AC18" s="122">
        <v>36.9</v>
      </c>
      <c r="AD18" s="121" t="s">
        <v>366</v>
      </c>
      <c r="AE18" s="166">
        <f t="shared" si="3"/>
        <v>0.46998980767948484</v>
      </c>
      <c r="AF18" s="121"/>
      <c r="AG18" s="122">
        <v>20.87</v>
      </c>
      <c r="AH18" s="122">
        <v>5</v>
      </c>
      <c r="AI18" s="122">
        <v>36.74</v>
      </c>
      <c r="AJ18" s="121" t="s">
        <v>368</v>
      </c>
      <c r="AK18" s="166">
        <f t="shared" si="4"/>
        <v>0.39759575542240977</v>
      </c>
    </row>
    <row r="20" spans="1:37" ht="15" customHeight="1" x14ac:dyDescent="0.25">
      <c r="A20" s="372" t="s">
        <v>336</v>
      </c>
      <c r="B20" s="373"/>
      <c r="C20" s="373"/>
      <c r="D20" s="373"/>
      <c r="E20" s="373"/>
      <c r="F20" s="373"/>
      <c r="G20" s="373"/>
      <c r="H20" s="373"/>
      <c r="I20" s="373"/>
      <c r="J20" s="143"/>
      <c r="K20" s="143"/>
      <c r="L20" s="143"/>
      <c r="M20" s="143"/>
      <c r="N20" s="143"/>
      <c r="O20" s="143"/>
      <c r="P20" s="282"/>
    </row>
    <row r="21" spans="1:37" ht="15" customHeight="1" x14ac:dyDescent="0.25">
      <c r="A21" s="369" t="s">
        <v>292</v>
      </c>
      <c r="B21" s="370"/>
      <c r="C21" s="370"/>
      <c r="D21" s="370"/>
      <c r="E21" s="370"/>
      <c r="F21" s="370"/>
      <c r="G21" s="370"/>
      <c r="H21" s="370"/>
      <c r="P21" s="278"/>
    </row>
    <row r="22" spans="1:37" x14ac:dyDescent="0.25">
      <c r="A22" s="277" t="s">
        <v>72</v>
      </c>
      <c r="B22" s="52"/>
      <c r="C22" s="53"/>
      <c r="D22" s="53"/>
      <c r="P22" s="278"/>
    </row>
    <row r="23" spans="1:37" x14ac:dyDescent="0.25">
      <c r="A23" s="277" t="s">
        <v>73</v>
      </c>
      <c r="B23" s="52"/>
      <c r="C23" s="53"/>
      <c r="D23" s="53"/>
      <c r="P23" s="278"/>
    </row>
    <row r="24" spans="1:37" ht="25.5" customHeight="1" x14ac:dyDescent="0.25">
      <c r="A24" s="363" t="s">
        <v>290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5"/>
    </row>
    <row r="25" spans="1:37" x14ac:dyDescent="0.25">
      <c r="A25" s="277" t="s">
        <v>287</v>
      </c>
      <c r="B25" s="51"/>
      <c r="C25" s="45"/>
      <c r="D25" s="45"/>
      <c r="P25" s="278"/>
    </row>
    <row r="26" spans="1:37" x14ac:dyDescent="0.25">
      <c r="A26" s="277" t="s">
        <v>280</v>
      </c>
      <c r="P26" s="278"/>
    </row>
    <row r="27" spans="1:37" x14ac:dyDescent="0.25">
      <c r="A27" s="279" t="s">
        <v>334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80"/>
    </row>
  </sheetData>
  <mergeCells count="17">
    <mergeCell ref="A24:P24"/>
    <mergeCell ref="AA1:AK6"/>
    <mergeCell ref="A21:H21"/>
    <mergeCell ref="O14:S14"/>
    <mergeCell ref="I14:M14"/>
    <mergeCell ref="I13:AJ13"/>
    <mergeCell ref="AG14:AK14"/>
    <mergeCell ref="AA14:AE14"/>
    <mergeCell ref="U14:Y14"/>
    <mergeCell ref="A7:B7"/>
    <mergeCell ref="A8:B8"/>
    <mergeCell ref="A10:B10"/>
    <mergeCell ref="A14:A15"/>
    <mergeCell ref="B14:B15"/>
    <mergeCell ref="D14:G14"/>
    <mergeCell ref="A6:P6"/>
    <mergeCell ref="A20:I20"/>
  </mergeCells>
  <hyperlinks>
    <hyperlink ref="AI11" location="Contenido!A1" display="Volver al contenido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S28"/>
  <sheetViews>
    <sheetView zoomScale="70" zoomScaleNormal="70" workbookViewId="0">
      <selection activeCell="DS10" sqref="DS10"/>
    </sheetView>
  </sheetViews>
  <sheetFormatPr baseColWidth="10" defaultRowHeight="15" x14ac:dyDescent="0.25"/>
  <cols>
    <col min="1" max="1" width="3" style="13" customWidth="1"/>
    <col min="2" max="2" width="46.28515625" style="13" customWidth="1"/>
    <col min="3" max="5" width="12.85546875" style="13" bestFit="1" customWidth="1"/>
    <col min="6" max="6" width="7" style="13" bestFit="1" customWidth="1"/>
    <col min="7" max="7" width="6.28515625" style="13" customWidth="1"/>
    <col min="8" max="10" width="12.85546875" style="13" bestFit="1" customWidth="1"/>
    <col min="11" max="11" width="6.7109375" style="13" customWidth="1"/>
    <col min="12" max="12" width="4.28515625" style="13" customWidth="1"/>
    <col min="13" max="15" width="12.85546875" style="13" bestFit="1" customWidth="1"/>
    <col min="16" max="16" width="7" style="13" bestFit="1" customWidth="1"/>
    <col min="17" max="17" width="12.28515625" style="13" bestFit="1" customWidth="1"/>
    <col min="18" max="18" width="4.7109375" style="13" customWidth="1"/>
    <col min="19" max="21" width="11.7109375" style="13" bestFit="1" customWidth="1"/>
    <col min="22" max="22" width="5.85546875" style="13" bestFit="1" customWidth="1"/>
    <col min="23" max="23" width="12.28515625" style="13" bestFit="1" customWidth="1"/>
    <col min="24" max="24" width="4" style="13" customWidth="1"/>
    <col min="25" max="27" width="11.7109375" style="13" bestFit="1" customWidth="1"/>
    <col min="28" max="28" width="7" style="13" bestFit="1" customWidth="1"/>
    <col min="29" max="29" width="12.28515625" style="13" bestFit="1" customWidth="1"/>
    <col min="30" max="30" width="4.7109375" style="13" customWidth="1"/>
    <col min="31" max="33" width="10" style="13" bestFit="1" customWidth="1"/>
    <col min="34" max="34" width="7" style="13" bestFit="1" customWidth="1"/>
    <col min="35" max="35" width="12.28515625" style="13" bestFit="1" customWidth="1"/>
    <col min="36" max="36" width="6.28515625" style="13" customWidth="1"/>
    <col min="37" max="39" width="12.85546875" style="13" bestFit="1" customWidth="1"/>
    <col min="40" max="40" width="5.85546875" style="13" bestFit="1" customWidth="1"/>
    <col min="41" max="41" width="4.7109375" style="13" customWidth="1"/>
    <col min="42" max="44" width="12.85546875" style="13" bestFit="1" customWidth="1"/>
    <col min="45" max="45" width="8.42578125" style="13" bestFit="1" customWidth="1"/>
    <col min="46" max="46" width="12.28515625" style="13" bestFit="1" customWidth="1"/>
    <col min="47" max="47" width="5.42578125" style="13" customWidth="1"/>
    <col min="48" max="50" width="11.7109375" style="13" bestFit="1" customWidth="1"/>
    <col min="51" max="51" width="7.140625" style="13" bestFit="1" customWidth="1"/>
    <col min="52" max="52" width="12.28515625" style="13" bestFit="1" customWidth="1"/>
    <col min="53" max="53" width="5.28515625" style="13" customWidth="1"/>
    <col min="54" max="56" width="11.7109375" style="13" bestFit="1" customWidth="1"/>
    <col min="57" max="57" width="8.42578125" style="13" bestFit="1" customWidth="1"/>
    <col min="58" max="58" width="12.28515625" style="13" bestFit="1" customWidth="1"/>
    <col min="59" max="59" width="3.5703125" style="13" customWidth="1"/>
    <col min="60" max="62" width="10" style="13" bestFit="1" customWidth="1"/>
    <col min="63" max="63" width="8.42578125" style="13" bestFit="1" customWidth="1"/>
    <col min="64" max="64" width="12.28515625" style="13" bestFit="1" customWidth="1"/>
    <col min="65" max="65" width="4.5703125" style="13" customWidth="1"/>
    <col min="66" max="68" width="12.85546875" style="13" bestFit="1" customWidth="1"/>
    <col min="69" max="69" width="5.85546875" style="13" bestFit="1" customWidth="1"/>
    <col min="70" max="70" width="5.28515625" style="13" customWidth="1"/>
    <col min="71" max="73" width="12.85546875" style="13" bestFit="1" customWidth="1"/>
    <col min="74" max="74" width="5.85546875" style="13" bestFit="1" customWidth="1"/>
    <col min="75" max="75" width="12.28515625" style="13" bestFit="1" customWidth="1"/>
    <col min="76" max="76" width="4.42578125" style="13" customWidth="1"/>
    <col min="77" max="79" width="11.7109375" style="13" bestFit="1" customWidth="1"/>
    <col min="80" max="80" width="5.85546875" style="13" bestFit="1" customWidth="1"/>
    <col min="81" max="81" width="12.28515625" style="13" bestFit="1" customWidth="1"/>
    <col min="82" max="82" width="5.85546875" style="13" customWidth="1"/>
    <col min="83" max="85" width="10" style="13" bestFit="1" customWidth="1"/>
    <col min="86" max="86" width="7" style="13" bestFit="1" customWidth="1"/>
    <col min="87" max="87" width="12.28515625" style="13" bestFit="1" customWidth="1"/>
    <col min="88" max="88" width="5.140625" style="13" customWidth="1"/>
    <col min="89" max="90" width="8.85546875" style="13" bestFit="1" customWidth="1"/>
    <col min="91" max="91" width="10" style="13" bestFit="1" customWidth="1"/>
    <col min="92" max="92" width="7" style="13" bestFit="1" customWidth="1"/>
    <col min="93" max="93" width="12.28515625" style="13" bestFit="1" customWidth="1"/>
    <col min="94" max="94" width="6.140625" style="13" customWidth="1"/>
    <col min="95" max="97" width="12.85546875" style="13" bestFit="1" customWidth="1"/>
    <col min="98" max="98" width="6.85546875" style="13" customWidth="1"/>
    <col min="99" max="99" width="5.5703125" style="13" customWidth="1"/>
    <col min="100" max="102" width="12.85546875" style="13" bestFit="1" customWidth="1"/>
    <col min="103" max="103" width="5.85546875" style="13" bestFit="1" customWidth="1"/>
    <col min="104" max="104" width="12.28515625" style="13" bestFit="1" customWidth="1"/>
    <col min="105" max="105" width="5.28515625" style="13" customWidth="1"/>
    <col min="106" max="108" width="11.7109375" style="13" bestFit="1" customWidth="1"/>
    <col min="109" max="109" width="5.85546875" style="13" bestFit="1" customWidth="1"/>
    <col min="110" max="110" width="12.28515625" style="13" bestFit="1" customWidth="1"/>
    <col min="111" max="111" width="5.28515625" style="13" customWidth="1"/>
    <col min="112" max="114" width="11.7109375" style="13" bestFit="1" customWidth="1"/>
    <col min="115" max="115" width="7" style="13" bestFit="1" customWidth="1"/>
    <col min="116" max="116" width="12.28515625" style="13" bestFit="1" customWidth="1"/>
    <col min="117" max="117" width="5.5703125" style="13" customWidth="1"/>
    <col min="118" max="120" width="10" style="13" bestFit="1" customWidth="1"/>
    <col min="121" max="121" width="7" style="13" bestFit="1" customWidth="1"/>
    <col min="122" max="122" width="12.28515625" style="13" bestFit="1" customWidth="1"/>
    <col min="123" max="16384" width="11.42578125" style="13"/>
  </cols>
  <sheetData>
    <row r="1" spans="1:123" ht="20.25" x14ac:dyDescent="0.25">
      <c r="A1" s="3"/>
      <c r="B1" s="6"/>
      <c r="C1" s="3"/>
      <c r="D1" s="3"/>
      <c r="E1" s="3"/>
      <c r="CA1" s="374"/>
      <c r="CB1" s="374"/>
      <c r="CC1" s="374"/>
      <c r="CD1" s="374"/>
      <c r="CE1" s="374"/>
      <c r="CF1" s="374"/>
      <c r="CG1" s="374"/>
      <c r="CH1" s="374"/>
      <c r="CI1" s="374"/>
      <c r="CJ1" s="374"/>
      <c r="CK1" s="374"/>
      <c r="CL1" s="374"/>
      <c r="CM1" s="374"/>
      <c r="CN1" s="374"/>
      <c r="CO1" s="129"/>
    </row>
    <row r="2" spans="1:123" ht="20.25" x14ac:dyDescent="0.25">
      <c r="A2" s="3"/>
      <c r="B2" s="6"/>
      <c r="C2" s="3"/>
      <c r="D2" s="3"/>
      <c r="E2" s="3"/>
      <c r="CA2" s="374"/>
      <c r="CB2" s="374"/>
      <c r="CC2" s="374"/>
      <c r="CD2" s="374"/>
      <c r="CE2" s="374"/>
      <c r="CF2" s="374"/>
      <c r="CG2" s="374"/>
      <c r="CH2" s="374"/>
      <c r="CI2" s="374"/>
      <c r="CJ2" s="374"/>
      <c r="CK2" s="374"/>
      <c r="CL2" s="374"/>
      <c r="CM2" s="374"/>
      <c r="CN2" s="374"/>
      <c r="CO2" s="129"/>
    </row>
    <row r="3" spans="1:123" ht="20.25" x14ac:dyDescent="0.25">
      <c r="A3" s="3"/>
      <c r="B3" s="6"/>
      <c r="C3" s="3"/>
      <c r="D3" s="3"/>
      <c r="E3" s="3"/>
      <c r="CA3" s="374"/>
      <c r="CB3" s="374"/>
      <c r="CC3" s="374"/>
      <c r="CD3" s="374"/>
      <c r="CE3" s="374"/>
      <c r="CF3" s="374"/>
      <c r="CG3" s="374"/>
      <c r="CH3" s="374"/>
      <c r="CI3" s="374"/>
      <c r="CJ3" s="374"/>
      <c r="CK3" s="374"/>
      <c r="CL3" s="374"/>
      <c r="CM3" s="374"/>
      <c r="CN3" s="374"/>
      <c r="CO3" s="129"/>
    </row>
    <row r="4" spans="1:123" ht="20.25" x14ac:dyDescent="0.25">
      <c r="A4" s="3"/>
      <c r="B4" s="6"/>
      <c r="C4" s="3"/>
      <c r="D4" s="3"/>
      <c r="E4" s="3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129"/>
    </row>
    <row r="5" spans="1:123" ht="20.25" x14ac:dyDescent="0.25">
      <c r="A5" s="3"/>
      <c r="B5" s="6"/>
      <c r="C5" s="3"/>
      <c r="D5" s="3"/>
      <c r="E5" s="3"/>
      <c r="CA5" s="374"/>
      <c r="CB5" s="374"/>
      <c r="CC5" s="374"/>
      <c r="CD5" s="374"/>
      <c r="CE5" s="374"/>
      <c r="CF5" s="374"/>
      <c r="CG5" s="374"/>
      <c r="CH5" s="374"/>
      <c r="CI5" s="374"/>
      <c r="CJ5" s="374"/>
      <c r="CK5" s="374"/>
      <c r="CL5" s="374"/>
      <c r="CM5" s="374"/>
      <c r="CN5" s="374"/>
      <c r="CO5" s="129"/>
    </row>
    <row r="6" spans="1:123" ht="23.25" customHeight="1" x14ac:dyDescent="0.25">
      <c r="A6" s="360" t="s">
        <v>335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84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375"/>
      <c r="CB6" s="375"/>
      <c r="CC6" s="375"/>
      <c r="CD6" s="375"/>
      <c r="CE6" s="375"/>
      <c r="CF6" s="375"/>
      <c r="CG6" s="375"/>
      <c r="CH6" s="375"/>
      <c r="CI6" s="375"/>
      <c r="CJ6" s="375"/>
      <c r="CK6" s="375"/>
      <c r="CL6" s="375"/>
      <c r="CM6" s="375"/>
      <c r="CN6" s="375"/>
      <c r="CO6" s="130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spans="1:123" s="2" customFormat="1" ht="16.5" customHeight="1" x14ac:dyDescent="0.25">
      <c r="A7" s="386" t="s">
        <v>356</v>
      </c>
      <c r="B7" s="387"/>
      <c r="C7" s="387"/>
      <c r="D7" s="387"/>
      <c r="E7" s="387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5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</row>
    <row r="8" spans="1:123" s="2" customFormat="1" ht="15.75" customHeight="1" x14ac:dyDescent="0.25">
      <c r="A8" s="388" t="s">
        <v>82</v>
      </c>
      <c r="B8" s="389"/>
      <c r="C8" s="389"/>
      <c r="D8" s="389"/>
      <c r="E8" s="303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6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</row>
    <row r="9" spans="1:123" s="2" customFormat="1" ht="15.75" customHeight="1" x14ac:dyDescent="0.25">
      <c r="A9" s="299" t="s">
        <v>369</v>
      </c>
      <c r="B9" s="239"/>
      <c r="C9" s="239"/>
      <c r="D9" s="239"/>
      <c r="E9" s="239"/>
      <c r="F9" s="239"/>
      <c r="G9" s="239"/>
      <c r="H9" s="239"/>
      <c r="I9" s="302"/>
      <c r="J9" s="302"/>
      <c r="K9" s="302"/>
      <c r="L9" s="302"/>
      <c r="M9" s="302"/>
      <c r="N9" s="302"/>
      <c r="O9" s="302"/>
      <c r="P9" s="306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</row>
    <row r="10" spans="1:123" s="2" customFormat="1" ht="15.75" customHeight="1" x14ac:dyDescent="0.25">
      <c r="A10" s="388" t="s">
        <v>77</v>
      </c>
      <c r="B10" s="389"/>
      <c r="C10" s="389"/>
      <c r="D10" s="389"/>
      <c r="E10" s="389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6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</row>
    <row r="11" spans="1:123" x14ac:dyDescent="0.25">
      <c r="A11" s="271" t="s">
        <v>279</v>
      </c>
      <c r="B11" s="307"/>
      <c r="C11" s="308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</row>
    <row r="12" spans="1:123" x14ac:dyDescent="0.25">
      <c r="A12" s="44"/>
      <c r="B12" s="69"/>
      <c r="C12" s="70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DP12" s="177" t="s">
        <v>289</v>
      </c>
    </row>
    <row r="13" spans="1:123" x14ac:dyDescent="0.25">
      <c r="A13" s="69"/>
      <c r="B13" s="69"/>
      <c r="C13" s="71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72"/>
      <c r="AQ13" s="69"/>
      <c r="AR13" s="69"/>
      <c r="AS13" s="69"/>
      <c r="AT13" s="69"/>
      <c r="AU13" s="69"/>
      <c r="AV13" s="72"/>
      <c r="AW13" s="69"/>
      <c r="AX13" s="69"/>
      <c r="AY13" s="69"/>
      <c r="AZ13" s="69"/>
      <c r="BA13" s="69"/>
      <c r="BB13" s="72"/>
      <c r="BC13" s="69"/>
      <c r="BD13" s="69"/>
      <c r="BE13" s="69"/>
      <c r="BF13" s="69"/>
      <c r="BG13" s="69"/>
      <c r="BH13" s="72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72"/>
      <c r="BT13" s="69"/>
      <c r="BU13" s="69"/>
      <c r="BV13" s="69"/>
      <c r="BW13" s="69"/>
      <c r="BX13" s="69"/>
      <c r="BY13" s="72"/>
      <c r="BZ13" s="69"/>
      <c r="CA13" s="69"/>
      <c r="CB13" s="69"/>
      <c r="CC13" s="69"/>
      <c r="CD13" s="69"/>
      <c r="CE13" s="72"/>
      <c r="CF13" s="69"/>
      <c r="CG13" s="69"/>
      <c r="CH13" s="69"/>
      <c r="CI13" s="69"/>
      <c r="CJ13" s="69"/>
      <c r="CK13" s="72"/>
      <c r="CL13" s="69"/>
      <c r="CM13" s="69"/>
      <c r="CN13" s="69"/>
      <c r="CO13" s="69"/>
      <c r="DQ13" s="26"/>
      <c r="DR13" s="26"/>
    </row>
    <row r="14" spans="1:123" ht="18.75" customHeight="1" x14ac:dyDescent="0.25">
      <c r="A14" s="69"/>
      <c r="B14" s="69"/>
      <c r="C14" s="69"/>
      <c r="D14" s="69"/>
      <c r="E14" s="69"/>
      <c r="F14" s="69"/>
      <c r="G14" s="73"/>
      <c r="H14" s="74"/>
      <c r="I14" s="74"/>
      <c r="J14" s="74"/>
      <c r="K14" s="74"/>
      <c r="L14" s="74"/>
      <c r="M14" s="366" t="s">
        <v>115</v>
      </c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73"/>
      <c r="AK14" s="74"/>
      <c r="AL14" s="74"/>
      <c r="AM14" s="74"/>
      <c r="AN14" s="74"/>
      <c r="AO14" s="74"/>
      <c r="AP14" s="366" t="s">
        <v>371</v>
      </c>
      <c r="AQ14" s="366"/>
      <c r="AR14" s="366"/>
      <c r="AS14" s="366"/>
      <c r="AT14" s="366"/>
      <c r="AU14" s="366"/>
      <c r="AV14" s="366"/>
      <c r="AW14" s="366"/>
      <c r="AX14" s="366"/>
      <c r="AY14" s="366"/>
      <c r="AZ14" s="366"/>
      <c r="BA14" s="366"/>
      <c r="BB14" s="366"/>
      <c r="BC14" s="366"/>
      <c r="BD14" s="366"/>
      <c r="BE14" s="366"/>
      <c r="BF14" s="366"/>
      <c r="BG14" s="366"/>
      <c r="BH14" s="366"/>
      <c r="BI14" s="366"/>
      <c r="BJ14" s="366"/>
      <c r="BK14" s="366"/>
      <c r="BL14" s="366"/>
      <c r="BM14" s="69"/>
      <c r="BN14" s="74"/>
      <c r="BO14" s="74"/>
      <c r="BP14" s="74"/>
      <c r="BQ14" s="74"/>
      <c r="BR14" s="74"/>
      <c r="BS14" s="366" t="s">
        <v>216</v>
      </c>
      <c r="BT14" s="366"/>
      <c r="BU14" s="366"/>
      <c r="BV14" s="366"/>
      <c r="BW14" s="366"/>
      <c r="BX14" s="366"/>
      <c r="BY14" s="366"/>
      <c r="BZ14" s="366"/>
      <c r="CA14" s="366"/>
      <c r="CB14" s="366"/>
      <c r="CC14" s="366"/>
      <c r="CD14" s="366"/>
      <c r="CE14" s="366"/>
      <c r="CF14" s="366"/>
      <c r="CG14" s="366"/>
      <c r="CH14" s="366"/>
      <c r="CI14" s="366"/>
      <c r="CJ14" s="366"/>
      <c r="CK14" s="366"/>
      <c r="CL14" s="366"/>
      <c r="CM14" s="366"/>
      <c r="CN14" s="366"/>
      <c r="CO14" s="366"/>
      <c r="CP14" s="69"/>
      <c r="CQ14" s="74"/>
      <c r="CR14" s="74"/>
      <c r="CS14" s="74"/>
      <c r="CT14" s="74"/>
      <c r="CU14" s="74"/>
      <c r="CV14" s="366" t="s">
        <v>303</v>
      </c>
      <c r="CW14" s="366"/>
      <c r="CX14" s="366"/>
      <c r="CY14" s="366"/>
      <c r="CZ14" s="366"/>
      <c r="DA14" s="366"/>
      <c r="DB14" s="366"/>
      <c r="DC14" s="366"/>
      <c r="DD14" s="366"/>
      <c r="DE14" s="366"/>
      <c r="DF14" s="366"/>
      <c r="DG14" s="366"/>
      <c r="DH14" s="366"/>
      <c r="DI14" s="366"/>
      <c r="DJ14" s="366"/>
      <c r="DK14" s="366"/>
      <c r="DL14" s="366"/>
      <c r="DM14" s="366"/>
      <c r="DN14" s="366"/>
      <c r="DO14" s="366"/>
      <c r="DP14" s="366"/>
      <c r="DQ14" s="366"/>
      <c r="DR14" s="366"/>
    </row>
    <row r="15" spans="1:123" s="17" customFormat="1" ht="54.75" customHeight="1" x14ac:dyDescent="0.25">
      <c r="A15" s="368"/>
      <c r="B15" s="368" t="s">
        <v>295</v>
      </c>
      <c r="C15" s="362" t="s">
        <v>114</v>
      </c>
      <c r="D15" s="362"/>
      <c r="E15" s="362"/>
      <c r="F15" s="362"/>
      <c r="G15" s="56"/>
      <c r="H15" s="362" t="s">
        <v>110</v>
      </c>
      <c r="I15" s="362"/>
      <c r="J15" s="362"/>
      <c r="K15" s="362"/>
      <c r="L15" s="188"/>
      <c r="M15" s="362" t="s">
        <v>22</v>
      </c>
      <c r="N15" s="362"/>
      <c r="O15" s="362"/>
      <c r="P15" s="362"/>
      <c r="Q15" s="362"/>
      <c r="R15" s="188"/>
      <c r="S15" s="362" t="s">
        <v>21</v>
      </c>
      <c r="T15" s="362"/>
      <c r="U15" s="362"/>
      <c r="V15" s="362"/>
      <c r="W15" s="362"/>
      <c r="X15" s="188"/>
      <c r="Y15" s="362" t="s">
        <v>20</v>
      </c>
      <c r="Z15" s="362"/>
      <c r="AA15" s="362"/>
      <c r="AB15" s="362"/>
      <c r="AC15" s="362"/>
      <c r="AD15" s="188"/>
      <c r="AE15" s="362" t="s">
        <v>214</v>
      </c>
      <c r="AF15" s="362"/>
      <c r="AG15" s="362"/>
      <c r="AH15" s="362"/>
      <c r="AI15" s="362"/>
      <c r="AJ15" s="56"/>
      <c r="AK15" s="362" t="s">
        <v>301</v>
      </c>
      <c r="AL15" s="362"/>
      <c r="AM15" s="362"/>
      <c r="AN15" s="362"/>
      <c r="AO15" s="188"/>
      <c r="AP15" s="362" t="s">
        <v>22</v>
      </c>
      <c r="AQ15" s="362"/>
      <c r="AR15" s="362"/>
      <c r="AS15" s="362"/>
      <c r="AT15" s="362"/>
      <c r="AU15" s="189"/>
      <c r="AV15" s="362" t="s">
        <v>95</v>
      </c>
      <c r="AW15" s="362"/>
      <c r="AX15" s="362"/>
      <c r="AY15" s="362"/>
      <c r="AZ15" s="362"/>
      <c r="BA15" s="189"/>
      <c r="BB15" s="362" t="s">
        <v>96</v>
      </c>
      <c r="BC15" s="362"/>
      <c r="BD15" s="362"/>
      <c r="BE15" s="362"/>
      <c r="BF15" s="362"/>
      <c r="BG15" s="189"/>
      <c r="BH15" s="362" t="s">
        <v>215</v>
      </c>
      <c r="BI15" s="362"/>
      <c r="BJ15" s="362"/>
      <c r="BK15" s="362"/>
      <c r="BL15" s="362"/>
      <c r="BM15" s="75"/>
      <c r="BN15" s="362" t="s">
        <v>225</v>
      </c>
      <c r="BO15" s="362"/>
      <c r="BP15" s="362"/>
      <c r="BQ15" s="362"/>
      <c r="BR15" s="188"/>
      <c r="BS15" s="362" t="s">
        <v>22</v>
      </c>
      <c r="BT15" s="362"/>
      <c r="BU15" s="362"/>
      <c r="BV15" s="362"/>
      <c r="BW15" s="362"/>
      <c r="BX15" s="189"/>
      <c r="BY15" s="362" t="s">
        <v>95</v>
      </c>
      <c r="BZ15" s="362"/>
      <c r="CA15" s="362"/>
      <c r="CB15" s="362"/>
      <c r="CC15" s="362"/>
      <c r="CD15" s="189"/>
      <c r="CE15" s="362" t="s">
        <v>96</v>
      </c>
      <c r="CF15" s="362"/>
      <c r="CG15" s="362"/>
      <c r="CH15" s="362"/>
      <c r="CI15" s="362"/>
      <c r="CJ15" s="189"/>
      <c r="CK15" s="362" t="s">
        <v>215</v>
      </c>
      <c r="CL15" s="362"/>
      <c r="CM15" s="362"/>
      <c r="CN15" s="362"/>
      <c r="CO15" s="362"/>
      <c r="CP15" s="75"/>
      <c r="CQ15" s="362" t="s">
        <v>302</v>
      </c>
      <c r="CR15" s="362"/>
      <c r="CS15" s="362"/>
      <c r="CT15" s="362"/>
      <c r="CU15" s="188"/>
      <c r="CV15" s="362" t="s">
        <v>22</v>
      </c>
      <c r="CW15" s="362"/>
      <c r="CX15" s="362"/>
      <c r="CY15" s="362"/>
      <c r="CZ15" s="362"/>
      <c r="DA15" s="189"/>
      <c r="DB15" s="362" t="s">
        <v>95</v>
      </c>
      <c r="DC15" s="362"/>
      <c r="DD15" s="362"/>
      <c r="DE15" s="362"/>
      <c r="DF15" s="362"/>
      <c r="DG15" s="189"/>
      <c r="DH15" s="362" t="s">
        <v>96</v>
      </c>
      <c r="DI15" s="362"/>
      <c r="DJ15" s="362"/>
      <c r="DK15" s="362"/>
      <c r="DL15" s="362"/>
      <c r="DM15" s="189"/>
      <c r="DN15" s="362" t="s">
        <v>215</v>
      </c>
      <c r="DO15" s="362"/>
      <c r="DP15" s="362"/>
      <c r="DQ15" s="362"/>
      <c r="DR15" s="362"/>
    </row>
    <row r="16" spans="1:123" ht="17.25" x14ac:dyDescent="0.25">
      <c r="A16" s="367"/>
      <c r="B16" s="367"/>
      <c r="C16" s="47" t="s">
        <v>0</v>
      </c>
      <c r="D16" s="47" t="s">
        <v>253</v>
      </c>
      <c r="E16" s="47" t="s">
        <v>254</v>
      </c>
      <c r="F16" s="47" t="s">
        <v>255</v>
      </c>
      <c r="G16" s="73"/>
      <c r="H16" s="76" t="s">
        <v>0</v>
      </c>
      <c r="I16" s="76" t="s">
        <v>23</v>
      </c>
      <c r="J16" s="76" t="s">
        <v>24</v>
      </c>
      <c r="K16" s="76" t="s">
        <v>25</v>
      </c>
      <c r="L16" s="190"/>
      <c r="M16" s="76" t="s">
        <v>0</v>
      </c>
      <c r="N16" s="76" t="s">
        <v>23</v>
      </c>
      <c r="O16" s="76" t="s">
        <v>24</v>
      </c>
      <c r="P16" s="76" t="s">
        <v>25</v>
      </c>
      <c r="Q16" s="132" t="s">
        <v>270</v>
      </c>
      <c r="R16" s="190"/>
      <c r="S16" s="76" t="s">
        <v>0</v>
      </c>
      <c r="T16" s="76" t="s">
        <v>23</v>
      </c>
      <c r="U16" s="76" t="s">
        <v>24</v>
      </c>
      <c r="V16" s="76" t="s">
        <v>25</v>
      </c>
      <c r="W16" s="132" t="s">
        <v>270</v>
      </c>
      <c r="X16" s="190"/>
      <c r="Y16" s="76" t="s">
        <v>0</v>
      </c>
      <c r="Z16" s="76" t="s">
        <v>23</v>
      </c>
      <c r="AA16" s="76" t="s">
        <v>24</v>
      </c>
      <c r="AB16" s="76" t="s">
        <v>25</v>
      </c>
      <c r="AC16" s="132" t="s">
        <v>270</v>
      </c>
      <c r="AD16" s="190"/>
      <c r="AE16" s="76" t="s">
        <v>0</v>
      </c>
      <c r="AF16" s="76" t="s">
        <v>23</v>
      </c>
      <c r="AG16" s="76" t="s">
        <v>24</v>
      </c>
      <c r="AH16" s="76" t="s">
        <v>25</v>
      </c>
      <c r="AI16" s="132" t="s">
        <v>270</v>
      </c>
      <c r="AJ16" s="73"/>
      <c r="AK16" s="76" t="s">
        <v>0</v>
      </c>
      <c r="AL16" s="76" t="s">
        <v>23</v>
      </c>
      <c r="AM16" s="76" t="s">
        <v>24</v>
      </c>
      <c r="AN16" s="76" t="s">
        <v>25</v>
      </c>
      <c r="AO16" s="190"/>
      <c r="AP16" s="76" t="s">
        <v>0</v>
      </c>
      <c r="AQ16" s="76" t="s">
        <v>23</v>
      </c>
      <c r="AR16" s="76" t="s">
        <v>24</v>
      </c>
      <c r="AS16" s="76" t="s">
        <v>25</v>
      </c>
      <c r="AT16" s="132" t="s">
        <v>270</v>
      </c>
      <c r="AU16" s="190"/>
      <c r="AV16" s="76" t="s">
        <v>0</v>
      </c>
      <c r="AW16" s="76" t="s">
        <v>23</v>
      </c>
      <c r="AX16" s="76" t="s">
        <v>24</v>
      </c>
      <c r="AY16" s="76" t="s">
        <v>25</v>
      </c>
      <c r="AZ16" s="132" t="s">
        <v>270</v>
      </c>
      <c r="BA16" s="190"/>
      <c r="BB16" s="76" t="s">
        <v>0</v>
      </c>
      <c r="BC16" s="76" t="s">
        <v>23</v>
      </c>
      <c r="BD16" s="76" t="s">
        <v>24</v>
      </c>
      <c r="BE16" s="76" t="s">
        <v>25</v>
      </c>
      <c r="BF16" s="132" t="s">
        <v>270</v>
      </c>
      <c r="BG16" s="190"/>
      <c r="BH16" s="76" t="s">
        <v>0</v>
      </c>
      <c r="BI16" s="76" t="s">
        <v>23</v>
      </c>
      <c r="BJ16" s="76" t="s">
        <v>24</v>
      </c>
      <c r="BK16" s="76" t="s">
        <v>25</v>
      </c>
      <c r="BL16" s="132" t="s">
        <v>270</v>
      </c>
      <c r="BM16" s="69"/>
      <c r="BN16" s="76" t="s">
        <v>0</v>
      </c>
      <c r="BO16" s="76" t="s">
        <v>23</v>
      </c>
      <c r="BP16" s="76" t="s">
        <v>24</v>
      </c>
      <c r="BQ16" s="76" t="s">
        <v>25</v>
      </c>
      <c r="BR16" s="190"/>
      <c r="BS16" s="76" t="s">
        <v>0</v>
      </c>
      <c r="BT16" s="76" t="s">
        <v>23</v>
      </c>
      <c r="BU16" s="76" t="s">
        <v>24</v>
      </c>
      <c r="BV16" s="76" t="s">
        <v>25</v>
      </c>
      <c r="BW16" s="132" t="s">
        <v>270</v>
      </c>
      <c r="BX16" s="190"/>
      <c r="BY16" s="76" t="s">
        <v>0</v>
      </c>
      <c r="BZ16" s="76" t="s">
        <v>23</v>
      </c>
      <c r="CA16" s="76" t="s">
        <v>24</v>
      </c>
      <c r="CB16" s="76" t="s">
        <v>25</v>
      </c>
      <c r="CC16" s="132" t="s">
        <v>270</v>
      </c>
      <c r="CD16" s="190"/>
      <c r="CE16" s="76" t="s">
        <v>0</v>
      </c>
      <c r="CF16" s="76" t="s">
        <v>23</v>
      </c>
      <c r="CG16" s="76" t="s">
        <v>24</v>
      </c>
      <c r="CH16" s="76" t="s">
        <v>25</v>
      </c>
      <c r="CI16" s="132" t="s">
        <v>270</v>
      </c>
      <c r="CJ16" s="190"/>
      <c r="CK16" s="76" t="s">
        <v>0</v>
      </c>
      <c r="CL16" s="76" t="s">
        <v>23</v>
      </c>
      <c r="CM16" s="76" t="s">
        <v>24</v>
      </c>
      <c r="CN16" s="76" t="s">
        <v>25</v>
      </c>
      <c r="CO16" s="132" t="s">
        <v>270</v>
      </c>
      <c r="CP16" s="69"/>
      <c r="CQ16" s="132" t="s">
        <v>0</v>
      </c>
      <c r="CR16" s="132" t="s">
        <v>23</v>
      </c>
      <c r="CS16" s="132" t="s">
        <v>24</v>
      </c>
      <c r="CT16" s="132" t="s">
        <v>25</v>
      </c>
      <c r="CU16" s="190"/>
      <c r="CV16" s="132" t="s">
        <v>0</v>
      </c>
      <c r="CW16" s="132" t="s">
        <v>23</v>
      </c>
      <c r="CX16" s="132" t="s">
        <v>24</v>
      </c>
      <c r="CY16" s="132" t="s">
        <v>25</v>
      </c>
      <c r="CZ16" s="132" t="s">
        <v>270</v>
      </c>
      <c r="DA16" s="190"/>
      <c r="DB16" s="132" t="s">
        <v>0</v>
      </c>
      <c r="DC16" s="132" t="s">
        <v>23</v>
      </c>
      <c r="DD16" s="132" t="s">
        <v>24</v>
      </c>
      <c r="DE16" s="132" t="s">
        <v>25</v>
      </c>
      <c r="DF16" s="132" t="s">
        <v>270</v>
      </c>
      <c r="DG16" s="190"/>
      <c r="DH16" s="132" t="s">
        <v>0</v>
      </c>
      <c r="DI16" s="132" t="s">
        <v>23</v>
      </c>
      <c r="DJ16" s="132" t="s">
        <v>24</v>
      </c>
      <c r="DK16" s="132" t="s">
        <v>25</v>
      </c>
      <c r="DL16" s="132" t="s">
        <v>270</v>
      </c>
      <c r="DM16" s="190"/>
      <c r="DN16" s="132" t="s">
        <v>0</v>
      </c>
      <c r="DO16" s="132" t="s">
        <v>23</v>
      </c>
      <c r="DP16" s="132" t="s">
        <v>24</v>
      </c>
      <c r="DQ16" s="132" t="s">
        <v>25</v>
      </c>
      <c r="DR16" s="132" t="s">
        <v>270</v>
      </c>
    </row>
    <row r="17" spans="1:122" x14ac:dyDescent="0.25">
      <c r="A17" s="250"/>
      <c r="B17" s="215" t="s">
        <v>3</v>
      </c>
      <c r="C17" s="67">
        <v>44931.8</v>
      </c>
      <c r="D17" s="67">
        <v>44785.7</v>
      </c>
      <c r="E17" s="67">
        <v>45077.8</v>
      </c>
      <c r="F17" s="66" t="s">
        <v>36</v>
      </c>
      <c r="G17" s="66"/>
      <c r="H17" s="67">
        <v>27974.47</v>
      </c>
      <c r="I17" s="67">
        <v>27482.83</v>
      </c>
      <c r="J17" s="67">
        <v>28466.09</v>
      </c>
      <c r="K17" s="66" t="s">
        <v>52</v>
      </c>
      <c r="L17" s="66"/>
      <c r="M17" s="67">
        <v>19403.080000000002</v>
      </c>
      <c r="N17" s="67">
        <v>18836.919999999998</v>
      </c>
      <c r="O17" s="67">
        <v>19969.240000000002</v>
      </c>
      <c r="P17" s="66" t="s">
        <v>49</v>
      </c>
      <c r="Q17" s="145">
        <f>M17/$H17*100</f>
        <v>69.359955702467289</v>
      </c>
      <c r="R17" s="66"/>
      <c r="S17" s="67">
        <v>7338.37</v>
      </c>
      <c r="T17" s="67">
        <v>7066.43</v>
      </c>
      <c r="U17" s="67">
        <v>7610.32</v>
      </c>
      <c r="V17" s="66" t="s">
        <v>62</v>
      </c>
      <c r="W17" s="145">
        <f>S17/$H17*100</f>
        <v>26.232382597418287</v>
      </c>
      <c r="X17" s="66"/>
      <c r="Y17" s="67">
        <v>1134.07</v>
      </c>
      <c r="Z17" s="67">
        <v>1024.3399999999999</v>
      </c>
      <c r="AA17" s="67">
        <v>1243.79</v>
      </c>
      <c r="AB17" s="66" t="s">
        <v>50</v>
      </c>
      <c r="AC17" s="145">
        <f>Y17/$H17*100</f>
        <v>4.0539463303504943</v>
      </c>
      <c r="AD17" s="66"/>
      <c r="AE17" s="67">
        <v>98.94</v>
      </c>
      <c r="AF17" s="67">
        <v>72.599999999999994</v>
      </c>
      <c r="AG17" s="67">
        <v>125.28</v>
      </c>
      <c r="AH17" s="66" t="s">
        <v>194</v>
      </c>
      <c r="AI17" s="145">
        <f>AE17/$H17*100</f>
        <v>0.35367962288472304</v>
      </c>
      <c r="AJ17" s="66"/>
      <c r="AK17" s="67">
        <v>21556.400000000001</v>
      </c>
      <c r="AL17" s="67">
        <v>21006.3</v>
      </c>
      <c r="AM17" s="67">
        <v>22106.6</v>
      </c>
      <c r="AN17" s="66" t="s">
        <v>42</v>
      </c>
      <c r="AO17" s="67"/>
      <c r="AP17" s="67">
        <v>11296.75</v>
      </c>
      <c r="AQ17" s="67">
        <v>10737.22</v>
      </c>
      <c r="AR17" s="67">
        <v>11856.28</v>
      </c>
      <c r="AS17" s="67" t="s">
        <v>59</v>
      </c>
      <c r="AT17" s="145">
        <f>AP17/$AK17*100</f>
        <v>52.405550091852071</v>
      </c>
      <c r="AU17" s="67"/>
      <c r="AV17" s="67">
        <v>8291.9599999999991</v>
      </c>
      <c r="AW17" s="67">
        <v>7999.8</v>
      </c>
      <c r="AX17" s="67">
        <v>8584.11</v>
      </c>
      <c r="AY17" s="67" t="s">
        <v>44</v>
      </c>
      <c r="AZ17" s="145">
        <f>AV17/$AK17*100</f>
        <v>38.466348740977153</v>
      </c>
      <c r="BA17" s="67"/>
      <c r="BB17" s="67">
        <v>1651.5</v>
      </c>
      <c r="BC17" s="67">
        <v>1501.72</v>
      </c>
      <c r="BD17" s="67">
        <v>1801.28</v>
      </c>
      <c r="BE17" s="67" t="s">
        <v>198</v>
      </c>
      <c r="BF17" s="145">
        <f>BB17/$AK17*100</f>
        <v>7.6612978048282638</v>
      </c>
      <c r="BG17" s="67"/>
      <c r="BH17" s="67">
        <v>316.22000000000003</v>
      </c>
      <c r="BI17" s="67">
        <v>248.24</v>
      </c>
      <c r="BJ17" s="67">
        <v>384.2</v>
      </c>
      <c r="BK17" s="67" t="s">
        <v>169</v>
      </c>
      <c r="BL17" s="145">
        <f>BH17/$AK17*100</f>
        <v>1.4669425321482252</v>
      </c>
      <c r="BM17" s="77"/>
      <c r="BN17" s="67">
        <v>38795.81</v>
      </c>
      <c r="BO17" s="67">
        <v>38523.07</v>
      </c>
      <c r="BP17" s="67">
        <v>39068.559999999998</v>
      </c>
      <c r="BQ17" s="66" t="s">
        <v>29</v>
      </c>
      <c r="BR17" s="66"/>
      <c r="BS17" s="67">
        <v>29381.17</v>
      </c>
      <c r="BT17" s="67">
        <v>29006.39</v>
      </c>
      <c r="BU17" s="67">
        <v>29755.94</v>
      </c>
      <c r="BV17" s="66" t="s">
        <v>35</v>
      </c>
      <c r="BW17" s="145">
        <f>BS17/BN17*100</f>
        <v>75.732843314780638</v>
      </c>
      <c r="BX17" s="66"/>
      <c r="BY17" s="67">
        <v>8232.11</v>
      </c>
      <c r="BZ17" s="67">
        <v>7945.93</v>
      </c>
      <c r="CA17" s="67">
        <v>8518.2900000000009</v>
      </c>
      <c r="CB17" s="66" t="s">
        <v>44</v>
      </c>
      <c r="CC17" s="145">
        <f>BY17/$BN17*100</f>
        <v>21.219069791299631</v>
      </c>
      <c r="CD17" s="66"/>
      <c r="CE17" s="67">
        <v>900.86</v>
      </c>
      <c r="CF17" s="67">
        <v>802.72</v>
      </c>
      <c r="CG17" s="67">
        <v>999.01</v>
      </c>
      <c r="CH17" s="66" t="s">
        <v>48</v>
      </c>
      <c r="CI17" s="145">
        <f>CE17/$BN17*100</f>
        <v>2.3220548816998541</v>
      </c>
      <c r="CJ17" s="66"/>
      <c r="CK17" s="67">
        <v>281.67</v>
      </c>
      <c r="CL17" s="67">
        <v>190.06</v>
      </c>
      <c r="CM17" s="67">
        <v>373.29</v>
      </c>
      <c r="CN17" s="66" t="s">
        <v>374</v>
      </c>
      <c r="CO17" s="145">
        <f>CK17/$BN17*100</f>
        <v>0.72603201221987634</v>
      </c>
      <c r="CP17" s="77"/>
      <c r="CQ17" s="67">
        <v>23547.439999999999</v>
      </c>
      <c r="CR17" s="67">
        <v>23039.82</v>
      </c>
      <c r="CS17" s="67">
        <v>24055.06</v>
      </c>
      <c r="CT17" s="66" t="s">
        <v>38</v>
      </c>
      <c r="CU17" s="66"/>
      <c r="CV17" s="67">
        <v>13826.71</v>
      </c>
      <c r="CW17" s="67">
        <v>13362.58</v>
      </c>
      <c r="CX17" s="67">
        <v>14290.84</v>
      </c>
      <c r="CY17" s="66" t="s">
        <v>32</v>
      </c>
      <c r="CZ17" s="145">
        <f>CV17/$CQ17*100</f>
        <v>58.718527364333454</v>
      </c>
      <c r="DA17" s="66"/>
      <c r="DB17" s="67">
        <v>7609.83</v>
      </c>
      <c r="DC17" s="67">
        <v>7251.69</v>
      </c>
      <c r="DD17" s="67">
        <v>7967.98</v>
      </c>
      <c r="DE17" s="66" t="s">
        <v>139</v>
      </c>
      <c r="DF17" s="145">
        <f>DB17/$CQ17*100</f>
        <v>32.31701620218589</v>
      </c>
      <c r="DG17" s="66"/>
      <c r="DH17" s="67">
        <v>1633.17</v>
      </c>
      <c r="DI17" s="67">
        <v>1481.46</v>
      </c>
      <c r="DJ17" s="67">
        <v>1784.88</v>
      </c>
      <c r="DK17" s="66" t="s">
        <v>157</v>
      </c>
      <c r="DL17" s="145">
        <f>DH17/$CQ17*100</f>
        <v>6.9356583985350424</v>
      </c>
      <c r="DM17" s="66"/>
      <c r="DN17" s="67">
        <v>477.72</v>
      </c>
      <c r="DO17" s="67">
        <v>403.48</v>
      </c>
      <c r="DP17" s="67">
        <v>551.96</v>
      </c>
      <c r="DQ17" s="66" t="s">
        <v>153</v>
      </c>
      <c r="DR17" s="145">
        <f>DN17/$CQ17*100</f>
        <v>2.0287555674841937</v>
      </c>
    </row>
    <row r="18" spans="1:122" x14ac:dyDescent="0.25">
      <c r="A18" s="249"/>
      <c r="B18" s="227" t="s">
        <v>2</v>
      </c>
      <c r="C18" s="64">
        <v>35059.5</v>
      </c>
      <c r="D18" s="64">
        <v>34935</v>
      </c>
      <c r="E18" s="64">
        <v>35184</v>
      </c>
      <c r="F18" s="63" t="s">
        <v>36</v>
      </c>
      <c r="G18" s="63"/>
      <c r="H18" s="64">
        <v>24322.05</v>
      </c>
      <c r="I18" s="64">
        <v>23880.21</v>
      </c>
      <c r="J18" s="64">
        <v>24763.88</v>
      </c>
      <c r="K18" s="63" t="s">
        <v>52</v>
      </c>
      <c r="L18" s="63"/>
      <c r="M18" s="64">
        <v>18017.22</v>
      </c>
      <c r="N18" s="64">
        <v>17492.45</v>
      </c>
      <c r="O18" s="64">
        <v>18541.990000000002</v>
      </c>
      <c r="P18" s="63" t="s">
        <v>49</v>
      </c>
      <c r="Q18" s="146">
        <f t="shared" ref="Q18:Q19" si="0">M18/$H18*100</f>
        <v>74.077719600115955</v>
      </c>
      <c r="R18" s="63"/>
      <c r="S18" s="64">
        <v>5547.39</v>
      </c>
      <c r="T18" s="64">
        <v>5313.71</v>
      </c>
      <c r="U18" s="64">
        <v>5781.07</v>
      </c>
      <c r="V18" s="63" t="s">
        <v>45</v>
      </c>
      <c r="W18" s="146">
        <f t="shared" ref="W18:W19" si="1">S18/$H18*100</f>
        <v>22.808069221138847</v>
      </c>
      <c r="X18" s="63"/>
      <c r="Y18" s="64">
        <v>704.74</v>
      </c>
      <c r="Z18" s="64">
        <v>621.34</v>
      </c>
      <c r="AA18" s="64">
        <v>788.14</v>
      </c>
      <c r="AB18" s="63" t="s">
        <v>199</v>
      </c>
      <c r="AC18" s="146">
        <f t="shared" ref="AC18:AC19" si="2">Y18/$H18*100</f>
        <v>2.8975353640009787</v>
      </c>
      <c r="AD18" s="63"/>
      <c r="AE18" s="64">
        <v>52.7</v>
      </c>
      <c r="AF18" s="64">
        <v>32.36</v>
      </c>
      <c r="AG18" s="64">
        <v>73.03</v>
      </c>
      <c r="AH18" s="63" t="s">
        <v>272</v>
      </c>
      <c r="AI18" s="146">
        <f t="shared" ref="AI18:AI19" si="3">AE18/$H18*100</f>
        <v>0.21667581474423417</v>
      </c>
      <c r="AJ18" s="63"/>
      <c r="AK18" s="64">
        <v>18712.7</v>
      </c>
      <c r="AL18" s="64">
        <v>18189.8</v>
      </c>
      <c r="AM18" s="64">
        <v>19235.5</v>
      </c>
      <c r="AN18" s="63" t="s">
        <v>43</v>
      </c>
      <c r="AO18" s="64"/>
      <c r="AP18" s="64">
        <v>10783.09</v>
      </c>
      <c r="AQ18" s="64">
        <v>10227.870000000001</v>
      </c>
      <c r="AR18" s="64">
        <v>11338.31</v>
      </c>
      <c r="AS18" s="64" t="s">
        <v>61</v>
      </c>
      <c r="AT18" s="146">
        <f t="shared" ref="AT18:AT19" si="4">AP18/$AK18*100</f>
        <v>57.624447567694673</v>
      </c>
      <c r="AU18" s="64"/>
      <c r="AV18" s="64">
        <v>6419.69</v>
      </c>
      <c r="AW18" s="64">
        <v>6163.83</v>
      </c>
      <c r="AX18" s="64">
        <v>6675.55</v>
      </c>
      <c r="AY18" s="64" t="s">
        <v>55</v>
      </c>
      <c r="AZ18" s="146">
        <f t="shared" ref="AZ18:AZ19" si="5">AV18/$AK18*100</f>
        <v>34.306593917499875</v>
      </c>
      <c r="BA18" s="64"/>
      <c r="BB18" s="64">
        <v>1295.77</v>
      </c>
      <c r="BC18" s="64">
        <v>1159.3900000000001</v>
      </c>
      <c r="BD18" s="64">
        <v>1432.14</v>
      </c>
      <c r="BE18" s="64" t="s">
        <v>156</v>
      </c>
      <c r="BF18" s="146">
        <f t="shared" ref="BF18:BF19" si="6">BB18/$AK18*100</f>
        <v>6.9245485686191728</v>
      </c>
      <c r="BG18" s="64"/>
      <c r="BH18" s="64">
        <v>214.15</v>
      </c>
      <c r="BI18" s="64">
        <v>156.59</v>
      </c>
      <c r="BJ18" s="64">
        <v>271.70999999999998</v>
      </c>
      <c r="BK18" s="64" t="s">
        <v>373</v>
      </c>
      <c r="BL18" s="146">
        <f t="shared" ref="BL18:BL19" si="7">BH18/$AK18*100</f>
        <v>1.14440994618628</v>
      </c>
      <c r="BM18" s="69"/>
      <c r="BN18" s="64">
        <v>30946.07</v>
      </c>
      <c r="BO18" s="64">
        <v>30724.71</v>
      </c>
      <c r="BP18" s="64">
        <v>31167.43</v>
      </c>
      <c r="BQ18" s="63" t="s">
        <v>29</v>
      </c>
      <c r="BR18" s="63"/>
      <c r="BS18" s="64">
        <v>25027.58</v>
      </c>
      <c r="BT18" s="64">
        <v>24718.58</v>
      </c>
      <c r="BU18" s="64">
        <v>25336.58</v>
      </c>
      <c r="BV18" s="63" t="s">
        <v>33</v>
      </c>
      <c r="BW18" s="146">
        <f t="shared" ref="BW18:BW19" si="8">BS18/BN18*100</f>
        <v>80.874825139347266</v>
      </c>
      <c r="BX18" s="63"/>
      <c r="BY18" s="64">
        <v>5236.3</v>
      </c>
      <c r="BZ18" s="64">
        <v>5006.5600000000004</v>
      </c>
      <c r="CA18" s="64">
        <v>5466.04</v>
      </c>
      <c r="CB18" s="63" t="s">
        <v>70</v>
      </c>
      <c r="CC18" s="146">
        <f t="shared" ref="CC18:CC19" si="9">BY18/$BN18*100</f>
        <v>16.92072692913834</v>
      </c>
      <c r="CD18" s="63"/>
      <c r="CE18" s="64">
        <v>498.3</v>
      </c>
      <c r="CF18" s="64">
        <v>426.99</v>
      </c>
      <c r="CG18" s="64">
        <v>569.6</v>
      </c>
      <c r="CH18" s="63" t="s">
        <v>143</v>
      </c>
      <c r="CI18" s="146">
        <f t="shared" ref="CI18:CI19" si="10">CE18/$BN18*100</f>
        <v>1.6102206192902684</v>
      </c>
      <c r="CJ18" s="63"/>
      <c r="CK18" s="64">
        <v>183.89</v>
      </c>
      <c r="CL18" s="64">
        <v>98.63</v>
      </c>
      <c r="CM18" s="64">
        <v>269.14999999999998</v>
      </c>
      <c r="CN18" s="63" t="s">
        <v>375</v>
      </c>
      <c r="CO18" s="146">
        <f t="shared" ref="CO18:CO19" si="11">CK18/$BN18*100</f>
        <v>0.59422731222413694</v>
      </c>
      <c r="CP18" s="69"/>
      <c r="CQ18" s="64">
        <v>18298.39</v>
      </c>
      <c r="CR18" s="64">
        <v>17877.28</v>
      </c>
      <c r="CS18" s="64">
        <v>18719.509999999998</v>
      </c>
      <c r="CT18" s="63" t="s">
        <v>40</v>
      </c>
      <c r="CU18" s="63"/>
      <c r="CV18" s="64">
        <v>10938</v>
      </c>
      <c r="CW18" s="64">
        <v>10545.52</v>
      </c>
      <c r="CX18" s="64">
        <v>11330.48</v>
      </c>
      <c r="CY18" s="63" t="s">
        <v>44</v>
      </c>
      <c r="CZ18" s="146">
        <f t="shared" ref="CZ18:CZ19" si="12">CV18/$CQ18*100</f>
        <v>59.775750762772027</v>
      </c>
      <c r="DA18" s="63"/>
      <c r="DB18" s="64">
        <v>5701.5</v>
      </c>
      <c r="DC18" s="64">
        <v>5399.08</v>
      </c>
      <c r="DD18" s="64">
        <v>6003.93</v>
      </c>
      <c r="DE18" s="63" t="s">
        <v>69</v>
      </c>
      <c r="DF18" s="146">
        <f t="shared" ref="DF18:DF19" si="13">DB18/$CQ18*100</f>
        <v>31.158478970007746</v>
      </c>
      <c r="DG18" s="63"/>
      <c r="DH18" s="64">
        <v>1290.17</v>
      </c>
      <c r="DI18" s="64">
        <v>1164.3499999999999</v>
      </c>
      <c r="DJ18" s="64">
        <v>1415.98</v>
      </c>
      <c r="DK18" s="63" t="s">
        <v>53</v>
      </c>
      <c r="DL18" s="146">
        <f t="shared" ref="DL18:DL19" si="14">DH18/$CQ18*100</f>
        <v>7.0507295997079531</v>
      </c>
      <c r="DM18" s="63"/>
      <c r="DN18" s="64">
        <v>368.73</v>
      </c>
      <c r="DO18" s="64">
        <v>308.5</v>
      </c>
      <c r="DP18" s="64">
        <v>428.95</v>
      </c>
      <c r="DQ18" s="63" t="s">
        <v>377</v>
      </c>
      <c r="DR18" s="146">
        <f t="shared" ref="DR18:DR19" si="15">DN18/$CQ18*100</f>
        <v>2.0150953171289938</v>
      </c>
    </row>
    <row r="19" spans="1:122" x14ac:dyDescent="0.25">
      <c r="A19" s="251"/>
      <c r="B19" s="231" t="s">
        <v>260</v>
      </c>
      <c r="C19" s="122">
        <v>9872.2999999999993</v>
      </c>
      <c r="D19" s="122">
        <v>9798.2000000000007</v>
      </c>
      <c r="E19" s="122">
        <v>9946.4</v>
      </c>
      <c r="F19" s="121" t="s">
        <v>29</v>
      </c>
      <c r="G19" s="121"/>
      <c r="H19" s="122">
        <v>3652.42</v>
      </c>
      <c r="I19" s="122">
        <v>3471.61</v>
      </c>
      <c r="J19" s="122">
        <v>3833.23</v>
      </c>
      <c r="K19" s="121" t="s">
        <v>59</v>
      </c>
      <c r="L19" s="121"/>
      <c r="M19" s="122">
        <v>1385.86</v>
      </c>
      <c r="N19" s="122">
        <v>1223.2</v>
      </c>
      <c r="O19" s="122">
        <v>1548.52</v>
      </c>
      <c r="P19" s="121" t="s">
        <v>199</v>
      </c>
      <c r="Q19" s="166">
        <f t="shared" si="0"/>
        <v>37.94360999008876</v>
      </c>
      <c r="R19" s="121"/>
      <c r="S19" s="122">
        <v>1790.99</v>
      </c>
      <c r="T19" s="122">
        <v>1668</v>
      </c>
      <c r="U19" s="122">
        <v>1913.97</v>
      </c>
      <c r="V19" s="121" t="s">
        <v>171</v>
      </c>
      <c r="W19" s="166">
        <f t="shared" si="1"/>
        <v>49.035707832067501</v>
      </c>
      <c r="X19" s="121"/>
      <c r="Y19" s="122">
        <v>429.33</v>
      </c>
      <c r="Z19" s="122">
        <v>358.62</v>
      </c>
      <c r="AA19" s="122">
        <v>500.04</v>
      </c>
      <c r="AB19" s="121" t="s">
        <v>71</v>
      </c>
      <c r="AC19" s="166">
        <f t="shared" si="2"/>
        <v>11.75467224470351</v>
      </c>
      <c r="AD19" s="121"/>
      <c r="AE19" s="122">
        <v>46.24</v>
      </c>
      <c r="AF19" s="122">
        <v>29.89</v>
      </c>
      <c r="AG19" s="122">
        <v>62.6</v>
      </c>
      <c r="AH19" s="121" t="s">
        <v>370</v>
      </c>
      <c r="AI19" s="166">
        <f t="shared" si="3"/>
        <v>1.2660099331402193</v>
      </c>
      <c r="AJ19" s="121"/>
      <c r="AK19" s="122">
        <v>2843.7</v>
      </c>
      <c r="AL19" s="122">
        <v>2692.6</v>
      </c>
      <c r="AM19" s="122">
        <v>2994.8</v>
      </c>
      <c r="AN19" s="121" t="s">
        <v>69</v>
      </c>
      <c r="AO19" s="122"/>
      <c r="AP19" s="122">
        <v>513.66</v>
      </c>
      <c r="AQ19" s="122">
        <v>442.37</v>
      </c>
      <c r="AR19" s="122">
        <v>584.95000000000005</v>
      </c>
      <c r="AS19" s="122" t="s">
        <v>167</v>
      </c>
      <c r="AT19" s="166">
        <f t="shared" si="4"/>
        <v>18.063086823504591</v>
      </c>
      <c r="AU19" s="122"/>
      <c r="AV19" s="122">
        <v>1872.27</v>
      </c>
      <c r="AW19" s="122">
        <v>1756.22</v>
      </c>
      <c r="AX19" s="122">
        <v>1988.31</v>
      </c>
      <c r="AY19" s="122" t="s">
        <v>190</v>
      </c>
      <c r="AZ19" s="166">
        <f t="shared" si="5"/>
        <v>65.839223546787636</v>
      </c>
      <c r="BA19" s="122"/>
      <c r="BB19" s="122">
        <v>355.73</v>
      </c>
      <c r="BC19" s="122">
        <v>291.74</v>
      </c>
      <c r="BD19" s="122">
        <v>419.72</v>
      </c>
      <c r="BE19" s="122" t="s">
        <v>372</v>
      </c>
      <c r="BF19" s="166">
        <f t="shared" si="6"/>
        <v>12.509406758800157</v>
      </c>
      <c r="BG19" s="122"/>
      <c r="BH19" s="122">
        <v>102.07</v>
      </c>
      <c r="BI19" s="122">
        <v>65.81</v>
      </c>
      <c r="BJ19" s="122">
        <v>138.32</v>
      </c>
      <c r="BK19" s="122" t="s">
        <v>307</v>
      </c>
      <c r="BL19" s="166">
        <f t="shared" si="7"/>
        <v>3.589337834511376</v>
      </c>
      <c r="BM19" s="307"/>
      <c r="BN19" s="122">
        <v>7849.74</v>
      </c>
      <c r="BO19" s="122">
        <v>7697.49</v>
      </c>
      <c r="BP19" s="122">
        <v>8002</v>
      </c>
      <c r="BQ19" s="121" t="s">
        <v>46</v>
      </c>
      <c r="BR19" s="121"/>
      <c r="BS19" s="122">
        <v>4353.58</v>
      </c>
      <c r="BT19" s="122">
        <v>4164.0600000000004</v>
      </c>
      <c r="BU19" s="122">
        <v>4543.1099999999997</v>
      </c>
      <c r="BV19" s="121" t="s">
        <v>70</v>
      </c>
      <c r="BW19" s="166">
        <f t="shared" si="8"/>
        <v>55.461454774298261</v>
      </c>
      <c r="BX19" s="121"/>
      <c r="BY19" s="122">
        <v>2995.81</v>
      </c>
      <c r="BZ19" s="122">
        <v>2836.75</v>
      </c>
      <c r="CA19" s="122">
        <v>3154.87</v>
      </c>
      <c r="CB19" s="121" t="s">
        <v>69</v>
      </c>
      <c r="CC19" s="166">
        <f t="shared" si="9"/>
        <v>38.164448758812391</v>
      </c>
      <c r="CD19" s="121"/>
      <c r="CE19" s="122">
        <v>402.57</v>
      </c>
      <c r="CF19" s="122">
        <v>337.57</v>
      </c>
      <c r="CG19" s="122">
        <v>467.56</v>
      </c>
      <c r="CH19" s="121" t="s">
        <v>187</v>
      </c>
      <c r="CI19" s="166">
        <f t="shared" si="10"/>
        <v>5.1284501142713008</v>
      </c>
      <c r="CJ19" s="121"/>
      <c r="CK19" s="122">
        <v>97.78</v>
      </c>
      <c r="CL19" s="122">
        <v>73.459999999999994</v>
      </c>
      <c r="CM19" s="122">
        <v>122.11</v>
      </c>
      <c r="CN19" s="121" t="s">
        <v>212</v>
      </c>
      <c r="CO19" s="166">
        <f t="shared" si="11"/>
        <v>1.2456463526180486</v>
      </c>
      <c r="CP19" s="307"/>
      <c r="CQ19" s="122">
        <v>5249.05</v>
      </c>
      <c r="CR19" s="122">
        <v>4980.6899999999996</v>
      </c>
      <c r="CS19" s="122">
        <v>5517.41</v>
      </c>
      <c r="CT19" s="121" t="s">
        <v>61</v>
      </c>
      <c r="CU19" s="121"/>
      <c r="CV19" s="122">
        <v>2888.71</v>
      </c>
      <c r="CW19" s="122">
        <v>2666.86</v>
      </c>
      <c r="CX19" s="122">
        <v>3110.57</v>
      </c>
      <c r="CY19" s="121" t="s">
        <v>202</v>
      </c>
      <c r="CZ19" s="166">
        <f t="shared" si="12"/>
        <v>55.033005972509308</v>
      </c>
      <c r="DA19" s="121"/>
      <c r="DB19" s="122">
        <v>1908.33</v>
      </c>
      <c r="DC19" s="122">
        <v>1709.94</v>
      </c>
      <c r="DD19" s="122">
        <v>2106.7199999999998</v>
      </c>
      <c r="DE19" s="121" t="s">
        <v>147</v>
      </c>
      <c r="DF19" s="166">
        <f t="shared" si="13"/>
        <v>36.355721511511604</v>
      </c>
      <c r="DG19" s="121"/>
      <c r="DH19" s="122">
        <v>343.01</v>
      </c>
      <c r="DI19" s="122">
        <v>261.94</v>
      </c>
      <c r="DJ19" s="122">
        <v>424.08</v>
      </c>
      <c r="DK19" s="121" t="s">
        <v>376</v>
      </c>
      <c r="DL19" s="166">
        <f t="shared" si="14"/>
        <v>6.5347062801840323</v>
      </c>
      <c r="DM19" s="121"/>
      <c r="DN19" s="122">
        <v>108.99</v>
      </c>
      <c r="DO19" s="122">
        <v>66.459999999999994</v>
      </c>
      <c r="DP19" s="122">
        <v>151.53</v>
      </c>
      <c r="DQ19" s="121" t="s">
        <v>364</v>
      </c>
      <c r="DR19" s="166">
        <f t="shared" si="15"/>
        <v>2.0763757251312143</v>
      </c>
    </row>
    <row r="21" spans="1:122" ht="15" customHeight="1" x14ac:dyDescent="0.25">
      <c r="A21" s="372" t="s">
        <v>336</v>
      </c>
      <c r="B21" s="373"/>
      <c r="C21" s="373"/>
      <c r="D21" s="373"/>
      <c r="E21" s="373"/>
      <c r="F21" s="373"/>
      <c r="G21" s="373"/>
      <c r="H21" s="373"/>
      <c r="I21" s="373"/>
      <c r="J21" s="150"/>
      <c r="K21" s="150"/>
      <c r="L21" s="150"/>
      <c r="M21" s="150"/>
      <c r="N21" s="150"/>
      <c r="O21" s="150"/>
      <c r="P21" s="310"/>
    </row>
    <row r="22" spans="1:122" ht="15" customHeight="1" x14ac:dyDescent="0.25">
      <c r="A22" s="369" t="s">
        <v>292</v>
      </c>
      <c r="B22" s="370"/>
      <c r="C22" s="370"/>
      <c r="D22" s="370"/>
      <c r="E22" s="370"/>
      <c r="F22" s="370"/>
      <c r="G22" s="370"/>
      <c r="H22" s="370"/>
      <c r="P22" s="311"/>
    </row>
    <row r="23" spans="1:122" x14ac:dyDescent="0.2">
      <c r="A23" s="277" t="s">
        <v>72</v>
      </c>
      <c r="B23" s="52"/>
      <c r="C23" s="53"/>
      <c r="D23" s="53"/>
      <c r="E23" s="53"/>
      <c r="F23" s="53"/>
      <c r="P23" s="311"/>
    </row>
    <row r="24" spans="1:122" x14ac:dyDescent="0.2">
      <c r="A24" s="277" t="s">
        <v>73</v>
      </c>
      <c r="B24" s="52"/>
      <c r="C24" s="53"/>
      <c r="D24" s="53"/>
      <c r="E24" s="53"/>
      <c r="F24" s="53"/>
      <c r="P24" s="311"/>
    </row>
    <row r="25" spans="1:122" ht="24.75" customHeight="1" x14ac:dyDescent="0.2">
      <c r="A25" s="363" t="s">
        <v>290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5"/>
    </row>
    <row r="26" spans="1:122" x14ac:dyDescent="0.25">
      <c r="A26" s="277" t="s">
        <v>280</v>
      </c>
      <c r="B26" s="4"/>
      <c r="C26" s="3"/>
      <c r="D26" s="3"/>
      <c r="E26" s="3"/>
      <c r="F26" s="3"/>
      <c r="P26" s="311"/>
    </row>
    <row r="27" spans="1:122" x14ac:dyDescent="0.25">
      <c r="A27" s="277" t="s">
        <v>347</v>
      </c>
      <c r="B27" s="4"/>
      <c r="C27" s="3"/>
      <c r="D27" s="3"/>
      <c r="E27" s="3"/>
      <c r="F27" s="3"/>
      <c r="P27" s="311"/>
    </row>
    <row r="28" spans="1:122" x14ac:dyDescent="0.25">
      <c r="A28" s="279" t="s">
        <v>334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312"/>
    </row>
  </sheetData>
  <mergeCells count="35">
    <mergeCell ref="A25:P25"/>
    <mergeCell ref="A21:I21"/>
    <mergeCell ref="CK15:CO15"/>
    <mergeCell ref="AP14:BL14"/>
    <mergeCell ref="BS14:CO14"/>
    <mergeCell ref="A22:H22"/>
    <mergeCell ref="B15:B16"/>
    <mergeCell ref="CA1:CN6"/>
    <mergeCell ref="A15:A16"/>
    <mergeCell ref="AV15:AZ15"/>
    <mergeCell ref="AP15:AT15"/>
    <mergeCell ref="AE15:AI15"/>
    <mergeCell ref="AK15:AN15"/>
    <mergeCell ref="A7:E7"/>
    <mergeCell ref="A8:D8"/>
    <mergeCell ref="A10:E10"/>
    <mergeCell ref="C15:F15"/>
    <mergeCell ref="H15:K15"/>
    <mergeCell ref="A6:P6"/>
    <mergeCell ref="CV14:DR14"/>
    <mergeCell ref="M14:AI14"/>
    <mergeCell ref="Y15:AC15"/>
    <mergeCell ref="S15:W15"/>
    <mergeCell ref="M15:Q15"/>
    <mergeCell ref="BS15:BW15"/>
    <mergeCell ref="BH15:BL15"/>
    <mergeCell ref="BB15:BF15"/>
    <mergeCell ref="CQ15:CT15"/>
    <mergeCell ref="DN15:DR15"/>
    <mergeCell ref="DH15:DL15"/>
    <mergeCell ref="DB15:DF15"/>
    <mergeCell ref="CV15:CZ15"/>
    <mergeCell ref="BN15:BQ15"/>
    <mergeCell ref="CE15:CI15"/>
    <mergeCell ref="BY15:CC15"/>
  </mergeCells>
  <hyperlinks>
    <hyperlink ref="DP12" location="Contenido!A1" display="Volver al contenido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Contenido</vt:lpstr>
      <vt:lpstr>C.1</vt:lpstr>
      <vt:lpstr>C.2</vt:lpstr>
      <vt:lpstr>C.3</vt:lpstr>
      <vt:lpstr>C.4</vt:lpstr>
      <vt:lpstr>C.5</vt:lpstr>
      <vt:lpstr>C.6</vt:lpstr>
      <vt:lpstr>C.7</vt:lpstr>
      <vt:lpstr>C.8</vt:lpstr>
      <vt:lpstr>C.9</vt:lpstr>
      <vt:lpstr>C.10</vt:lpstr>
      <vt:lpstr>C.11</vt:lpstr>
      <vt:lpstr>C.12</vt:lpstr>
      <vt:lpstr>C.13</vt:lpstr>
      <vt:lpstr>C.14</vt:lpstr>
      <vt:lpstr>C.15</vt:lpstr>
      <vt:lpstr>C.16</vt:lpstr>
      <vt:lpstr>C.17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mframirezs</dc:creator>
  <cp:lastModifiedBy>Edgar Garzón Alarcón</cp:lastModifiedBy>
  <dcterms:created xsi:type="dcterms:W3CDTF">2012-06-12T14:57:57Z</dcterms:created>
  <dcterms:modified xsi:type="dcterms:W3CDTF">2018-04-09T14:35:12Z</dcterms:modified>
</cp:coreProperties>
</file>