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55" windowWidth="20490" windowHeight="3900" activeTab="1"/>
  </bookViews>
  <sheets>
    <sheet name="Contenido" sheetId="1" r:id="rId1"/>
    <sheet name="Anexo 1 " sheetId="2" r:id="rId2"/>
    <sheet name="Anexo 2 " sheetId="3" r:id="rId3"/>
    <sheet name="Anexo 3 " sheetId="4" r:id="rId4"/>
  </sheets>
  <definedNames/>
  <calcPr fullCalcOnLoad="1"/>
</workbook>
</file>

<file path=xl/sharedStrings.xml><?xml version="1.0" encoding="utf-8"?>
<sst xmlns="http://schemas.openxmlformats.org/spreadsheetml/2006/main" count="630" uniqueCount="102">
  <si>
    <t xml:space="preserve">Volver </t>
  </si>
  <si>
    <t>1.</t>
  </si>
  <si>
    <t>2.</t>
  </si>
  <si>
    <t>3.</t>
  </si>
  <si>
    <t>Anexo 1. Movimiento del parque urbano automotor y pasajeros transportados, según áreas metropolitanas y ciudades*</t>
  </si>
  <si>
    <t>Anexo 2. Movimiento del transporte tradicional, según áreas metropolitanas, ciudades y nivel de servicio</t>
  </si>
  <si>
    <t>Anexo 3. Movimiento de Sistemas Integrados de Transporte Masivo, Metro y Cable, según áreas metropolitanas, ciudades y nivel de servicio</t>
  </si>
  <si>
    <t>Áreas Metropolitanas y Ciudades</t>
  </si>
  <si>
    <t>Promedio mensual de vehículos afiliados</t>
  </si>
  <si>
    <t>Promedio mensual  de vehículos en servicio</t>
  </si>
  <si>
    <t>Variación %</t>
  </si>
  <si>
    <t>Total general</t>
  </si>
  <si>
    <t>Área Metropolitana de Bucaramanga</t>
  </si>
  <si>
    <t>Área Metropolitana de Manizales</t>
  </si>
  <si>
    <t>Área Metropolitana de Pereira</t>
  </si>
  <si>
    <t>Armenia</t>
  </si>
  <si>
    <t>Cartagena</t>
  </si>
  <si>
    <t>Florencia</t>
  </si>
  <si>
    <t>Ibagué</t>
  </si>
  <si>
    <t>Montería</t>
  </si>
  <si>
    <t>Neiva</t>
  </si>
  <si>
    <t>Pasto</t>
  </si>
  <si>
    <t>Popayán</t>
  </si>
  <si>
    <t>Quibdó</t>
  </si>
  <si>
    <t>Santa Marta</t>
  </si>
  <si>
    <t>Sincelejo</t>
  </si>
  <si>
    <t>Tunja</t>
  </si>
  <si>
    <t>Valledupar</t>
  </si>
  <si>
    <t>Villavicencio</t>
  </si>
  <si>
    <t>* Incluye Transmilenio, Megabús, Mio, Cable, Metrolínea, Transmetro y Metro.</t>
  </si>
  <si>
    <t>Total transporte tradicional</t>
  </si>
  <si>
    <t xml:space="preserve">Buses </t>
  </si>
  <si>
    <t>Busetas</t>
  </si>
  <si>
    <t>Microbuses-Colectivos</t>
  </si>
  <si>
    <t>Padrón</t>
  </si>
  <si>
    <t xml:space="preserve">Busetas </t>
  </si>
  <si>
    <t>Total SITM, Metro y Cable</t>
  </si>
  <si>
    <t>SITM Alimentador</t>
  </si>
  <si>
    <t>SITM Padrón</t>
  </si>
  <si>
    <t>SITM Troncal</t>
  </si>
  <si>
    <t>SITM Zonal y Complementario</t>
  </si>
  <si>
    <t>Cable</t>
  </si>
  <si>
    <t xml:space="preserve">SITM Padrón y Complementario naranja </t>
  </si>
  <si>
    <t>Metro</t>
  </si>
  <si>
    <t>Tranvía de Ayacucho</t>
  </si>
  <si>
    <t xml:space="preserve">  Se aclara que los complementarios naranja fueron retirados de servicio desde junio de 2014.</t>
  </si>
  <si>
    <t>.</t>
  </si>
  <si>
    <t xml:space="preserve">ENCUESTA DE TRANSPORTE URBANO DE PASAJEROS - ETUP </t>
  </si>
  <si>
    <t>ENCUESTA DE TRANSPORTE URBANO DE PASAJEROS - ETUP</t>
  </si>
  <si>
    <t>Temática de Servicios</t>
  </si>
  <si>
    <t>Total pasajeros transportados (miles)</t>
  </si>
  <si>
    <t>- No se puede calcular la variación, los datos no son comparables</t>
  </si>
  <si>
    <r>
      <t>2020</t>
    </r>
    <r>
      <rPr>
        <b/>
        <vertAlign val="superscript"/>
        <sz val="8"/>
        <rFont val="Segoe UI"/>
        <family val="2"/>
      </rPr>
      <t>p</t>
    </r>
  </si>
  <si>
    <r>
      <t>Área Metropolitana de Barranquilla</t>
    </r>
    <r>
      <rPr>
        <b/>
        <vertAlign val="superscript"/>
        <sz val="8"/>
        <rFont val="Segoe UI"/>
        <family val="2"/>
      </rPr>
      <t>1</t>
    </r>
  </si>
  <si>
    <r>
      <t>Área Metropolitana de Bogotá</t>
    </r>
    <r>
      <rPr>
        <b/>
        <vertAlign val="superscript"/>
        <sz val="8"/>
        <rFont val="Segoe UI"/>
        <family val="2"/>
      </rPr>
      <t>2</t>
    </r>
  </si>
  <si>
    <r>
      <t>Área Metropolitana de Cali</t>
    </r>
    <r>
      <rPr>
        <b/>
        <vertAlign val="superscript"/>
        <sz val="8"/>
        <rFont val="Segoe UI"/>
        <family val="2"/>
      </rPr>
      <t>3</t>
    </r>
  </si>
  <si>
    <r>
      <t xml:space="preserve">Fuente: </t>
    </r>
    <r>
      <rPr>
        <sz val="8"/>
        <color indexed="8"/>
        <rFont val="Segoe UI"/>
        <family val="2"/>
      </rPr>
      <t>DANE, ETUP</t>
    </r>
  </si>
  <si>
    <r>
      <rPr>
        <sz val="10"/>
        <color indexed="8"/>
        <rFont val="Segoe UI"/>
        <family val="2"/>
      </rPr>
      <t>¹</t>
    </r>
    <r>
      <rPr>
        <sz val="8"/>
        <color indexed="8"/>
        <rFont val="Segoe UI"/>
        <family val="2"/>
      </rPr>
      <t xml:space="preserve"> Corresponde al total de pasajeros movilizados en alimentador, padrón y troncal. Se totaliza el número de pasajeros debido a que se puede subestimar al desagregarlo.</t>
    </r>
  </si>
  <si>
    <r>
      <rPr>
        <sz val="10"/>
        <color indexed="8"/>
        <rFont val="Segoe UI"/>
        <family val="2"/>
      </rPr>
      <t>²</t>
    </r>
    <r>
      <rPr>
        <sz val="8"/>
        <color indexed="8"/>
        <rFont val="Segoe UI"/>
        <family val="2"/>
      </rPr>
      <t xml:space="preserve"> Incluye pasajeros transportados en buses alimentadores para Transmilenio en Bogotá. Los pasajeros movilizados en padrón no se desagregan debido a que por efecto de la operación del sistema se encuentran contabilizados en troncal.</t>
    </r>
  </si>
  <si>
    <r>
      <rPr>
        <sz val="10"/>
        <color indexed="8"/>
        <rFont val="Segoe UI"/>
        <family val="2"/>
      </rPr>
      <t xml:space="preserve">³ </t>
    </r>
    <r>
      <rPr>
        <sz val="8"/>
        <color indexed="8"/>
        <rFont val="Segoe UI"/>
        <family val="2"/>
      </rPr>
      <t>El SITM Padrón y complementario naranja muestra la información agregada para estos dos tipos de vehículos, ya que por la dinámica del sistema no es posible desagregarla.</t>
    </r>
  </si>
  <si>
    <r>
      <rPr>
        <vertAlign val="superscript"/>
        <sz val="8"/>
        <rFont val="Segoe UI"/>
        <family val="2"/>
      </rPr>
      <t>4</t>
    </r>
    <r>
      <rPr>
        <sz val="8"/>
        <rFont val="Segoe UI"/>
        <family val="2"/>
      </rPr>
      <t xml:space="preserve"> Corresponde a los pasajeros movilizados en alimentador, padrón y troncal</t>
    </r>
  </si>
  <si>
    <r>
      <rPr>
        <vertAlign val="superscript"/>
        <sz val="8"/>
        <color indexed="8"/>
        <rFont val="Segoe UI"/>
        <family val="2"/>
      </rPr>
      <t>P:</t>
    </r>
    <r>
      <rPr>
        <sz val="8"/>
        <color indexed="8"/>
        <rFont val="Segoe UI"/>
        <family val="2"/>
      </rPr>
      <t xml:space="preserve"> Cifra provisional.</t>
    </r>
  </si>
  <si>
    <r>
      <t>Área Metropolitana de Barranquilla</t>
    </r>
    <r>
      <rPr>
        <vertAlign val="superscript"/>
        <sz val="8"/>
        <rFont val="Segoe UI"/>
        <family val="2"/>
      </rPr>
      <t>1</t>
    </r>
  </si>
  <si>
    <r>
      <t>Área Metropolitana de Bogotá</t>
    </r>
    <r>
      <rPr>
        <vertAlign val="superscript"/>
        <sz val="8"/>
        <rFont val="Segoe UI"/>
        <family val="2"/>
      </rPr>
      <t>2</t>
    </r>
  </si>
  <si>
    <r>
      <t>Área Metropolitana de Bucaramanga</t>
    </r>
    <r>
      <rPr>
        <vertAlign val="superscript"/>
        <sz val="8"/>
        <rFont val="Segoe UI"/>
        <family val="2"/>
      </rPr>
      <t>3</t>
    </r>
  </si>
  <si>
    <r>
      <t>Área Metropolitana de Cali</t>
    </r>
    <r>
      <rPr>
        <vertAlign val="superscript"/>
        <sz val="8"/>
        <rFont val="Segoe UI"/>
        <family val="2"/>
      </rPr>
      <t>4</t>
    </r>
  </si>
  <si>
    <r>
      <t>Área Metropolitana de Cúcuta</t>
    </r>
    <r>
      <rPr>
        <vertAlign val="superscript"/>
        <sz val="8"/>
        <rFont val="Segoe UI"/>
        <family val="2"/>
      </rPr>
      <t>5</t>
    </r>
  </si>
  <si>
    <r>
      <t>Área Metropolitana de Manizales</t>
    </r>
    <r>
      <rPr>
        <vertAlign val="superscript"/>
        <sz val="8"/>
        <rFont val="Segoe UI"/>
        <family val="2"/>
      </rPr>
      <t>6</t>
    </r>
  </si>
  <si>
    <r>
      <rPr>
        <b/>
        <sz val="8"/>
        <color indexed="8"/>
        <rFont val="Segoe UI"/>
        <family val="2"/>
      </rPr>
      <t xml:space="preserve">Fuente: </t>
    </r>
    <r>
      <rPr>
        <sz val="8"/>
        <color indexed="8"/>
        <rFont val="Segoe UI"/>
        <family val="2"/>
      </rPr>
      <t>DANE, ETUP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</si>
  <si>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DANE, ETUP</t>
    </r>
  </si>
  <si>
    <r>
      <rPr>
        <vertAlign val="superscript"/>
        <sz val="8"/>
        <color indexed="8"/>
        <rFont val="Segoe UI"/>
        <family val="2"/>
      </rPr>
      <t xml:space="preserve">1 </t>
    </r>
    <r>
      <rPr>
        <sz val="8"/>
        <color indexed="8"/>
        <rFont val="Segoe UI"/>
        <family val="2"/>
      </rPr>
      <t>Barranquilla, Malambo y Soledad.</t>
    </r>
  </si>
  <si>
    <r>
      <rPr>
        <vertAlign val="superscript"/>
        <sz val="8"/>
        <color indexed="8"/>
        <rFont val="Segoe UI"/>
        <family val="2"/>
      </rPr>
      <t>2</t>
    </r>
    <r>
      <rPr>
        <sz val="8"/>
        <color indexed="8"/>
        <rFont val="Segoe UI"/>
        <family val="2"/>
      </rPr>
      <t xml:space="preserve"> Bogotá y los municipios de Cundinamarca: Cajicá, Cota, Chía, Funza, Gachancipá, Madrid, Mosquera, Sibaté, Soacha, Tabio, Tenjo, Tocancipá y Zipaquirá.</t>
    </r>
  </si>
  <si>
    <r>
      <rPr>
        <vertAlign val="superscript"/>
        <sz val="8"/>
        <color indexed="8"/>
        <rFont val="Segoe UI"/>
        <family val="2"/>
      </rPr>
      <t>3</t>
    </r>
    <r>
      <rPr>
        <sz val="8"/>
        <color indexed="8"/>
        <rFont val="Segoe UI"/>
        <family val="2"/>
      </rPr>
      <t xml:space="preserve"> Bucaramanga, Floridablanca, Girón y Piedecuesta</t>
    </r>
  </si>
  <si>
    <r>
      <rPr>
        <vertAlign val="superscript"/>
        <sz val="8"/>
        <color indexed="8"/>
        <rFont val="Segoe UI"/>
        <family val="2"/>
      </rPr>
      <t xml:space="preserve">4 </t>
    </r>
    <r>
      <rPr>
        <sz val="8"/>
        <color indexed="8"/>
        <rFont val="Segoe UI"/>
        <family val="2"/>
      </rPr>
      <t xml:space="preserve">Cali, Jamundí, Palmira y Yumbo. </t>
    </r>
  </si>
  <si>
    <r>
      <rPr>
        <vertAlign val="superscript"/>
        <sz val="8"/>
        <color indexed="8"/>
        <rFont val="Segoe UI"/>
        <family val="2"/>
      </rPr>
      <t>5</t>
    </r>
    <r>
      <rPr>
        <sz val="8"/>
        <color indexed="8"/>
        <rFont val="Segoe UI"/>
        <family val="2"/>
      </rPr>
      <t xml:space="preserve"> Cucuta, Los Patíos y Villa del Rosario. </t>
    </r>
  </si>
  <si>
    <r>
      <rPr>
        <vertAlign val="superscript"/>
        <sz val="8"/>
        <color indexed="8"/>
        <rFont val="Segoe UI"/>
        <family val="2"/>
      </rPr>
      <t>6</t>
    </r>
    <r>
      <rPr>
        <sz val="8"/>
        <color indexed="8"/>
        <rFont val="Segoe UI"/>
        <family val="2"/>
      </rPr>
      <t>. Manizales y Chinchiná.</t>
    </r>
  </si>
  <si>
    <r>
      <rPr>
        <vertAlign val="superscript"/>
        <sz val="8"/>
        <color indexed="8"/>
        <rFont val="Segoe UI"/>
        <family val="2"/>
      </rPr>
      <t xml:space="preserve">7. </t>
    </r>
    <r>
      <rPr>
        <sz val="8"/>
        <color indexed="8"/>
        <rFont val="Segoe UI"/>
        <family val="2"/>
      </rPr>
      <t>Medellín, Barbosa, Bello, Caldas, Copacabana, Envigado, Girardota, Itagüí, La Estrella, Sabaneta.</t>
    </r>
  </si>
  <si>
    <r>
      <rPr>
        <vertAlign val="superscript"/>
        <sz val="8"/>
        <color indexed="8"/>
        <rFont val="Segoe UI"/>
        <family val="2"/>
      </rPr>
      <t>8.</t>
    </r>
    <r>
      <rPr>
        <sz val="8"/>
        <color indexed="8"/>
        <rFont val="Segoe UI"/>
        <family val="2"/>
      </rPr>
      <t xml:space="preserve"> Pereira y Dosquebradas.</t>
    </r>
  </si>
  <si>
    <r>
      <t>Área Metropolitana de Bucaramanga</t>
    </r>
    <r>
      <rPr>
        <b/>
        <vertAlign val="superscript"/>
        <sz val="8"/>
        <rFont val="Segoe UI"/>
        <family val="2"/>
      </rPr>
      <t>3</t>
    </r>
  </si>
  <si>
    <r>
      <t>Área Metropolitana de Cali</t>
    </r>
    <r>
      <rPr>
        <b/>
        <vertAlign val="superscript"/>
        <sz val="8"/>
        <rFont val="Segoe UI"/>
        <family val="2"/>
      </rPr>
      <t>4</t>
    </r>
  </si>
  <si>
    <r>
      <t>Área Metropolitana de Cúcuta</t>
    </r>
    <r>
      <rPr>
        <b/>
        <vertAlign val="superscript"/>
        <sz val="8"/>
        <rFont val="Segoe UI"/>
        <family val="2"/>
      </rPr>
      <t>5</t>
    </r>
  </si>
  <si>
    <r>
      <t>Área Metropolitana de Manizales</t>
    </r>
    <r>
      <rPr>
        <b/>
        <vertAlign val="superscript"/>
        <sz val="8"/>
        <rFont val="Segoe UI"/>
        <family val="2"/>
      </rPr>
      <t>6</t>
    </r>
  </si>
  <si>
    <r>
      <rPr>
        <vertAlign val="superscript"/>
        <sz val="8"/>
        <rFont val="Segoe UI"/>
        <family val="2"/>
      </rPr>
      <t>p</t>
    </r>
    <r>
      <rPr>
        <sz val="8"/>
        <rFont val="Segoe UI"/>
        <family val="2"/>
      </rPr>
      <t xml:space="preserve"> Cifra provisional</t>
    </r>
  </si>
  <si>
    <r>
      <t>Área Metropolitana de Medellín</t>
    </r>
    <r>
      <rPr>
        <vertAlign val="superscript"/>
        <sz val="8"/>
        <rFont val="Segoe UI"/>
        <family val="2"/>
      </rPr>
      <t>7</t>
    </r>
  </si>
  <si>
    <r>
      <t>Área Metropolitana de Pereira</t>
    </r>
    <r>
      <rPr>
        <vertAlign val="superscript"/>
        <sz val="8"/>
        <rFont val="Segoe UI"/>
        <family val="2"/>
      </rPr>
      <t>8</t>
    </r>
  </si>
  <si>
    <r>
      <t>Área Metropolitana de Medellín</t>
    </r>
    <r>
      <rPr>
        <b/>
        <vertAlign val="superscript"/>
        <sz val="8"/>
        <rFont val="Segoe UI"/>
        <family val="2"/>
      </rPr>
      <t>7</t>
    </r>
  </si>
  <si>
    <r>
      <t>Área Metropolitana de Pereira</t>
    </r>
    <r>
      <rPr>
        <b/>
        <vertAlign val="superscript"/>
        <sz val="8"/>
        <rFont val="Segoe UI"/>
        <family val="2"/>
      </rPr>
      <t>8</t>
    </r>
  </si>
  <si>
    <t>SITM Cable***</t>
  </si>
  <si>
    <t>***  TransMiCable fue inaugurado el 27 de diciembre de 2018 e inició operaciones el 29 de diciembre del mismo año.</t>
  </si>
  <si>
    <t xml:space="preserve">*** TransMiCable fue inaugurado el 27 de diciembre de 2018 e inició operaciones el 29 de diciembre del mismo año. </t>
  </si>
  <si>
    <t>Área Metropolitana de Medellín</t>
  </si>
  <si>
    <r>
      <t>SITM</t>
    </r>
    <r>
      <rPr>
        <vertAlign val="superscript"/>
        <sz val="8"/>
        <rFont val="Segoe UI"/>
        <family val="2"/>
      </rPr>
      <t>4</t>
    </r>
  </si>
  <si>
    <r>
      <t xml:space="preserve">Anexo 1.1 Movimiento del parque urbano automotor y pasajeros transportados según áreas metropolitanas y ciudades*
III trimestre (2019 - 2020) </t>
    </r>
    <r>
      <rPr>
        <b/>
        <vertAlign val="superscript"/>
        <sz val="9"/>
        <color indexed="8"/>
        <rFont val="Segoe UI"/>
        <family val="2"/>
      </rPr>
      <t>p</t>
    </r>
    <r>
      <rPr>
        <b/>
        <sz val="9"/>
        <color indexed="8"/>
        <rFont val="Segoe UI"/>
        <family val="2"/>
      </rPr>
      <t xml:space="preserve">
Variación anual</t>
    </r>
  </si>
  <si>
    <r>
      <t xml:space="preserve">Anexo 1.2 Movimiento del parque urbano automotor y pasajeros transportados según áreas metropolitanas y ciudades*
III trimestre (2019 - 2020) </t>
    </r>
    <r>
      <rPr>
        <b/>
        <vertAlign val="superscript"/>
        <sz val="9"/>
        <color indexed="8"/>
        <rFont val="Segoe UI"/>
        <family val="2"/>
      </rPr>
      <t>p</t>
    </r>
    <r>
      <rPr>
        <b/>
        <sz val="9"/>
        <color indexed="8"/>
        <rFont val="Segoe UI"/>
        <family val="2"/>
      </rPr>
      <t xml:space="preserve">
Variación Año corrido</t>
    </r>
  </si>
  <si>
    <r>
      <t>Anexo 1.3  Movimiento del parque urbano automotor y pasajeros transportados según áreas metropolitanas y ciudades*
III trimestre (2019 - 2020)</t>
    </r>
    <r>
      <rPr>
        <b/>
        <vertAlign val="superscript"/>
        <sz val="9"/>
        <color indexed="8"/>
        <rFont val="Segoe UI"/>
        <family val="2"/>
      </rPr>
      <t>p</t>
    </r>
    <r>
      <rPr>
        <b/>
        <sz val="9"/>
        <color indexed="8"/>
        <rFont val="Segoe UI"/>
        <family val="2"/>
      </rPr>
      <t xml:space="preserve">
Variación doce meses</t>
    </r>
  </si>
  <si>
    <r>
      <t xml:space="preserve">Anexo 2.1 Movimiento del transporte tradicional según áreas metropolitanas, ciudades y nivel de servicio
III trimestre (2019 - 2020) </t>
    </r>
    <r>
      <rPr>
        <b/>
        <vertAlign val="superscript"/>
        <sz val="9"/>
        <color indexed="8"/>
        <rFont val="Segoe UI"/>
        <family val="2"/>
      </rPr>
      <t>p</t>
    </r>
    <r>
      <rPr>
        <b/>
        <sz val="9"/>
        <color indexed="8"/>
        <rFont val="Segoe UI"/>
        <family val="2"/>
      </rPr>
      <t xml:space="preserve">
Variación anual</t>
    </r>
  </si>
  <si>
    <r>
      <t xml:space="preserve">Anexo 2.2 Movimiento del transporte tradicional según áreas metropolitanas, ciudades y nivel de servicio
III trimestre (2019 - 2020) </t>
    </r>
    <r>
      <rPr>
        <b/>
        <vertAlign val="superscript"/>
        <sz val="9"/>
        <color indexed="8"/>
        <rFont val="Segoe UI"/>
        <family val="2"/>
      </rPr>
      <t>p</t>
    </r>
    <r>
      <rPr>
        <b/>
        <sz val="9"/>
        <color indexed="8"/>
        <rFont val="Segoe UI"/>
        <family val="2"/>
      </rPr>
      <t xml:space="preserve">
Variación año corrido</t>
    </r>
  </si>
  <si>
    <r>
      <t>Anexo 2.3 Movimiento del transporte tradicional según áreas metropolitanas, ciudades y nivel de servicio
III trimestre (2019 - 2020)</t>
    </r>
    <r>
      <rPr>
        <b/>
        <vertAlign val="superscript"/>
        <sz val="9"/>
        <color indexed="8"/>
        <rFont val="Segoe UI"/>
        <family val="2"/>
      </rPr>
      <t>p</t>
    </r>
    <r>
      <rPr>
        <b/>
        <sz val="9"/>
        <color indexed="8"/>
        <rFont val="Segoe UI"/>
        <family val="2"/>
      </rPr>
      <t xml:space="preserve">
Variación doce meses</t>
    </r>
  </si>
  <si>
    <r>
      <t xml:space="preserve">ANEXO 3.1 Movimiento de Sistemas Integrados de Transporte Masivo, Metro y Cable según áreas metropolitanas, ciudades y nivel de servicio
III trimestre (2019 - 2020) </t>
    </r>
    <r>
      <rPr>
        <b/>
        <vertAlign val="superscript"/>
        <sz val="8"/>
        <rFont val="Segoe UI"/>
        <family val="2"/>
      </rPr>
      <t>p</t>
    </r>
    <r>
      <rPr>
        <b/>
        <sz val="8"/>
        <rFont val="Segoe UI"/>
        <family val="2"/>
      </rPr>
      <t xml:space="preserve">
Variación anual</t>
    </r>
  </si>
  <si>
    <r>
      <t xml:space="preserve">ANEXO 3.2 Movimiento de Sistemas Integrados de Transporte Masivo, Metro y Cable según áreas metropolitanas, ciudades y nivel de servicio
III trimestre (2019 - 2020) </t>
    </r>
    <r>
      <rPr>
        <b/>
        <vertAlign val="superscript"/>
        <sz val="8"/>
        <rFont val="Segoe UI"/>
        <family val="2"/>
      </rPr>
      <t>p</t>
    </r>
    <r>
      <rPr>
        <b/>
        <sz val="8"/>
        <rFont val="Segoe UI"/>
        <family val="2"/>
      </rPr>
      <t xml:space="preserve">
Variación año corrido</t>
    </r>
  </si>
  <si>
    <r>
      <t>ANEXO 3.3 Movimiento de Sistemas Integrados de Transporte Masivo y Metro según áreas metropolitanas, ciudades y nivel de servicio
III trimestre (2019 - 2020)</t>
    </r>
    <r>
      <rPr>
        <b/>
        <vertAlign val="superscript"/>
        <sz val="8"/>
        <rFont val="Segoe UI"/>
        <family val="2"/>
      </rPr>
      <t>p</t>
    </r>
    <r>
      <rPr>
        <b/>
        <sz val="8"/>
        <rFont val="Segoe UI"/>
        <family val="2"/>
      </rPr>
      <t xml:space="preserve">
Variación doce meses</t>
    </r>
  </si>
  <si>
    <t>Actualizado el 27 de noviembre de 2020.</t>
  </si>
</sst>
</file>

<file path=xl/styles.xml><?xml version="1.0" encoding="utf-8"?>
<styleSheet xmlns="http://schemas.openxmlformats.org/spreadsheetml/2006/main">
  <numFmts count="5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_ * #,##0.00_ ;_ * \-#,##0.00_ ;_ * &quot;-&quot;??_ ;_ @_ "/>
    <numFmt numFmtId="187" formatCode="0.0"/>
    <numFmt numFmtId="188" formatCode="#,##0.0"/>
    <numFmt numFmtId="189" formatCode="_(* #,##0_);_(* \(#,##0\);_(* &quot;-&quot;??_);_(@_)"/>
    <numFmt numFmtId="190" formatCode="#,##0.000"/>
    <numFmt numFmtId="191" formatCode="_ [$€-2]\ * #,##0.00_ ;_ [$€-2]\ * \-#,##0.00_ ;_ [$€-2]\ * &quot;-&quot;??_ "/>
    <numFmt numFmtId="192" formatCode="_ * #,##0_ ;_ * \-#,##0_ ;_ * &quot;-&quot;??_ ;_ @_ "/>
    <numFmt numFmtId="193" formatCode="_-* #,##0.0\ _€_-;\-* #,##0.0\ _€_-;_-* &quot;-&quot;??\ _€_-;_-@_-"/>
    <numFmt numFmtId="194" formatCode="_ * #,##0.0_ ;_ * \-#,##0.0_ ;_ * &quot;-&quot;??_ ;_ @_ "/>
    <numFmt numFmtId="195" formatCode="_-* #,##0\ _€_-;\-* #,##0\ _€_-;_-* &quot;-&quot;??\ _€_-;_-@_-"/>
    <numFmt numFmtId="196" formatCode="0.00000"/>
    <numFmt numFmtId="197" formatCode="0.000000"/>
    <numFmt numFmtId="198" formatCode="0.0000"/>
    <numFmt numFmtId="199" formatCode="0.000"/>
    <numFmt numFmtId="200" formatCode="#,##0.0000"/>
    <numFmt numFmtId="201" formatCode="#,##0.00000"/>
    <numFmt numFmtId="202" formatCode="#,##0.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</numFmts>
  <fonts count="86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name val="Segoe UI"/>
      <family val="2"/>
    </font>
    <font>
      <sz val="9"/>
      <name val="Segoe UI"/>
      <family val="2"/>
    </font>
    <font>
      <b/>
      <sz val="8"/>
      <name val="Segoe UI"/>
      <family val="2"/>
    </font>
    <font>
      <b/>
      <vertAlign val="superscript"/>
      <sz val="8"/>
      <name val="Segoe UI"/>
      <family val="2"/>
    </font>
    <font>
      <b/>
      <sz val="10"/>
      <name val="Segoe UI"/>
      <family val="2"/>
    </font>
    <font>
      <sz val="8"/>
      <name val="Segoe UI"/>
      <family val="2"/>
    </font>
    <font>
      <b/>
      <sz val="8"/>
      <color indexed="8"/>
      <name val="Segoe UI"/>
      <family val="2"/>
    </font>
    <font>
      <sz val="8"/>
      <color indexed="8"/>
      <name val="Segoe UI"/>
      <family val="2"/>
    </font>
    <font>
      <sz val="10"/>
      <color indexed="8"/>
      <name val="Segoe UI"/>
      <family val="2"/>
    </font>
    <font>
      <vertAlign val="superscript"/>
      <sz val="8"/>
      <name val="Segoe UI"/>
      <family val="2"/>
    </font>
    <font>
      <vertAlign val="superscript"/>
      <sz val="8"/>
      <color indexed="8"/>
      <name val="Segoe UI"/>
      <family val="2"/>
    </font>
    <font>
      <b/>
      <sz val="12"/>
      <name val="Segoe UI"/>
      <family val="2"/>
    </font>
    <font>
      <sz val="10"/>
      <color indexed="9"/>
      <name val="Segoe UI"/>
      <family val="2"/>
    </font>
    <font>
      <b/>
      <u val="single"/>
      <sz val="10"/>
      <color indexed="12"/>
      <name val="Segoe UI"/>
      <family val="2"/>
    </font>
    <font>
      <u val="single"/>
      <sz val="10"/>
      <color indexed="12"/>
      <name val="Segoe UI"/>
      <family val="2"/>
    </font>
    <font>
      <b/>
      <vertAlign val="superscript"/>
      <sz val="9"/>
      <color indexed="8"/>
      <name val="Segoe UI"/>
      <family val="2"/>
    </font>
    <font>
      <b/>
      <sz val="9"/>
      <color indexed="8"/>
      <name val="Segoe UI"/>
      <family val="2"/>
    </font>
    <font>
      <b/>
      <sz val="11"/>
      <color indexed="8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sz val="10"/>
      <color indexed="62"/>
      <name val="Segoe UI"/>
      <family val="2"/>
    </font>
    <font>
      <b/>
      <sz val="11"/>
      <color indexed="20"/>
      <name val="Segoe UI"/>
      <family val="2"/>
    </font>
    <font>
      <sz val="9"/>
      <color indexed="8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Arial"/>
      <family val="2"/>
    </font>
    <font>
      <b/>
      <sz val="9"/>
      <color theme="1"/>
      <name val="Arial"/>
      <family val="2"/>
    </font>
    <font>
      <sz val="10"/>
      <color theme="4" tint="-0.24997000396251678"/>
      <name val="Segoe UI"/>
      <family val="2"/>
    </font>
    <font>
      <sz val="8"/>
      <color theme="1"/>
      <name val="Segoe UI"/>
      <family val="2"/>
    </font>
    <font>
      <b/>
      <sz val="8"/>
      <color theme="1"/>
      <name val="Segoe UI"/>
      <family val="2"/>
    </font>
    <font>
      <b/>
      <sz val="11"/>
      <color rgb="FFB6004B"/>
      <name val="Segoe UI"/>
      <family val="2"/>
    </font>
    <font>
      <sz val="9"/>
      <color theme="1"/>
      <name val="Segoe UI"/>
      <family val="2"/>
    </font>
    <font>
      <b/>
      <sz val="14"/>
      <color theme="0"/>
      <name val="Segoe UI"/>
      <family val="2"/>
    </font>
    <font>
      <b/>
      <sz val="9"/>
      <color theme="1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6004B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6" fillId="29" borderId="1" applyNumberFormat="0" applyAlignment="0" applyProtection="0"/>
    <xf numFmtId="19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18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59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0" fontId="59" fillId="32" borderId="4" applyNumberFormat="0" applyFont="0" applyAlignment="0" applyProtection="0"/>
    <xf numFmtId="9" fontId="0" fillId="0" borderId="0" applyFont="0" applyFill="0" applyBorder="0" applyAlignment="0" applyProtection="0"/>
    <xf numFmtId="0" fontId="70" fillId="21" borderId="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65" fillId="0" borderId="8" applyNumberFormat="0" applyFill="0" applyAlignment="0" applyProtection="0"/>
    <xf numFmtId="0" fontId="76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189" fontId="1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187" fontId="11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189" fontId="0" fillId="0" borderId="0" xfId="49" applyNumberFormat="1" applyFont="1" applyAlignment="1">
      <alignment/>
    </xf>
    <xf numFmtId="187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8" fontId="9" fillId="0" borderId="0" xfId="0" applyNumberFormat="1" applyFont="1" applyAlignment="1">
      <alignment/>
    </xf>
    <xf numFmtId="188" fontId="1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88" fontId="0" fillId="0" borderId="0" xfId="0" applyNumberFormat="1" applyAlignment="1">
      <alignment/>
    </xf>
    <xf numFmtId="3" fontId="1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190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87" fontId="3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/>
    </xf>
    <xf numFmtId="192" fontId="12" fillId="0" borderId="0" xfId="49" applyNumberFormat="1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189" fontId="0" fillId="0" borderId="11" xfId="49" applyNumberFormat="1" applyFont="1" applyBorder="1" applyAlignment="1">
      <alignment/>
    </xf>
    <xf numFmtId="187" fontId="0" fillId="0" borderId="11" xfId="0" applyNumberFormat="1" applyBorder="1" applyAlignment="1">
      <alignment horizontal="center" vertical="center"/>
    </xf>
    <xf numFmtId="187" fontId="0" fillId="0" borderId="12" xfId="0" applyNumberForma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7" fillId="0" borderId="0" xfId="46" applyAlignment="1" applyProtection="1">
      <alignment horizontal="right"/>
      <protection/>
    </xf>
    <xf numFmtId="0" fontId="5" fillId="33" borderId="10" xfId="0" applyFont="1" applyFill="1" applyBorder="1" applyAlignment="1">
      <alignment/>
    </xf>
    <xf numFmtId="3" fontId="5" fillId="33" borderId="11" xfId="0" applyNumberFormat="1" applyFont="1" applyFill="1" applyBorder="1" applyAlignment="1">
      <alignment horizontal="center" vertical="center"/>
    </xf>
    <xf numFmtId="188" fontId="5" fillId="33" borderId="11" xfId="0" applyNumberFormat="1" applyFont="1" applyFill="1" applyBorder="1" applyAlignment="1">
      <alignment horizontal="center" vertical="center"/>
    </xf>
    <xf numFmtId="188" fontId="5" fillId="33" borderId="12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4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7" fillId="33" borderId="0" xfId="0" applyFont="1" applyFill="1" applyAlignment="1">
      <alignment/>
    </xf>
    <xf numFmtId="0" fontId="15" fillId="33" borderId="16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0" fontId="78" fillId="33" borderId="0" xfId="0" applyFont="1" applyFill="1" applyAlignment="1">
      <alignment horizontal="left" vertical="center" wrapText="1"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4" fillId="33" borderId="11" xfId="0" applyFont="1" applyFill="1" applyBorder="1" applyAlignment="1">
      <alignment vertical="center" wrapText="1"/>
    </xf>
    <xf numFmtId="0" fontId="19" fillId="33" borderId="0" xfId="0" applyFont="1" applyFill="1" applyAlignment="1">
      <alignment/>
    </xf>
    <xf numFmtId="0" fontId="79" fillId="33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3" fontId="4" fillId="33" borderId="18" xfId="0" applyNumberFormat="1" applyFont="1" applyFill="1" applyBorder="1" applyAlignment="1">
      <alignment horizontal="center" vertical="center"/>
    </xf>
    <xf numFmtId="3" fontId="78" fillId="33" borderId="0" xfId="0" applyNumberFormat="1" applyFont="1" applyFill="1" applyAlignment="1">
      <alignment horizontal="left" vertical="center" wrapText="1"/>
    </xf>
    <xf numFmtId="187" fontId="78" fillId="33" borderId="0" xfId="0" applyNumberFormat="1" applyFont="1" applyFill="1" applyAlignment="1">
      <alignment horizontal="left" vertical="center" wrapText="1"/>
    </xf>
    <xf numFmtId="3" fontId="0" fillId="0" borderId="0" xfId="0" applyNumberFormat="1" applyAlignment="1">
      <alignment horizontal="center" vertical="center"/>
    </xf>
    <xf numFmtId="3" fontId="76" fillId="0" borderId="0" xfId="0" applyNumberFormat="1" applyFont="1" applyAlignment="1">
      <alignment horizontal="left" vertical="center" wrapText="1"/>
    </xf>
    <xf numFmtId="188" fontId="76" fillId="0" borderId="0" xfId="0" applyNumberFormat="1" applyFont="1" applyAlignment="1">
      <alignment horizontal="left" vertical="center" wrapText="1"/>
    </xf>
    <xf numFmtId="188" fontId="4" fillId="33" borderId="18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1" fontId="21" fillId="34" borderId="18" xfId="0" applyNumberFormat="1" applyFont="1" applyFill="1" applyBorder="1" applyAlignment="1">
      <alignment horizontal="center"/>
    </xf>
    <xf numFmtId="187" fontId="21" fillId="34" borderId="18" xfId="0" applyNumberFormat="1" applyFont="1" applyFill="1" applyBorder="1" applyAlignment="1">
      <alignment horizontal="center"/>
    </xf>
    <xf numFmtId="0" fontId="21" fillId="0" borderId="16" xfId="0" applyFont="1" applyBorder="1" applyAlignment="1">
      <alignment/>
    </xf>
    <xf numFmtId="3" fontId="21" fillId="0" borderId="0" xfId="0" applyNumberFormat="1" applyFont="1" applyAlignment="1">
      <alignment horizontal="center" vertical="center"/>
    </xf>
    <xf numFmtId="188" fontId="21" fillId="0" borderId="0" xfId="0" applyNumberFormat="1" applyFont="1" applyAlignment="1">
      <alignment horizontal="center" vertical="center"/>
    </xf>
    <xf numFmtId="188" fontId="21" fillId="0" borderId="17" xfId="0" applyNumberFormat="1" applyFont="1" applyBorder="1" applyAlignment="1">
      <alignment horizontal="center" vertical="center"/>
    </xf>
    <xf numFmtId="0" fontId="21" fillId="35" borderId="16" xfId="0" applyFont="1" applyFill="1" applyBorder="1" applyAlignment="1">
      <alignment/>
    </xf>
    <xf numFmtId="3" fontId="21" fillId="35" borderId="0" xfId="0" applyNumberFormat="1" applyFont="1" applyFill="1" applyAlignment="1">
      <alignment horizontal="center" vertical="center"/>
    </xf>
    <xf numFmtId="188" fontId="21" fillId="35" borderId="0" xfId="0" applyNumberFormat="1" applyFont="1" applyFill="1" applyAlignment="1">
      <alignment horizontal="center" vertical="center"/>
    </xf>
    <xf numFmtId="188" fontId="21" fillId="35" borderId="17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4" fillId="0" borderId="16" xfId="0" applyFont="1" applyBorder="1" applyAlignment="1">
      <alignment/>
    </xf>
    <xf numFmtId="3" fontId="24" fillId="0" borderId="0" xfId="0" applyNumberFormat="1" applyFont="1" applyAlignment="1">
      <alignment horizontal="center" vertical="center"/>
    </xf>
    <xf numFmtId="188" fontId="24" fillId="0" borderId="0" xfId="0" applyNumberFormat="1" applyFont="1" applyAlignment="1">
      <alignment horizontal="center" vertical="center"/>
    </xf>
    <xf numFmtId="188" fontId="24" fillId="0" borderId="17" xfId="0" applyNumberFormat="1" applyFont="1" applyBorder="1" applyAlignment="1">
      <alignment horizontal="center" vertical="center"/>
    </xf>
    <xf numFmtId="0" fontId="24" fillId="35" borderId="16" xfId="0" applyFont="1" applyFill="1" applyBorder="1" applyAlignment="1">
      <alignment/>
    </xf>
    <xf numFmtId="3" fontId="24" fillId="35" borderId="0" xfId="0" applyNumberFormat="1" applyFont="1" applyFill="1" applyAlignment="1">
      <alignment horizontal="center" vertical="center"/>
    </xf>
    <xf numFmtId="188" fontId="24" fillId="35" borderId="0" xfId="0" applyNumberFormat="1" applyFont="1" applyFill="1" applyAlignment="1">
      <alignment horizontal="center" vertical="center"/>
    </xf>
    <xf numFmtId="188" fontId="24" fillId="35" borderId="17" xfId="0" applyNumberFormat="1" applyFont="1" applyFill="1" applyBorder="1" applyAlignment="1">
      <alignment horizontal="center" vertical="center"/>
    </xf>
    <xf numFmtId="3" fontId="24" fillId="35" borderId="0" xfId="0" applyNumberFormat="1" applyFont="1" applyFill="1" applyAlignment="1">
      <alignment horizontal="center"/>
    </xf>
    <xf numFmtId="188" fontId="24" fillId="35" borderId="0" xfId="0" applyNumberFormat="1" applyFont="1" applyFill="1" applyAlignment="1">
      <alignment horizontal="center"/>
    </xf>
    <xf numFmtId="188" fontId="24" fillId="35" borderId="17" xfId="0" applyNumberFormat="1" applyFont="1" applyFill="1" applyBorder="1" applyAlignment="1">
      <alignment horizontal="center"/>
    </xf>
    <xf numFmtId="3" fontId="24" fillId="0" borderId="0" xfId="0" applyNumberFormat="1" applyFont="1" applyAlignment="1">
      <alignment horizontal="center"/>
    </xf>
    <xf numFmtId="188" fontId="24" fillId="0" borderId="0" xfId="0" applyNumberFormat="1" applyFont="1" applyAlignment="1">
      <alignment horizontal="center"/>
    </xf>
    <xf numFmtId="188" fontId="24" fillId="0" borderId="17" xfId="0" applyNumberFormat="1" applyFont="1" applyBorder="1" applyAlignment="1">
      <alignment horizontal="center"/>
    </xf>
    <xf numFmtId="3" fontId="21" fillId="35" borderId="0" xfId="0" applyNumberFormat="1" applyFont="1" applyFill="1" applyAlignment="1">
      <alignment horizontal="center"/>
    </xf>
    <xf numFmtId="188" fontId="21" fillId="35" borderId="0" xfId="0" applyNumberFormat="1" applyFont="1" applyFill="1" applyAlignment="1">
      <alignment horizontal="center"/>
    </xf>
    <xf numFmtId="188" fontId="21" fillId="35" borderId="17" xfId="0" applyNumberFormat="1" applyFont="1" applyFill="1" applyBorder="1" applyAlignment="1">
      <alignment horizontal="center"/>
    </xf>
    <xf numFmtId="3" fontId="21" fillId="0" borderId="0" xfId="0" applyNumberFormat="1" applyFont="1" applyAlignment="1">
      <alignment horizontal="center"/>
    </xf>
    <xf numFmtId="188" fontId="21" fillId="0" borderId="0" xfId="0" applyNumberFormat="1" applyFont="1" applyAlignment="1">
      <alignment horizontal="center"/>
    </xf>
    <xf numFmtId="188" fontId="21" fillId="0" borderId="17" xfId="0" applyNumberFormat="1" applyFont="1" applyBorder="1" applyAlignment="1">
      <alignment horizontal="center"/>
    </xf>
    <xf numFmtId="3" fontId="21" fillId="35" borderId="0" xfId="0" applyNumberFormat="1" applyFont="1" applyFill="1" applyBorder="1" applyAlignment="1">
      <alignment horizontal="center"/>
    </xf>
    <xf numFmtId="188" fontId="21" fillId="35" borderId="0" xfId="0" applyNumberFormat="1" applyFont="1" applyFill="1" applyBorder="1" applyAlignment="1">
      <alignment horizontal="center"/>
    </xf>
    <xf numFmtId="3" fontId="24" fillId="0" borderId="0" xfId="0" applyNumberFormat="1" applyFont="1" applyBorder="1" applyAlignment="1">
      <alignment horizontal="center"/>
    </xf>
    <xf numFmtId="188" fontId="24" fillId="0" borderId="0" xfId="0" applyNumberFormat="1" applyFont="1" applyBorder="1" applyAlignment="1">
      <alignment horizontal="center"/>
    </xf>
    <xf numFmtId="0" fontId="24" fillId="35" borderId="13" xfId="0" applyFont="1" applyFill="1" applyBorder="1" applyAlignment="1">
      <alignment/>
    </xf>
    <xf numFmtId="3" fontId="24" fillId="35" borderId="14" xfId="0" applyNumberFormat="1" applyFont="1" applyFill="1" applyBorder="1" applyAlignment="1">
      <alignment horizontal="center"/>
    </xf>
    <xf numFmtId="188" fontId="24" fillId="35" borderId="14" xfId="0" applyNumberFormat="1" applyFont="1" applyFill="1" applyBorder="1" applyAlignment="1">
      <alignment horizontal="center"/>
    </xf>
    <xf numFmtId="188" fontId="24" fillId="35" borderId="15" xfId="0" applyNumberFormat="1" applyFont="1" applyFill="1" applyBorder="1" applyAlignment="1">
      <alignment horizontal="center"/>
    </xf>
    <xf numFmtId="3" fontId="24" fillId="35" borderId="14" xfId="0" applyNumberFormat="1" applyFont="1" applyFill="1" applyBorder="1" applyAlignment="1">
      <alignment horizontal="center" vertical="center"/>
    </xf>
    <xf numFmtId="188" fontId="24" fillId="35" borderId="14" xfId="0" applyNumberFormat="1" applyFont="1" applyFill="1" applyBorder="1" applyAlignment="1">
      <alignment horizontal="center" vertical="center"/>
    </xf>
    <xf numFmtId="188" fontId="24" fillId="35" borderId="15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/>
    </xf>
    <xf numFmtId="3" fontId="24" fillId="0" borderId="11" xfId="0" applyNumberFormat="1" applyFont="1" applyBorder="1" applyAlignment="1">
      <alignment horizontal="center" vertical="center"/>
    </xf>
    <xf numFmtId="3" fontId="24" fillId="0" borderId="12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80" fillId="0" borderId="0" xfId="0" applyFont="1" applyAlignment="1">
      <alignment vertical="center"/>
    </xf>
    <xf numFmtId="0" fontId="80" fillId="0" borderId="17" xfId="0" applyFont="1" applyBorder="1" applyAlignment="1">
      <alignment vertical="center"/>
    </xf>
    <xf numFmtId="0" fontId="80" fillId="0" borderId="16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24" fillId="33" borderId="16" xfId="0" applyFont="1" applyFill="1" applyBorder="1" applyAlignment="1">
      <alignment/>
    </xf>
    <xf numFmtId="0" fontId="80" fillId="0" borderId="0" xfId="0" applyFont="1" applyAlignment="1">
      <alignment horizontal="left" vertical="center"/>
    </xf>
    <xf numFmtId="0" fontId="80" fillId="0" borderId="17" xfId="0" applyFont="1" applyBorder="1" applyAlignment="1">
      <alignment horizontal="left" vertical="center"/>
    </xf>
    <xf numFmtId="0" fontId="81" fillId="0" borderId="16" xfId="0" applyFont="1" applyBorder="1" applyAlignment="1" quotePrefix="1">
      <alignment horizontal="left" vertical="center"/>
    </xf>
    <xf numFmtId="0" fontId="81" fillId="0" borderId="0" xfId="0" applyFont="1" applyAlignment="1" quotePrefix="1">
      <alignment vertical="center"/>
    </xf>
    <xf numFmtId="0" fontId="81" fillId="0" borderId="17" xfId="0" applyFont="1" applyBorder="1" applyAlignment="1" quotePrefix="1">
      <alignment vertical="center"/>
    </xf>
    <xf numFmtId="0" fontId="31" fillId="0" borderId="0" xfId="0" applyFont="1" applyAlignment="1">
      <alignment/>
    </xf>
    <xf numFmtId="0" fontId="82" fillId="33" borderId="16" xfId="0" applyFont="1" applyFill="1" applyBorder="1" applyAlignment="1">
      <alignment horizontal="right" vertical="center"/>
    </xf>
    <xf numFmtId="0" fontId="32" fillId="33" borderId="0" xfId="46" applyFont="1" applyFill="1" applyAlignment="1" applyProtection="1" quotePrefix="1">
      <alignment vertical="center"/>
      <protection/>
    </xf>
    <xf numFmtId="0" fontId="33" fillId="33" borderId="0" xfId="46" applyFont="1" applyFill="1" applyAlignment="1" applyProtection="1">
      <alignment/>
      <protection/>
    </xf>
    <xf numFmtId="0" fontId="33" fillId="33" borderId="17" xfId="46" applyFont="1" applyFill="1" applyBorder="1" applyAlignment="1" applyProtection="1">
      <alignment/>
      <protection/>
    </xf>
    <xf numFmtId="0" fontId="31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82" fillId="33" borderId="13" xfId="0" applyFont="1" applyFill="1" applyBorder="1" applyAlignment="1">
      <alignment horizontal="right" vertical="center"/>
    </xf>
    <xf numFmtId="0" fontId="32" fillId="33" borderId="14" xfId="46" applyFont="1" applyFill="1" applyBorder="1" applyAlignment="1" applyProtection="1">
      <alignment vertical="center"/>
      <protection/>
    </xf>
    <xf numFmtId="0" fontId="33" fillId="33" borderId="14" xfId="46" applyFont="1" applyFill="1" applyBorder="1" applyAlignment="1" applyProtection="1">
      <alignment vertical="center"/>
      <protection/>
    </xf>
    <xf numFmtId="0" fontId="33" fillId="33" borderId="15" xfId="46" applyFont="1" applyFill="1" applyBorder="1" applyAlignment="1" applyProtection="1">
      <alignment vertical="center"/>
      <protection/>
    </xf>
    <xf numFmtId="0" fontId="31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35" fillId="0" borderId="0" xfId="0" applyFont="1" applyAlignment="1">
      <alignment/>
    </xf>
    <xf numFmtId="0" fontId="20" fillId="0" borderId="0" xfId="0" applyFont="1" applyAlignment="1">
      <alignment/>
    </xf>
    <xf numFmtId="0" fontId="36" fillId="0" borderId="0" xfId="0" applyFont="1" applyAlignment="1">
      <alignment/>
    </xf>
    <xf numFmtId="0" fontId="21" fillId="36" borderId="18" xfId="0" applyFont="1" applyFill="1" applyBorder="1" applyAlignment="1">
      <alignment horizontal="center" vertical="center"/>
    </xf>
    <xf numFmtId="3" fontId="21" fillId="36" borderId="18" xfId="0" applyNumberFormat="1" applyFont="1" applyFill="1" applyBorder="1" applyAlignment="1">
      <alignment horizontal="center" vertical="center"/>
    </xf>
    <xf numFmtId="187" fontId="21" fillId="36" borderId="18" xfId="0" applyNumberFormat="1" applyFont="1" applyFill="1" applyBorder="1" applyAlignment="1">
      <alignment horizontal="center" vertical="center"/>
    </xf>
    <xf numFmtId="187" fontId="21" fillId="36" borderId="19" xfId="0" applyNumberFormat="1" applyFont="1" applyFill="1" applyBorder="1" applyAlignment="1">
      <alignment horizontal="center" vertical="center"/>
    </xf>
    <xf numFmtId="187" fontId="35" fillId="0" borderId="0" xfId="0" applyNumberFormat="1" applyFont="1" applyAlignment="1">
      <alignment/>
    </xf>
    <xf numFmtId="0" fontId="21" fillId="33" borderId="10" xfId="0" applyFont="1" applyFill="1" applyBorder="1" applyAlignment="1">
      <alignment/>
    </xf>
    <xf numFmtId="188" fontId="21" fillId="0" borderId="12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83" fillId="0" borderId="0" xfId="0" applyFont="1" applyAlignment="1">
      <alignment vertical="center"/>
    </xf>
    <xf numFmtId="0" fontId="83" fillId="0" borderId="17" xfId="0" applyFont="1" applyBorder="1" applyAlignment="1">
      <alignment vertical="center"/>
    </xf>
    <xf numFmtId="3" fontId="24" fillId="0" borderId="0" xfId="0" applyNumberFormat="1" applyFont="1" applyAlignment="1">
      <alignment/>
    </xf>
    <xf numFmtId="187" fontId="24" fillId="0" borderId="0" xfId="0" applyNumberFormat="1" applyFont="1" applyAlignment="1">
      <alignment/>
    </xf>
    <xf numFmtId="187" fontId="24" fillId="0" borderId="17" xfId="0" applyNumberFormat="1" applyFont="1" applyBorder="1" applyAlignment="1">
      <alignment/>
    </xf>
    <xf numFmtId="3" fontId="24" fillId="33" borderId="0" xfId="0" applyNumberFormat="1" applyFont="1" applyFill="1" applyAlignment="1">
      <alignment/>
    </xf>
    <xf numFmtId="187" fontId="24" fillId="33" borderId="0" xfId="0" applyNumberFormat="1" applyFont="1" applyFill="1" applyAlignment="1">
      <alignment/>
    </xf>
    <xf numFmtId="0" fontId="81" fillId="0" borderId="0" xfId="0" applyFont="1" applyAlignment="1" quotePrefix="1">
      <alignment horizontal="left" vertical="center" wrapText="1"/>
    </xf>
    <xf numFmtId="0" fontId="36" fillId="0" borderId="17" xfId="0" applyFont="1" applyBorder="1" applyAlignment="1">
      <alignment/>
    </xf>
    <xf numFmtId="187" fontId="24" fillId="0" borderId="0" xfId="57" applyNumberFormat="1" applyFont="1">
      <alignment/>
      <protection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  <xf numFmtId="189" fontId="36" fillId="0" borderId="14" xfId="0" applyNumberFormat="1" applyFont="1" applyBorder="1" applyAlignment="1">
      <alignment/>
    </xf>
    <xf numFmtId="0" fontId="36" fillId="0" borderId="15" xfId="0" applyFont="1" applyBorder="1" applyAlignment="1">
      <alignment/>
    </xf>
    <xf numFmtId="0" fontId="24" fillId="33" borderId="13" xfId="0" applyFont="1" applyFill="1" applyBorder="1" applyAlignment="1">
      <alignment/>
    </xf>
    <xf numFmtId="3" fontId="24" fillId="0" borderId="14" xfId="0" applyNumberFormat="1" applyFont="1" applyBorder="1" applyAlignment="1">
      <alignment/>
    </xf>
    <xf numFmtId="187" fontId="24" fillId="0" borderId="14" xfId="0" applyNumberFormat="1" applyFont="1" applyBorder="1" applyAlignment="1">
      <alignment/>
    </xf>
    <xf numFmtId="187" fontId="24" fillId="0" borderId="15" xfId="0" applyNumberFormat="1" applyFont="1" applyBorder="1" applyAlignment="1">
      <alignment/>
    </xf>
    <xf numFmtId="3" fontId="21" fillId="0" borderId="0" xfId="0" applyNumberFormat="1" applyFont="1" applyAlignment="1">
      <alignment horizontal="left" vertical="center"/>
    </xf>
    <xf numFmtId="0" fontId="24" fillId="33" borderId="10" xfId="0" applyFont="1" applyFill="1" applyBorder="1" applyAlignment="1">
      <alignment/>
    </xf>
    <xf numFmtId="3" fontId="24" fillId="33" borderId="11" xfId="0" applyNumberFormat="1" applyFont="1" applyFill="1" applyBorder="1" applyAlignment="1">
      <alignment horizontal="center" vertical="center"/>
    </xf>
    <xf numFmtId="188" fontId="24" fillId="33" borderId="11" xfId="0" applyNumberFormat="1" applyFont="1" applyFill="1" applyBorder="1" applyAlignment="1">
      <alignment horizontal="center" vertical="center"/>
    </xf>
    <xf numFmtId="188" fontId="24" fillId="33" borderId="12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188" fontId="21" fillId="0" borderId="0" xfId="0" applyNumberFormat="1" applyFont="1" applyAlignment="1">
      <alignment horizontal="right"/>
    </xf>
    <xf numFmtId="0" fontId="24" fillId="0" borderId="17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14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5" xfId="0" applyFont="1" applyBorder="1" applyAlignment="1">
      <alignment/>
    </xf>
    <xf numFmtId="0" fontId="24" fillId="0" borderId="15" xfId="0" applyFont="1" applyBorder="1" applyAlignment="1">
      <alignment/>
    </xf>
    <xf numFmtId="0" fontId="25" fillId="0" borderId="0" xfId="0" applyFont="1" applyAlignment="1">
      <alignment/>
    </xf>
    <xf numFmtId="0" fontId="33" fillId="0" borderId="0" xfId="46" applyFont="1" applyAlignment="1" applyProtection="1">
      <alignment horizontal="right"/>
      <protection/>
    </xf>
    <xf numFmtId="0" fontId="21" fillId="36" borderId="18" xfId="0" applyFont="1" applyFill="1" applyBorder="1" applyAlignment="1">
      <alignment horizontal="center" vertical="center"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left" vertical="center"/>
    </xf>
    <xf numFmtId="0" fontId="81" fillId="0" borderId="0" xfId="0" applyFont="1" applyBorder="1" applyAlignment="1" quotePrefix="1">
      <alignment vertical="center"/>
    </xf>
    <xf numFmtId="3" fontId="21" fillId="0" borderId="16" xfId="0" applyNumberFormat="1" applyFont="1" applyBorder="1" applyAlignment="1">
      <alignment horizontal="left" vertical="center"/>
    </xf>
    <xf numFmtId="0" fontId="84" fillId="37" borderId="10" xfId="0" applyFont="1" applyFill="1" applyBorder="1" applyAlignment="1">
      <alignment horizontal="center" vertical="center" wrapText="1"/>
    </xf>
    <xf numFmtId="0" fontId="84" fillId="37" borderId="11" xfId="0" applyFont="1" applyFill="1" applyBorder="1" applyAlignment="1">
      <alignment horizontal="center" vertical="center" wrapText="1"/>
    </xf>
    <xf numFmtId="0" fontId="84" fillId="37" borderId="12" xfId="0" applyFont="1" applyFill="1" applyBorder="1" applyAlignment="1">
      <alignment horizontal="center" vertical="center" wrapText="1"/>
    </xf>
    <xf numFmtId="0" fontId="84" fillId="37" borderId="16" xfId="0" applyFont="1" applyFill="1" applyBorder="1" applyAlignment="1">
      <alignment horizontal="center" vertical="center" wrapText="1"/>
    </xf>
    <xf numFmtId="0" fontId="84" fillId="37" borderId="0" xfId="0" applyFont="1" applyFill="1" applyAlignment="1">
      <alignment horizontal="center" vertical="center" wrapText="1"/>
    </xf>
    <xf numFmtId="0" fontId="84" fillId="37" borderId="17" xfId="0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center" vertical="center" wrapText="1"/>
    </xf>
    <xf numFmtId="0" fontId="30" fillId="34" borderId="11" xfId="0" applyFont="1" applyFill="1" applyBorder="1" applyAlignment="1">
      <alignment horizontal="center" vertical="center" wrapText="1"/>
    </xf>
    <xf numFmtId="0" fontId="30" fillId="34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79" fillId="33" borderId="0" xfId="0" applyFont="1" applyFill="1" applyBorder="1" applyAlignment="1">
      <alignment horizontal="center"/>
    </xf>
    <xf numFmtId="0" fontId="85" fillId="35" borderId="20" xfId="0" applyFont="1" applyFill="1" applyBorder="1" applyAlignment="1">
      <alignment horizontal="left" vertical="center" wrapText="1"/>
    </xf>
    <xf numFmtId="0" fontId="85" fillId="35" borderId="18" xfId="0" applyFont="1" applyFill="1" applyBorder="1" applyAlignment="1">
      <alignment horizontal="left" vertical="center" wrapText="1"/>
    </xf>
    <xf numFmtId="0" fontId="85" fillId="35" borderId="19" xfId="0" applyFont="1" applyFill="1" applyBorder="1" applyAlignment="1">
      <alignment horizontal="left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1" fillId="36" borderId="13" xfId="0" applyFont="1" applyFill="1" applyBorder="1" applyAlignment="1">
      <alignment horizontal="center" vertical="center" wrapText="1"/>
    </xf>
    <xf numFmtId="0" fontId="21" fillId="36" borderId="18" xfId="0" applyFont="1" applyFill="1" applyBorder="1" applyAlignment="1">
      <alignment horizontal="center" vertical="center"/>
    </xf>
    <xf numFmtId="0" fontId="21" fillId="36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84" fillId="37" borderId="13" xfId="0" applyFont="1" applyFill="1" applyBorder="1" applyAlignment="1">
      <alignment horizontal="center" vertical="center" wrapText="1"/>
    </xf>
    <xf numFmtId="0" fontId="84" fillId="37" borderId="14" xfId="0" applyFont="1" applyFill="1" applyBorder="1" applyAlignment="1">
      <alignment horizontal="center" vertical="center" wrapText="1"/>
    </xf>
    <xf numFmtId="0" fontId="84" fillId="37" borderId="15" xfId="0" applyFont="1" applyFill="1" applyBorder="1" applyAlignment="1">
      <alignment horizontal="center" vertical="center" wrapText="1"/>
    </xf>
    <xf numFmtId="0" fontId="21" fillId="34" borderId="18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84" fillId="33" borderId="0" xfId="0" applyFont="1" applyFill="1" applyBorder="1" applyAlignment="1">
      <alignment horizontal="center" vertical="center" wrapText="1"/>
    </xf>
    <xf numFmtId="0" fontId="21" fillId="35" borderId="20" xfId="0" applyFont="1" applyFill="1" applyBorder="1" applyAlignment="1">
      <alignment vertical="center" wrapText="1"/>
    </xf>
    <xf numFmtId="0" fontId="21" fillId="35" borderId="18" xfId="0" applyFont="1" applyFill="1" applyBorder="1" applyAlignment="1">
      <alignment vertical="center" wrapText="1"/>
    </xf>
    <xf numFmtId="0" fontId="21" fillId="35" borderId="19" xfId="0" applyFont="1" applyFill="1" applyBorder="1" applyAlignment="1">
      <alignment vertical="center" wrapText="1"/>
    </xf>
    <xf numFmtId="0" fontId="21" fillId="34" borderId="19" xfId="0" applyFont="1" applyFill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9" xfId="56"/>
    <cellStyle name="Normal_CUODE" xfId="57"/>
    <cellStyle name="Notas" xfId="58"/>
    <cellStyle name="Notas 2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104775</xdr:rowOff>
    </xdr:from>
    <xdr:to>
      <xdr:col>8</xdr:col>
      <xdr:colOff>28575</xdr:colOff>
      <xdr:row>1</xdr:row>
      <xdr:rowOff>161925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866775"/>
          <a:ext cx="90011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219075</xdr:rowOff>
    </xdr:from>
    <xdr:to>
      <xdr:col>2</xdr:col>
      <xdr:colOff>323850</xdr:colOff>
      <xdr:row>0</xdr:row>
      <xdr:rowOff>590550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19075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1352550</xdr:colOff>
      <xdr:row>0</xdr:row>
      <xdr:rowOff>180975</xdr:rowOff>
    </xdr:from>
    <xdr:to>
      <xdr:col>8</xdr:col>
      <xdr:colOff>19050</xdr:colOff>
      <xdr:row>0</xdr:row>
      <xdr:rowOff>733425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67475" y="180975"/>
          <a:ext cx="2552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10</xdr:col>
      <xdr:colOff>0</xdr:colOff>
      <xdr:row>1</xdr:row>
      <xdr:rowOff>66675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107061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85725</xdr:rowOff>
    </xdr:from>
    <xdr:to>
      <xdr:col>0</xdr:col>
      <xdr:colOff>1971675</xdr:colOff>
      <xdr:row>0</xdr:row>
      <xdr:rowOff>647700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85725"/>
          <a:ext cx="1504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0</xdr:row>
      <xdr:rowOff>104775</xdr:rowOff>
    </xdr:from>
    <xdr:to>
      <xdr:col>10</xdr:col>
      <xdr:colOff>19050</xdr:colOff>
      <xdr:row>0</xdr:row>
      <xdr:rowOff>600075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86700" y="104775"/>
          <a:ext cx="2838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9</xdr:col>
      <xdr:colOff>819150</xdr:colOff>
      <xdr:row>1</xdr:row>
      <xdr:rowOff>76200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99631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85725</xdr:rowOff>
    </xdr:from>
    <xdr:to>
      <xdr:col>0</xdr:col>
      <xdr:colOff>2009775</xdr:colOff>
      <xdr:row>0</xdr:row>
      <xdr:rowOff>628650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85725"/>
          <a:ext cx="1543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800100</xdr:colOff>
      <xdr:row>0</xdr:row>
      <xdr:rowOff>104775</xdr:rowOff>
    </xdr:from>
    <xdr:to>
      <xdr:col>9</xdr:col>
      <xdr:colOff>809625</xdr:colOff>
      <xdr:row>0</xdr:row>
      <xdr:rowOff>647700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00925" y="104775"/>
          <a:ext cx="2552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762000</xdr:rowOff>
    </xdr:from>
    <xdr:to>
      <xdr:col>10</xdr:col>
      <xdr:colOff>38100</xdr:colOff>
      <xdr:row>2</xdr:row>
      <xdr:rowOff>19050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121443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85725</xdr:rowOff>
    </xdr:from>
    <xdr:to>
      <xdr:col>0</xdr:col>
      <xdr:colOff>2028825</xdr:colOff>
      <xdr:row>0</xdr:row>
      <xdr:rowOff>666750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85725"/>
          <a:ext cx="1562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0</xdr:row>
      <xdr:rowOff>104775</xdr:rowOff>
    </xdr:from>
    <xdr:to>
      <xdr:col>9</xdr:col>
      <xdr:colOff>666750</xdr:colOff>
      <xdr:row>0</xdr:row>
      <xdr:rowOff>647700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58275" y="104775"/>
          <a:ext cx="2695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4.00390625" style="1" customWidth="1"/>
    <col min="3" max="3" width="12.00390625" style="0" customWidth="1"/>
    <col min="4" max="4" width="15.00390625" style="2" customWidth="1"/>
    <col min="5" max="7" width="11.421875" style="2" customWidth="1"/>
    <col min="8" max="8" width="58.28125" style="2" customWidth="1"/>
    <col min="9" max="9" width="11.421875" style="3" customWidth="1"/>
  </cols>
  <sheetData>
    <row r="1" spans="1:8" s="70" customFormat="1" ht="60" customHeight="1">
      <c r="A1" s="211"/>
      <c r="B1" s="211"/>
      <c r="C1" s="211"/>
      <c r="D1" s="211"/>
      <c r="E1" s="211"/>
      <c r="F1" s="211"/>
      <c r="G1" s="211"/>
      <c r="H1" s="211"/>
    </row>
    <row r="2" spans="1:8" s="70" customFormat="1" ht="15" customHeight="1">
      <c r="A2" s="71"/>
      <c r="B2" s="71"/>
      <c r="C2" s="71"/>
      <c r="D2" s="71"/>
      <c r="E2" s="71"/>
      <c r="F2" s="71"/>
      <c r="G2" s="71"/>
      <c r="H2" s="71"/>
    </row>
    <row r="3" spans="1:8" ht="12.75" customHeight="1">
      <c r="A3" s="201" t="s">
        <v>47</v>
      </c>
      <c r="B3" s="202"/>
      <c r="C3" s="202"/>
      <c r="D3" s="202"/>
      <c r="E3" s="202"/>
      <c r="F3" s="202"/>
      <c r="G3" s="202"/>
      <c r="H3" s="203"/>
    </row>
    <row r="4" spans="1:8" ht="15.75" customHeight="1">
      <c r="A4" s="204"/>
      <c r="B4" s="205"/>
      <c r="C4" s="205"/>
      <c r="D4" s="205"/>
      <c r="E4" s="205"/>
      <c r="F4" s="205"/>
      <c r="G4" s="205"/>
      <c r="H4" s="206"/>
    </row>
    <row r="5" spans="1:9" s="81" customFormat="1" ht="33.75" customHeight="1">
      <c r="A5" s="207" t="s">
        <v>49</v>
      </c>
      <c r="B5" s="208"/>
      <c r="C5" s="208"/>
      <c r="D5" s="208"/>
      <c r="E5" s="208"/>
      <c r="F5" s="208"/>
      <c r="G5" s="208"/>
      <c r="H5" s="209"/>
      <c r="I5" s="139"/>
    </row>
    <row r="6" spans="1:9" s="59" customFormat="1" ht="33.75" customHeight="1">
      <c r="A6" s="64"/>
      <c r="B6" s="60"/>
      <c r="C6" s="60"/>
      <c r="D6" s="61"/>
      <c r="E6" s="61"/>
      <c r="F6" s="61"/>
      <c r="G6" s="61"/>
      <c r="H6" s="65"/>
      <c r="I6" s="62"/>
    </row>
    <row r="7" spans="1:9" s="145" customFormat="1" ht="33.75" customHeight="1">
      <c r="A7" s="140" t="s">
        <v>1</v>
      </c>
      <c r="B7" s="141" t="s">
        <v>4</v>
      </c>
      <c r="C7" s="142"/>
      <c r="D7" s="142"/>
      <c r="E7" s="142"/>
      <c r="F7" s="142"/>
      <c r="G7" s="142"/>
      <c r="H7" s="143"/>
      <c r="I7" s="144"/>
    </row>
    <row r="8" spans="1:9" s="145" customFormat="1" ht="33.75" customHeight="1">
      <c r="A8" s="140" t="s">
        <v>2</v>
      </c>
      <c r="B8" s="141" t="s">
        <v>5</v>
      </c>
      <c r="C8" s="141"/>
      <c r="D8" s="142"/>
      <c r="E8" s="142"/>
      <c r="F8" s="142"/>
      <c r="G8" s="142"/>
      <c r="H8" s="143"/>
      <c r="I8" s="144"/>
    </row>
    <row r="9" spans="1:9" s="151" customFormat="1" ht="33.75" customHeight="1">
      <c r="A9" s="146" t="s">
        <v>3</v>
      </c>
      <c r="B9" s="147" t="s">
        <v>6</v>
      </c>
      <c r="C9" s="148"/>
      <c r="D9" s="148"/>
      <c r="E9" s="148"/>
      <c r="F9" s="148"/>
      <c r="G9" s="148"/>
      <c r="H9" s="149"/>
      <c r="I9" s="150"/>
    </row>
    <row r="10" spans="1:14" s="59" customFormat="1" ht="8.25" customHeight="1">
      <c r="A10" s="63"/>
      <c r="B10" s="60"/>
      <c r="C10" s="60"/>
      <c r="D10" s="60"/>
      <c r="E10" s="60"/>
      <c r="F10" s="60"/>
      <c r="G10" s="60"/>
      <c r="H10" s="60"/>
      <c r="I10" s="62"/>
      <c r="J10" s="62"/>
      <c r="K10" s="62"/>
      <c r="L10" s="62"/>
      <c r="M10" s="62"/>
      <c r="N10" s="62"/>
    </row>
    <row r="11" spans="2:7" ht="12.75">
      <c r="B11" s="210"/>
      <c r="C11" s="210"/>
      <c r="D11" s="210"/>
      <c r="E11" s="210"/>
      <c r="F11" s="210"/>
      <c r="G11" s="210"/>
    </row>
  </sheetData>
  <sheetProtection/>
  <mergeCells count="4">
    <mergeCell ref="A3:H4"/>
    <mergeCell ref="A5:H5"/>
    <mergeCell ref="B11:G11"/>
    <mergeCell ref="A1:H1"/>
  </mergeCells>
  <hyperlinks>
    <hyperlink ref="B7:H7" location="'Anexo 1 '!A1" display="A1. Evolución de la producción de metros cúbicos de concreto producido por la industria en el país."/>
    <hyperlink ref="B8:H8" location="'Anexo_2 '!A1" display="A2. Evolución metros cúbicos de concreto producido por la industria por destino."/>
    <hyperlink ref="B9:H9" location="'Anexo 3 '!A1" display="A3. Evolución metros cúbicos de concreto producido por la industria por departamento. "/>
    <hyperlink ref="B7" location="'Anexo 1 '!A1" display="A1. Evolución de la producción de metros cúbicos de concreto premezclado en el país."/>
    <hyperlink ref="B8" location="'Anexo 2 '!A1" display="A2. Evolución metros cúbicos de concreto premezclado por destino."/>
    <hyperlink ref="A9" location="'Anexo_2 '!A1" display="A2. Evolución metros cúbicos de concreto producido por la industria por destino.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4"/>
  <sheetViews>
    <sheetView showGridLines="0" tabSelected="1" zoomScalePageLayoutView="0" workbookViewId="0" topLeftCell="A1">
      <selection activeCell="A1" sqref="A1:J1"/>
    </sheetView>
  </sheetViews>
  <sheetFormatPr defaultColWidth="11.421875" defaultRowHeight="11.25" customHeight="1"/>
  <cols>
    <col min="1" max="1" width="31.57421875" style="0" customWidth="1"/>
    <col min="2" max="7" width="14.28125" style="0" customWidth="1"/>
    <col min="8" max="10" width="14.421875" style="0" customWidth="1"/>
    <col min="11" max="11" width="9.8515625" style="0" customWidth="1"/>
    <col min="12" max="12" width="31.57421875" style="0" customWidth="1"/>
    <col min="13" max="21" width="14.421875" style="0" customWidth="1"/>
    <col min="22" max="22" width="9.8515625" style="0" customWidth="1"/>
    <col min="23" max="23" width="30.7109375" style="0" customWidth="1"/>
    <col min="24" max="32" width="15.8515625" style="0" customWidth="1"/>
  </cols>
  <sheetData>
    <row r="1" spans="1:21" s="73" customFormat="1" ht="60" customHeight="1">
      <c r="A1" s="219"/>
      <c r="B1" s="219"/>
      <c r="C1" s="219"/>
      <c r="D1" s="219"/>
      <c r="E1" s="219"/>
      <c r="F1" s="219"/>
      <c r="G1" s="219"/>
      <c r="H1" s="219"/>
      <c r="I1" s="219"/>
      <c r="J1" s="219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1" s="73" customFormat="1" ht="8.25" customHeight="1">
      <c r="A2" s="72"/>
      <c r="B2" s="72"/>
      <c r="C2" s="72"/>
      <c r="D2" s="72"/>
      <c r="E2" s="72"/>
      <c r="F2" s="72"/>
      <c r="G2" s="72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10" s="81" customFormat="1" ht="15.75" customHeight="1">
      <c r="A3" s="204" t="s">
        <v>48</v>
      </c>
      <c r="B3" s="205"/>
      <c r="C3" s="205"/>
      <c r="D3" s="205"/>
      <c r="E3" s="205"/>
      <c r="F3" s="205"/>
      <c r="G3" s="205"/>
      <c r="H3" s="205"/>
      <c r="I3" s="205"/>
      <c r="J3" s="206"/>
    </row>
    <row r="4" spans="1:10" s="81" customFormat="1" ht="15.75" customHeight="1">
      <c r="A4" s="220"/>
      <c r="B4" s="221"/>
      <c r="C4" s="221"/>
      <c r="D4" s="221"/>
      <c r="E4" s="221"/>
      <c r="F4" s="221"/>
      <c r="G4" s="221"/>
      <c r="H4" s="221"/>
      <c r="I4" s="221"/>
      <c r="J4" s="222"/>
    </row>
    <row r="5" ht="12.75"/>
    <row r="6" spans="1:32" s="153" customFormat="1" ht="37.5" customHeight="1">
      <c r="A6" s="212" t="s">
        <v>92</v>
      </c>
      <c r="B6" s="213"/>
      <c r="C6" s="213"/>
      <c r="D6" s="213"/>
      <c r="E6" s="213"/>
      <c r="F6" s="213"/>
      <c r="G6" s="213"/>
      <c r="H6" s="213"/>
      <c r="I6" s="213"/>
      <c r="J6" s="214"/>
      <c r="K6" s="152"/>
      <c r="L6" s="212" t="s">
        <v>93</v>
      </c>
      <c r="M6" s="213"/>
      <c r="N6" s="213"/>
      <c r="O6" s="213"/>
      <c r="P6" s="213"/>
      <c r="Q6" s="213"/>
      <c r="R6" s="213"/>
      <c r="S6" s="213"/>
      <c r="T6" s="213"/>
      <c r="U6" s="214"/>
      <c r="V6" s="152"/>
      <c r="W6" s="212" t="s">
        <v>94</v>
      </c>
      <c r="X6" s="213"/>
      <c r="Y6" s="213"/>
      <c r="Z6" s="213"/>
      <c r="AA6" s="213"/>
      <c r="AB6" s="213"/>
      <c r="AC6" s="213"/>
      <c r="AD6" s="213"/>
      <c r="AE6" s="213"/>
      <c r="AF6" s="214"/>
    </row>
    <row r="7" spans="1:32" s="68" customFormat="1" ht="12" customHeight="1">
      <c r="A7" s="66"/>
      <c r="B7" s="75"/>
      <c r="C7" s="75"/>
      <c r="D7" s="76"/>
      <c r="E7" s="75"/>
      <c r="F7" s="75"/>
      <c r="G7" s="76"/>
      <c r="H7" s="75"/>
      <c r="I7" s="75"/>
      <c r="J7" s="76"/>
      <c r="K7" s="67"/>
      <c r="L7" s="66"/>
      <c r="M7" s="75"/>
      <c r="N7" s="75"/>
      <c r="O7" s="76"/>
      <c r="P7" s="75"/>
      <c r="Q7" s="75"/>
      <c r="R7" s="76"/>
      <c r="S7" s="75"/>
      <c r="T7" s="75"/>
      <c r="U7" s="76"/>
      <c r="V7" s="67"/>
      <c r="W7" s="66"/>
      <c r="X7" s="75"/>
      <c r="Y7" s="75"/>
      <c r="Z7" s="76"/>
      <c r="AA7" s="75"/>
      <c r="AB7" s="75"/>
      <c r="AC7" s="76"/>
      <c r="AD7" s="75"/>
      <c r="AE7" s="75"/>
      <c r="AF7" s="76"/>
    </row>
    <row r="8" spans="1:32" s="81" customFormat="1" ht="15" customHeight="1">
      <c r="A8" s="215" t="s">
        <v>7</v>
      </c>
      <c r="B8" s="218" t="s">
        <v>8</v>
      </c>
      <c r="C8" s="218"/>
      <c r="D8" s="218"/>
      <c r="E8" s="217" t="s">
        <v>9</v>
      </c>
      <c r="F8" s="217"/>
      <c r="G8" s="217"/>
      <c r="H8" s="217" t="s">
        <v>50</v>
      </c>
      <c r="I8" s="217"/>
      <c r="J8" s="217"/>
      <c r="K8" s="154"/>
      <c r="L8" s="215" t="s">
        <v>7</v>
      </c>
      <c r="M8" s="218" t="s">
        <v>8</v>
      </c>
      <c r="N8" s="218"/>
      <c r="O8" s="218"/>
      <c r="P8" s="217" t="s">
        <v>9</v>
      </c>
      <c r="Q8" s="217"/>
      <c r="R8" s="217"/>
      <c r="S8" s="217" t="s">
        <v>50</v>
      </c>
      <c r="T8" s="217"/>
      <c r="U8" s="217"/>
      <c r="V8" s="154"/>
      <c r="W8" s="215" t="s">
        <v>7</v>
      </c>
      <c r="X8" s="217" t="s">
        <v>8</v>
      </c>
      <c r="Y8" s="217"/>
      <c r="Z8" s="217"/>
      <c r="AA8" s="217" t="s">
        <v>9</v>
      </c>
      <c r="AB8" s="217"/>
      <c r="AC8" s="217"/>
      <c r="AD8" s="217" t="s">
        <v>50</v>
      </c>
      <c r="AE8" s="217"/>
      <c r="AF8" s="217"/>
    </row>
    <row r="9" spans="1:32" s="81" customFormat="1" ht="14.25">
      <c r="A9" s="216"/>
      <c r="B9" s="155">
        <v>2019</v>
      </c>
      <c r="C9" s="156" t="s">
        <v>52</v>
      </c>
      <c r="D9" s="157" t="s">
        <v>10</v>
      </c>
      <c r="E9" s="155">
        <v>2019</v>
      </c>
      <c r="F9" s="156" t="s">
        <v>52</v>
      </c>
      <c r="G9" s="157" t="s">
        <v>10</v>
      </c>
      <c r="H9" s="155">
        <v>2019</v>
      </c>
      <c r="I9" s="156" t="s">
        <v>52</v>
      </c>
      <c r="J9" s="158" t="s">
        <v>10</v>
      </c>
      <c r="K9" s="159"/>
      <c r="L9" s="216"/>
      <c r="M9" s="196">
        <v>2019</v>
      </c>
      <c r="N9" s="156" t="s">
        <v>52</v>
      </c>
      <c r="O9" s="157" t="s">
        <v>10</v>
      </c>
      <c r="P9" s="196">
        <v>2019</v>
      </c>
      <c r="Q9" s="156" t="s">
        <v>52</v>
      </c>
      <c r="R9" s="157" t="s">
        <v>10</v>
      </c>
      <c r="S9" s="196">
        <v>2019</v>
      </c>
      <c r="T9" s="156" t="s">
        <v>52</v>
      </c>
      <c r="U9" s="158" t="s">
        <v>10</v>
      </c>
      <c r="V9" s="159"/>
      <c r="W9" s="216"/>
      <c r="X9" s="155">
        <v>2019</v>
      </c>
      <c r="Y9" s="156" t="s">
        <v>52</v>
      </c>
      <c r="Z9" s="157" t="s">
        <v>10</v>
      </c>
      <c r="AA9" s="155">
        <v>2019</v>
      </c>
      <c r="AB9" s="156" t="s">
        <v>52</v>
      </c>
      <c r="AC9" s="157" t="s">
        <v>10</v>
      </c>
      <c r="AD9" s="155">
        <v>2019</v>
      </c>
      <c r="AE9" s="156" t="s">
        <v>52</v>
      </c>
      <c r="AF9" s="158" t="s">
        <v>10</v>
      </c>
    </row>
    <row r="10" spans="1:32" s="81" customFormat="1" ht="12" customHeight="1">
      <c r="A10" s="160" t="s">
        <v>11</v>
      </c>
      <c r="B10" s="85">
        <v>38419.3333333333</v>
      </c>
      <c r="C10" s="85">
        <v>38433</v>
      </c>
      <c r="D10" s="86">
        <v>0.035572368079</v>
      </c>
      <c r="E10" s="85">
        <v>33547.6666666666</v>
      </c>
      <c r="F10" s="85">
        <v>27469</v>
      </c>
      <c r="G10" s="86">
        <v>-18.119491668571</v>
      </c>
      <c r="H10" s="85">
        <v>967568.922999999</v>
      </c>
      <c r="I10" s="85">
        <v>394205.486</v>
      </c>
      <c r="J10" s="161">
        <v>-59.25814930292</v>
      </c>
      <c r="K10" s="159"/>
      <c r="L10" s="160" t="s">
        <v>11</v>
      </c>
      <c r="M10" s="85">
        <v>38825.5555555555</v>
      </c>
      <c r="N10" s="85">
        <v>38363</v>
      </c>
      <c r="O10" s="86">
        <v>-1.191368800618</v>
      </c>
      <c r="P10" s="85">
        <v>33852.2222222222</v>
      </c>
      <c r="Q10" s="85">
        <v>27269</v>
      </c>
      <c r="R10" s="86">
        <v>-19.446942593626</v>
      </c>
      <c r="S10" s="85">
        <v>2838223.038</v>
      </c>
      <c r="T10" s="85">
        <v>1437496.31999999</v>
      </c>
      <c r="U10" s="161">
        <v>-49.35224255621</v>
      </c>
      <c r="V10" s="159"/>
      <c r="W10" s="162" t="s">
        <v>11</v>
      </c>
      <c r="X10" s="85">
        <v>38877.0833333333</v>
      </c>
      <c r="Y10" s="85">
        <v>38396.8333333333</v>
      </c>
      <c r="Z10" s="86">
        <v>-1.235303574299</v>
      </c>
      <c r="AA10" s="85">
        <v>33861.5</v>
      </c>
      <c r="AB10" s="85">
        <v>28841</v>
      </c>
      <c r="AC10" s="86">
        <v>-14.826572951582</v>
      </c>
      <c r="AD10" s="85">
        <v>3792491.655</v>
      </c>
      <c r="AE10" s="85">
        <v>2372897.64399999</v>
      </c>
      <c r="AF10" s="87">
        <v>-37.43169768425</v>
      </c>
    </row>
    <row r="11" spans="1:32" s="81" customFormat="1" ht="12" customHeight="1">
      <c r="A11" s="97" t="s">
        <v>62</v>
      </c>
      <c r="B11" s="98">
        <v>3396.33333333333</v>
      </c>
      <c r="C11" s="98">
        <v>3407.66666666666</v>
      </c>
      <c r="D11" s="99">
        <v>0.333693198547</v>
      </c>
      <c r="E11" s="98">
        <v>3089.33333333333</v>
      </c>
      <c r="F11" s="98">
        <v>2362</v>
      </c>
      <c r="G11" s="99">
        <v>-23.543375053949</v>
      </c>
      <c r="H11" s="98">
        <v>70067.9869999999</v>
      </c>
      <c r="I11" s="98">
        <v>35799.34</v>
      </c>
      <c r="J11" s="100">
        <v>-48.90770873723</v>
      </c>
      <c r="K11" s="159"/>
      <c r="L11" s="97" t="s">
        <v>62</v>
      </c>
      <c r="M11" s="98">
        <v>3396.11111111111</v>
      </c>
      <c r="N11" s="98">
        <v>3419.44444444444</v>
      </c>
      <c r="O11" s="99">
        <v>0.68706036316</v>
      </c>
      <c r="P11" s="98">
        <v>3085.33333333333</v>
      </c>
      <c r="Q11" s="98">
        <v>2302.55555555555</v>
      </c>
      <c r="R11" s="99">
        <v>-25.37093056756</v>
      </c>
      <c r="S11" s="98">
        <v>205941.204</v>
      </c>
      <c r="T11" s="98">
        <v>118153.913</v>
      </c>
      <c r="U11" s="100">
        <v>-42.627356398285</v>
      </c>
      <c r="V11" s="159"/>
      <c r="W11" s="97" t="s">
        <v>62</v>
      </c>
      <c r="X11" s="98">
        <v>3397.91666666666</v>
      </c>
      <c r="Y11" s="98">
        <v>3418.08333333333</v>
      </c>
      <c r="Z11" s="99">
        <v>0.593500919681</v>
      </c>
      <c r="AA11" s="98">
        <v>3086.33333333333</v>
      </c>
      <c r="AB11" s="98">
        <v>2504.41666666666</v>
      </c>
      <c r="AC11" s="99">
        <v>-18.854627929582</v>
      </c>
      <c r="AD11" s="98">
        <v>277748.275</v>
      </c>
      <c r="AE11" s="98">
        <v>188357.156</v>
      </c>
      <c r="AF11" s="100">
        <v>-32.184221126126</v>
      </c>
    </row>
    <row r="12" spans="1:32" s="81" customFormat="1" ht="12" customHeight="1">
      <c r="A12" s="133" t="s">
        <v>63</v>
      </c>
      <c r="B12" s="94">
        <v>14748.6666666666</v>
      </c>
      <c r="C12" s="94">
        <v>14875.3333333333</v>
      </c>
      <c r="D12" s="95">
        <v>0.858834696922</v>
      </c>
      <c r="E12" s="94">
        <v>13447.3333333333</v>
      </c>
      <c r="F12" s="94">
        <v>12794.3333333333</v>
      </c>
      <c r="G12" s="95">
        <v>-4.855981359377</v>
      </c>
      <c r="H12" s="94">
        <v>464802.543</v>
      </c>
      <c r="I12" s="94">
        <v>186594.014</v>
      </c>
      <c r="J12" s="96">
        <v>-59.855208021097</v>
      </c>
      <c r="K12" s="159"/>
      <c r="L12" s="133" t="s">
        <v>63</v>
      </c>
      <c r="M12" s="94">
        <v>15137.8888888888</v>
      </c>
      <c r="N12" s="94">
        <v>14748.5555555555</v>
      </c>
      <c r="O12" s="95">
        <v>-2.571913007098</v>
      </c>
      <c r="P12" s="94">
        <v>13806.1111111111</v>
      </c>
      <c r="Q12" s="94">
        <v>12328</v>
      </c>
      <c r="R12" s="95">
        <v>-10.706209005674</v>
      </c>
      <c r="S12" s="94">
        <v>1366076.555</v>
      </c>
      <c r="T12" s="94">
        <v>681648.223</v>
      </c>
      <c r="U12" s="96">
        <v>-50.101755241675</v>
      </c>
      <c r="V12" s="159"/>
      <c r="W12" s="133" t="s">
        <v>63</v>
      </c>
      <c r="X12" s="94">
        <v>15209.8333333333</v>
      </c>
      <c r="Y12" s="94">
        <v>14769.0833333333</v>
      </c>
      <c r="Z12" s="95">
        <v>-2.897796381727</v>
      </c>
      <c r="AA12" s="94">
        <v>13847.0833333333</v>
      </c>
      <c r="AB12" s="94">
        <v>12607.8333333333</v>
      </c>
      <c r="AC12" s="95">
        <v>-8.94953810971</v>
      </c>
      <c r="AD12" s="94">
        <v>1820285.142</v>
      </c>
      <c r="AE12" s="94">
        <v>1117589.842</v>
      </c>
      <c r="AF12" s="96">
        <v>-38.603583789512</v>
      </c>
    </row>
    <row r="13" spans="1:32" s="81" customFormat="1" ht="12" customHeight="1">
      <c r="A13" s="97" t="s">
        <v>64</v>
      </c>
      <c r="B13" s="98">
        <v>1295.33333333333</v>
      </c>
      <c r="C13" s="98">
        <v>1258</v>
      </c>
      <c r="D13" s="99">
        <v>-2.882141019043</v>
      </c>
      <c r="E13" s="98">
        <v>1230</v>
      </c>
      <c r="F13" s="98">
        <v>1025</v>
      </c>
      <c r="G13" s="99">
        <v>-16.666666666667</v>
      </c>
      <c r="H13" s="98">
        <v>20758.348</v>
      </c>
      <c r="I13" s="98">
        <v>6337.25</v>
      </c>
      <c r="J13" s="100">
        <v>-69.471318237848</v>
      </c>
      <c r="K13" s="159"/>
      <c r="L13" s="97" t="s">
        <v>64</v>
      </c>
      <c r="M13" s="98">
        <v>1302.33333333333</v>
      </c>
      <c r="N13" s="98">
        <v>1262.11111111111</v>
      </c>
      <c r="O13" s="99">
        <v>-3.08847367972</v>
      </c>
      <c r="P13" s="98">
        <v>1233.55555555555</v>
      </c>
      <c r="Q13" s="98">
        <v>994.444444444445</v>
      </c>
      <c r="R13" s="99">
        <v>-19.383894793731</v>
      </c>
      <c r="S13" s="98">
        <v>60689.578</v>
      </c>
      <c r="T13" s="98">
        <v>25505.414</v>
      </c>
      <c r="U13" s="100">
        <v>-57.973980310095</v>
      </c>
      <c r="V13" s="159"/>
      <c r="W13" s="97" t="s">
        <v>64</v>
      </c>
      <c r="X13" s="98">
        <v>1304</v>
      </c>
      <c r="Y13" s="98">
        <v>1267.66666666666</v>
      </c>
      <c r="Z13" s="99">
        <v>-2.786298568507</v>
      </c>
      <c r="AA13" s="98">
        <v>1234.91666666666</v>
      </c>
      <c r="AB13" s="98">
        <v>1051</v>
      </c>
      <c r="AC13" s="99">
        <v>-14.893042715433</v>
      </c>
      <c r="AD13" s="98">
        <v>82566.723</v>
      </c>
      <c r="AE13" s="98">
        <v>44690.085</v>
      </c>
      <c r="AF13" s="100">
        <v>-45.873975160671</v>
      </c>
    </row>
    <row r="14" spans="1:32" s="81" customFormat="1" ht="12" customHeight="1">
      <c r="A14" s="133" t="s">
        <v>65</v>
      </c>
      <c r="B14" s="94">
        <v>1987.66666666666</v>
      </c>
      <c r="C14" s="94">
        <v>1991.66666666666</v>
      </c>
      <c r="D14" s="95">
        <v>0.201240986081</v>
      </c>
      <c r="E14" s="94">
        <v>1414.33333333333</v>
      </c>
      <c r="F14" s="94">
        <v>1113</v>
      </c>
      <c r="G14" s="95">
        <v>-21.305679943436</v>
      </c>
      <c r="H14" s="94">
        <v>47570.122</v>
      </c>
      <c r="I14" s="94">
        <v>18368.044</v>
      </c>
      <c r="J14" s="96">
        <v>-61.387435584042</v>
      </c>
      <c r="K14" s="159"/>
      <c r="L14" s="133" t="s">
        <v>65</v>
      </c>
      <c r="M14" s="94">
        <v>1985.33333333333</v>
      </c>
      <c r="N14" s="94">
        <v>1991.88888888888</v>
      </c>
      <c r="O14" s="95">
        <v>0.330199238863</v>
      </c>
      <c r="P14" s="94">
        <v>1399.22222222222</v>
      </c>
      <c r="Q14" s="94">
        <v>1119.66666666666</v>
      </c>
      <c r="R14" s="95">
        <v>-19.979353609148</v>
      </c>
      <c r="S14" s="94">
        <v>141176.728</v>
      </c>
      <c r="T14" s="94">
        <v>67401.198</v>
      </c>
      <c r="U14" s="96">
        <v>-52.257571800361</v>
      </c>
      <c r="V14" s="159"/>
      <c r="W14" s="133" t="s">
        <v>65</v>
      </c>
      <c r="X14" s="94">
        <v>1987.75</v>
      </c>
      <c r="Y14" s="94">
        <v>1998.91666666666</v>
      </c>
      <c r="Z14" s="95">
        <v>0.56177420031</v>
      </c>
      <c r="AA14" s="94">
        <v>1395.83333333333</v>
      </c>
      <c r="AB14" s="94">
        <v>1193</v>
      </c>
      <c r="AC14" s="95">
        <v>-14.531343283582</v>
      </c>
      <c r="AD14" s="94">
        <v>190540.255</v>
      </c>
      <c r="AE14" s="94">
        <v>112395.508</v>
      </c>
      <c r="AF14" s="96">
        <v>-41.012198183528</v>
      </c>
    </row>
    <row r="15" spans="1:32" s="81" customFormat="1" ht="12" customHeight="1">
      <c r="A15" s="97" t="s">
        <v>66</v>
      </c>
      <c r="B15" s="98">
        <v>1768</v>
      </c>
      <c r="C15" s="98">
        <v>1708.66666666666</v>
      </c>
      <c r="D15" s="99">
        <v>-3.355957767722</v>
      </c>
      <c r="E15" s="98">
        <v>1456.66666666666</v>
      </c>
      <c r="F15" s="98">
        <v>865.666666666667</v>
      </c>
      <c r="G15" s="99">
        <v>-40.572082379863</v>
      </c>
      <c r="H15" s="98">
        <v>19979.625</v>
      </c>
      <c r="I15" s="98">
        <v>10131.203</v>
      </c>
      <c r="J15" s="100">
        <v>-49.292326557681</v>
      </c>
      <c r="K15" s="154"/>
      <c r="L15" s="97" t="s">
        <v>66</v>
      </c>
      <c r="M15" s="98">
        <v>1766.11111111111</v>
      </c>
      <c r="N15" s="98">
        <v>1736.55555555555</v>
      </c>
      <c r="O15" s="99">
        <v>-1.673482227115</v>
      </c>
      <c r="P15" s="98">
        <v>1439.44444444444</v>
      </c>
      <c r="Q15" s="98">
        <v>970.888888888889</v>
      </c>
      <c r="R15" s="99">
        <v>-32.551138556542</v>
      </c>
      <c r="S15" s="98">
        <v>57865.289</v>
      </c>
      <c r="T15" s="98">
        <v>33942.883</v>
      </c>
      <c r="U15" s="100">
        <v>-41.341547607237</v>
      </c>
      <c r="V15" s="154"/>
      <c r="W15" s="97" t="s">
        <v>66</v>
      </c>
      <c r="X15" s="98">
        <v>1766.83333333333</v>
      </c>
      <c r="Y15" s="98">
        <v>1744.58333333333</v>
      </c>
      <c r="Z15" s="99">
        <v>-1.259315158947</v>
      </c>
      <c r="AA15" s="98">
        <v>1439.33333333333</v>
      </c>
      <c r="AB15" s="98">
        <v>1096.91666666666</v>
      </c>
      <c r="AC15" s="99">
        <v>-23.789949050486</v>
      </c>
      <c r="AD15" s="98">
        <v>77713.127</v>
      </c>
      <c r="AE15" s="98">
        <v>54694.484</v>
      </c>
      <c r="AF15" s="100">
        <v>-29.620019022012</v>
      </c>
    </row>
    <row r="16" spans="1:32" s="81" customFormat="1" ht="12" customHeight="1">
      <c r="A16" s="133" t="s">
        <v>67</v>
      </c>
      <c r="B16" s="94">
        <v>1029.66666666666</v>
      </c>
      <c r="C16" s="94">
        <v>1035.33333333333</v>
      </c>
      <c r="D16" s="95">
        <v>0.55033991583</v>
      </c>
      <c r="E16" s="94">
        <v>904.333333333334</v>
      </c>
      <c r="F16" s="94">
        <v>706</v>
      </c>
      <c r="G16" s="95">
        <v>-21.931441208994</v>
      </c>
      <c r="H16" s="94">
        <v>16125.973</v>
      </c>
      <c r="I16" s="94">
        <v>5865.305</v>
      </c>
      <c r="J16" s="96">
        <v>-63.628210217145</v>
      </c>
      <c r="K16" s="154"/>
      <c r="L16" s="133" t="s">
        <v>67</v>
      </c>
      <c r="M16" s="94">
        <v>1029</v>
      </c>
      <c r="N16" s="94">
        <v>1035.44444444444</v>
      </c>
      <c r="O16" s="95">
        <v>0.626282258935</v>
      </c>
      <c r="P16" s="94">
        <v>901.111111111111</v>
      </c>
      <c r="Q16" s="94">
        <v>668.777777777778</v>
      </c>
      <c r="R16" s="95">
        <v>-25.782983970407</v>
      </c>
      <c r="S16" s="94">
        <v>47786.781</v>
      </c>
      <c r="T16" s="94">
        <v>22327.755</v>
      </c>
      <c r="U16" s="96">
        <v>-53.276294128286</v>
      </c>
      <c r="V16" s="154"/>
      <c r="W16" s="133" t="s">
        <v>67</v>
      </c>
      <c r="X16" s="94">
        <v>1024.83333333333</v>
      </c>
      <c r="Y16" s="94">
        <v>1032.33333333333</v>
      </c>
      <c r="Z16" s="95">
        <v>0.731826313222</v>
      </c>
      <c r="AA16" s="94">
        <v>896.4</v>
      </c>
      <c r="AB16" s="94">
        <v>726.75</v>
      </c>
      <c r="AC16" s="95">
        <v>-18.93474623536</v>
      </c>
      <c r="AD16" s="94">
        <v>63850.745</v>
      </c>
      <c r="AE16" s="94">
        <v>38121.102</v>
      </c>
      <c r="AF16" s="96">
        <v>-40.296543133522</v>
      </c>
    </row>
    <row r="17" spans="1:32" s="81" customFormat="1" ht="12" customHeight="1">
      <c r="A17" s="97" t="s">
        <v>83</v>
      </c>
      <c r="B17" s="98">
        <v>5827.66666666666</v>
      </c>
      <c r="C17" s="98">
        <v>5917.66666666666</v>
      </c>
      <c r="D17" s="99">
        <v>1.544357375736</v>
      </c>
      <c r="E17" s="98">
        <v>5315</v>
      </c>
      <c r="F17" s="98">
        <v>4629.33333333333</v>
      </c>
      <c r="G17" s="99">
        <v>-12.900595798056</v>
      </c>
      <c r="H17" s="98">
        <v>185719.976999999</v>
      </c>
      <c r="I17" s="98">
        <v>80534.2549999999</v>
      </c>
      <c r="J17" s="100">
        <v>-56.636730037932</v>
      </c>
      <c r="K17" s="159"/>
      <c r="L17" s="97" t="s">
        <v>83</v>
      </c>
      <c r="M17" s="98">
        <v>5804.33333333333</v>
      </c>
      <c r="N17" s="98">
        <v>5928.11111111111</v>
      </c>
      <c r="O17" s="99">
        <v>2.132506364976</v>
      </c>
      <c r="P17" s="98">
        <v>5265.54444444444</v>
      </c>
      <c r="Q17" s="98">
        <v>4604.66666666666</v>
      </c>
      <c r="R17" s="99">
        <f>Q17/P17*100-100</f>
        <v>-12.550986602630573</v>
      </c>
      <c r="S17" s="98">
        <v>533988.754</v>
      </c>
      <c r="T17" s="98">
        <v>291196.299</v>
      </c>
      <c r="U17" s="100">
        <v>-45.467709419214</v>
      </c>
      <c r="V17" s="159"/>
      <c r="W17" s="97" t="s">
        <v>83</v>
      </c>
      <c r="X17" s="98">
        <v>5784.91666666666</v>
      </c>
      <c r="Y17" s="98">
        <v>5913.08333333333</v>
      </c>
      <c r="Z17" s="99">
        <v>2.215531770841</v>
      </c>
      <c r="AA17" s="98">
        <v>5240.76666666666</v>
      </c>
      <c r="AB17" s="98">
        <v>4797.83333333333</v>
      </c>
      <c r="AC17" s="99">
        <f>AB17/AA17*100-100</f>
        <v>-8.45168963828442</v>
      </c>
      <c r="AD17" s="98">
        <v>712263.214</v>
      </c>
      <c r="AE17" s="98">
        <v>477705.771</v>
      </c>
      <c r="AF17" s="100">
        <v>-32.931286972234</v>
      </c>
    </row>
    <row r="18" spans="1:32" s="81" customFormat="1" ht="12" customHeight="1">
      <c r="A18" s="133" t="s">
        <v>84</v>
      </c>
      <c r="B18" s="94">
        <v>844</v>
      </c>
      <c r="C18" s="94">
        <v>827.666666666667</v>
      </c>
      <c r="D18" s="95">
        <v>-1.93522906793</v>
      </c>
      <c r="E18" s="94">
        <v>693.333333333333</v>
      </c>
      <c r="F18" s="94">
        <v>509.333333333333</v>
      </c>
      <c r="G18" s="95">
        <v>-26.538461538462</v>
      </c>
      <c r="H18" s="94">
        <v>19401.762</v>
      </c>
      <c r="I18" s="94">
        <v>9068.099</v>
      </c>
      <c r="J18" s="96">
        <v>-53.261466664729</v>
      </c>
      <c r="K18" s="159"/>
      <c r="L18" s="133" t="s">
        <v>84</v>
      </c>
      <c r="M18" s="94">
        <v>837.888888888889</v>
      </c>
      <c r="N18" s="94">
        <v>837.666666666667</v>
      </c>
      <c r="O18" s="95">
        <v>-0.026521681475</v>
      </c>
      <c r="P18" s="94">
        <v>686</v>
      </c>
      <c r="Q18" s="94">
        <v>486.555555555556</v>
      </c>
      <c r="R18" s="95">
        <v>-29.073534175575</v>
      </c>
      <c r="S18" s="94">
        <v>55602.784</v>
      </c>
      <c r="T18" s="94">
        <v>29919.223</v>
      </c>
      <c r="U18" s="96">
        <v>-46.19114215576</v>
      </c>
      <c r="V18" s="159"/>
      <c r="W18" s="133" t="s">
        <v>84</v>
      </c>
      <c r="X18" s="94">
        <v>830.5</v>
      </c>
      <c r="Y18" s="94">
        <v>840.333333333334</v>
      </c>
      <c r="Z18" s="95">
        <v>1.184025687337</v>
      </c>
      <c r="AA18" s="94">
        <v>681.416666666667</v>
      </c>
      <c r="AB18" s="94">
        <v>538.416666666667</v>
      </c>
      <c r="AC18" s="95">
        <v>-20.985691573927</v>
      </c>
      <c r="AD18" s="94">
        <v>74034.0309999999</v>
      </c>
      <c r="AE18" s="94">
        <v>49275.43</v>
      </c>
      <c r="AF18" s="96">
        <v>-33.442189579006</v>
      </c>
    </row>
    <row r="19" spans="1:32" s="81" customFormat="1" ht="12" customHeight="1">
      <c r="A19" s="97" t="s">
        <v>15</v>
      </c>
      <c r="B19" s="98">
        <v>343</v>
      </c>
      <c r="C19" s="98">
        <v>344</v>
      </c>
      <c r="D19" s="99">
        <v>0.291545189504</v>
      </c>
      <c r="E19" s="98">
        <v>284</v>
      </c>
      <c r="F19" s="98">
        <v>229.666666666667</v>
      </c>
      <c r="G19" s="99">
        <v>-19.131455399061</v>
      </c>
      <c r="H19" s="98">
        <v>5386.516</v>
      </c>
      <c r="I19" s="98">
        <v>2462.411</v>
      </c>
      <c r="J19" s="100">
        <v>-54.285645860887</v>
      </c>
      <c r="K19" s="154"/>
      <c r="L19" s="97" t="s">
        <v>15</v>
      </c>
      <c r="M19" s="98">
        <v>343.555555555556</v>
      </c>
      <c r="N19" s="98">
        <v>344.333333333333</v>
      </c>
      <c r="O19" s="99">
        <v>0.22639068564</v>
      </c>
      <c r="P19" s="98">
        <v>283.777777777778</v>
      </c>
      <c r="Q19" s="98">
        <v>216.888888888889</v>
      </c>
      <c r="R19" s="99">
        <v>-23.570869224746</v>
      </c>
      <c r="S19" s="98">
        <v>15947.471</v>
      </c>
      <c r="T19" s="98">
        <v>7952.337</v>
      </c>
      <c r="U19" s="100">
        <v>-50.134181150102</v>
      </c>
      <c r="V19" s="154"/>
      <c r="W19" s="97" t="s">
        <v>15</v>
      </c>
      <c r="X19" s="98">
        <v>343.25</v>
      </c>
      <c r="Y19" s="98">
        <v>344.166666666667</v>
      </c>
      <c r="Z19" s="99">
        <v>0.267055110464</v>
      </c>
      <c r="AA19" s="98">
        <v>280.583333333333</v>
      </c>
      <c r="AB19" s="98">
        <v>233</v>
      </c>
      <c r="AC19" s="99">
        <v>-16.958716958717</v>
      </c>
      <c r="AD19" s="98">
        <v>21329.413</v>
      </c>
      <c r="AE19" s="98">
        <v>13186.561</v>
      </c>
      <c r="AF19" s="100">
        <v>-38.176634303063</v>
      </c>
    </row>
    <row r="20" spans="1:32" s="81" customFormat="1" ht="12" customHeight="1">
      <c r="A20" s="133" t="s">
        <v>16</v>
      </c>
      <c r="B20" s="94">
        <v>1104</v>
      </c>
      <c r="C20" s="94">
        <v>1034.33333333333</v>
      </c>
      <c r="D20" s="95">
        <v>-6.31038647343</v>
      </c>
      <c r="E20" s="94">
        <v>957.666666666667</v>
      </c>
      <c r="F20" s="94">
        <v>581.333333333333</v>
      </c>
      <c r="G20" s="95">
        <v>-39.29690219283</v>
      </c>
      <c r="H20" s="94">
        <v>24908.564</v>
      </c>
      <c r="I20" s="94">
        <v>6976.995</v>
      </c>
      <c r="J20" s="96">
        <v>-71.98957354587</v>
      </c>
      <c r="K20" s="154"/>
      <c r="L20" s="133" t="s">
        <v>16</v>
      </c>
      <c r="M20" s="94">
        <v>1129.11111111111</v>
      </c>
      <c r="N20" s="94">
        <v>1023.22222222222</v>
      </c>
      <c r="O20" s="95">
        <v>-9.378075182051</v>
      </c>
      <c r="P20" s="94">
        <v>989</v>
      </c>
      <c r="Q20" s="94">
        <v>651.333333333333</v>
      </c>
      <c r="R20" s="95">
        <v>-34.142231209976</v>
      </c>
      <c r="S20" s="94">
        <v>76130.052</v>
      </c>
      <c r="T20" s="94">
        <v>32695.9619999999</v>
      </c>
      <c r="U20" s="96">
        <v>-57.052489600296</v>
      </c>
      <c r="V20" s="154"/>
      <c r="W20" s="93" t="s">
        <v>16</v>
      </c>
      <c r="X20" s="94">
        <v>1125</v>
      </c>
      <c r="Y20" s="94">
        <v>1024.83333333333</v>
      </c>
      <c r="Z20" s="95">
        <f>Y20/X20*100-100</f>
        <v>-8.903703703703997</v>
      </c>
      <c r="AA20" s="94">
        <v>982.25</v>
      </c>
      <c r="AB20" s="94">
        <v>711.416666666667</v>
      </c>
      <c r="AC20" s="95">
        <v>-27.572749639433</v>
      </c>
      <c r="AD20" s="94">
        <v>101905.193</v>
      </c>
      <c r="AE20" s="94">
        <v>56554.492</v>
      </c>
      <c r="AF20" s="96">
        <v>-44.502836082161</v>
      </c>
    </row>
    <row r="21" spans="1:32" s="81" customFormat="1" ht="12" customHeight="1">
      <c r="A21" s="97" t="s">
        <v>17</v>
      </c>
      <c r="B21" s="98">
        <v>52</v>
      </c>
      <c r="C21" s="98">
        <v>52</v>
      </c>
      <c r="D21" s="99">
        <v>0</v>
      </c>
      <c r="E21" s="98">
        <v>40.333333333333</v>
      </c>
      <c r="F21" s="98">
        <v>12</v>
      </c>
      <c r="G21" s="99">
        <v>-70.247933884298</v>
      </c>
      <c r="H21" s="98">
        <v>796.51</v>
      </c>
      <c r="I21" s="98">
        <v>106.4</v>
      </c>
      <c r="J21" s="100">
        <v>-86.641724523233</v>
      </c>
      <c r="K21" s="154"/>
      <c r="L21" s="97" t="s">
        <v>17</v>
      </c>
      <c r="M21" s="98">
        <v>52</v>
      </c>
      <c r="N21" s="98">
        <v>51</v>
      </c>
      <c r="O21" s="99">
        <v>-1.923076923077</v>
      </c>
      <c r="P21" s="98">
        <v>39.333333333333</v>
      </c>
      <c r="Q21" s="98">
        <v>21.222222222222</v>
      </c>
      <c r="R21" s="99">
        <v>-46.045197740113</v>
      </c>
      <c r="S21" s="98">
        <v>2097.48</v>
      </c>
      <c r="T21" s="98">
        <v>930.012</v>
      </c>
      <c r="U21" s="100">
        <v>-55.660506893987</v>
      </c>
      <c r="V21" s="154"/>
      <c r="W21" s="97" t="s">
        <v>17</v>
      </c>
      <c r="X21" s="98">
        <v>52</v>
      </c>
      <c r="Y21" s="98">
        <v>50.5</v>
      </c>
      <c r="Z21" s="99">
        <v>-2.884615384615</v>
      </c>
      <c r="AA21" s="98">
        <v>39.916666666667</v>
      </c>
      <c r="AB21" s="98">
        <v>25.416666666667</v>
      </c>
      <c r="AC21" s="99">
        <v>-36.325678496868</v>
      </c>
      <c r="AD21" s="98">
        <v>2785.46</v>
      </c>
      <c r="AE21" s="98">
        <v>1946.482</v>
      </c>
      <c r="AF21" s="100">
        <v>-30.11990838138</v>
      </c>
    </row>
    <row r="22" spans="1:32" s="81" customFormat="1" ht="12" customHeight="1">
      <c r="A22" s="133" t="s">
        <v>18</v>
      </c>
      <c r="B22" s="94">
        <v>993</v>
      </c>
      <c r="C22" s="94">
        <v>973</v>
      </c>
      <c r="D22" s="95">
        <v>-2.014098690836</v>
      </c>
      <c r="E22" s="94">
        <v>824</v>
      </c>
      <c r="F22" s="94">
        <v>510.666666666667</v>
      </c>
      <c r="G22" s="95">
        <v>-38.025889967638</v>
      </c>
      <c r="H22" s="94">
        <v>18717.935</v>
      </c>
      <c r="I22" s="94">
        <v>6180.758</v>
      </c>
      <c r="J22" s="96">
        <v>-66.97948785483</v>
      </c>
      <c r="K22" s="154"/>
      <c r="L22" s="133" t="s">
        <v>18</v>
      </c>
      <c r="M22" s="94">
        <v>1004.33333333333</v>
      </c>
      <c r="N22" s="94">
        <v>973.888888888889</v>
      </c>
      <c r="O22" s="95">
        <v>-3.031308773094</v>
      </c>
      <c r="P22" s="94">
        <v>834.666666666667</v>
      </c>
      <c r="Q22" s="94">
        <v>522</v>
      </c>
      <c r="R22" s="95">
        <v>-37.460063897764</v>
      </c>
      <c r="S22" s="94">
        <v>55542.511</v>
      </c>
      <c r="T22" s="94">
        <v>23958.134</v>
      </c>
      <c r="U22" s="96">
        <v>-56.865230669892</v>
      </c>
      <c r="V22" s="154"/>
      <c r="W22" s="93" t="s">
        <v>18</v>
      </c>
      <c r="X22" s="94">
        <v>1005.75</v>
      </c>
      <c r="Y22" s="94">
        <v>978.666666666667</v>
      </c>
      <c r="Z22" s="95">
        <v>-2.692849449002</v>
      </c>
      <c r="AA22" s="94">
        <v>835.833333333334</v>
      </c>
      <c r="AB22" s="94">
        <v>597.5</v>
      </c>
      <c r="AC22" s="95">
        <v>-28.51445663011</v>
      </c>
      <c r="AD22" s="94">
        <v>74317.304</v>
      </c>
      <c r="AE22" s="94">
        <v>43228.9939999999</v>
      </c>
      <c r="AF22" s="96">
        <v>-41.831859239673</v>
      </c>
    </row>
    <row r="23" spans="1:32" s="81" customFormat="1" ht="12" customHeight="1">
      <c r="A23" s="97" t="s">
        <v>19</v>
      </c>
      <c r="B23" s="98">
        <v>259</v>
      </c>
      <c r="C23" s="98">
        <v>259</v>
      </c>
      <c r="D23" s="99">
        <v>0</v>
      </c>
      <c r="E23" s="98">
        <v>197.333333333333</v>
      </c>
      <c r="F23" s="98">
        <v>70.666666666667</v>
      </c>
      <c r="G23" s="99">
        <v>-64.189189189189</v>
      </c>
      <c r="H23" s="98">
        <v>3697.368</v>
      </c>
      <c r="I23" s="98">
        <v>835.235</v>
      </c>
      <c r="J23" s="100">
        <v>-77.41001166235</v>
      </c>
      <c r="K23" s="154"/>
      <c r="L23" s="97" t="s">
        <v>19</v>
      </c>
      <c r="M23" s="98">
        <v>259</v>
      </c>
      <c r="N23" s="98">
        <v>259</v>
      </c>
      <c r="O23" s="99">
        <v>0</v>
      </c>
      <c r="P23" s="98">
        <v>198.555555555556</v>
      </c>
      <c r="Q23" s="98">
        <v>108.111111111111</v>
      </c>
      <c r="R23" s="99">
        <v>-45.551203133744</v>
      </c>
      <c r="S23" s="98">
        <v>11002.966</v>
      </c>
      <c r="T23" s="98">
        <v>4362.623</v>
      </c>
      <c r="U23" s="100">
        <v>-60.350481860982</v>
      </c>
      <c r="V23" s="154"/>
      <c r="W23" s="97" t="s">
        <v>19</v>
      </c>
      <c r="X23" s="98">
        <v>259</v>
      </c>
      <c r="Y23" s="98">
        <v>259</v>
      </c>
      <c r="Z23" s="99">
        <v>0</v>
      </c>
      <c r="AA23" s="98">
        <v>197.916666666667</v>
      </c>
      <c r="AB23" s="98">
        <v>130.583333333333</v>
      </c>
      <c r="AC23" s="99">
        <v>-34.021052631579</v>
      </c>
      <c r="AD23" s="98">
        <v>14774.861</v>
      </c>
      <c r="AE23" s="98">
        <v>7788.092</v>
      </c>
      <c r="AF23" s="100">
        <v>-47.288221527093</v>
      </c>
    </row>
    <row r="24" spans="1:32" s="81" customFormat="1" ht="12" customHeight="1">
      <c r="A24" s="133" t="s">
        <v>20</v>
      </c>
      <c r="B24" s="94">
        <v>660.666666666667</v>
      </c>
      <c r="C24" s="94">
        <v>653.333333333333</v>
      </c>
      <c r="D24" s="95">
        <v>-1.109989909183</v>
      </c>
      <c r="E24" s="94">
        <v>434.333333333333</v>
      </c>
      <c r="F24" s="94">
        <v>263.666666666667</v>
      </c>
      <c r="G24" s="95">
        <v>-39.293937068304</v>
      </c>
      <c r="H24" s="94">
        <v>6251.938</v>
      </c>
      <c r="I24" s="94">
        <v>2034.44</v>
      </c>
      <c r="J24" s="96">
        <v>-67.459050297684</v>
      </c>
      <c r="K24" s="154"/>
      <c r="L24" s="133" t="s">
        <v>20</v>
      </c>
      <c r="M24" s="94">
        <v>660.777777777778</v>
      </c>
      <c r="N24" s="94">
        <v>654.666666666667</v>
      </c>
      <c r="O24" s="95">
        <v>-0.924836051791</v>
      </c>
      <c r="P24" s="94">
        <v>433.111111111111</v>
      </c>
      <c r="Q24" s="94">
        <v>266.444444444445</v>
      </c>
      <c r="R24" s="95">
        <v>-38.481272447409</v>
      </c>
      <c r="S24" s="94">
        <v>18214.906</v>
      </c>
      <c r="T24" s="94">
        <v>7641.744</v>
      </c>
      <c r="U24" s="96">
        <v>-58.046755772443</v>
      </c>
      <c r="V24" s="154"/>
      <c r="W24" s="93" t="s">
        <v>20</v>
      </c>
      <c r="X24" s="94">
        <v>660.833333333333</v>
      </c>
      <c r="Y24" s="94">
        <v>655.75</v>
      </c>
      <c r="Z24" s="95">
        <v>-0.769230769231</v>
      </c>
      <c r="AA24" s="94">
        <v>434.166666666667</v>
      </c>
      <c r="AB24" s="94">
        <v>302.75</v>
      </c>
      <c r="AC24" s="95">
        <v>-30.268714011516</v>
      </c>
      <c r="AD24" s="94">
        <v>24402.424</v>
      </c>
      <c r="AE24" s="94">
        <v>14081.348</v>
      </c>
      <c r="AF24" s="96">
        <v>-42.295290008894</v>
      </c>
    </row>
    <row r="25" spans="1:32" s="81" customFormat="1" ht="12" customHeight="1">
      <c r="A25" s="97" t="s">
        <v>21</v>
      </c>
      <c r="B25" s="98">
        <v>502</v>
      </c>
      <c r="C25" s="98">
        <v>502</v>
      </c>
      <c r="D25" s="99">
        <v>0</v>
      </c>
      <c r="E25" s="98">
        <v>478.666666666667</v>
      </c>
      <c r="F25" s="98">
        <v>325.333333333333</v>
      </c>
      <c r="G25" s="99">
        <v>-32.033426183844</v>
      </c>
      <c r="H25" s="98">
        <v>7820.618</v>
      </c>
      <c r="I25" s="98">
        <v>1909.596</v>
      </c>
      <c r="J25" s="100">
        <v>-75.582543476743</v>
      </c>
      <c r="K25" s="154"/>
      <c r="L25" s="97" t="s">
        <v>21</v>
      </c>
      <c r="M25" s="98">
        <v>502</v>
      </c>
      <c r="N25" s="98">
        <v>502</v>
      </c>
      <c r="O25" s="99">
        <v>0</v>
      </c>
      <c r="P25" s="98">
        <v>476.777777777778</v>
      </c>
      <c r="Q25" s="98">
        <v>341.888888888889</v>
      </c>
      <c r="R25" s="99">
        <v>-28.291773479375</v>
      </c>
      <c r="S25" s="98">
        <v>23492.0449999999</v>
      </c>
      <c r="T25" s="98">
        <v>9162.251</v>
      </c>
      <c r="U25" s="100">
        <v>-60.99849544814</v>
      </c>
      <c r="V25" s="154"/>
      <c r="W25" s="97" t="s">
        <v>21</v>
      </c>
      <c r="X25" s="98">
        <v>502</v>
      </c>
      <c r="Y25" s="98">
        <v>502</v>
      </c>
      <c r="Z25" s="99">
        <v>0</v>
      </c>
      <c r="AA25" s="98">
        <v>477.666666666667</v>
      </c>
      <c r="AB25" s="98">
        <v>377</v>
      </c>
      <c r="AC25" s="99">
        <v>-21.074668527565</v>
      </c>
      <c r="AD25" s="98">
        <v>31793.6479999999</v>
      </c>
      <c r="AE25" s="98">
        <v>17016.411</v>
      </c>
      <c r="AF25" s="100">
        <v>-46.478582765966</v>
      </c>
    </row>
    <row r="26" spans="1:32" s="81" customFormat="1" ht="12" customHeight="1">
      <c r="A26" s="133" t="s">
        <v>22</v>
      </c>
      <c r="B26" s="94">
        <v>634</v>
      </c>
      <c r="C26" s="94">
        <v>626</v>
      </c>
      <c r="D26" s="95">
        <v>-1.261829652997</v>
      </c>
      <c r="E26" s="94">
        <v>469</v>
      </c>
      <c r="F26" s="94">
        <v>225.666666666667</v>
      </c>
      <c r="G26" s="95">
        <v>-51.883439943141</v>
      </c>
      <c r="H26" s="94">
        <v>7058.504</v>
      </c>
      <c r="I26" s="94">
        <v>3202.176</v>
      </c>
      <c r="J26" s="96">
        <v>-54.633786422732</v>
      </c>
      <c r="K26" s="154"/>
      <c r="L26" s="133" t="s">
        <v>22</v>
      </c>
      <c r="M26" s="94">
        <v>633.333333333333</v>
      </c>
      <c r="N26" s="94">
        <v>626.888888888889</v>
      </c>
      <c r="O26" s="95">
        <v>-1.017543859649</v>
      </c>
      <c r="P26" s="94">
        <v>469</v>
      </c>
      <c r="Q26" s="94">
        <v>252.555555555556</v>
      </c>
      <c r="R26" s="95">
        <v>-46.150201374082</v>
      </c>
      <c r="S26" s="94">
        <v>21018.736</v>
      </c>
      <c r="T26" s="94">
        <v>10657.986</v>
      </c>
      <c r="U26" s="96">
        <v>-49.29292608271</v>
      </c>
      <c r="V26" s="154"/>
      <c r="W26" s="93" t="s">
        <v>22</v>
      </c>
      <c r="X26" s="94">
        <v>632.75</v>
      </c>
      <c r="Y26" s="94">
        <v>628.666666666667</v>
      </c>
      <c r="Z26" s="95">
        <v>-0.645331226129</v>
      </c>
      <c r="AA26" s="94">
        <v>472.75</v>
      </c>
      <c r="AB26" s="94">
        <v>304.75</v>
      </c>
      <c r="AC26" s="95">
        <v>-35.536753040719</v>
      </c>
      <c r="AD26" s="94">
        <v>28374.509</v>
      </c>
      <c r="AE26" s="94">
        <v>17596.484</v>
      </c>
      <c r="AF26" s="96">
        <v>-37.984886364025</v>
      </c>
    </row>
    <row r="27" spans="1:32" s="81" customFormat="1" ht="12" customHeight="1">
      <c r="A27" s="97" t="s">
        <v>23</v>
      </c>
      <c r="B27" s="98">
        <v>194</v>
      </c>
      <c r="C27" s="98">
        <v>194</v>
      </c>
      <c r="D27" s="99">
        <v>0</v>
      </c>
      <c r="E27" s="98">
        <v>119.666666666667</v>
      </c>
      <c r="F27" s="98">
        <v>74</v>
      </c>
      <c r="G27" s="99">
        <v>-38.161559888579</v>
      </c>
      <c r="H27" s="98">
        <v>2666.792</v>
      </c>
      <c r="I27" s="98">
        <v>542.281</v>
      </c>
      <c r="J27" s="100">
        <v>-79.665418225343</v>
      </c>
      <c r="K27" s="154"/>
      <c r="L27" s="97" t="s">
        <v>23</v>
      </c>
      <c r="M27" s="98">
        <v>201.333333333333</v>
      </c>
      <c r="N27" s="98">
        <v>194</v>
      </c>
      <c r="O27" s="99">
        <v>-3.64238410596</v>
      </c>
      <c r="P27" s="98">
        <v>121</v>
      </c>
      <c r="Q27" s="98">
        <v>97.444444444444</v>
      </c>
      <c r="R27" s="99">
        <v>-19.467401285583</v>
      </c>
      <c r="S27" s="98">
        <v>8144.241</v>
      </c>
      <c r="T27" s="98">
        <v>4013.938</v>
      </c>
      <c r="U27" s="100">
        <v>-50.714400519336</v>
      </c>
      <c r="V27" s="154"/>
      <c r="W27" s="97" t="s">
        <v>23</v>
      </c>
      <c r="X27" s="98">
        <v>207.75</v>
      </c>
      <c r="Y27" s="98">
        <v>194</v>
      </c>
      <c r="Z27" s="99">
        <v>-6.61853188929</v>
      </c>
      <c r="AA27" s="98">
        <v>122.583333333333</v>
      </c>
      <c r="AB27" s="98">
        <v>103</v>
      </c>
      <c r="AC27" s="99">
        <v>-15.975526852481</v>
      </c>
      <c r="AD27" s="98">
        <v>11067.368</v>
      </c>
      <c r="AE27" s="98">
        <v>6609.61</v>
      </c>
      <c r="AF27" s="100">
        <v>-40.278393200624</v>
      </c>
    </row>
    <row r="28" spans="1:32" s="81" customFormat="1" ht="12" customHeight="1">
      <c r="A28" s="97" t="s">
        <v>24</v>
      </c>
      <c r="B28" s="98">
        <v>678</v>
      </c>
      <c r="C28" s="98">
        <v>672.333333333333</v>
      </c>
      <c r="D28" s="99">
        <v>-0.835791543756</v>
      </c>
      <c r="E28" s="98">
        <v>639.333333333333</v>
      </c>
      <c r="F28" s="98">
        <v>314</v>
      </c>
      <c r="G28" s="99">
        <v>-50.886339937435</v>
      </c>
      <c r="H28" s="98">
        <v>25923.501</v>
      </c>
      <c r="I28" s="98">
        <v>10402.996</v>
      </c>
      <c r="J28" s="100">
        <v>-59.870404850024</v>
      </c>
      <c r="K28" s="154"/>
      <c r="L28" s="97" t="s">
        <v>24</v>
      </c>
      <c r="M28" s="98">
        <v>678.444444444445</v>
      </c>
      <c r="N28" s="98">
        <v>673.222222222222</v>
      </c>
      <c r="O28" s="99">
        <v>-0.769734687193</v>
      </c>
      <c r="P28" s="98">
        <v>646.888888888889</v>
      </c>
      <c r="Q28" s="98">
        <v>366.444444444445</v>
      </c>
      <c r="R28" s="99">
        <v>-43.35279972518</v>
      </c>
      <c r="S28" s="98">
        <v>77780.407</v>
      </c>
      <c r="T28" s="98">
        <v>39136.789</v>
      </c>
      <c r="U28" s="100">
        <v>-49.682972216898</v>
      </c>
      <c r="V28" s="154"/>
      <c r="W28" s="97" t="s">
        <v>24</v>
      </c>
      <c r="X28" s="98">
        <v>681.416666666667</v>
      </c>
      <c r="Y28" s="98">
        <v>674.166666666667</v>
      </c>
      <c r="Z28" s="99">
        <v>-1.063959887489</v>
      </c>
      <c r="AA28" s="98">
        <v>651.666666666667</v>
      </c>
      <c r="AB28" s="98">
        <v>436.416666666667</v>
      </c>
      <c r="AC28" s="99">
        <v>-33.030690537084</v>
      </c>
      <c r="AD28" s="98">
        <v>103783.032</v>
      </c>
      <c r="AE28" s="98">
        <v>65316.796</v>
      </c>
      <c r="AF28" s="100">
        <v>-37.064089628833</v>
      </c>
    </row>
    <row r="29" spans="1:32" s="81" customFormat="1" ht="12" customHeight="1">
      <c r="A29" s="133" t="s">
        <v>25</v>
      </c>
      <c r="B29" s="94">
        <v>85</v>
      </c>
      <c r="C29" s="94">
        <v>85</v>
      </c>
      <c r="D29" s="95">
        <v>0</v>
      </c>
      <c r="E29" s="94">
        <v>75</v>
      </c>
      <c r="F29" s="94">
        <v>75</v>
      </c>
      <c r="G29" s="95">
        <v>0</v>
      </c>
      <c r="H29" s="94">
        <v>811.125</v>
      </c>
      <c r="I29" s="94">
        <v>735.785</v>
      </c>
      <c r="J29" s="96">
        <v>-9.288334103868</v>
      </c>
      <c r="K29" s="154"/>
      <c r="L29" s="133" t="s">
        <v>25</v>
      </c>
      <c r="M29" s="94">
        <v>85</v>
      </c>
      <c r="N29" s="94">
        <v>85</v>
      </c>
      <c r="O29" s="95">
        <v>0</v>
      </c>
      <c r="P29" s="94">
        <v>75.444444444444</v>
      </c>
      <c r="Q29" s="94">
        <v>75</v>
      </c>
      <c r="R29" s="95">
        <v>-0.589101620029</v>
      </c>
      <c r="S29" s="94">
        <v>2456.868</v>
      </c>
      <c r="T29" s="94">
        <v>2028.71</v>
      </c>
      <c r="U29" s="96">
        <v>-17.426984274287</v>
      </c>
      <c r="V29" s="154"/>
      <c r="W29" s="93" t="s">
        <v>25</v>
      </c>
      <c r="X29" s="94">
        <v>85</v>
      </c>
      <c r="Y29" s="94">
        <v>85</v>
      </c>
      <c r="Z29" s="95">
        <v>0</v>
      </c>
      <c r="AA29" s="94">
        <v>75.416666666667</v>
      </c>
      <c r="AB29" s="94">
        <v>75</v>
      </c>
      <c r="AC29" s="95">
        <v>-0.552486187845</v>
      </c>
      <c r="AD29" s="94">
        <v>3406.26</v>
      </c>
      <c r="AE29" s="94">
        <v>2889.712</v>
      </c>
      <c r="AF29" s="96">
        <v>-15.164667406481</v>
      </c>
    </row>
    <row r="30" spans="1:32" s="81" customFormat="1" ht="12" customHeight="1">
      <c r="A30" s="97" t="s">
        <v>26</v>
      </c>
      <c r="B30" s="98">
        <v>532</v>
      </c>
      <c r="C30" s="98">
        <v>532</v>
      </c>
      <c r="D30" s="99">
        <v>0</v>
      </c>
      <c r="E30" s="98">
        <v>437.333333333333</v>
      </c>
      <c r="F30" s="98">
        <v>269.333333333333</v>
      </c>
      <c r="G30" s="99">
        <v>-38.414634146341</v>
      </c>
      <c r="H30" s="98">
        <v>4512.547</v>
      </c>
      <c r="I30" s="98">
        <v>1172.768</v>
      </c>
      <c r="J30" s="100">
        <v>-74.010952129695</v>
      </c>
      <c r="K30" s="154"/>
      <c r="L30" s="97" t="s">
        <v>26</v>
      </c>
      <c r="M30" s="98">
        <v>532</v>
      </c>
      <c r="N30" s="98">
        <v>532</v>
      </c>
      <c r="O30" s="99">
        <v>0</v>
      </c>
      <c r="P30" s="98">
        <v>421.777777777778</v>
      </c>
      <c r="Q30" s="98">
        <v>268.222222222222</v>
      </c>
      <c r="R30" s="99">
        <v>-36.406743940991</v>
      </c>
      <c r="S30" s="98">
        <v>13006.938</v>
      </c>
      <c r="T30" s="98">
        <v>5211.826</v>
      </c>
      <c r="U30" s="100">
        <v>-59.930415598198</v>
      </c>
      <c r="V30" s="154"/>
      <c r="W30" s="97" t="s">
        <v>26</v>
      </c>
      <c r="X30" s="98">
        <v>532</v>
      </c>
      <c r="Y30" s="98">
        <v>532</v>
      </c>
      <c r="Z30" s="99">
        <v>0</v>
      </c>
      <c r="AA30" s="98">
        <v>416.75</v>
      </c>
      <c r="AB30" s="98">
        <v>312.083333333333</v>
      </c>
      <c r="AC30" s="99">
        <v>-25.114977004599</v>
      </c>
      <c r="AD30" s="98">
        <v>16539.8339999999</v>
      </c>
      <c r="AE30" s="98">
        <v>9368.18</v>
      </c>
      <c r="AF30" s="100">
        <v>-43.359891036391</v>
      </c>
    </row>
    <row r="31" spans="1:32" s="81" customFormat="1" ht="12" customHeight="1">
      <c r="A31" s="133" t="s">
        <v>27</v>
      </c>
      <c r="B31" s="94">
        <v>483.333333333333</v>
      </c>
      <c r="C31" s="94">
        <v>482</v>
      </c>
      <c r="D31" s="95">
        <v>-0.275862068966</v>
      </c>
      <c r="E31" s="94">
        <v>130.666666666667</v>
      </c>
      <c r="F31" s="94">
        <v>24.333333333333</v>
      </c>
      <c r="G31" s="95">
        <v>-81.377551020408</v>
      </c>
      <c r="H31" s="94">
        <v>1559.988</v>
      </c>
      <c r="I31" s="94">
        <v>34.218</v>
      </c>
      <c r="J31" s="96">
        <v>-97.806521588628</v>
      </c>
      <c r="K31" s="154"/>
      <c r="L31" s="133" t="s">
        <v>27</v>
      </c>
      <c r="M31" s="94">
        <v>483.666666666667</v>
      </c>
      <c r="N31" s="94">
        <v>482</v>
      </c>
      <c r="O31" s="95">
        <v>-0.344589937974</v>
      </c>
      <c r="P31" s="94">
        <v>133.444444444444</v>
      </c>
      <c r="Q31" s="94">
        <v>61.111111111111</v>
      </c>
      <c r="R31" s="95">
        <v>-54.204829308909</v>
      </c>
      <c r="S31" s="94">
        <v>4755.217</v>
      </c>
      <c r="T31" s="94">
        <v>1230.494</v>
      </c>
      <c r="U31" s="96">
        <v>-74.123283963697</v>
      </c>
      <c r="V31" s="154"/>
      <c r="W31" s="93" t="s">
        <v>27</v>
      </c>
      <c r="X31" s="94">
        <v>482.75</v>
      </c>
      <c r="Y31" s="94">
        <v>482</v>
      </c>
      <c r="Z31" s="95">
        <v>-0.155359917141</v>
      </c>
      <c r="AA31" s="94">
        <v>137.583333333333</v>
      </c>
      <c r="AB31" s="94">
        <v>79.833333333333</v>
      </c>
      <c r="AC31" s="95">
        <v>-41.974560872199</v>
      </c>
      <c r="AD31" s="94">
        <v>6531.624</v>
      </c>
      <c r="AE31" s="94">
        <v>2671.612</v>
      </c>
      <c r="AF31" s="96">
        <v>-59.09727810419</v>
      </c>
    </row>
    <row r="32" spans="1:32" s="81" customFormat="1" ht="12" customHeight="1">
      <c r="A32" s="117" t="s">
        <v>28</v>
      </c>
      <c r="B32" s="121">
        <v>1002</v>
      </c>
      <c r="C32" s="121">
        <v>1002</v>
      </c>
      <c r="D32" s="122">
        <v>0</v>
      </c>
      <c r="E32" s="121">
        <v>910</v>
      </c>
      <c r="F32" s="121">
        <v>488.666666666667</v>
      </c>
      <c r="G32" s="122">
        <v>-46.300366300366</v>
      </c>
      <c r="H32" s="121">
        <v>13030.68</v>
      </c>
      <c r="I32" s="121">
        <v>4911.917</v>
      </c>
      <c r="J32" s="123">
        <v>-62.304983316297</v>
      </c>
      <c r="K32" s="154"/>
      <c r="L32" s="117" t="s">
        <v>28</v>
      </c>
      <c r="M32" s="121">
        <v>1002</v>
      </c>
      <c r="N32" s="121">
        <v>1002</v>
      </c>
      <c r="O32" s="122">
        <v>0</v>
      </c>
      <c r="P32" s="121">
        <v>913.222222222222</v>
      </c>
      <c r="Q32" s="121">
        <v>544.777777777778</v>
      </c>
      <c r="R32" s="122">
        <v>-40.345540820051</v>
      </c>
      <c r="S32" s="121">
        <v>39505.527</v>
      </c>
      <c r="T32" s="121">
        <v>18418.606</v>
      </c>
      <c r="U32" s="123">
        <v>-53.377141380749</v>
      </c>
      <c r="V32" s="154"/>
      <c r="W32" s="117" t="s">
        <v>28</v>
      </c>
      <c r="X32" s="121">
        <v>1002</v>
      </c>
      <c r="Y32" s="121">
        <v>1002</v>
      </c>
      <c r="Z32" s="122">
        <v>0</v>
      </c>
      <c r="AA32" s="121">
        <v>914.583333333334</v>
      </c>
      <c r="AB32" s="121">
        <v>636.083333333333</v>
      </c>
      <c r="AC32" s="122">
        <v>-30.451025056948</v>
      </c>
      <c r="AD32" s="121">
        <v>52479.213</v>
      </c>
      <c r="AE32" s="121">
        <v>31813.492</v>
      </c>
      <c r="AF32" s="123">
        <v>-39.378869877488</v>
      </c>
    </row>
    <row r="33" spans="1:32" ht="11.25" customHeight="1">
      <c r="A33" s="7"/>
      <c r="B33" s="77"/>
      <c r="C33" s="77"/>
      <c r="D33" s="77"/>
      <c r="E33" s="77"/>
      <c r="F33" s="77"/>
      <c r="G33" s="77"/>
      <c r="H33" s="77"/>
      <c r="I33" s="77"/>
      <c r="J33" s="77"/>
      <c r="K33" s="4"/>
      <c r="L33" s="7"/>
      <c r="M33" s="77"/>
      <c r="N33" s="77"/>
      <c r="O33" s="77"/>
      <c r="P33" s="77"/>
      <c r="Q33" s="77"/>
      <c r="R33" s="77"/>
      <c r="S33" s="77"/>
      <c r="T33" s="77"/>
      <c r="U33" s="77"/>
      <c r="V33" s="4"/>
      <c r="W33" s="4"/>
      <c r="X33" s="4"/>
      <c r="Y33" s="4"/>
      <c r="Z33" s="6"/>
      <c r="AA33" s="6"/>
      <c r="AB33" s="8"/>
      <c r="AC33" s="8"/>
      <c r="AD33" s="6"/>
      <c r="AE33" s="6"/>
      <c r="AF33" s="8"/>
    </row>
    <row r="34" spans="1:32" ht="11.25" customHeight="1">
      <c r="A34" s="7"/>
      <c r="B34" s="9"/>
      <c r="C34" s="12"/>
      <c r="D34" s="10"/>
      <c r="E34" s="10"/>
      <c r="F34" s="11"/>
      <c r="G34" s="11"/>
      <c r="H34" s="11"/>
      <c r="I34" s="4"/>
      <c r="J34" s="43"/>
      <c r="K34" s="4"/>
      <c r="L34" s="7"/>
      <c r="M34" s="9"/>
      <c r="N34" s="12"/>
      <c r="O34" s="10"/>
      <c r="P34" s="10"/>
      <c r="Q34" s="11"/>
      <c r="R34" s="11"/>
      <c r="S34" s="11"/>
      <c r="T34" s="4"/>
      <c r="U34" s="43"/>
      <c r="V34" s="4"/>
      <c r="W34" s="4"/>
      <c r="X34" s="4"/>
      <c r="Y34" s="4"/>
      <c r="Z34" s="6"/>
      <c r="AA34" s="6"/>
      <c r="AB34" s="8"/>
      <c r="AC34" s="8"/>
      <c r="AD34" s="6"/>
      <c r="AE34" s="6"/>
      <c r="AF34" s="8"/>
    </row>
    <row r="35" spans="1:32" ht="11.25" customHeight="1">
      <c r="A35" s="44"/>
      <c r="B35" s="45"/>
      <c r="C35" s="46"/>
      <c r="D35" s="46"/>
      <c r="E35" s="47"/>
      <c r="F35" s="47"/>
      <c r="G35" s="47"/>
      <c r="H35" s="47"/>
      <c r="I35" s="47"/>
      <c r="J35" s="48"/>
      <c r="K35" s="4"/>
      <c r="L35" s="44"/>
      <c r="M35" s="45"/>
      <c r="N35" s="46"/>
      <c r="O35" s="46"/>
      <c r="P35" s="47"/>
      <c r="Q35" s="47"/>
      <c r="R35" s="47"/>
      <c r="S35" s="47"/>
      <c r="T35" s="47"/>
      <c r="U35" s="48"/>
      <c r="V35" s="4"/>
      <c r="W35" s="54"/>
      <c r="X35" s="55"/>
      <c r="Y35" s="55"/>
      <c r="Z35" s="56"/>
      <c r="AA35" s="55"/>
      <c r="AB35" s="55"/>
      <c r="AC35" s="56"/>
      <c r="AD35" s="55"/>
      <c r="AE35" s="55"/>
      <c r="AF35" s="57"/>
    </row>
    <row r="36" spans="1:32" s="81" customFormat="1" ht="21.75" customHeight="1">
      <c r="A36" s="131" t="s">
        <v>68</v>
      </c>
      <c r="B36" s="163"/>
      <c r="D36" s="163"/>
      <c r="E36" s="163"/>
      <c r="F36" s="163"/>
      <c r="G36" s="163"/>
      <c r="H36" s="163"/>
      <c r="I36" s="163"/>
      <c r="J36" s="164"/>
      <c r="K36" s="154"/>
      <c r="L36" s="131" t="s">
        <v>68</v>
      </c>
      <c r="M36" s="163"/>
      <c r="O36" s="163"/>
      <c r="P36" s="163"/>
      <c r="Q36" s="163"/>
      <c r="R36" s="163"/>
      <c r="S36" s="163"/>
      <c r="T36" s="163"/>
      <c r="U36" s="164"/>
      <c r="V36" s="154"/>
      <c r="W36" s="133" t="s">
        <v>69</v>
      </c>
      <c r="X36" s="165"/>
      <c r="Y36" s="165"/>
      <c r="Z36" s="166"/>
      <c r="AA36" s="165"/>
      <c r="AB36" s="165"/>
      <c r="AC36" s="166"/>
      <c r="AD36" s="165"/>
      <c r="AE36" s="165"/>
      <c r="AF36" s="167"/>
    </row>
    <row r="37" spans="1:32" s="81" customFormat="1" ht="11.25" customHeight="1">
      <c r="A37" s="131" t="s">
        <v>29</v>
      </c>
      <c r="B37" s="163"/>
      <c r="D37" s="163"/>
      <c r="E37" s="163"/>
      <c r="F37" s="163"/>
      <c r="G37" s="163"/>
      <c r="H37" s="163"/>
      <c r="I37" s="163"/>
      <c r="J37" s="164"/>
      <c r="K37" s="154"/>
      <c r="L37" s="131" t="s">
        <v>29</v>
      </c>
      <c r="M37" s="163"/>
      <c r="O37" s="163"/>
      <c r="P37" s="163"/>
      <c r="Q37" s="163"/>
      <c r="R37" s="163"/>
      <c r="S37" s="163"/>
      <c r="T37" s="163"/>
      <c r="U37" s="164"/>
      <c r="V37" s="154"/>
      <c r="W37" s="133" t="s">
        <v>29</v>
      </c>
      <c r="X37" s="165"/>
      <c r="Y37" s="165"/>
      <c r="Z37" s="166"/>
      <c r="AA37" s="165"/>
      <c r="AB37" s="165"/>
      <c r="AC37" s="166"/>
      <c r="AD37" s="165"/>
      <c r="AE37" s="165"/>
      <c r="AF37" s="167"/>
    </row>
    <row r="38" spans="1:32" s="81" customFormat="1" ht="11.25" customHeight="1">
      <c r="A38" s="131" t="s">
        <v>70</v>
      </c>
      <c r="B38" s="163"/>
      <c r="D38" s="163"/>
      <c r="E38" s="163"/>
      <c r="F38" s="163"/>
      <c r="G38" s="163"/>
      <c r="H38" s="163"/>
      <c r="I38" s="163"/>
      <c r="J38" s="164"/>
      <c r="K38" s="154"/>
      <c r="L38" s="131" t="s">
        <v>70</v>
      </c>
      <c r="M38" s="163"/>
      <c r="O38" s="163"/>
      <c r="P38" s="163"/>
      <c r="Q38" s="163"/>
      <c r="R38" s="163"/>
      <c r="S38" s="163"/>
      <c r="T38" s="163"/>
      <c r="U38" s="164"/>
      <c r="V38" s="154"/>
      <c r="W38" s="131" t="s">
        <v>70</v>
      </c>
      <c r="X38" s="165"/>
      <c r="Y38" s="165"/>
      <c r="Z38" s="166"/>
      <c r="AA38" s="165"/>
      <c r="AB38" s="165"/>
      <c r="AC38" s="166"/>
      <c r="AD38" s="165"/>
      <c r="AE38" s="165"/>
      <c r="AF38" s="167"/>
    </row>
    <row r="39" spans="1:32" s="81" customFormat="1" ht="11.25" customHeight="1">
      <c r="A39" s="131" t="s">
        <v>71</v>
      </c>
      <c r="B39" s="163"/>
      <c r="D39" s="163"/>
      <c r="E39" s="163"/>
      <c r="F39" s="163"/>
      <c r="G39" s="163"/>
      <c r="H39" s="163"/>
      <c r="I39" s="163"/>
      <c r="J39" s="164"/>
      <c r="K39" s="154"/>
      <c r="L39" s="131" t="s">
        <v>71</v>
      </c>
      <c r="M39" s="163"/>
      <c r="O39" s="163"/>
      <c r="P39" s="163"/>
      <c r="Q39" s="163"/>
      <c r="R39" s="163"/>
      <c r="S39" s="163"/>
      <c r="T39" s="163"/>
      <c r="U39" s="164"/>
      <c r="V39" s="154"/>
      <c r="W39" s="131" t="s">
        <v>71</v>
      </c>
      <c r="X39" s="165"/>
      <c r="Y39" s="165"/>
      <c r="Z39" s="166"/>
      <c r="AA39" s="165"/>
      <c r="AB39" s="165"/>
      <c r="AC39" s="166"/>
      <c r="AD39" s="165"/>
      <c r="AE39" s="165"/>
      <c r="AF39" s="167"/>
    </row>
    <row r="40" spans="1:32" s="81" customFormat="1" ht="11.25" customHeight="1">
      <c r="A40" s="131" t="s">
        <v>72</v>
      </c>
      <c r="B40" s="163"/>
      <c r="D40" s="163"/>
      <c r="E40" s="163"/>
      <c r="F40" s="163"/>
      <c r="G40" s="163"/>
      <c r="H40" s="163"/>
      <c r="I40" s="163"/>
      <c r="J40" s="164"/>
      <c r="K40" s="154"/>
      <c r="L40" s="131" t="s">
        <v>72</v>
      </c>
      <c r="M40" s="163"/>
      <c r="O40" s="163"/>
      <c r="P40" s="163"/>
      <c r="Q40" s="163"/>
      <c r="R40" s="163"/>
      <c r="S40" s="163"/>
      <c r="T40" s="163"/>
      <c r="U40" s="164"/>
      <c r="V40" s="154"/>
      <c r="W40" s="131" t="s">
        <v>72</v>
      </c>
      <c r="X40" s="165"/>
      <c r="Y40" s="165"/>
      <c r="Z40" s="166"/>
      <c r="AA40" s="165"/>
      <c r="AB40" s="165"/>
      <c r="AC40" s="166"/>
      <c r="AD40" s="165"/>
      <c r="AE40" s="165"/>
      <c r="AF40" s="167"/>
    </row>
    <row r="41" spans="1:32" s="81" customFormat="1" ht="11.25" customHeight="1">
      <c r="A41" s="131" t="s">
        <v>73</v>
      </c>
      <c r="B41" s="163"/>
      <c r="D41" s="163"/>
      <c r="E41" s="163"/>
      <c r="F41" s="163"/>
      <c r="G41" s="163"/>
      <c r="H41" s="163"/>
      <c r="I41" s="163"/>
      <c r="J41" s="164"/>
      <c r="K41" s="154"/>
      <c r="L41" s="131" t="s">
        <v>73</v>
      </c>
      <c r="M41" s="163"/>
      <c r="O41" s="163"/>
      <c r="P41" s="163"/>
      <c r="Q41" s="163"/>
      <c r="R41" s="163"/>
      <c r="S41" s="163"/>
      <c r="T41" s="163"/>
      <c r="U41" s="164"/>
      <c r="V41" s="154"/>
      <c r="W41" s="131" t="s">
        <v>73</v>
      </c>
      <c r="X41" s="165"/>
      <c r="Y41" s="165"/>
      <c r="Z41" s="166"/>
      <c r="AA41" s="165"/>
      <c r="AB41" s="165"/>
      <c r="AC41" s="166"/>
      <c r="AD41" s="165"/>
      <c r="AE41" s="165"/>
      <c r="AF41" s="167"/>
    </row>
    <row r="42" spans="1:32" s="81" customFormat="1" ht="11.25" customHeight="1">
      <c r="A42" s="131" t="s">
        <v>74</v>
      </c>
      <c r="B42" s="163"/>
      <c r="D42" s="163"/>
      <c r="E42" s="163"/>
      <c r="F42" s="163"/>
      <c r="G42" s="163"/>
      <c r="H42" s="163"/>
      <c r="I42" s="163"/>
      <c r="J42" s="164"/>
      <c r="K42" s="154"/>
      <c r="L42" s="131" t="s">
        <v>74</v>
      </c>
      <c r="M42" s="163"/>
      <c r="O42" s="163"/>
      <c r="P42" s="163"/>
      <c r="Q42" s="163"/>
      <c r="R42" s="163"/>
      <c r="S42" s="163"/>
      <c r="T42" s="163"/>
      <c r="U42" s="164"/>
      <c r="V42" s="154"/>
      <c r="W42" s="131" t="s">
        <v>74</v>
      </c>
      <c r="X42" s="165"/>
      <c r="Y42" s="165"/>
      <c r="Z42" s="166"/>
      <c r="AA42" s="165"/>
      <c r="AB42" s="165"/>
      <c r="AC42" s="166"/>
      <c r="AD42" s="165"/>
      <c r="AE42" s="165"/>
      <c r="AF42" s="167"/>
    </row>
    <row r="43" spans="1:32" s="81" customFormat="1" ht="11.25" customHeight="1">
      <c r="A43" s="131" t="s">
        <v>75</v>
      </c>
      <c r="B43" s="163"/>
      <c r="D43" s="163"/>
      <c r="E43" s="163"/>
      <c r="F43" s="163"/>
      <c r="G43" s="163"/>
      <c r="H43" s="163"/>
      <c r="I43" s="163"/>
      <c r="J43" s="164"/>
      <c r="K43" s="154"/>
      <c r="L43" s="131" t="s">
        <v>75</v>
      </c>
      <c r="M43" s="163"/>
      <c r="O43" s="163"/>
      <c r="P43" s="163"/>
      <c r="Q43" s="163"/>
      <c r="R43" s="163"/>
      <c r="S43" s="163"/>
      <c r="T43" s="163"/>
      <c r="U43" s="164"/>
      <c r="V43" s="154"/>
      <c r="W43" s="131" t="s">
        <v>75</v>
      </c>
      <c r="X43" s="165"/>
      <c r="Y43" s="165"/>
      <c r="Z43" s="166"/>
      <c r="AA43" s="165"/>
      <c r="AB43" s="165"/>
      <c r="AC43" s="166"/>
      <c r="AD43" s="165"/>
      <c r="AE43" s="165"/>
      <c r="AF43" s="167"/>
    </row>
    <row r="44" spans="1:32" s="81" customFormat="1" ht="11.25" customHeight="1">
      <c r="A44" s="131" t="s">
        <v>76</v>
      </c>
      <c r="B44" s="163"/>
      <c r="D44" s="163"/>
      <c r="E44" s="163"/>
      <c r="F44" s="163"/>
      <c r="G44" s="163"/>
      <c r="H44" s="163"/>
      <c r="I44" s="163"/>
      <c r="J44" s="164"/>
      <c r="K44" s="154"/>
      <c r="L44" s="131" t="s">
        <v>76</v>
      </c>
      <c r="M44" s="163"/>
      <c r="O44" s="163"/>
      <c r="P44" s="163"/>
      <c r="Q44" s="163"/>
      <c r="R44" s="163"/>
      <c r="S44" s="163"/>
      <c r="T44" s="163"/>
      <c r="U44" s="164"/>
      <c r="V44" s="154"/>
      <c r="W44" s="131" t="s">
        <v>76</v>
      </c>
      <c r="X44" s="165"/>
      <c r="Y44" s="165"/>
      <c r="Z44" s="166"/>
      <c r="AA44" s="165"/>
      <c r="AB44" s="165"/>
      <c r="AC44" s="166"/>
      <c r="AD44" s="165"/>
      <c r="AE44" s="165"/>
      <c r="AF44" s="167"/>
    </row>
    <row r="45" spans="1:32" s="81" customFormat="1" ht="11.25" customHeight="1">
      <c r="A45" s="131" t="s">
        <v>77</v>
      </c>
      <c r="B45" s="163"/>
      <c r="D45" s="163"/>
      <c r="E45" s="163"/>
      <c r="F45" s="163"/>
      <c r="G45" s="163"/>
      <c r="H45" s="163"/>
      <c r="I45" s="163"/>
      <c r="J45" s="164"/>
      <c r="K45" s="154"/>
      <c r="L45" s="131" t="s">
        <v>77</v>
      </c>
      <c r="M45" s="163"/>
      <c r="O45" s="163"/>
      <c r="P45" s="163"/>
      <c r="Q45" s="163"/>
      <c r="R45" s="163"/>
      <c r="S45" s="163"/>
      <c r="T45" s="163"/>
      <c r="U45" s="164"/>
      <c r="V45" s="154"/>
      <c r="W45" s="131" t="s">
        <v>77</v>
      </c>
      <c r="X45" s="168"/>
      <c r="Y45" s="168"/>
      <c r="Z45" s="169"/>
      <c r="AA45" s="168"/>
      <c r="AB45" s="165"/>
      <c r="AC45" s="166"/>
      <c r="AD45" s="165"/>
      <c r="AE45" s="165"/>
      <c r="AF45" s="167"/>
    </row>
    <row r="46" spans="1:32" s="81" customFormat="1" ht="11.25" customHeight="1">
      <c r="A46" s="131" t="s">
        <v>61</v>
      </c>
      <c r="B46" s="163"/>
      <c r="D46" s="163"/>
      <c r="E46" s="163"/>
      <c r="F46" s="163"/>
      <c r="G46" s="163"/>
      <c r="H46" s="163"/>
      <c r="I46" s="163"/>
      <c r="J46" s="164"/>
      <c r="K46" s="154"/>
      <c r="L46" s="131" t="s">
        <v>61</v>
      </c>
      <c r="M46" s="163"/>
      <c r="O46" s="163"/>
      <c r="P46" s="163"/>
      <c r="Q46" s="163"/>
      <c r="R46" s="163"/>
      <c r="S46" s="163"/>
      <c r="T46" s="163"/>
      <c r="U46" s="164"/>
      <c r="V46" s="154"/>
      <c r="W46" s="131" t="s">
        <v>61</v>
      </c>
      <c r="X46" s="165"/>
      <c r="Y46" s="165"/>
      <c r="Z46" s="166"/>
      <c r="AA46" s="165"/>
      <c r="AB46" s="166"/>
      <c r="AC46" s="166"/>
      <c r="AD46" s="165"/>
      <c r="AE46" s="165"/>
      <c r="AF46" s="167"/>
    </row>
    <row r="47" spans="1:32" s="81" customFormat="1" ht="11.25" customHeight="1">
      <c r="A47" s="136" t="s">
        <v>101</v>
      </c>
      <c r="B47" s="170"/>
      <c r="C47" s="170"/>
      <c r="D47" s="154"/>
      <c r="E47" s="154"/>
      <c r="F47" s="154"/>
      <c r="G47" s="154"/>
      <c r="H47" s="154"/>
      <c r="I47" s="154"/>
      <c r="J47" s="171"/>
      <c r="L47" s="136" t="str">
        <f>A47</f>
        <v>Actualizado el 27 de noviembre de 2020.</v>
      </c>
      <c r="M47" s="170"/>
      <c r="N47" s="170"/>
      <c r="O47" s="154"/>
      <c r="P47" s="154"/>
      <c r="Q47" s="154"/>
      <c r="R47" s="154"/>
      <c r="S47" s="154"/>
      <c r="T47" s="154"/>
      <c r="U47" s="171"/>
      <c r="W47" s="136" t="str">
        <f>A47</f>
        <v>Actualizado el 27 de noviembre de 2020.</v>
      </c>
      <c r="X47" s="165"/>
      <c r="Y47" s="165"/>
      <c r="Z47" s="166"/>
      <c r="AA47" s="165"/>
      <c r="AB47" s="165"/>
      <c r="AC47" s="172"/>
      <c r="AD47" s="165"/>
      <c r="AE47" s="165"/>
      <c r="AF47" s="167"/>
    </row>
    <row r="48" spans="1:32" s="81" customFormat="1" ht="11.25" customHeight="1">
      <c r="A48" s="173"/>
      <c r="B48" s="174"/>
      <c r="C48" s="175"/>
      <c r="D48" s="174"/>
      <c r="E48" s="174"/>
      <c r="F48" s="174"/>
      <c r="G48" s="174"/>
      <c r="H48" s="174"/>
      <c r="I48" s="174"/>
      <c r="J48" s="176"/>
      <c r="L48" s="173"/>
      <c r="M48" s="174"/>
      <c r="N48" s="175"/>
      <c r="O48" s="174"/>
      <c r="P48" s="174"/>
      <c r="Q48" s="174"/>
      <c r="R48" s="174"/>
      <c r="S48" s="174"/>
      <c r="T48" s="174"/>
      <c r="U48" s="176"/>
      <c r="W48" s="177"/>
      <c r="X48" s="178"/>
      <c r="Y48" s="178"/>
      <c r="Z48" s="179"/>
      <c r="AA48" s="178"/>
      <c r="AB48" s="178"/>
      <c r="AC48" s="179"/>
      <c r="AD48" s="178"/>
      <c r="AE48" s="178"/>
      <c r="AF48" s="180"/>
    </row>
    <row r="49" spans="2:8" ht="11.25" customHeight="1">
      <c r="B49" s="4"/>
      <c r="C49" s="4"/>
      <c r="D49" s="5"/>
      <c r="E49" s="4"/>
      <c r="F49" s="4"/>
      <c r="G49" s="4"/>
      <c r="H49" s="4"/>
    </row>
    <row r="50" spans="2:22" ht="11.25" customHeight="1">
      <c r="B50" s="4"/>
      <c r="C50" s="4"/>
      <c r="D50" s="4"/>
      <c r="E50" s="4"/>
      <c r="F50" s="4"/>
      <c r="G50" s="4"/>
      <c r="H50" s="4"/>
      <c r="I50" s="14"/>
      <c r="J50" s="53" t="s">
        <v>0</v>
      </c>
      <c r="K50" s="6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6"/>
    </row>
    <row r="51" spans="2:22" ht="11.25" customHeight="1">
      <c r="B51" s="4"/>
      <c r="C51" s="4"/>
      <c r="D51" s="4"/>
      <c r="E51" s="4"/>
      <c r="F51" s="4"/>
      <c r="G51" s="4"/>
      <c r="H51" s="4"/>
      <c r="I51" s="14"/>
      <c r="K51" s="6"/>
      <c r="V51" s="6"/>
    </row>
    <row r="52" spans="2:8" ht="11.25" customHeight="1">
      <c r="B52" s="4"/>
      <c r="C52" s="4"/>
      <c r="D52" s="4"/>
      <c r="E52" s="4"/>
      <c r="F52" s="4"/>
      <c r="G52" s="4"/>
      <c r="H52" s="4"/>
    </row>
    <row r="53" spans="2:8" ht="11.25" customHeight="1">
      <c r="B53" s="4"/>
      <c r="C53" s="4"/>
      <c r="D53" s="4"/>
      <c r="E53" s="4"/>
      <c r="F53" s="4"/>
      <c r="G53" s="4"/>
      <c r="H53" s="4"/>
    </row>
    <row r="54" spans="2:8" ht="11.25" customHeight="1">
      <c r="B54" s="4"/>
      <c r="C54" s="4"/>
      <c r="D54" s="4"/>
      <c r="E54" s="4"/>
      <c r="F54" s="4"/>
      <c r="G54" s="4"/>
      <c r="H54" s="4"/>
    </row>
    <row r="55" spans="2:8" ht="11.25" customHeight="1">
      <c r="B55" s="4"/>
      <c r="C55" s="4"/>
      <c r="D55" s="4"/>
      <c r="E55" s="4"/>
      <c r="F55" s="4"/>
      <c r="G55" s="4"/>
      <c r="H55" s="4"/>
    </row>
    <row r="56" spans="2:8" ht="11.25" customHeight="1">
      <c r="B56" s="4"/>
      <c r="C56" s="4"/>
      <c r="D56" s="4"/>
      <c r="E56" s="4"/>
      <c r="F56" s="4"/>
      <c r="G56" s="4"/>
      <c r="H56" s="4"/>
    </row>
    <row r="57" spans="2:8" ht="11.25" customHeight="1">
      <c r="B57" s="4"/>
      <c r="C57" s="4"/>
      <c r="D57" s="4"/>
      <c r="E57" s="4"/>
      <c r="F57" s="4"/>
      <c r="G57" s="4"/>
      <c r="H57" s="4"/>
    </row>
    <row r="58" spans="2:9" ht="11.25" customHeight="1">
      <c r="B58" s="4"/>
      <c r="C58" s="4"/>
      <c r="D58" s="4"/>
      <c r="E58" s="4"/>
      <c r="F58" s="4"/>
      <c r="G58" s="4"/>
      <c r="H58" s="4"/>
      <c r="I58" s="15"/>
    </row>
    <row r="59" spans="2:9" ht="11.25" customHeight="1">
      <c r="B59" s="4"/>
      <c r="C59" s="4"/>
      <c r="D59" s="4"/>
      <c r="E59" s="4"/>
      <c r="F59" s="4"/>
      <c r="G59" s="4"/>
      <c r="H59" s="4"/>
      <c r="I59" s="15"/>
    </row>
    <row r="60" spans="2:9" ht="11.25" customHeight="1">
      <c r="B60" s="16"/>
      <c r="C60" s="13"/>
      <c r="D60" s="13"/>
      <c r="E60" s="13"/>
      <c r="F60" s="17"/>
      <c r="G60" s="17"/>
      <c r="H60" s="17"/>
      <c r="I60" s="15"/>
    </row>
    <row r="61" spans="5:9" ht="11.25" customHeight="1">
      <c r="E61" s="6"/>
      <c r="F61" s="6"/>
      <c r="G61" s="6"/>
      <c r="H61" s="6"/>
      <c r="I61" s="15"/>
    </row>
    <row r="62" spans="6:8" ht="11.25" customHeight="1">
      <c r="F62" s="18"/>
      <c r="G62" s="18"/>
      <c r="H62" s="18"/>
    </row>
    <row r="63" spans="6:8" ht="11.25" customHeight="1">
      <c r="F63" s="19"/>
      <c r="G63" s="19"/>
      <c r="H63" s="19"/>
    </row>
    <row r="64" spans="6:8" ht="11.25" customHeight="1">
      <c r="F64" s="19"/>
      <c r="G64" s="19"/>
      <c r="H64" s="19"/>
    </row>
    <row r="65" spans="6:7" ht="11.25" customHeight="1">
      <c r="F65" s="19"/>
      <c r="G65" s="19"/>
    </row>
    <row r="66" spans="6:7" ht="11.25" customHeight="1">
      <c r="F66" s="19"/>
      <c r="G66" s="19"/>
    </row>
    <row r="71" ht="11.25" customHeight="1">
      <c r="H71" s="15"/>
    </row>
    <row r="72" ht="11.25" customHeight="1">
      <c r="H72" s="15"/>
    </row>
    <row r="73" ht="11.25" customHeight="1">
      <c r="H73" s="15"/>
    </row>
    <row r="74" ht="11.25" customHeight="1">
      <c r="H74" s="15"/>
    </row>
  </sheetData>
  <sheetProtection/>
  <mergeCells count="17">
    <mergeCell ref="A1:J1"/>
    <mergeCell ref="E8:G8"/>
    <mergeCell ref="H8:J8"/>
    <mergeCell ref="A3:J4"/>
    <mergeCell ref="A6:J6"/>
    <mergeCell ref="A8:A9"/>
    <mergeCell ref="B8:D8"/>
    <mergeCell ref="W6:AF6"/>
    <mergeCell ref="W8:W9"/>
    <mergeCell ref="X8:Z8"/>
    <mergeCell ref="AA8:AC8"/>
    <mergeCell ref="AD8:AF8"/>
    <mergeCell ref="L6:U6"/>
    <mergeCell ref="L8:L9"/>
    <mergeCell ref="M8:O8"/>
    <mergeCell ref="P8:R8"/>
    <mergeCell ref="S8:U8"/>
  </mergeCells>
  <hyperlinks>
    <hyperlink ref="J50" location="'Anexo 1 '!A1" display="Volver "/>
  </hyperlinks>
  <printOptions/>
  <pageMargins left="0.7480314960629921" right="0.7480314960629921" top="0.984251968503937" bottom="0.984251968503937" header="0" footer="0"/>
  <pageSetup fitToHeight="1" fitToWidth="1" horizontalDpi="300" verticalDpi="300" orientation="portrait" scale="3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43"/>
  <sheetViews>
    <sheetView showGridLines="0" zoomScalePageLayoutView="0" workbookViewId="0" topLeftCell="A1">
      <selection activeCell="A1" sqref="A1:J1"/>
    </sheetView>
  </sheetViews>
  <sheetFormatPr defaultColWidth="11.421875" defaultRowHeight="11.25" customHeight="1"/>
  <cols>
    <col min="1" max="1" width="35.421875" style="0" customWidth="1"/>
    <col min="2" max="10" width="12.7109375" style="0" customWidth="1"/>
    <col min="11" max="11" width="8.421875" style="0" customWidth="1"/>
    <col min="12" max="12" width="35.28125" style="0" customWidth="1"/>
    <col min="13" max="21" width="12.7109375" style="0" customWidth="1"/>
    <col min="22" max="22" width="8.421875" style="0" customWidth="1"/>
    <col min="23" max="23" width="36.57421875" style="0" customWidth="1"/>
    <col min="24" max="32" width="11.8515625" style="0" customWidth="1"/>
  </cols>
  <sheetData>
    <row r="1" spans="1:21" s="73" customFormat="1" ht="60" customHeight="1">
      <c r="A1" s="219"/>
      <c r="B1" s="219"/>
      <c r="C1" s="219"/>
      <c r="D1" s="219"/>
      <c r="E1" s="219"/>
      <c r="F1" s="219"/>
      <c r="G1" s="219"/>
      <c r="H1" s="219"/>
      <c r="I1" s="219"/>
      <c r="J1" s="219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7" s="73" customFormat="1" ht="8.25" customHeight="1">
      <c r="A2" s="72"/>
      <c r="B2" s="72"/>
      <c r="C2" s="72"/>
      <c r="D2" s="72"/>
      <c r="E2" s="72"/>
      <c r="F2" s="72"/>
      <c r="G2" s="72"/>
    </row>
    <row r="3" spans="1:10" s="81" customFormat="1" ht="15.75" customHeight="1">
      <c r="A3" s="204" t="s">
        <v>48</v>
      </c>
      <c r="B3" s="205"/>
      <c r="C3" s="205"/>
      <c r="D3" s="205"/>
      <c r="E3" s="205"/>
      <c r="F3" s="205"/>
      <c r="G3" s="205"/>
      <c r="H3" s="205"/>
      <c r="I3" s="205"/>
      <c r="J3" s="206"/>
    </row>
    <row r="4" spans="1:10" s="81" customFormat="1" ht="15.75" customHeight="1">
      <c r="A4" s="220"/>
      <c r="B4" s="221"/>
      <c r="C4" s="221"/>
      <c r="D4" s="221"/>
      <c r="E4" s="221"/>
      <c r="F4" s="221"/>
      <c r="G4" s="221"/>
      <c r="H4" s="221"/>
      <c r="I4" s="221"/>
      <c r="J4" s="222"/>
    </row>
    <row r="5" ht="15.75" customHeight="1"/>
    <row r="6" spans="1:32" s="153" customFormat="1" ht="46.5" customHeight="1">
      <c r="A6" s="212" t="s">
        <v>95</v>
      </c>
      <c r="B6" s="213"/>
      <c r="C6" s="213"/>
      <c r="D6" s="213"/>
      <c r="E6" s="213"/>
      <c r="F6" s="213"/>
      <c r="G6" s="213"/>
      <c r="H6" s="213"/>
      <c r="I6" s="213"/>
      <c r="J6" s="214"/>
      <c r="L6" s="212" t="s">
        <v>96</v>
      </c>
      <c r="M6" s="213"/>
      <c r="N6" s="213"/>
      <c r="O6" s="213"/>
      <c r="P6" s="213"/>
      <c r="Q6" s="213"/>
      <c r="R6" s="213"/>
      <c r="S6" s="213"/>
      <c r="T6" s="213"/>
      <c r="U6" s="214"/>
      <c r="W6" s="212" t="s">
        <v>97</v>
      </c>
      <c r="X6" s="213"/>
      <c r="Y6" s="213"/>
      <c r="Z6" s="213"/>
      <c r="AA6" s="213"/>
      <c r="AB6" s="213"/>
      <c r="AC6" s="213"/>
      <c r="AD6" s="213"/>
      <c r="AE6" s="213"/>
      <c r="AF6" s="214"/>
    </row>
    <row r="7" spans="2:21" ht="11.25" customHeight="1">
      <c r="B7" s="78"/>
      <c r="C7" s="78"/>
      <c r="D7" s="79"/>
      <c r="E7" s="78"/>
      <c r="F7" s="78"/>
      <c r="G7" s="79"/>
      <c r="H7" s="78"/>
      <c r="I7" s="78"/>
      <c r="J7" s="79"/>
      <c r="M7" s="78"/>
      <c r="N7" s="78"/>
      <c r="O7" s="79"/>
      <c r="P7" s="78"/>
      <c r="Q7" s="78"/>
      <c r="R7" s="79"/>
      <c r="S7" s="78"/>
      <c r="T7" s="78"/>
      <c r="U7" s="79"/>
    </row>
    <row r="8" spans="1:32" s="81" customFormat="1" ht="11.25" customHeight="1">
      <c r="A8" s="215" t="s">
        <v>7</v>
      </c>
      <c r="B8" s="217" t="s">
        <v>8</v>
      </c>
      <c r="C8" s="217"/>
      <c r="D8" s="217"/>
      <c r="E8" s="217" t="s">
        <v>9</v>
      </c>
      <c r="F8" s="217"/>
      <c r="G8" s="217"/>
      <c r="H8" s="217" t="s">
        <v>50</v>
      </c>
      <c r="I8" s="217"/>
      <c r="J8" s="217"/>
      <c r="L8" s="215" t="s">
        <v>7</v>
      </c>
      <c r="M8" s="217" t="s">
        <v>8</v>
      </c>
      <c r="N8" s="217"/>
      <c r="O8" s="217"/>
      <c r="P8" s="217" t="s">
        <v>9</v>
      </c>
      <c r="Q8" s="217"/>
      <c r="R8" s="217"/>
      <c r="S8" s="217" t="s">
        <v>50</v>
      </c>
      <c r="T8" s="217"/>
      <c r="U8" s="217"/>
      <c r="W8" s="215" t="s">
        <v>7</v>
      </c>
      <c r="X8" s="217" t="s">
        <v>8</v>
      </c>
      <c r="Y8" s="217"/>
      <c r="Z8" s="217"/>
      <c r="AA8" s="217" t="s">
        <v>9</v>
      </c>
      <c r="AB8" s="217"/>
      <c r="AC8" s="217"/>
      <c r="AD8" s="217" t="s">
        <v>50</v>
      </c>
      <c r="AE8" s="217"/>
      <c r="AF8" s="217"/>
    </row>
    <row r="9" spans="1:32" s="81" customFormat="1" ht="11.25" customHeight="1">
      <c r="A9" s="216"/>
      <c r="B9" s="155">
        <v>2019</v>
      </c>
      <c r="C9" s="156" t="s">
        <v>52</v>
      </c>
      <c r="D9" s="157" t="s">
        <v>10</v>
      </c>
      <c r="E9" s="155">
        <v>2019</v>
      </c>
      <c r="F9" s="156" t="s">
        <v>52</v>
      </c>
      <c r="G9" s="157" t="s">
        <v>10</v>
      </c>
      <c r="H9" s="155">
        <v>2019</v>
      </c>
      <c r="I9" s="156" t="s">
        <v>52</v>
      </c>
      <c r="J9" s="158" t="s">
        <v>10</v>
      </c>
      <c r="L9" s="216"/>
      <c r="M9" s="196">
        <v>2019</v>
      </c>
      <c r="N9" s="156" t="s">
        <v>52</v>
      </c>
      <c r="O9" s="157" t="s">
        <v>10</v>
      </c>
      <c r="P9" s="196">
        <v>2019</v>
      </c>
      <c r="Q9" s="156" t="s">
        <v>52</v>
      </c>
      <c r="R9" s="157" t="s">
        <v>10</v>
      </c>
      <c r="S9" s="196">
        <v>2019</v>
      </c>
      <c r="T9" s="156" t="s">
        <v>52</v>
      </c>
      <c r="U9" s="158" t="s">
        <v>10</v>
      </c>
      <c r="W9" s="216"/>
      <c r="X9" s="155">
        <v>2019</v>
      </c>
      <c r="Y9" s="156" t="s">
        <v>52</v>
      </c>
      <c r="Z9" s="157" t="s">
        <v>10</v>
      </c>
      <c r="AA9" s="155">
        <v>2019</v>
      </c>
      <c r="AB9" s="156" t="s">
        <v>52</v>
      </c>
      <c r="AC9" s="157" t="s">
        <v>10</v>
      </c>
      <c r="AD9" s="155">
        <v>2019</v>
      </c>
      <c r="AE9" s="156" t="s">
        <v>52</v>
      </c>
      <c r="AF9" s="158" t="s">
        <v>10</v>
      </c>
    </row>
    <row r="10" spans="1:32" s="81" customFormat="1" ht="11.25" customHeight="1">
      <c r="A10" s="162" t="s">
        <v>30</v>
      </c>
      <c r="B10" s="85">
        <v>25903</v>
      </c>
      <c r="C10" s="85">
        <v>25306.6666666666</v>
      </c>
      <c r="D10" s="86">
        <v>-2.302178640827</v>
      </c>
      <c r="E10" s="85">
        <v>21668.6666666666</v>
      </c>
      <c r="F10" s="85">
        <v>15864</v>
      </c>
      <c r="G10" s="86">
        <v>-26.788296464942</v>
      </c>
      <c r="H10" s="85">
        <v>401600.360999999</v>
      </c>
      <c r="I10" s="85">
        <v>182526.483999999</v>
      </c>
      <c r="J10" s="87">
        <v>-54.55021914186</v>
      </c>
      <c r="L10" s="162" t="s">
        <v>30</v>
      </c>
      <c r="M10" s="85">
        <v>25998.5555555555</v>
      </c>
      <c r="N10" s="85">
        <v>25482</v>
      </c>
      <c r="O10" s="86">
        <v>-1.986862518003</v>
      </c>
      <c r="P10" s="85">
        <v>21715.3333333333</v>
      </c>
      <c r="Q10" s="85">
        <v>15795.2222222222</v>
      </c>
      <c r="R10" s="86">
        <v>-27.26235430162</v>
      </c>
      <c r="S10" s="85">
        <v>1196970.39799999</v>
      </c>
      <c r="T10" s="85">
        <v>626134.938000001</v>
      </c>
      <c r="U10" s="87">
        <v>-47.690023157949</v>
      </c>
      <c r="W10" s="162" t="s">
        <v>30</v>
      </c>
      <c r="X10" s="85">
        <v>26047.9166666666</v>
      </c>
      <c r="Y10" s="85">
        <v>25557.5833333333</v>
      </c>
      <c r="Z10" s="86">
        <v>-1.882428217228</v>
      </c>
      <c r="AA10" s="85">
        <v>21760.25</v>
      </c>
      <c r="AB10" s="85">
        <v>17240.25</v>
      </c>
      <c r="AC10" s="86">
        <v>-20.771820176698</v>
      </c>
      <c r="AD10" s="85">
        <v>1609336.93499999</v>
      </c>
      <c r="AE10" s="85">
        <v>1024415.347</v>
      </c>
      <c r="AF10" s="87">
        <v>-36.34550200639</v>
      </c>
    </row>
    <row r="11" spans="1:32" s="81" customFormat="1" ht="11.25" customHeight="1">
      <c r="A11" s="88" t="s">
        <v>31</v>
      </c>
      <c r="B11" s="89">
        <v>6174</v>
      </c>
      <c r="C11" s="89">
        <v>6191.66666666666</v>
      </c>
      <c r="D11" s="90">
        <v>0.286146204514</v>
      </c>
      <c r="E11" s="89">
        <v>5472.33333333333</v>
      </c>
      <c r="F11" s="89">
        <v>4470.33333333333</v>
      </c>
      <c r="G11" s="90">
        <v>-18.310288115977</v>
      </c>
      <c r="H11" s="89">
        <v>118434.258</v>
      </c>
      <c r="I11" s="89">
        <v>59078.651</v>
      </c>
      <c r="J11" s="91">
        <v>-50.116923939355</v>
      </c>
      <c r="L11" s="88" t="s">
        <v>31</v>
      </c>
      <c r="M11" s="89">
        <v>6144.11111111111</v>
      </c>
      <c r="N11" s="89">
        <v>6215.66666666666</v>
      </c>
      <c r="O11" s="90">
        <v>1.164620142142</v>
      </c>
      <c r="P11" s="89">
        <v>5437.66666666666</v>
      </c>
      <c r="Q11" s="89">
        <v>4322.22222222222</v>
      </c>
      <c r="R11" s="90">
        <v>-20.513292057459</v>
      </c>
      <c r="S11" s="89">
        <v>350629.807999999</v>
      </c>
      <c r="T11" s="89">
        <v>194787.553</v>
      </c>
      <c r="U11" s="91">
        <v>-44.446379470396</v>
      </c>
      <c r="W11" s="88" t="s">
        <v>31</v>
      </c>
      <c r="X11" s="89">
        <v>6137.91666666666</v>
      </c>
      <c r="Y11" s="89">
        <v>6212.33333333333</v>
      </c>
      <c r="Z11" s="90">
        <v>1.212409205078</v>
      </c>
      <c r="AA11" s="89">
        <v>5429.33333333333</v>
      </c>
      <c r="AB11" s="89">
        <v>4622.33333333333</v>
      </c>
      <c r="AC11" s="90">
        <v>-14.863703339882</v>
      </c>
      <c r="AD11" s="89">
        <v>470784.410999999</v>
      </c>
      <c r="AE11" s="89">
        <v>312132.266</v>
      </c>
      <c r="AF11" s="91">
        <v>-33.699532374703</v>
      </c>
    </row>
    <row r="12" spans="1:32" s="81" customFormat="1" ht="11.25" customHeight="1">
      <c r="A12" s="84" t="s">
        <v>32</v>
      </c>
      <c r="B12" s="85">
        <v>9220.33333333333</v>
      </c>
      <c r="C12" s="85">
        <v>8884.33333333333</v>
      </c>
      <c r="D12" s="86">
        <v>-3.644119879975</v>
      </c>
      <c r="E12" s="85">
        <v>7958.33333333333</v>
      </c>
      <c r="F12" s="85">
        <v>5338.66666666666</v>
      </c>
      <c r="G12" s="86">
        <v>-32.917277486911</v>
      </c>
      <c r="H12" s="85">
        <v>153523.965</v>
      </c>
      <c r="I12" s="85">
        <v>62263.819</v>
      </c>
      <c r="J12" s="87">
        <v>-59.443583286818</v>
      </c>
      <c r="L12" s="84" t="s">
        <v>32</v>
      </c>
      <c r="M12" s="85">
        <v>9264</v>
      </c>
      <c r="N12" s="85">
        <v>8960</v>
      </c>
      <c r="O12" s="86">
        <v>-3.281519861831</v>
      </c>
      <c r="P12" s="85">
        <v>8008.77777777778</v>
      </c>
      <c r="Q12" s="85">
        <v>5497.55555555555</v>
      </c>
      <c r="R12" s="86">
        <v>-31.355873416668</v>
      </c>
      <c r="S12" s="85">
        <v>458470.502</v>
      </c>
      <c r="T12" s="85">
        <v>224156.648999999</v>
      </c>
      <c r="U12" s="87">
        <v>-51.107727100838</v>
      </c>
      <c r="W12" s="84" t="s">
        <v>32</v>
      </c>
      <c r="X12" s="85">
        <v>9281.16666666666</v>
      </c>
      <c r="Y12" s="85">
        <v>9000.08333333333</v>
      </c>
      <c r="Z12" s="86">
        <v>-3.028534487403</v>
      </c>
      <c r="AA12" s="85">
        <v>8029.91666666666</v>
      </c>
      <c r="AB12" s="85">
        <v>6094.83333333333</v>
      </c>
      <c r="AC12" s="86">
        <v>-24.0984236034</v>
      </c>
      <c r="AD12" s="85">
        <v>615825.307999999</v>
      </c>
      <c r="AE12" s="85">
        <v>376086.521999999</v>
      </c>
      <c r="AF12" s="87">
        <v>-38.929674192604</v>
      </c>
    </row>
    <row r="13" spans="1:32" s="81" customFormat="1" ht="11.25" customHeight="1">
      <c r="A13" s="88" t="s">
        <v>33</v>
      </c>
      <c r="B13" s="89">
        <v>10462</v>
      </c>
      <c r="C13" s="89">
        <v>10187.6666666666</v>
      </c>
      <c r="D13" s="90">
        <v>-2.622188236793</v>
      </c>
      <c r="E13" s="89">
        <v>8193</v>
      </c>
      <c r="F13" s="89">
        <v>6013</v>
      </c>
      <c r="G13" s="90">
        <v>-26.608080068351</v>
      </c>
      <c r="H13" s="89">
        <v>128824.057</v>
      </c>
      <c r="I13" s="89">
        <v>60786.947</v>
      </c>
      <c r="J13" s="91">
        <v>-52.813978681016</v>
      </c>
      <c r="L13" s="88" t="s">
        <v>33</v>
      </c>
      <c r="M13" s="89">
        <v>10543.7777777777</v>
      </c>
      <c r="N13" s="89">
        <v>10262.1111111111</v>
      </c>
      <c r="O13" s="90">
        <v>-2.671401774612</v>
      </c>
      <c r="P13" s="89">
        <v>8223.77777777777</v>
      </c>
      <c r="Q13" s="89">
        <v>5932.22222222222</v>
      </c>
      <c r="R13" s="90">
        <v>-27.864998513795</v>
      </c>
      <c r="S13" s="89">
        <v>385499.836</v>
      </c>
      <c r="T13" s="89">
        <v>205902.178</v>
      </c>
      <c r="U13" s="91">
        <v>-46.588257951944</v>
      </c>
      <c r="W13" s="88" t="s">
        <v>33</v>
      </c>
      <c r="X13" s="89">
        <v>10581.9166666666</v>
      </c>
      <c r="Y13" s="89">
        <v>10300.3333333333</v>
      </c>
      <c r="Z13" s="90">
        <v>-2.660986116252</v>
      </c>
      <c r="AA13" s="89">
        <v>8255.5</v>
      </c>
      <c r="AB13" s="89">
        <v>6479.25</v>
      </c>
      <c r="AC13" s="90">
        <v>-21.515959057598</v>
      </c>
      <c r="AD13" s="89">
        <v>519564.592</v>
      </c>
      <c r="AE13" s="89">
        <v>334114.366</v>
      </c>
      <c r="AF13" s="91">
        <v>-35.693391900732</v>
      </c>
    </row>
    <row r="14" spans="1:32" s="81" customFormat="1" ht="11.25" customHeight="1">
      <c r="A14" s="84" t="s">
        <v>34</v>
      </c>
      <c r="B14" s="85">
        <v>46.666666666667</v>
      </c>
      <c r="C14" s="85">
        <v>43</v>
      </c>
      <c r="D14" s="86">
        <v>-7.857142857143</v>
      </c>
      <c r="E14" s="85">
        <v>45</v>
      </c>
      <c r="F14" s="85">
        <v>42</v>
      </c>
      <c r="G14" s="86">
        <v>-6.666666666667</v>
      </c>
      <c r="H14" s="85">
        <v>818.081</v>
      </c>
      <c r="I14" s="85">
        <v>397.067</v>
      </c>
      <c r="J14" s="87">
        <v>-51.463608126824</v>
      </c>
      <c r="L14" s="84" t="s">
        <v>34</v>
      </c>
      <c r="M14" s="85">
        <v>46.666666666667</v>
      </c>
      <c r="N14" s="85">
        <v>44.222222222222</v>
      </c>
      <c r="O14" s="86">
        <v>-5.238095238095</v>
      </c>
      <c r="P14" s="85">
        <v>45.111111111111</v>
      </c>
      <c r="Q14" s="85">
        <v>43.222222222222</v>
      </c>
      <c r="R14" s="86">
        <v>-4.187192118227</v>
      </c>
      <c r="S14" s="85">
        <v>2370.252</v>
      </c>
      <c r="T14" s="85">
        <v>1288.558</v>
      </c>
      <c r="U14" s="87">
        <v>-45.636244584964</v>
      </c>
      <c r="W14" s="84" t="s">
        <v>34</v>
      </c>
      <c r="X14" s="85">
        <v>46.916666666667</v>
      </c>
      <c r="Y14" s="85">
        <v>44.833333333333</v>
      </c>
      <c r="Z14" s="86">
        <v>-4.440497335702</v>
      </c>
      <c r="AA14" s="85">
        <v>45.5</v>
      </c>
      <c r="AB14" s="85">
        <v>43.833333333333</v>
      </c>
      <c r="AC14" s="86">
        <v>-3.663003663004</v>
      </c>
      <c r="AD14" s="85">
        <v>3162.624</v>
      </c>
      <c r="AE14" s="85">
        <v>2082.193</v>
      </c>
      <c r="AF14" s="87">
        <v>-34.162486593411</v>
      </c>
    </row>
    <row r="15" spans="1:32" s="92" customFormat="1" ht="11.25" customHeight="1">
      <c r="A15" s="88" t="s">
        <v>53</v>
      </c>
      <c r="B15" s="89">
        <v>3112.33333333333</v>
      </c>
      <c r="C15" s="89">
        <v>3123.66666666666</v>
      </c>
      <c r="D15" s="90">
        <v>0.364142658241</v>
      </c>
      <c r="E15" s="89">
        <v>2829.66666666666</v>
      </c>
      <c r="F15" s="89">
        <v>2173</v>
      </c>
      <c r="G15" s="90">
        <v>-23.206502532689</v>
      </c>
      <c r="H15" s="89">
        <v>58662.18</v>
      </c>
      <c r="I15" s="89">
        <v>32600.291</v>
      </c>
      <c r="J15" s="91">
        <v>-44.427072093127</v>
      </c>
      <c r="L15" s="88" t="s">
        <v>53</v>
      </c>
      <c r="M15" s="89">
        <v>3112.11111111111</v>
      </c>
      <c r="N15" s="89">
        <v>3135.44444444444</v>
      </c>
      <c r="O15" s="90">
        <v>0.749759006034</v>
      </c>
      <c r="P15" s="89">
        <v>2829.88888888888</v>
      </c>
      <c r="Q15" s="89">
        <v>2094.55555555555</v>
      </c>
      <c r="R15" s="90">
        <v>-25.9845302132</v>
      </c>
      <c r="S15" s="89">
        <v>173692.711</v>
      </c>
      <c r="T15" s="89">
        <v>103651.769</v>
      </c>
      <c r="U15" s="91">
        <v>-40.324629396797</v>
      </c>
      <c r="W15" s="88" t="s">
        <v>53</v>
      </c>
      <c r="X15" s="89">
        <v>3113.91666666666</v>
      </c>
      <c r="Y15" s="89">
        <v>3134.08333333333</v>
      </c>
      <c r="Z15" s="90">
        <v>0.647630261996</v>
      </c>
      <c r="AA15" s="89">
        <v>2834.33333333333</v>
      </c>
      <c r="AB15" s="89">
        <v>2283.41666666666</v>
      </c>
      <c r="AC15" s="90">
        <v>-19.437257438551</v>
      </c>
      <c r="AD15" s="89">
        <v>234897.902</v>
      </c>
      <c r="AE15" s="89">
        <v>162798.564999999</v>
      </c>
      <c r="AF15" s="91">
        <v>-30.693904196726</v>
      </c>
    </row>
    <row r="16" spans="1:32" s="81" customFormat="1" ht="11.25" customHeight="1">
      <c r="A16" s="93" t="s">
        <v>31</v>
      </c>
      <c r="B16" s="94">
        <v>1629</v>
      </c>
      <c r="C16" s="94">
        <v>1657.33333333333</v>
      </c>
      <c r="D16" s="95">
        <v>1.739308369143</v>
      </c>
      <c r="E16" s="94">
        <v>1581.66666666666</v>
      </c>
      <c r="F16" s="94">
        <v>1194.66666666666</v>
      </c>
      <c r="G16" s="95">
        <v>-24.467860906217</v>
      </c>
      <c r="H16" s="94">
        <v>37754.204</v>
      </c>
      <c r="I16" s="94">
        <v>22879.531</v>
      </c>
      <c r="J16" s="96">
        <v>-39.398719676357</v>
      </c>
      <c r="L16" s="93" t="s">
        <v>31</v>
      </c>
      <c r="M16" s="94">
        <v>1631.22222222222</v>
      </c>
      <c r="N16" s="94">
        <v>1658.77777777777</v>
      </c>
      <c r="O16" s="95">
        <v>1.689258224917</v>
      </c>
      <c r="P16" s="94">
        <v>1578.55555555555</v>
      </c>
      <c r="Q16" s="94">
        <v>1166</v>
      </c>
      <c r="R16" s="95">
        <v>-26.135003871331</v>
      </c>
      <c r="S16" s="94">
        <v>110951.748</v>
      </c>
      <c r="T16" s="94">
        <v>70593.471</v>
      </c>
      <c r="U16" s="96">
        <v>-36.374620253842</v>
      </c>
      <c r="W16" s="93" t="s">
        <v>31</v>
      </c>
      <c r="X16" s="94">
        <v>1632.75</v>
      </c>
      <c r="Y16" s="94">
        <v>1654.75</v>
      </c>
      <c r="Z16" s="95">
        <v>1.347419996938</v>
      </c>
      <c r="AA16" s="94">
        <v>1580.33333333333</v>
      </c>
      <c r="AB16" s="94">
        <v>1273.41666666666</v>
      </c>
      <c r="AC16" s="95">
        <v>-19.421008226113</v>
      </c>
      <c r="AD16" s="94">
        <v>149911.04</v>
      </c>
      <c r="AE16" s="94">
        <v>108687.454</v>
      </c>
      <c r="AF16" s="96">
        <v>-27.498699228556</v>
      </c>
    </row>
    <row r="17" spans="1:32" s="81" customFormat="1" ht="11.25" customHeight="1">
      <c r="A17" s="97" t="s">
        <v>32</v>
      </c>
      <c r="B17" s="98">
        <v>905</v>
      </c>
      <c r="C17" s="98">
        <v>892.666666666667</v>
      </c>
      <c r="D17" s="99">
        <v>-1.362799263352</v>
      </c>
      <c r="E17" s="98">
        <v>845.333333333334</v>
      </c>
      <c r="F17" s="98">
        <v>661.666666666667</v>
      </c>
      <c r="G17" s="99">
        <v>-21.727129337539</v>
      </c>
      <c r="H17" s="98">
        <v>15072.082</v>
      </c>
      <c r="I17" s="98">
        <v>6857.678</v>
      </c>
      <c r="J17" s="100">
        <v>-54.500791596012</v>
      </c>
      <c r="L17" s="97" t="s">
        <v>32</v>
      </c>
      <c r="M17" s="98">
        <v>902.555555555556</v>
      </c>
      <c r="N17" s="98">
        <v>896.888888888889</v>
      </c>
      <c r="O17" s="99">
        <v>-0.62784685461</v>
      </c>
      <c r="P17" s="98">
        <v>848</v>
      </c>
      <c r="Q17" s="98">
        <v>625.555555555556</v>
      </c>
      <c r="R17" s="99">
        <v>-26.231656184486</v>
      </c>
      <c r="S17" s="98">
        <v>45427.729</v>
      </c>
      <c r="T17" s="98">
        <v>23647.449</v>
      </c>
      <c r="U17" s="100">
        <v>-47.944901670079</v>
      </c>
      <c r="W17" s="97" t="s">
        <v>32</v>
      </c>
      <c r="X17" s="98">
        <v>901.583333333334</v>
      </c>
      <c r="Y17" s="98">
        <v>899.166666666667</v>
      </c>
      <c r="Z17" s="99">
        <v>-0.268046954432</v>
      </c>
      <c r="AA17" s="98">
        <v>850.333333333334</v>
      </c>
      <c r="AB17" s="98">
        <v>681.25</v>
      </c>
      <c r="AC17" s="99">
        <v>-19.884359074873</v>
      </c>
      <c r="AD17" s="98">
        <v>61569.904</v>
      </c>
      <c r="AE17" s="98">
        <v>38759.37</v>
      </c>
      <c r="AF17" s="100">
        <v>-37.048188348645</v>
      </c>
    </row>
    <row r="18" spans="1:32" s="81" customFormat="1" ht="11.25" customHeight="1">
      <c r="A18" s="93" t="s">
        <v>33</v>
      </c>
      <c r="B18" s="94">
        <v>578.333333333333</v>
      </c>
      <c r="C18" s="94">
        <v>573.666666666667</v>
      </c>
      <c r="D18" s="95">
        <v>-0.806916426513</v>
      </c>
      <c r="E18" s="94">
        <v>402.666666666667</v>
      </c>
      <c r="F18" s="94">
        <v>316.666666666667</v>
      </c>
      <c r="G18" s="95">
        <v>-21.35761589404</v>
      </c>
      <c r="H18" s="94">
        <v>5835.894</v>
      </c>
      <c r="I18" s="94">
        <v>2863.082</v>
      </c>
      <c r="J18" s="96">
        <v>-50.94013016686</v>
      </c>
      <c r="L18" s="93" t="s">
        <v>33</v>
      </c>
      <c r="M18" s="94">
        <v>578.333333333333</v>
      </c>
      <c r="N18" s="94">
        <v>579.777777777778</v>
      </c>
      <c r="O18" s="95">
        <v>0.249759846302</v>
      </c>
      <c r="P18" s="94">
        <v>403.333333333333</v>
      </c>
      <c r="Q18" s="94">
        <v>303</v>
      </c>
      <c r="R18" s="95">
        <v>-24.876033057851</v>
      </c>
      <c r="S18" s="94">
        <v>17313.234</v>
      </c>
      <c r="T18" s="94">
        <v>9410.849</v>
      </c>
      <c r="U18" s="96">
        <v>-45.643609969114</v>
      </c>
      <c r="W18" s="93" t="s">
        <v>33</v>
      </c>
      <c r="X18" s="94">
        <v>579.583333333333</v>
      </c>
      <c r="Y18" s="94">
        <v>580.166666666667</v>
      </c>
      <c r="Z18" s="95">
        <v>0.100647016535</v>
      </c>
      <c r="AA18" s="94">
        <v>403.666666666667</v>
      </c>
      <c r="AB18" s="94">
        <v>328.75</v>
      </c>
      <c r="AC18" s="95">
        <v>-18.559042113955</v>
      </c>
      <c r="AD18" s="94">
        <v>23416.958</v>
      </c>
      <c r="AE18" s="94">
        <v>15351.741</v>
      </c>
      <c r="AF18" s="96">
        <v>-34.441779329322</v>
      </c>
    </row>
    <row r="19" spans="1:32" s="92" customFormat="1" ht="11.25" customHeight="1">
      <c r="A19" s="88" t="s">
        <v>54</v>
      </c>
      <c r="B19" s="89">
        <v>6575.66666666666</v>
      </c>
      <c r="C19" s="89">
        <v>6266.66666666666</v>
      </c>
      <c r="D19" s="90">
        <v>-4.699143306129</v>
      </c>
      <c r="E19" s="89">
        <v>5418.66666666666</v>
      </c>
      <c r="F19" s="89">
        <v>4617.33333333333</v>
      </c>
      <c r="G19" s="90">
        <v>-14.788385826772</v>
      </c>
      <c r="H19" s="89">
        <v>93804.811</v>
      </c>
      <c r="I19" s="89">
        <v>48289.705</v>
      </c>
      <c r="J19" s="91">
        <v>-48.521078519096</v>
      </c>
      <c r="L19" s="88" t="s">
        <v>54</v>
      </c>
      <c r="M19" s="89">
        <v>6617.66666666666</v>
      </c>
      <c r="N19" s="89">
        <v>6377.66666666666</v>
      </c>
      <c r="O19" s="90">
        <v>-3.626655921019</v>
      </c>
      <c r="P19" s="89">
        <v>5451.77777777777</v>
      </c>
      <c r="Q19" s="89">
        <v>4329.33333333333</v>
      </c>
      <c r="R19" s="90">
        <v>-20.588594953736</v>
      </c>
      <c r="S19" s="89">
        <v>283664.434</v>
      </c>
      <c r="T19" s="89">
        <v>153824.422</v>
      </c>
      <c r="U19" s="91">
        <v>-45.772397395438</v>
      </c>
      <c r="W19" s="88" t="s">
        <v>54</v>
      </c>
      <c r="X19" s="89">
        <v>6641.16666666666</v>
      </c>
      <c r="Y19" s="89">
        <v>6416.75</v>
      </c>
      <c r="Z19" s="90">
        <v>-3.379175345697</v>
      </c>
      <c r="AA19" s="89">
        <v>5469.66666666666</v>
      </c>
      <c r="AB19" s="89">
        <v>4583.16666666666</v>
      </c>
      <c r="AC19" s="90">
        <v>-16.207569017003</v>
      </c>
      <c r="AD19" s="89">
        <v>381014.294</v>
      </c>
      <c r="AE19" s="89">
        <v>244480.955999999</v>
      </c>
      <c r="AF19" s="91">
        <v>-35.834177391781</v>
      </c>
    </row>
    <row r="20" spans="1:32" s="81" customFormat="1" ht="11.25" customHeight="1">
      <c r="A20" s="93" t="s">
        <v>31</v>
      </c>
      <c r="B20" s="94">
        <v>1944.66666666666</v>
      </c>
      <c r="C20" s="94">
        <v>1894.33333333333</v>
      </c>
      <c r="D20" s="95">
        <v>-2.588275625643</v>
      </c>
      <c r="E20" s="94">
        <v>1616.66666666666</v>
      </c>
      <c r="F20" s="94">
        <v>1457</v>
      </c>
      <c r="G20" s="95">
        <v>-9.876288659794</v>
      </c>
      <c r="H20" s="94">
        <v>33402.984</v>
      </c>
      <c r="I20" s="94">
        <v>15782.463</v>
      </c>
      <c r="J20" s="96">
        <v>-52.751338024172</v>
      </c>
      <c r="L20" s="93" t="s">
        <v>31</v>
      </c>
      <c r="M20" s="94">
        <v>1949.44444444444</v>
      </c>
      <c r="N20" s="94">
        <v>1914.11111111111</v>
      </c>
      <c r="O20" s="95">
        <v>-1.812482188658</v>
      </c>
      <c r="P20" s="94">
        <v>1622.11111111111</v>
      </c>
      <c r="Q20" s="94">
        <v>1325.66666666666</v>
      </c>
      <c r="R20" s="95">
        <v>-18.275224330434</v>
      </c>
      <c r="S20" s="94">
        <v>100528.332</v>
      </c>
      <c r="T20" s="94">
        <v>51334.465</v>
      </c>
      <c r="U20" s="96">
        <v>-48.935326013367</v>
      </c>
      <c r="W20" s="93" t="s">
        <v>31</v>
      </c>
      <c r="X20" s="94">
        <v>1953.16666666666</v>
      </c>
      <c r="Y20" s="94">
        <v>1920.75</v>
      </c>
      <c r="Z20" s="95">
        <v>-1.659697926444</v>
      </c>
      <c r="AA20" s="94">
        <v>1623.5</v>
      </c>
      <c r="AB20" s="94">
        <v>1395.75</v>
      </c>
      <c r="AC20" s="95">
        <v>-14.028333846628</v>
      </c>
      <c r="AD20" s="94">
        <v>134876.222</v>
      </c>
      <c r="AE20" s="94">
        <v>83397.896</v>
      </c>
      <c r="AF20" s="96">
        <v>-38.167087746571</v>
      </c>
    </row>
    <row r="21" spans="1:32" s="81" customFormat="1" ht="11.25" customHeight="1">
      <c r="A21" s="97" t="s">
        <v>32</v>
      </c>
      <c r="B21" s="98">
        <v>1128.33333333333</v>
      </c>
      <c r="C21" s="98">
        <v>985.333333333334</v>
      </c>
      <c r="D21" s="99">
        <v>-12.673559822747</v>
      </c>
      <c r="E21" s="98">
        <v>864</v>
      </c>
      <c r="F21" s="98">
        <v>631.333333333333</v>
      </c>
      <c r="G21" s="99">
        <v>-26.929012345679</v>
      </c>
      <c r="H21" s="98">
        <v>17186.083</v>
      </c>
      <c r="I21" s="98">
        <v>7750.031</v>
      </c>
      <c r="J21" s="100">
        <v>-54.905192765565</v>
      </c>
      <c r="L21" s="97" t="s">
        <v>32</v>
      </c>
      <c r="M21" s="98">
        <v>1144.88888888888</v>
      </c>
      <c r="N21" s="98">
        <v>1041.44444444444</v>
      </c>
      <c r="O21" s="99">
        <v>-9.035326086957</v>
      </c>
      <c r="P21" s="98">
        <v>880.333333333334</v>
      </c>
      <c r="Q21" s="98">
        <v>637.666666666667</v>
      </c>
      <c r="R21" s="99">
        <v>-27.565316168118</v>
      </c>
      <c r="S21" s="98">
        <v>52077.5909999999</v>
      </c>
      <c r="T21" s="98">
        <v>26739.832</v>
      </c>
      <c r="U21" s="100">
        <v>-48.653861504462</v>
      </c>
      <c r="W21" s="97" t="s">
        <v>32</v>
      </c>
      <c r="X21" s="98">
        <v>1152.83333333333</v>
      </c>
      <c r="Y21" s="98">
        <v>1059.33333333333</v>
      </c>
      <c r="Z21" s="99">
        <v>-8.110452508313</v>
      </c>
      <c r="AA21" s="98">
        <v>885.916666666667</v>
      </c>
      <c r="AB21" s="98">
        <v>689.5</v>
      </c>
      <c r="AC21" s="99">
        <v>-22.171009312388</v>
      </c>
      <c r="AD21" s="98">
        <v>69698.5639999999</v>
      </c>
      <c r="AE21" s="98">
        <v>43034.367</v>
      </c>
      <c r="AF21" s="100">
        <v>-38.256451022434</v>
      </c>
    </row>
    <row r="22" spans="1:32" s="81" customFormat="1" ht="11.25" customHeight="1">
      <c r="A22" s="93" t="s">
        <v>33</v>
      </c>
      <c r="B22" s="94">
        <v>3502.66666666666</v>
      </c>
      <c r="C22" s="94">
        <v>3387</v>
      </c>
      <c r="D22" s="95">
        <v>-3.30224590788</v>
      </c>
      <c r="E22" s="94">
        <v>2938</v>
      </c>
      <c r="F22" s="94">
        <v>2529</v>
      </c>
      <c r="G22" s="95">
        <v>-13.921034717495</v>
      </c>
      <c r="H22" s="94">
        <v>43215.744</v>
      </c>
      <c r="I22" s="94">
        <v>24757.211</v>
      </c>
      <c r="J22" s="96">
        <v>-42.712519307778</v>
      </c>
      <c r="L22" s="93" t="s">
        <v>33</v>
      </c>
      <c r="M22" s="94">
        <v>3523.33333333333</v>
      </c>
      <c r="N22" s="94">
        <v>3422.11111111111</v>
      </c>
      <c r="O22" s="95">
        <v>-2.872910753705</v>
      </c>
      <c r="P22" s="94">
        <v>2949.33333333333</v>
      </c>
      <c r="Q22" s="94">
        <v>2366</v>
      </c>
      <c r="R22" s="95">
        <v>-19.778481012658</v>
      </c>
      <c r="S22" s="94">
        <v>131058.511</v>
      </c>
      <c r="T22" s="94">
        <v>75750.125</v>
      </c>
      <c r="U22" s="96">
        <v>-42.201292825614</v>
      </c>
      <c r="W22" s="93" t="s">
        <v>33</v>
      </c>
      <c r="X22" s="94">
        <v>3535.16666666666</v>
      </c>
      <c r="Y22" s="94">
        <v>3436.66666666666</v>
      </c>
      <c r="Z22" s="95">
        <v>-2.786290132478</v>
      </c>
      <c r="AA22" s="94">
        <v>2960.25</v>
      </c>
      <c r="AB22" s="94">
        <v>2497.91666666666</v>
      </c>
      <c r="AC22" s="95">
        <v>-15.618050277285</v>
      </c>
      <c r="AD22" s="94">
        <v>176439.508</v>
      </c>
      <c r="AE22" s="94">
        <v>118048.693</v>
      </c>
      <c r="AF22" s="96">
        <v>-33.093957051841</v>
      </c>
    </row>
    <row r="23" spans="1:32" s="92" customFormat="1" ht="11.25" customHeight="1">
      <c r="A23" s="88" t="s">
        <v>78</v>
      </c>
      <c r="B23" s="89">
        <v>1059.33333333333</v>
      </c>
      <c r="C23" s="89">
        <v>1022</v>
      </c>
      <c r="D23" s="90">
        <v>-3.52422907489</v>
      </c>
      <c r="E23" s="89">
        <v>1031</v>
      </c>
      <c r="F23" s="89">
        <v>871.333333333334</v>
      </c>
      <c r="G23" s="90">
        <v>-15.486582605884</v>
      </c>
      <c r="H23" s="89">
        <v>12363.46</v>
      </c>
      <c r="I23" s="89">
        <v>3724.677</v>
      </c>
      <c r="J23" s="91">
        <v>-69.87350628384</v>
      </c>
      <c r="L23" s="88" t="s">
        <v>78</v>
      </c>
      <c r="M23" s="89">
        <v>1066.33333333333</v>
      </c>
      <c r="N23" s="89">
        <v>1026.11111111111</v>
      </c>
      <c r="O23" s="90">
        <v>-3.772012087111</v>
      </c>
      <c r="P23" s="89">
        <v>1038.77777777777</v>
      </c>
      <c r="Q23" s="89">
        <v>842.111111111111</v>
      </c>
      <c r="R23" s="90">
        <v>-18.93250615039</v>
      </c>
      <c r="S23" s="89">
        <v>36748.3949999999</v>
      </c>
      <c r="T23" s="89">
        <v>14260.651</v>
      </c>
      <c r="U23" s="91">
        <v>-61.193812682159</v>
      </c>
      <c r="W23" s="88" t="s">
        <v>78</v>
      </c>
      <c r="X23" s="89">
        <v>1068</v>
      </c>
      <c r="Y23" s="89">
        <v>1031.66666666666</v>
      </c>
      <c r="Z23" s="90">
        <v>-3.401997503121</v>
      </c>
      <c r="AA23" s="89">
        <v>1041</v>
      </c>
      <c r="AB23" s="89">
        <v>887.583333333334</v>
      </c>
      <c r="AC23" s="90">
        <v>-14.737431956452</v>
      </c>
      <c r="AD23" s="89">
        <v>50255.4159999999</v>
      </c>
      <c r="AE23" s="89">
        <v>25764.5119999999</v>
      </c>
      <c r="AF23" s="91">
        <v>-48.732864931414</v>
      </c>
    </row>
    <row r="24" spans="1:32" s="81" customFormat="1" ht="11.25" customHeight="1">
      <c r="A24" s="93" t="s">
        <v>31</v>
      </c>
      <c r="B24" s="94">
        <v>57</v>
      </c>
      <c r="C24" s="94">
        <v>57</v>
      </c>
      <c r="D24" s="95">
        <v>0</v>
      </c>
      <c r="E24" s="94">
        <v>55</v>
      </c>
      <c r="F24" s="94">
        <v>53</v>
      </c>
      <c r="G24" s="95">
        <v>-3.636363636364</v>
      </c>
      <c r="H24" s="94">
        <v>710.365</v>
      </c>
      <c r="I24" s="94">
        <v>237.906</v>
      </c>
      <c r="J24" s="96">
        <v>-66.509329710782</v>
      </c>
      <c r="L24" s="93" t="s">
        <v>31</v>
      </c>
      <c r="M24" s="94">
        <v>57.666666666667</v>
      </c>
      <c r="N24" s="94">
        <v>57</v>
      </c>
      <c r="O24" s="95">
        <v>-1.156069364162</v>
      </c>
      <c r="P24" s="94">
        <v>55.666666666667</v>
      </c>
      <c r="Q24" s="94">
        <v>46.555555555556</v>
      </c>
      <c r="R24" s="95">
        <v>-16.367265469062</v>
      </c>
      <c r="S24" s="94">
        <v>2079.273</v>
      </c>
      <c r="T24" s="94">
        <v>781.504</v>
      </c>
      <c r="U24" s="96">
        <v>-62.414555472033</v>
      </c>
      <c r="W24" s="93" t="s">
        <v>31</v>
      </c>
      <c r="X24" s="94">
        <v>57.75</v>
      </c>
      <c r="Y24" s="94">
        <v>57</v>
      </c>
      <c r="Z24" s="95">
        <v>-1.298701298701</v>
      </c>
      <c r="AA24" s="94">
        <v>55.75</v>
      </c>
      <c r="AB24" s="94">
        <v>48.666666666667</v>
      </c>
      <c r="AC24" s="95">
        <v>-12.70553064275</v>
      </c>
      <c r="AD24" s="94">
        <v>2835.018</v>
      </c>
      <c r="AE24" s="94">
        <v>1463.536</v>
      </c>
      <c r="AF24" s="96">
        <v>-48.376482971184</v>
      </c>
    </row>
    <row r="25" spans="1:32" s="81" customFormat="1" ht="11.25" customHeight="1">
      <c r="A25" s="97" t="s">
        <v>32</v>
      </c>
      <c r="B25" s="98">
        <v>726.333333333333</v>
      </c>
      <c r="C25" s="98">
        <v>693</v>
      </c>
      <c r="D25" s="99">
        <v>-4.589261128958</v>
      </c>
      <c r="E25" s="98">
        <v>708</v>
      </c>
      <c r="F25" s="98">
        <v>560</v>
      </c>
      <c r="G25" s="99">
        <v>-20.90395480226</v>
      </c>
      <c r="H25" s="98">
        <v>7600.517</v>
      </c>
      <c r="I25" s="98">
        <v>2128.404</v>
      </c>
      <c r="J25" s="100">
        <v>-71.996589179394</v>
      </c>
      <c r="L25" s="97" t="s">
        <v>32</v>
      </c>
      <c r="M25" s="98">
        <v>730.777777777778</v>
      </c>
      <c r="N25" s="98">
        <v>697.111111111111</v>
      </c>
      <c r="O25" s="99">
        <v>-4.606963661244</v>
      </c>
      <c r="P25" s="98">
        <v>712.333333333333</v>
      </c>
      <c r="Q25" s="98">
        <v>569.666666666667</v>
      </c>
      <c r="R25" s="99">
        <v>-20.028076743098</v>
      </c>
      <c r="S25" s="98">
        <v>22302.937</v>
      </c>
      <c r="T25" s="98">
        <v>8543.074</v>
      </c>
      <c r="U25" s="100">
        <v>-61.695296005185</v>
      </c>
      <c r="W25" s="97" t="s">
        <v>32</v>
      </c>
      <c r="X25" s="98">
        <v>732</v>
      </c>
      <c r="Y25" s="98">
        <v>702.416666666667</v>
      </c>
      <c r="Z25" s="99">
        <v>-4.041438979964</v>
      </c>
      <c r="AA25" s="98">
        <v>713.833333333333</v>
      </c>
      <c r="AB25" s="98">
        <v>603.25</v>
      </c>
      <c r="AC25" s="99">
        <v>-15.491477936026</v>
      </c>
      <c r="AD25" s="98">
        <v>30627.435</v>
      </c>
      <c r="AE25" s="98">
        <v>15608.241</v>
      </c>
      <c r="AF25" s="100">
        <v>-49.038367071875</v>
      </c>
    </row>
    <row r="26" spans="1:32" s="81" customFormat="1" ht="11.25" customHeight="1">
      <c r="A26" s="93" t="s">
        <v>33</v>
      </c>
      <c r="B26" s="94">
        <v>276</v>
      </c>
      <c r="C26" s="94">
        <v>272</v>
      </c>
      <c r="D26" s="95">
        <v>-1.449275362319</v>
      </c>
      <c r="E26" s="94">
        <v>268</v>
      </c>
      <c r="F26" s="94">
        <v>258.333333333333</v>
      </c>
      <c r="G26" s="95">
        <v>-3.606965174129</v>
      </c>
      <c r="H26" s="94">
        <v>4052.578</v>
      </c>
      <c r="I26" s="94">
        <v>1358.367</v>
      </c>
      <c r="J26" s="96">
        <v>-66.481410104876</v>
      </c>
      <c r="L26" s="93" t="s">
        <v>33</v>
      </c>
      <c r="M26" s="94">
        <v>277.888888888889</v>
      </c>
      <c r="N26" s="94">
        <v>272</v>
      </c>
      <c r="O26" s="95">
        <v>-2.119152339064</v>
      </c>
      <c r="P26" s="94">
        <v>270.777777777778</v>
      </c>
      <c r="Q26" s="94">
        <v>225.888888888889</v>
      </c>
      <c r="R26" s="95">
        <v>-16.577759540419</v>
      </c>
      <c r="S26" s="94">
        <v>12366.185</v>
      </c>
      <c r="T26" s="94">
        <v>4936.073</v>
      </c>
      <c r="U26" s="96">
        <v>-60.084108397214</v>
      </c>
      <c r="W26" s="93" t="s">
        <v>33</v>
      </c>
      <c r="X26" s="94">
        <v>278.25</v>
      </c>
      <c r="Y26" s="94">
        <v>272.25</v>
      </c>
      <c r="Z26" s="95">
        <v>-2.156334231806</v>
      </c>
      <c r="AA26" s="94">
        <v>271.416666666667</v>
      </c>
      <c r="AB26" s="94">
        <v>235.666666666667</v>
      </c>
      <c r="AC26" s="95">
        <v>-13.171630334664</v>
      </c>
      <c r="AD26" s="94">
        <v>16792.963</v>
      </c>
      <c r="AE26" s="94">
        <v>8692.73499999999</v>
      </c>
      <c r="AF26" s="96">
        <v>-48.235847360588</v>
      </c>
    </row>
    <row r="27" spans="1:32" s="92" customFormat="1" ht="11.25" customHeight="1">
      <c r="A27" s="88" t="s">
        <v>79</v>
      </c>
      <c r="B27" s="89">
        <v>999.333333333334</v>
      </c>
      <c r="C27" s="89">
        <v>965.666666666667</v>
      </c>
      <c r="D27" s="90">
        <v>-3.368912608406</v>
      </c>
      <c r="E27" s="89">
        <v>641.333333333333</v>
      </c>
      <c r="F27" s="89">
        <v>396</v>
      </c>
      <c r="G27" s="90">
        <v>-38.253638253638</v>
      </c>
      <c r="H27" s="89">
        <v>12630.407</v>
      </c>
      <c r="I27" s="89">
        <v>4575.369</v>
      </c>
      <c r="J27" s="91">
        <v>-63.774967821702</v>
      </c>
      <c r="L27" s="88" t="s">
        <v>79</v>
      </c>
      <c r="M27" s="89">
        <v>1002.77777777777</v>
      </c>
      <c r="N27" s="89">
        <v>966.555555555556</v>
      </c>
      <c r="O27" s="90">
        <v>-3.612188365651</v>
      </c>
      <c r="P27" s="89">
        <v>646</v>
      </c>
      <c r="Q27" s="89">
        <v>392.222222222222</v>
      </c>
      <c r="R27" s="90">
        <v>-39.284485724114</v>
      </c>
      <c r="S27" s="89">
        <v>38724.21</v>
      </c>
      <c r="T27" s="89">
        <v>17004.077</v>
      </c>
      <c r="U27" s="91">
        <v>-56.089286263038</v>
      </c>
      <c r="W27" s="88" t="s">
        <v>79</v>
      </c>
      <c r="X27" s="89">
        <v>1006.58333333333</v>
      </c>
      <c r="Y27" s="89">
        <v>974.583333333334</v>
      </c>
      <c r="Z27" s="90">
        <v>-3.179071115159</v>
      </c>
      <c r="AA27" s="89">
        <v>652.75</v>
      </c>
      <c r="AB27" s="89">
        <v>451.416666666667</v>
      </c>
      <c r="AC27" s="90">
        <v>-30.843865696413</v>
      </c>
      <c r="AD27" s="89">
        <v>52863.668</v>
      </c>
      <c r="AE27" s="89">
        <v>29362.788</v>
      </c>
      <c r="AF27" s="91">
        <v>-44.455636336094</v>
      </c>
    </row>
    <row r="28" spans="1:32" s="81" customFormat="1" ht="11.25" customHeight="1">
      <c r="A28" s="93" t="s">
        <v>32</v>
      </c>
      <c r="B28" s="94">
        <v>316.666666666667</v>
      </c>
      <c r="C28" s="94">
        <v>310.666666666667</v>
      </c>
      <c r="D28" s="95">
        <v>-1.894736842105</v>
      </c>
      <c r="E28" s="94">
        <v>240.666666666667</v>
      </c>
      <c r="F28" s="94">
        <v>138.666666666667</v>
      </c>
      <c r="G28" s="95">
        <v>-42.382271468144</v>
      </c>
      <c r="H28" s="94">
        <v>4843.192</v>
      </c>
      <c r="I28" s="94">
        <v>1480.406</v>
      </c>
      <c r="J28" s="96">
        <v>-69.433258066168</v>
      </c>
      <c r="L28" s="93" t="s">
        <v>32</v>
      </c>
      <c r="M28" s="94">
        <v>320.111111111111</v>
      </c>
      <c r="N28" s="94">
        <v>311.555555555556</v>
      </c>
      <c r="O28" s="95">
        <v>-2.672683096147</v>
      </c>
      <c r="P28" s="94">
        <v>245.444444444445</v>
      </c>
      <c r="Q28" s="94">
        <v>149.777777777778</v>
      </c>
      <c r="R28" s="95">
        <v>-38.976912630149</v>
      </c>
      <c r="S28" s="94">
        <v>15185.502</v>
      </c>
      <c r="T28" s="94">
        <v>5947.252</v>
      </c>
      <c r="U28" s="96">
        <v>-60.835986851143</v>
      </c>
      <c r="W28" s="93" t="s">
        <v>32</v>
      </c>
      <c r="X28" s="94">
        <v>322.833333333333</v>
      </c>
      <c r="Y28" s="94">
        <v>312.583333333333</v>
      </c>
      <c r="Z28" s="95">
        <v>-3.175012906557</v>
      </c>
      <c r="AA28" s="94">
        <v>250.166666666667</v>
      </c>
      <c r="AB28" s="94">
        <v>171.5</v>
      </c>
      <c r="AC28" s="95">
        <v>-31.445702864757</v>
      </c>
      <c r="AD28" s="94">
        <v>21159.514</v>
      </c>
      <c r="AE28" s="94">
        <v>10701.439</v>
      </c>
      <c r="AF28" s="96">
        <v>-49.424930081097</v>
      </c>
    </row>
    <row r="29" spans="1:32" s="81" customFormat="1" ht="11.25" customHeight="1">
      <c r="A29" s="97" t="s">
        <v>33</v>
      </c>
      <c r="B29" s="98">
        <v>682.666666666667</v>
      </c>
      <c r="C29" s="98">
        <v>655</v>
      </c>
      <c r="D29" s="99">
        <v>-4.052734375</v>
      </c>
      <c r="E29" s="98">
        <v>400.666666666667</v>
      </c>
      <c r="F29" s="98">
        <v>257.333333333333</v>
      </c>
      <c r="G29" s="99">
        <v>-35.773710482529</v>
      </c>
      <c r="H29" s="98">
        <v>7787.215</v>
      </c>
      <c r="I29" s="98">
        <v>3094.963</v>
      </c>
      <c r="J29" s="100">
        <v>-60.255842428904</v>
      </c>
      <c r="L29" s="97" t="s">
        <v>33</v>
      </c>
      <c r="M29" s="98">
        <v>682.666666666667</v>
      </c>
      <c r="N29" s="98">
        <v>655</v>
      </c>
      <c r="O29" s="99">
        <v>-4.052734375</v>
      </c>
      <c r="P29" s="98">
        <v>400.555555555556</v>
      </c>
      <c r="Q29" s="98">
        <v>242.444444444445</v>
      </c>
      <c r="R29" s="99">
        <v>-39.472954230236</v>
      </c>
      <c r="S29" s="98">
        <v>23538.708</v>
      </c>
      <c r="T29" s="98">
        <v>11056.825</v>
      </c>
      <c r="U29" s="100">
        <v>-53.02705229191</v>
      </c>
      <c r="W29" s="97" t="s">
        <v>33</v>
      </c>
      <c r="X29" s="98">
        <v>683.75</v>
      </c>
      <c r="Y29" s="98">
        <v>662</v>
      </c>
      <c r="Z29" s="99">
        <v>-3.180987202925</v>
      </c>
      <c r="AA29" s="98">
        <v>402.583333333333</v>
      </c>
      <c r="AB29" s="98">
        <v>279.916666666667</v>
      </c>
      <c r="AC29" s="99">
        <v>-30.469882012006</v>
      </c>
      <c r="AD29" s="98">
        <v>31704.154</v>
      </c>
      <c r="AE29" s="98">
        <v>18661.349</v>
      </c>
      <c r="AF29" s="100">
        <v>-41.139104358375</v>
      </c>
    </row>
    <row r="30" spans="1:32" s="92" customFormat="1" ht="11.25" customHeight="1">
      <c r="A30" s="181" t="s">
        <v>80</v>
      </c>
      <c r="B30" s="85">
        <v>1768</v>
      </c>
      <c r="C30" s="85">
        <v>1708.66666666666</v>
      </c>
      <c r="D30" s="86">
        <v>-3.355957767722</v>
      </c>
      <c r="E30" s="85">
        <v>1456.66666666666</v>
      </c>
      <c r="F30" s="85">
        <v>865.666666666667</v>
      </c>
      <c r="G30" s="86">
        <v>-40.572082379863</v>
      </c>
      <c r="H30" s="85">
        <v>19979.625</v>
      </c>
      <c r="I30" s="85">
        <v>10131.203</v>
      </c>
      <c r="J30" s="87">
        <v>-49.292326557681</v>
      </c>
      <c r="L30" s="200" t="s">
        <v>80</v>
      </c>
      <c r="M30" s="85">
        <v>1766.11111111111</v>
      </c>
      <c r="N30" s="85">
        <v>1736.55555555555</v>
      </c>
      <c r="O30" s="86">
        <v>-1.673482227115</v>
      </c>
      <c r="P30" s="85">
        <v>1439.44444444444</v>
      </c>
      <c r="Q30" s="85">
        <v>970.888888888889</v>
      </c>
      <c r="R30" s="86">
        <v>-32.551138556542</v>
      </c>
      <c r="S30" s="85">
        <v>57865.289</v>
      </c>
      <c r="T30" s="85">
        <v>33942.883</v>
      </c>
      <c r="U30" s="87">
        <v>-41.341547607237</v>
      </c>
      <c r="W30" s="200" t="s">
        <v>80</v>
      </c>
      <c r="X30" s="85">
        <v>1766.83333333333</v>
      </c>
      <c r="Y30" s="85">
        <v>1744.58333333333</v>
      </c>
      <c r="Z30" s="86">
        <v>-1.259315158947</v>
      </c>
      <c r="AA30" s="85">
        <v>1439.33333333333</v>
      </c>
      <c r="AB30" s="85">
        <v>1096.91666666666</v>
      </c>
      <c r="AC30" s="86">
        <v>-23.789949050486</v>
      </c>
      <c r="AD30" s="85">
        <v>77713.127</v>
      </c>
      <c r="AE30" s="85">
        <v>54694.484</v>
      </c>
      <c r="AF30" s="87">
        <v>-29.620019022012</v>
      </c>
    </row>
    <row r="31" spans="1:32" s="81" customFormat="1" ht="11.25" customHeight="1">
      <c r="A31" s="97" t="s">
        <v>31</v>
      </c>
      <c r="B31" s="98">
        <v>115.333333333333</v>
      </c>
      <c r="C31" s="98">
        <v>129</v>
      </c>
      <c r="D31" s="99">
        <v>11.849710982659</v>
      </c>
      <c r="E31" s="98">
        <v>98</v>
      </c>
      <c r="F31" s="98">
        <v>38.333333333333</v>
      </c>
      <c r="G31" s="99">
        <v>-60.884353741497</v>
      </c>
      <c r="H31" s="98">
        <v>1487.33</v>
      </c>
      <c r="I31" s="98">
        <v>502.897</v>
      </c>
      <c r="J31" s="100">
        <v>-66.187934083223</v>
      </c>
      <c r="L31" s="97" t="s">
        <v>31</v>
      </c>
      <c r="M31" s="98">
        <v>106.111111111111</v>
      </c>
      <c r="N31" s="98">
        <v>129</v>
      </c>
      <c r="O31" s="99">
        <v>21.570680628272</v>
      </c>
      <c r="P31" s="98">
        <v>90.444444444444</v>
      </c>
      <c r="Q31" s="98">
        <v>49.444444444444</v>
      </c>
      <c r="R31" s="99">
        <v>-45.331695331695</v>
      </c>
      <c r="S31" s="98">
        <v>3953.69</v>
      </c>
      <c r="T31" s="98">
        <v>1986.769</v>
      </c>
      <c r="U31" s="100">
        <v>-49.748993977778</v>
      </c>
      <c r="W31" s="97" t="s">
        <v>31</v>
      </c>
      <c r="X31" s="98">
        <v>102</v>
      </c>
      <c r="Y31" s="98">
        <v>127.416666666667</v>
      </c>
      <c r="Z31" s="99">
        <v>24.918300653595</v>
      </c>
      <c r="AA31" s="98">
        <v>87.666666666667</v>
      </c>
      <c r="AB31" s="98">
        <v>62.583333333333</v>
      </c>
      <c r="AC31" s="99">
        <v>-28.61216730038</v>
      </c>
      <c r="AD31" s="98">
        <v>5167.983</v>
      </c>
      <c r="AE31" s="98">
        <v>3585.054</v>
      </c>
      <c r="AF31" s="100">
        <v>-30.62953186959</v>
      </c>
    </row>
    <row r="32" spans="1:32" s="81" customFormat="1" ht="11.25" customHeight="1">
      <c r="A32" s="93" t="s">
        <v>32</v>
      </c>
      <c r="B32" s="94">
        <v>125.666666666667</v>
      </c>
      <c r="C32" s="94">
        <v>136</v>
      </c>
      <c r="D32" s="95">
        <v>8.222811671088</v>
      </c>
      <c r="E32" s="94">
        <v>99.666666666667</v>
      </c>
      <c r="F32" s="94">
        <v>75.666666666667</v>
      </c>
      <c r="G32" s="95">
        <v>-24.080267558528</v>
      </c>
      <c r="H32" s="94">
        <v>1320.098</v>
      </c>
      <c r="I32" s="94">
        <v>1229.565</v>
      </c>
      <c r="J32" s="96">
        <v>-6.858051447696</v>
      </c>
      <c r="L32" s="93" t="s">
        <v>32</v>
      </c>
      <c r="M32" s="94">
        <v>118.777777777778</v>
      </c>
      <c r="N32" s="94">
        <v>135.888888888889</v>
      </c>
      <c r="O32" s="95">
        <v>14.405986903648</v>
      </c>
      <c r="P32" s="94">
        <v>97.444444444444</v>
      </c>
      <c r="Q32" s="94">
        <v>76.777777777778</v>
      </c>
      <c r="R32" s="95">
        <v>-21.208665906499</v>
      </c>
      <c r="S32" s="94">
        <v>3720.9</v>
      </c>
      <c r="T32" s="94">
        <v>2840.972</v>
      </c>
      <c r="U32" s="96">
        <v>-23.648257142089</v>
      </c>
      <c r="W32" s="93" t="s">
        <v>32</v>
      </c>
      <c r="X32" s="94">
        <v>116.333333333333</v>
      </c>
      <c r="Y32" s="94">
        <v>134.166666666667</v>
      </c>
      <c r="Z32" s="95">
        <v>15.329512893983</v>
      </c>
      <c r="AA32" s="94">
        <v>96.5</v>
      </c>
      <c r="AB32" s="94">
        <v>85.416666666667</v>
      </c>
      <c r="AC32" s="95">
        <v>-11.485319516408</v>
      </c>
      <c r="AD32" s="94">
        <v>4968.152</v>
      </c>
      <c r="AE32" s="94">
        <v>4536.771</v>
      </c>
      <c r="AF32" s="96">
        <v>-8.682926770356</v>
      </c>
    </row>
    <row r="33" spans="1:32" s="81" customFormat="1" ht="11.25" customHeight="1">
      <c r="A33" s="97" t="s">
        <v>33</v>
      </c>
      <c r="B33" s="98">
        <v>1527</v>
      </c>
      <c r="C33" s="98">
        <v>1443.66666666666</v>
      </c>
      <c r="D33" s="99">
        <v>-5.457323728444</v>
      </c>
      <c r="E33" s="98">
        <v>1259</v>
      </c>
      <c r="F33" s="98">
        <v>751.666666666667</v>
      </c>
      <c r="G33" s="99">
        <v>-40.296531638867</v>
      </c>
      <c r="H33" s="98">
        <v>17172.197</v>
      </c>
      <c r="I33" s="98">
        <v>8398.741</v>
      </c>
      <c r="J33" s="100">
        <v>-51.091051424579</v>
      </c>
      <c r="L33" s="97" t="s">
        <v>33</v>
      </c>
      <c r="M33" s="98">
        <v>1541.22222222222</v>
      </c>
      <c r="N33" s="98">
        <v>1471.66666666666</v>
      </c>
      <c r="O33" s="99">
        <v>-4.513012760435</v>
      </c>
      <c r="P33" s="98">
        <v>1251.55555555555</v>
      </c>
      <c r="Q33" s="98">
        <v>844.666666666667</v>
      </c>
      <c r="R33" s="99">
        <v>-32.510653409091</v>
      </c>
      <c r="S33" s="98">
        <v>50190.699</v>
      </c>
      <c r="T33" s="98">
        <v>29115.142</v>
      </c>
      <c r="U33" s="100">
        <v>-41.99096131337</v>
      </c>
      <c r="W33" s="97" t="s">
        <v>33</v>
      </c>
      <c r="X33" s="98">
        <v>1548.5</v>
      </c>
      <c r="Y33" s="98">
        <v>1483</v>
      </c>
      <c r="Z33" s="99">
        <v>-4.229899903132</v>
      </c>
      <c r="AA33" s="98">
        <v>1255.16666666666</v>
      </c>
      <c r="AB33" s="98">
        <v>948.916666666667</v>
      </c>
      <c r="AC33" s="99">
        <v>-24.399150179259</v>
      </c>
      <c r="AD33" s="98">
        <v>67576.9919999999</v>
      </c>
      <c r="AE33" s="98">
        <v>46572.659</v>
      </c>
      <c r="AF33" s="100">
        <v>-31.082077462104</v>
      </c>
    </row>
    <row r="34" spans="1:32" s="92" customFormat="1" ht="11.25" customHeight="1">
      <c r="A34" s="181" t="s">
        <v>81</v>
      </c>
      <c r="B34" s="85">
        <v>972.666666666667</v>
      </c>
      <c r="C34" s="85">
        <v>978.333333333334</v>
      </c>
      <c r="D34" s="86">
        <v>0.582590815627</v>
      </c>
      <c r="E34" s="85">
        <v>851.333333333334</v>
      </c>
      <c r="F34" s="85">
        <v>653</v>
      </c>
      <c r="G34" s="86">
        <v>-23.296789350039</v>
      </c>
      <c r="H34" s="85">
        <v>15470.827</v>
      </c>
      <c r="I34" s="85">
        <v>5578.62</v>
      </c>
      <c r="J34" s="87">
        <v>-63.94103560204</v>
      </c>
      <c r="L34" s="200" t="s">
        <v>81</v>
      </c>
      <c r="M34" s="85">
        <v>972</v>
      </c>
      <c r="N34" s="85">
        <v>978.444444444445</v>
      </c>
      <c r="O34" s="86">
        <v>0.6630086877</v>
      </c>
      <c r="P34" s="85">
        <v>847.888888888889</v>
      </c>
      <c r="Q34" s="85">
        <v>615.555555555556</v>
      </c>
      <c r="R34" s="86">
        <v>-27.401389070895</v>
      </c>
      <c r="S34" s="85">
        <v>45691.323</v>
      </c>
      <c r="T34" s="85">
        <v>21202.0839999999</v>
      </c>
      <c r="U34" s="87">
        <v>-53.597132654706</v>
      </c>
      <c r="W34" s="200" t="s">
        <v>81</v>
      </c>
      <c r="X34" s="85">
        <v>967.833333333334</v>
      </c>
      <c r="Y34" s="85">
        <v>975.333333333334</v>
      </c>
      <c r="Z34" s="86">
        <v>0.774926812468</v>
      </c>
      <c r="AA34" s="85">
        <v>843.25</v>
      </c>
      <c r="AB34" s="85">
        <v>673.583333333333</v>
      </c>
      <c r="AC34" s="86">
        <v>-20.120565273248</v>
      </c>
      <c r="AD34" s="85">
        <v>60967.364</v>
      </c>
      <c r="AE34" s="85">
        <v>36282.029</v>
      </c>
      <c r="AF34" s="87">
        <v>-40.489424801112</v>
      </c>
    </row>
    <row r="35" spans="1:32" s="81" customFormat="1" ht="11.25" customHeight="1">
      <c r="A35" s="97" t="s">
        <v>31</v>
      </c>
      <c r="B35" s="98">
        <v>165</v>
      </c>
      <c r="C35" s="98">
        <v>172</v>
      </c>
      <c r="D35" s="99">
        <v>4.242424242424</v>
      </c>
      <c r="E35" s="98">
        <v>151</v>
      </c>
      <c r="F35" s="98">
        <v>143.666666666667</v>
      </c>
      <c r="G35" s="99">
        <v>-4.85651214128</v>
      </c>
      <c r="H35" s="98">
        <v>2988.343</v>
      </c>
      <c r="I35" s="98">
        <v>759.105</v>
      </c>
      <c r="J35" s="100">
        <v>-74.597795500717</v>
      </c>
      <c r="L35" s="97" t="s">
        <v>31</v>
      </c>
      <c r="M35" s="98">
        <v>165</v>
      </c>
      <c r="N35" s="98">
        <v>171.555555555556</v>
      </c>
      <c r="O35" s="99">
        <v>3.973063973064</v>
      </c>
      <c r="P35" s="98">
        <v>150.555555555556</v>
      </c>
      <c r="Q35" s="98">
        <v>138.111111111111</v>
      </c>
      <c r="R35" s="99">
        <v>-8.265682656827</v>
      </c>
      <c r="S35" s="98">
        <v>8990.443</v>
      </c>
      <c r="T35" s="98">
        <v>3395.889</v>
      </c>
      <c r="U35" s="100">
        <v>-62.227790110009</v>
      </c>
      <c r="W35" s="97" t="s">
        <v>31</v>
      </c>
      <c r="X35" s="98">
        <v>164</v>
      </c>
      <c r="Y35" s="98">
        <v>169.916666666667</v>
      </c>
      <c r="Z35" s="99">
        <v>3.607723577236</v>
      </c>
      <c r="AA35" s="98">
        <v>149.166666666667</v>
      </c>
      <c r="AB35" s="98">
        <v>141.5</v>
      </c>
      <c r="AC35" s="99">
        <v>-5.139664804469</v>
      </c>
      <c r="AD35" s="98">
        <v>12022.826</v>
      </c>
      <c r="AE35" s="98">
        <v>6368.696</v>
      </c>
      <c r="AF35" s="100">
        <v>-47.028294346105</v>
      </c>
    </row>
    <row r="36" spans="1:32" s="81" customFormat="1" ht="11.25" customHeight="1">
      <c r="A36" s="93" t="s">
        <v>32</v>
      </c>
      <c r="B36" s="94">
        <v>622.666666666667</v>
      </c>
      <c r="C36" s="94">
        <v>621.333333333333</v>
      </c>
      <c r="D36" s="95">
        <v>-0.214132762313</v>
      </c>
      <c r="E36" s="94">
        <v>534.333333333333</v>
      </c>
      <c r="F36" s="94">
        <v>362.666666666667</v>
      </c>
      <c r="G36" s="95">
        <v>-32.127261384903</v>
      </c>
      <c r="H36" s="94">
        <v>9779.174</v>
      </c>
      <c r="I36" s="94">
        <v>3543.187</v>
      </c>
      <c r="J36" s="96">
        <v>-63.768033987329</v>
      </c>
      <c r="L36" s="93" t="s">
        <v>32</v>
      </c>
      <c r="M36" s="94">
        <v>623.333333333333</v>
      </c>
      <c r="N36" s="94">
        <v>621.888888888889</v>
      </c>
      <c r="O36" s="95">
        <v>-0.231729055258</v>
      </c>
      <c r="P36" s="94">
        <v>533.111111111111</v>
      </c>
      <c r="Q36" s="94">
        <v>350</v>
      </c>
      <c r="R36" s="95">
        <v>-34.347644852022</v>
      </c>
      <c r="S36" s="94">
        <v>28712.339</v>
      </c>
      <c r="T36" s="94">
        <v>13393.349</v>
      </c>
      <c r="U36" s="96">
        <v>-53.353333561574</v>
      </c>
      <c r="W36" s="93" t="s">
        <v>32</v>
      </c>
      <c r="X36" s="94">
        <v>622.916666666667</v>
      </c>
      <c r="Y36" s="94">
        <v>620.416666666667</v>
      </c>
      <c r="Z36" s="95">
        <v>-0.401337792642</v>
      </c>
      <c r="AA36" s="94">
        <v>532.416666666667</v>
      </c>
      <c r="AB36" s="94">
        <v>395.166666666667</v>
      </c>
      <c r="AC36" s="95">
        <v>-25.778682109876</v>
      </c>
      <c r="AD36" s="94">
        <v>38381.811</v>
      </c>
      <c r="AE36" s="94">
        <v>22832.906</v>
      </c>
      <c r="AF36" s="96">
        <v>-40.51112908664</v>
      </c>
    </row>
    <row r="37" spans="1:32" s="81" customFormat="1" ht="11.25" customHeight="1">
      <c r="A37" s="97" t="s">
        <v>33</v>
      </c>
      <c r="B37" s="98">
        <v>185</v>
      </c>
      <c r="C37" s="98">
        <v>185</v>
      </c>
      <c r="D37" s="99">
        <v>0</v>
      </c>
      <c r="E37" s="98">
        <v>166</v>
      </c>
      <c r="F37" s="98">
        <v>146.666666666667</v>
      </c>
      <c r="G37" s="99">
        <v>-11.646586345382</v>
      </c>
      <c r="H37" s="98">
        <v>2703.31</v>
      </c>
      <c r="I37" s="98">
        <v>1276.328</v>
      </c>
      <c r="J37" s="100">
        <v>-52.786472879544</v>
      </c>
      <c r="L37" s="97" t="s">
        <v>33</v>
      </c>
      <c r="M37" s="98">
        <v>183.666666666667</v>
      </c>
      <c r="N37" s="98">
        <v>185</v>
      </c>
      <c r="O37" s="99">
        <v>0.725952813067</v>
      </c>
      <c r="P37" s="98">
        <v>164.222222222222</v>
      </c>
      <c r="Q37" s="98">
        <v>127.444444444444</v>
      </c>
      <c r="R37" s="99">
        <v>-22.395128552097</v>
      </c>
      <c r="S37" s="98">
        <v>7988.541</v>
      </c>
      <c r="T37" s="98">
        <v>4412.846</v>
      </c>
      <c r="U37" s="100">
        <v>-44.760301036197</v>
      </c>
      <c r="W37" s="97" t="s">
        <v>33</v>
      </c>
      <c r="X37" s="98">
        <v>180.916666666667</v>
      </c>
      <c r="Y37" s="98">
        <v>185</v>
      </c>
      <c r="Z37" s="99">
        <v>2.257024412713</v>
      </c>
      <c r="AA37" s="98">
        <v>161.666666666667</v>
      </c>
      <c r="AB37" s="98">
        <v>136.916666666667</v>
      </c>
      <c r="AC37" s="99">
        <v>-15.309278350515</v>
      </c>
      <c r="AD37" s="98">
        <v>10562.727</v>
      </c>
      <c r="AE37" s="98">
        <v>7080.427</v>
      </c>
      <c r="AF37" s="100">
        <v>-32.967812194711</v>
      </c>
    </row>
    <row r="38" spans="1:32" s="92" customFormat="1" ht="11.25" customHeight="1">
      <c r="A38" s="181" t="s">
        <v>85</v>
      </c>
      <c r="B38" s="85">
        <v>3545.66666666666</v>
      </c>
      <c r="C38" s="85">
        <v>3540.33333333333</v>
      </c>
      <c r="D38" s="86">
        <v>-0.150418351039</v>
      </c>
      <c r="E38" s="85">
        <v>3225.33333333333</v>
      </c>
      <c r="F38" s="85">
        <v>2664.33333333333</v>
      </c>
      <c r="G38" s="86">
        <v>-17.393551054155</v>
      </c>
      <c r="H38" s="85">
        <v>65650.918</v>
      </c>
      <c r="I38" s="85">
        <v>33508.114</v>
      </c>
      <c r="J38" s="87">
        <v>-48.960174479205</v>
      </c>
      <c r="L38" s="200" t="s">
        <v>85</v>
      </c>
      <c r="M38" s="85">
        <v>3549.66666666666</v>
      </c>
      <c r="N38" s="85">
        <v>3546.77777777777</v>
      </c>
      <c r="O38" s="86">
        <v>-0.081384793564</v>
      </c>
      <c r="P38" s="85">
        <v>3211.88888888889</v>
      </c>
      <c r="Q38" s="85">
        <v>2651</v>
      </c>
      <c r="R38" s="86">
        <v>-17.462898259937</v>
      </c>
      <c r="S38" s="85">
        <v>191453.24</v>
      </c>
      <c r="T38" s="85">
        <v>111104.328</v>
      </c>
      <c r="U38" s="87">
        <v>-41.967904016667</v>
      </c>
      <c r="W38" s="200" t="s">
        <v>85</v>
      </c>
      <c r="X38" s="85">
        <v>3549.41666666666</v>
      </c>
      <c r="Y38" s="85">
        <v>3546.33333333333</v>
      </c>
      <c r="Z38" s="86">
        <v>-0.086868734299</v>
      </c>
      <c r="AA38" s="85">
        <v>3207</v>
      </c>
      <c r="AB38" s="85">
        <v>2804.91666666666</v>
      </c>
      <c r="AC38" s="86">
        <v>-12.53767799605</v>
      </c>
      <c r="AD38" s="85">
        <v>257173.952</v>
      </c>
      <c r="AE38" s="85">
        <v>177228.209999999</v>
      </c>
      <c r="AF38" s="87">
        <v>-31.086251690062</v>
      </c>
    </row>
    <row r="39" spans="1:32" s="81" customFormat="1" ht="11.25" customHeight="1">
      <c r="A39" s="97" t="s">
        <v>31</v>
      </c>
      <c r="B39" s="98">
        <v>1580.33333333333</v>
      </c>
      <c r="C39" s="98">
        <v>1601</v>
      </c>
      <c r="D39" s="99">
        <v>1.307740982915</v>
      </c>
      <c r="E39" s="98">
        <v>1378</v>
      </c>
      <c r="F39" s="98">
        <v>1169.33333333333</v>
      </c>
      <c r="G39" s="99">
        <v>-15.142718916304</v>
      </c>
      <c r="H39" s="98">
        <v>29424.506</v>
      </c>
      <c r="I39" s="98">
        <v>14775.889</v>
      </c>
      <c r="J39" s="100">
        <v>-49.783731288471</v>
      </c>
      <c r="L39" s="97" t="s">
        <v>31</v>
      </c>
      <c r="M39" s="98">
        <v>1571.55555555555</v>
      </c>
      <c r="N39" s="98">
        <v>1606.33333333333</v>
      </c>
      <c r="O39" s="99">
        <v>2.212952488688</v>
      </c>
      <c r="P39" s="98">
        <v>1363.33333333333</v>
      </c>
      <c r="Q39" s="98">
        <v>1170.44444444444</v>
      </c>
      <c r="R39" s="99">
        <v>-14.148329258354</v>
      </c>
      <c r="S39" s="98">
        <v>85634.342</v>
      </c>
      <c r="T39" s="98">
        <v>49504.398</v>
      </c>
      <c r="U39" s="100">
        <v>-42.190951849668</v>
      </c>
      <c r="W39" s="97" t="s">
        <v>31</v>
      </c>
      <c r="X39" s="98">
        <v>1565.33333333333</v>
      </c>
      <c r="Y39" s="98">
        <v>1602.91666666666</v>
      </c>
      <c r="Z39" s="99">
        <v>2.40097955707</v>
      </c>
      <c r="AA39" s="98">
        <v>1355.08333333333</v>
      </c>
      <c r="AB39" s="98">
        <v>1232.58333333333</v>
      </c>
      <c r="AC39" s="99">
        <v>-9.040034438226</v>
      </c>
      <c r="AD39" s="98">
        <v>113974.252</v>
      </c>
      <c r="AE39" s="98">
        <v>78807.3849999999</v>
      </c>
      <c r="AF39" s="100">
        <v>-30.855097868947</v>
      </c>
    </row>
    <row r="40" spans="1:32" s="81" customFormat="1" ht="11.25" customHeight="1">
      <c r="A40" s="93" t="s">
        <v>32</v>
      </c>
      <c r="B40" s="94">
        <v>1163.66666666666</v>
      </c>
      <c r="C40" s="94">
        <v>1157.33333333333</v>
      </c>
      <c r="D40" s="95">
        <v>-0.544256659983</v>
      </c>
      <c r="E40" s="94">
        <v>1096</v>
      </c>
      <c r="F40" s="94">
        <v>860</v>
      </c>
      <c r="G40" s="95">
        <v>-21.532846715328</v>
      </c>
      <c r="H40" s="94">
        <v>23406.175</v>
      </c>
      <c r="I40" s="94">
        <v>11881.395</v>
      </c>
      <c r="J40" s="96">
        <v>-49.238203166472</v>
      </c>
      <c r="L40" s="93" t="s">
        <v>32</v>
      </c>
      <c r="M40" s="94">
        <v>1169.44444444444</v>
      </c>
      <c r="N40" s="94">
        <v>1154.44444444444</v>
      </c>
      <c r="O40" s="95">
        <v>-1.282660332542</v>
      </c>
      <c r="P40" s="94">
        <v>1094.22222222222</v>
      </c>
      <c r="Q40" s="94">
        <v>867.666666666667</v>
      </c>
      <c r="R40" s="95">
        <v>-20.704711616572</v>
      </c>
      <c r="S40" s="94">
        <v>68043.225</v>
      </c>
      <c r="T40" s="94">
        <v>39060.134</v>
      </c>
      <c r="U40" s="96">
        <v>-42.595116560098</v>
      </c>
      <c r="W40" s="93" t="s">
        <v>32</v>
      </c>
      <c r="X40" s="94">
        <v>1171.83333333333</v>
      </c>
      <c r="Y40" s="94">
        <v>1155.41666666666</v>
      </c>
      <c r="Z40" s="95">
        <v>-1.400938700043</v>
      </c>
      <c r="AA40" s="94">
        <v>1095.75</v>
      </c>
      <c r="AB40" s="94">
        <v>925.333333333334</v>
      </c>
      <c r="AC40" s="95">
        <v>-15.552513499125</v>
      </c>
      <c r="AD40" s="94">
        <v>91772.017</v>
      </c>
      <c r="AE40" s="94">
        <v>62485.269</v>
      </c>
      <c r="AF40" s="96">
        <v>-31.912503350558</v>
      </c>
    </row>
    <row r="41" spans="1:32" s="81" customFormat="1" ht="11.25" customHeight="1">
      <c r="A41" s="97" t="s">
        <v>33</v>
      </c>
      <c r="B41" s="98">
        <v>755</v>
      </c>
      <c r="C41" s="98">
        <v>739</v>
      </c>
      <c r="D41" s="99">
        <v>-2.119205298013</v>
      </c>
      <c r="E41" s="98">
        <v>706.333333333333</v>
      </c>
      <c r="F41" s="98">
        <v>593</v>
      </c>
      <c r="G41" s="99">
        <v>-16.045304388863</v>
      </c>
      <c r="H41" s="98">
        <v>12002.1559999999</v>
      </c>
      <c r="I41" s="98">
        <v>6453.763</v>
      </c>
      <c r="J41" s="100">
        <v>-46.228302648291</v>
      </c>
      <c r="L41" s="97" t="s">
        <v>33</v>
      </c>
      <c r="M41" s="98">
        <v>762</v>
      </c>
      <c r="N41" s="98">
        <v>741.777777777778</v>
      </c>
      <c r="O41" s="99">
        <v>-2.653834937299</v>
      </c>
      <c r="P41" s="98">
        <v>709.222222222222</v>
      </c>
      <c r="Q41" s="98">
        <v>569.666666666667</v>
      </c>
      <c r="R41" s="99">
        <v>-19.677267742441</v>
      </c>
      <c r="S41" s="98">
        <v>35405.421</v>
      </c>
      <c r="T41" s="98">
        <v>21251.2379999999</v>
      </c>
      <c r="U41" s="100">
        <v>-39.977445826728</v>
      </c>
      <c r="W41" s="97" t="s">
        <v>33</v>
      </c>
      <c r="X41" s="98">
        <v>765.333333333333</v>
      </c>
      <c r="Y41" s="98">
        <v>743.166666666667</v>
      </c>
      <c r="Z41" s="99">
        <v>-2.896341463415</v>
      </c>
      <c r="AA41" s="98">
        <v>710.666666666667</v>
      </c>
      <c r="AB41" s="98">
        <v>603.166666666667</v>
      </c>
      <c r="AC41" s="99">
        <v>-15.126641651032</v>
      </c>
      <c r="AD41" s="98">
        <v>48265.059</v>
      </c>
      <c r="AE41" s="98">
        <v>33853.363</v>
      </c>
      <c r="AF41" s="100">
        <v>-29.85948074776</v>
      </c>
    </row>
    <row r="42" spans="1:32" s="81" customFormat="1" ht="11.25" customHeight="1">
      <c r="A42" s="93" t="s">
        <v>34</v>
      </c>
      <c r="B42" s="94">
        <v>46.666666666667</v>
      </c>
      <c r="C42" s="94">
        <v>43</v>
      </c>
      <c r="D42" s="95">
        <v>-7.857142857143</v>
      </c>
      <c r="E42" s="94">
        <v>45</v>
      </c>
      <c r="F42" s="94">
        <v>42</v>
      </c>
      <c r="G42" s="95">
        <v>-6.666666666667</v>
      </c>
      <c r="H42" s="94">
        <v>818.081</v>
      </c>
      <c r="I42" s="94">
        <v>397.067</v>
      </c>
      <c r="J42" s="96">
        <v>-51.463608126824</v>
      </c>
      <c r="L42" s="93" t="s">
        <v>34</v>
      </c>
      <c r="M42" s="94">
        <v>46.666666666667</v>
      </c>
      <c r="N42" s="94">
        <v>44.222222222222</v>
      </c>
      <c r="O42" s="95">
        <v>-5.238095238095</v>
      </c>
      <c r="P42" s="94">
        <v>45.111111111111</v>
      </c>
      <c r="Q42" s="94">
        <v>43.222222222222</v>
      </c>
      <c r="R42" s="95">
        <v>-4.187192118227</v>
      </c>
      <c r="S42" s="94">
        <v>2370.252</v>
      </c>
      <c r="T42" s="94">
        <v>1288.558</v>
      </c>
      <c r="U42" s="96">
        <v>-45.636244584964</v>
      </c>
      <c r="W42" s="93" t="s">
        <v>34</v>
      </c>
      <c r="X42" s="94">
        <v>46.916666666667</v>
      </c>
      <c r="Y42" s="94">
        <v>44.833333333333</v>
      </c>
      <c r="Z42" s="95">
        <v>-4.440497335702</v>
      </c>
      <c r="AA42" s="94">
        <v>45.5</v>
      </c>
      <c r="AB42" s="94">
        <v>43.833333333333</v>
      </c>
      <c r="AC42" s="95">
        <v>-3.663003663004</v>
      </c>
      <c r="AD42" s="94">
        <v>3162.624</v>
      </c>
      <c r="AE42" s="94">
        <v>2082.193</v>
      </c>
      <c r="AF42" s="96">
        <v>-34.162486593411</v>
      </c>
    </row>
    <row r="43" spans="1:32" s="92" customFormat="1" ht="11.25" customHeight="1">
      <c r="A43" s="88" t="s">
        <v>86</v>
      </c>
      <c r="B43" s="89">
        <v>634</v>
      </c>
      <c r="C43" s="89">
        <v>617.666666666667</v>
      </c>
      <c r="D43" s="90">
        <v>-2.576235541535</v>
      </c>
      <c r="E43" s="89">
        <v>503.333333333333</v>
      </c>
      <c r="F43" s="89">
        <v>371.666666666667</v>
      </c>
      <c r="G43" s="90">
        <v>-26.158940397351</v>
      </c>
      <c r="H43" s="89">
        <v>9115.915</v>
      </c>
      <c r="I43" s="89">
        <v>4715.927</v>
      </c>
      <c r="J43" s="91">
        <v>-48.267102095621</v>
      </c>
      <c r="L43" s="88" t="s">
        <v>86</v>
      </c>
      <c r="M43" s="89">
        <v>627.888888888889</v>
      </c>
      <c r="N43" s="89">
        <v>627.666666666667</v>
      </c>
      <c r="O43" s="90">
        <v>-0.035391966024</v>
      </c>
      <c r="P43" s="89">
        <v>495.333333333333</v>
      </c>
      <c r="Q43" s="89">
        <v>353.666666666667</v>
      </c>
      <c r="R43" s="90">
        <v>-28.600269179004</v>
      </c>
      <c r="S43" s="89">
        <v>26149.077</v>
      </c>
      <c r="T43" s="89">
        <v>14472.444</v>
      </c>
      <c r="U43" s="91">
        <v>-44.654092379628</v>
      </c>
      <c r="W43" s="88" t="s">
        <v>86</v>
      </c>
      <c r="X43" s="89">
        <v>627.75</v>
      </c>
      <c r="Y43" s="89">
        <v>630.333333333333</v>
      </c>
      <c r="Z43" s="90">
        <v>0.411522633745</v>
      </c>
      <c r="AA43" s="89">
        <v>496.666666666667</v>
      </c>
      <c r="AB43" s="89">
        <v>391.583333333333</v>
      </c>
      <c r="AC43" s="90">
        <v>-21.157718120805</v>
      </c>
      <c r="AD43" s="89">
        <v>34994.769</v>
      </c>
      <c r="AE43" s="89">
        <v>23659.2139999999</v>
      </c>
      <c r="AF43" s="91">
        <v>-32.39214123688</v>
      </c>
    </row>
    <row r="44" spans="1:32" s="81" customFormat="1" ht="11.25" customHeight="1">
      <c r="A44" s="93" t="s">
        <v>32</v>
      </c>
      <c r="B44" s="94">
        <v>634</v>
      </c>
      <c r="C44" s="94">
        <v>617.666666666667</v>
      </c>
      <c r="D44" s="95">
        <v>-2.576235541535</v>
      </c>
      <c r="E44" s="94">
        <v>503.333333333333</v>
      </c>
      <c r="F44" s="94">
        <v>371.666666666667</v>
      </c>
      <c r="G44" s="95">
        <v>-26.158940397351</v>
      </c>
      <c r="H44" s="94">
        <v>9115.915</v>
      </c>
      <c r="I44" s="94">
        <v>4715.927</v>
      </c>
      <c r="J44" s="96">
        <v>-48.267102095621</v>
      </c>
      <c r="L44" s="93" t="s">
        <v>32</v>
      </c>
      <c r="M44" s="94">
        <v>627.888888888889</v>
      </c>
      <c r="N44" s="94">
        <v>627.666666666667</v>
      </c>
      <c r="O44" s="95">
        <v>-0.035391966024</v>
      </c>
      <c r="P44" s="94">
        <v>495.333333333333</v>
      </c>
      <c r="Q44" s="94">
        <v>353.666666666667</v>
      </c>
      <c r="R44" s="95">
        <v>-28.600269179004</v>
      </c>
      <c r="S44" s="94">
        <v>26149.077</v>
      </c>
      <c r="T44" s="94">
        <v>14472.444</v>
      </c>
      <c r="U44" s="96">
        <v>-44.654092379628</v>
      </c>
      <c r="W44" s="93" t="s">
        <v>32</v>
      </c>
      <c r="X44" s="94">
        <v>627.75</v>
      </c>
      <c r="Y44" s="94">
        <v>630.333333333333</v>
      </c>
      <c r="Z44" s="95">
        <v>0.411522633745</v>
      </c>
      <c r="AA44" s="94">
        <v>496.666666666667</v>
      </c>
      <c r="AB44" s="94">
        <v>391.583333333333</v>
      </c>
      <c r="AC44" s="95">
        <v>-21.157718120805</v>
      </c>
      <c r="AD44" s="94">
        <v>34994.769</v>
      </c>
      <c r="AE44" s="94">
        <v>23659.214</v>
      </c>
      <c r="AF44" s="96">
        <v>-32.39214123688</v>
      </c>
    </row>
    <row r="45" spans="1:32" s="92" customFormat="1" ht="11.25" customHeight="1">
      <c r="A45" s="88" t="s">
        <v>15</v>
      </c>
      <c r="B45" s="89">
        <v>343</v>
      </c>
      <c r="C45" s="89">
        <v>344</v>
      </c>
      <c r="D45" s="90">
        <v>0.291545189504</v>
      </c>
      <c r="E45" s="89">
        <v>284</v>
      </c>
      <c r="F45" s="89">
        <v>229.666666666667</v>
      </c>
      <c r="G45" s="90">
        <v>-19.131455399061</v>
      </c>
      <c r="H45" s="89">
        <v>5386.516</v>
      </c>
      <c r="I45" s="89">
        <v>2462.411</v>
      </c>
      <c r="J45" s="91">
        <v>-54.285645860887</v>
      </c>
      <c r="L45" s="88" t="s">
        <v>15</v>
      </c>
      <c r="M45" s="89">
        <v>343.555555555556</v>
      </c>
      <c r="N45" s="89">
        <v>344.333333333333</v>
      </c>
      <c r="O45" s="90">
        <v>0.22639068564</v>
      </c>
      <c r="P45" s="89">
        <v>283.777777777778</v>
      </c>
      <c r="Q45" s="89">
        <v>216.888888888889</v>
      </c>
      <c r="R45" s="90">
        <v>-23.570869224746</v>
      </c>
      <c r="S45" s="89">
        <v>15947.471</v>
      </c>
      <c r="T45" s="89">
        <v>7952.337</v>
      </c>
      <c r="U45" s="91">
        <v>-50.134181150102</v>
      </c>
      <c r="W45" s="88" t="s">
        <v>15</v>
      </c>
      <c r="X45" s="89">
        <v>343.25</v>
      </c>
      <c r="Y45" s="89">
        <v>344.166666666667</v>
      </c>
      <c r="Z45" s="90">
        <v>0.267055110464</v>
      </c>
      <c r="AA45" s="89">
        <v>280.583333333333</v>
      </c>
      <c r="AB45" s="89">
        <v>233</v>
      </c>
      <c r="AC45" s="90">
        <v>-16.958716958717</v>
      </c>
      <c r="AD45" s="89">
        <v>21329.413</v>
      </c>
      <c r="AE45" s="89">
        <v>13186.561</v>
      </c>
      <c r="AF45" s="91">
        <v>-38.176634303063</v>
      </c>
    </row>
    <row r="46" spans="1:32" s="81" customFormat="1" ht="11.25" customHeight="1">
      <c r="A46" s="93" t="s">
        <v>31</v>
      </c>
      <c r="B46" s="94">
        <v>110</v>
      </c>
      <c r="C46" s="94">
        <v>114</v>
      </c>
      <c r="D46" s="95">
        <v>3.636363636364</v>
      </c>
      <c r="E46" s="94">
        <v>107</v>
      </c>
      <c r="F46" s="94">
        <v>99.666666666667</v>
      </c>
      <c r="G46" s="95">
        <v>-6.853582554517</v>
      </c>
      <c r="H46" s="94">
        <v>2230.76</v>
      </c>
      <c r="I46" s="94">
        <v>1143.361</v>
      </c>
      <c r="J46" s="96">
        <v>-48.745674120031</v>
      </c>
      <c r="L46" s="93" t="s">
        <v>31</v>
      </c>
      <c r="M46" s="94">
        <v>109.888888888889</v>
      </c>
      <c r="N46" s="94">
        <v>113.222222222222</v>
      </c>
      <c r="O46" s="95">
        <v>3.033367037412</v>
      </c>
      <c r="P46" s="94">
        <v>106.888888888889</v>
      </c>
      <c r="Q46" s="94">
        <v>96</v>
      </c>
      <c r="R46" s="95">
        <v>-10.18711018711</v>
      </c>
      <c r="S46" s="94">
        <v>6503.571</v>
      </c>
      <c r="T46" s="94">
        <v>3517.99</v>
      </c>
      <c r="U46" s="96">
        <v>-45.906794897757</v>
      </c>
      <c r="W46" s="93" t="s">
        <v>31</v>
      </c>
      <c r="X46" s="94">
        <v>109.833333333333</v>
      </c>
      <c r="Y46" s="94">
        <v>113</v>
      </c>
      <c r="Z46" s="95">
        <v>2.88315629742</v>
      </c>
      <c r="AA46" s="94">
        <v>106.833333333333</v>
      </c>
      <c r="AB46" s="94">
        <v>99.333333333333</v>
      </c>
      <c r="AC46" s="95">
        <v>-7.020280811232</v>
      </c>
      <c r="AD46" s="94">
        <v>8675.159</v>
      </c>
      <c r="AE46" s="94">
        <v>5711.617</v>
      </c>
      <c r="AF46" s="96">
        <v>-34.161241309813</v>
      </c>
    </row>
    <row r="47" spans="1:32" s="81" customFormat="1" ht="11.25" customHeight="1">
      <c r="A47" s="97" t="s">
        <v>32</v>
      </c>
      <c r="B47" s="98">
        <v>233</v>
      </c>
      <c r="C47" s="98">
        <v>230</v>
      </c>
      <c r="D47" s="99">
        <v>-1.287553648069</v>
      </c>
      <c r="E47" s="98">
        <v>177</v>
      </c>
      <c r="F47" s="98">
        <v>130</v>
      </c>
      <c r="G47" s="99">
        <v>-26.553672316384</v>
      </c>
      <c r="H47" s="98">
        <v>3155.756</v>
      </c>
      <c r="I47" s="98">
        <v>1319.05</v>
      </c>
      <c r="J47" s="100">
        <v>-58.201774788672</v>
      </c>
      <c r="L47" s="97" t="s">
        <v>32</v>
      </c>
      <c r="M47" s="98">
        <v>233.666666666667</v>
      </c>
      <c r="N47" s="98">
        <v>231.111111111111</v>
      </c>
      <c r="O47" s="99">
        <v>-1.093675701379</v>
      </c>
      <c r="P47" s="98">
        <v>176.888888888889</v>
      </c>
      <c r="Q47" s="98">
        <v>120.888888888889</v>
      </c>
      <c r="R47" s="99">
        <v>-31.658291457286</v>
      </c>
      <c r="S47" s="98">
        <v>9443.89999999999</v>
      </c>
      <c r="T47" s="98">
        <v>4434.347</v>
      </c>
      <c r="U47" s="100">
        <v>-53.045383792713</v>
      </c>
      <c r="W47" s="97" t="s">
        <v>32</v>
      </c>
      <c r="X47" s="98">
        <v>233.416666666667</v>
      </c>
      <c r="Y47" s="98">
        <v>231.166666666667</v>
      </c>
      <c r="Z47" s="99">
        <v>-0.963941449482</v>
      </c>
      <c r="AA47" s="98">
        <v>173.75</v>
      </c>
      <c r="AB47" s="98">
        <v>133.666666666667</v>
      </c>
      <c r="AC47" s="99">
        <v>-23.069544364508</v>
      </c>
      <c r="AD47" s="98">
        <v>12654.254</v>
      </c>
      <c r="AE47" s="98">
        <v>7474.944</v>
      </c>
      <c r="AF47" s="100">
        <v>-40.929398129672</v>
      </c>
    </row>
    <row r="48" spans="1:32" s="92" customFormat="1" ht="11.25" customHeight="1">
      <c r="A48" s="84" t="s">
        <v>16</v>
      </c>
      <c r="B48" s="85">
        <v>818</v>
      </c>
      <c r="C48" s="85">
        <v>707</v>
      </c>
      <c r="D48" s="86">
        <v>-13.569682151589</v>
      </c>
      <c r="E48" s="85">
        <v>671.666666666667</v>
      </c>
      <c r="F48" s="85">
        <v>368.666666666667</v>
      </c>
      <c r="G48" s="86">
        <v>-45.111662531017</v>
      </c>
      <c r="H48" s="85">
        <v>15688.196</v>
      </c>
      <c r="I48" s="85">
        <v>4871.597</v>
      </c>
      <c r="J48" s="87">
        <v>-68.947372916555</v>
      </c>
      <c r="L48" s="84" t="s">
        <v>16</v>
      </c>
      <c r="M48" s="85">
        <v>846.555555555556</v>
      </c>
      <c r="N48" s="85">
        <v>706.777777777778</v>
      </c>
      <c r="O48" s="86">
        <v>-16.511353195957</v>
      </c>
      <c r="P48" s="85">
        <v>707.333333333333</v>
      </c>
      <c r="Q48" s="85">
        <v>403.777777777778</v>
      </c>
      <c r="R48" s="86">
        <v>-42.915488532831</v>
      </c>
      <c r="S48" s="85">
        <v>50016.406</v>
      </c>
      <c r="T48" s="85">
        <v>21966.8299999999</v>
      </c>
      <c r="U48" s="87">
        <v>-56.080750784053</v>
      </c>
      <c r="W48" s="84" t="s">
        <v>16</v>
      </c>
      <c r="X48" s="85">
        <v>859.916666666667</v>
      </c>
      <c r="Y48" s="85">
        <v>716</v>
      </c>
      <c r="Z48" s="86">
        <v>-16.736117840876</v>
      </c>
      <c r="AA48" s="85">
        <v>718.833333333333</v>
      </c>
      <c r="AB48" s="85">
        <v>454.25</v>
      </c>
      <c r="AC48" s="86">
        <v>-36.807326686761</v>
      </c>
      <c r="AD48" s="85">
        <v>67871.493</v>
      </c>
      <c r="AE48" s="85">
        <v>36630.815</v>
      </c>
      <c r="AF48" s="87">
        <v>-46.02915984182</v>
      </c>
    </row>
    <row r="49" spans="1:32" s="81" customFormat="1" ht="11.25" customHeight="1">
      <c r="A49" s="97" t="s">
        <v>31</v>
      </c>
      <c r="B49" s="98">
        <v>155.666666666667</v>
      </c>
      <c r="C49" s="98">
        <v>141</v>
      </c>
      <c r="D49" s="99">
        <v>-9.421841541756</v>
      </c>
      <c r="E49" s="98">
        <v>136.666666666667</v>
      </c>
      <c r="F49" s="98">
        <v>82.333333333333</v>
      </c>
      <c r="G49" s="99">
        <v>-39.756097560976</v>
      </c>
      <c r="H49" s="98">
        <v>4418.053</v>
      </c>
      <c r="I49" s="98">
        <v>1142.983</v>
      </c>
      <c r="J49" s="100">
        <v>-74.129260106205</v>
      </c>
      <c r="L49" s="97" t="s">
        <v>31</v>
      </c>
      <c r="M49" s="98">
        <v>158.666666666667</v>
      </c>
      <c r="N49" s="98">
        <v>139.666666666667</v>
      </c>
      <c r="O49" s="99">
        <v>-11.974789915966</v>
      </c>
      <c r="P49" s="98">
        <v>142.555555555556</v>
      </c>
      <c r="Q49" s="98">
        <v>87.888888888889</v>
      </c>
      <c r="R49" s="99">
        <v>-38.347622759158</v>
      </c>
      <c r="S49" s="98">
        <v>14052.969</v>
      </c>
      <c r="T49" s="98">
        <v>6035.497</v>
      </c>
      <c r="U49" s="100">
        <v>-57.051801651309</v>
      </c>
      <c r="W49" s="97" t="s">
        <v>31</v>
      </c>
      <c r="X49" s="98">
        <v>161.416666666667</v>
      </c>
      <c r="Y49" s="98">
        <v>141.583333333333</v>
      </c>
      <c r="Z49" s="99">
        <v>-12.287041817243</v>
      </c>
      <c r="AA49" s="98">
        <v>146.5</v>
      </c>
      <c r="AB49" s="98">
        <v>98.5</v>
      </c>
      <c r="AC49" s="99">
        <v>-32.764505119454</v>
      </c>
      <c r="AD49" s="98">
        <v>19211.274</v>
      </c>
      <c r="AE49" s="98">
        <v>10305.258</v>
      </c>
      <c r="AF49" s="100">
        <v>-46.358278998051</v>
      </c>
    </row>
    <row r="50" spans="1:32" s="81" customFormat="1" ht="11.25" customHeight="1">
      <c r="A50" s="93" t="s">
        <v>32</v>
      </c>
      <c r="B50" s="94">
        <v>629.333333333333</v>
      </c>
      <c r="C50" s="94">
        <v>533</v>
      </c>
      <c r="D50" s="95">
        <v>-15.307203389831</v>
      </c>
      <c r="E50" s="94">
        <v>508</v>
      </c>
      <c r="F50" s="94">
        <v>274</v>
      </c>
      <c r="G50" s="95">
        <v>-46.062992125984</v>
      </c>
      <c r="H50" s="94">
        <v>10699.623</v>
      </c>
      <c r="I50" s="94">
        <v>3460.694</v>
      </c>
      <c r="J50" s="96">
        <v>-67.655925820938</v>
      </c>
      <c r="L50" s="93" t="s">
        <v>32</v>
      </c>
      <c r="M50" s="94">
        <v>654.888888888889</v>
      </c>
      <c r="N50" s="94">
        <v>534.111111111111</v>
      </c>
      <c r="O50" s="95">
        <v>-18.442483881914</v>
      </c>
      <c r="P50" s="94">
        <v>538.666666666667</v>
      </c>
      <c r="Q50" s="94">
        <v>299.111111111111</v>
      </c>
      <c r="R50" s="95">
        <v>-44.471947194719</v>
      </c>
      <c r="S50" s="94">
        <v>34343.022</v>
      </c>
      <c r="T50" s="94">
        <v>14915.557</v>
      </c>
      <c r="U50" s="96">
        <v>-56.568886104432</v>
      </c>
      <c r="W50" s="93" t="s">
        <v>32</v>
      </c>
      <c r="X50" s="94">
        <v>666</v>
      </c>
      <c r="Y50" s="94">
        <v>541.416666666667</v>
      </c>
      <c r="Z50" s="95">
        <v>-18.706206206206</v>
      </c>
      <c r="AA50" s="94">
        <v>546.75</v>
      </c>
      <c r="AB50" s="94">
        <v>336.5</v>
      </c>
      <c r="AC50" s="95">
        <v>-38.454503886603</v>
      </c>
      <c r="AD50" s="94">
        <v>46567.54</v>
      </c>
      <c r="AE50" s="94">
        <v>24747.581</v>
      </c>
      <c r="AF50" s="96">
        <v>-46.856585080509</v>
      </c>
    </row>
    <row r="51" spans="1:32" s="81" customFormat="1" ht="11.25" customHeight="1">
      <c r="A51" s="97" t="s">
        <v>33</v>
      </c>
      <c r="B51" s="98">
        <v>33</v>
      </c>
      <c r="C51" s="98">
        <v>33</v>
      </c>
      <c r="D51" s="99">
        <v>0</v>
      </c>
      <c r="E51" s="98">
        <v>27</v>
      </c>
      <c r="F51" s="98">
        <v>12.333333333333</v>
      </c>
      <c r="G51" s="99">
        <v>-54.320987654321</v>
      </c>
      <c r="H51" s="98">
        <v>570.52</v>
      </c>
      <c r="I51" s="98">
        <v>267.92</v>
      </c>
      <c r="J51" s="100">
        <v>-53.039332538737</v>
      </c>
      <c r="L51" s="97" t="s">
        <v>33</v>
      </c>
      <c r="M51" s="98">
        <v>33</v>
      </c>
      <c r="N51" s="98">
        <v>33</v>
      </c>
      <c r="O51" s="99">
        <v>0</v>
      </c>
      <c r="P51" s="98">
        <v>26.111111111111</v>
      </c>
      <c r="Q51" s="98">
        <v>16.777777777778</v>
      </c>
      <c r="R51" s="99">
        <v>-35.744680851064</v>
      </c>
      <c r="S51" s="98">
        <v>1620.415</v>
      </c>
      <c r="T51" s="98">
        <v>1015.776</v>
      </c>
      <c r="U51" s="100">
        <v>-37.313836270338</v>
      </c>
      <c r="W51" s="97" t="s">
        <v>33</v>
      </c>
      <c r="X51" s="98">
        <v>33</v>
      </c>
      <c r="Y51" s="98">
        <v>33</v>
      </c>
      <c r="Z51" s="99">
        <f>Y51/X51*100-100</f>
        <v>0</v>
      </c>
      <c r="AA51" s="98">
        <v>25.583333333333</v>
      </c>
      <c r="AB51" s="98">
        <v>19.25</v>
      </c>
      <c r="AC51" s="99">
        <v>-24.755700325733</v>
      </c>
      <c r="AD51" s="98">
        <v>2092.679</v>
      </c>
      <c r="AE51" s="98">
        <v>1577.976</v>
      </c>
      <c r="AF51" s="100">
        <v>-24.595410954093</v>
      </c>
    </row>
    <row r="52" spans="1:32" s="92" customFormat="1" ht="11.25" customHeight="1">
      <c r="A52" s="84" t="s">
        <v>17</v>
      </c>
      <c r="B52" s="85">
        <v>52</v>
      </c>
      <c r="C52" s="85">
        <v>52</v>
      </c>
      <c r="D52" s="86">
        <v>0</v>
      </c>
      <c r="E52" s="85">
        <v>40.333333333333</v>
      </c>
      <c r="F52" s="85">
        <v>12</v>
      </c>
      <c r="G52" s="86">
        <v>-70.247933884298</v>
      </c>
      <c r="H52" s="85">
        <v>796.51</v>
      </c>
      <c r="I52" s="85">
        <v>106.4</v>
      </c>
      <c r="J52" s="87">
        <v>-86.641724523233</v>
      </c>
      <c r="L52" s="84" t="s">
        <v>17</v>
      </c>
      <c r="M52" s="85">
        <v>52</v>
      </c>
      <c r="N52" s="85">
        <v>51</v>
      </c>
      <c r="O52" s="86">
        <v>-1.923076923077</v>
      </c>
      <c r="P52" s="85">
        <v>39.333333333333</v>
      </c>
      <c r="Q52" s="85">
        <v>21.222222222222</v>
      </c>
      <c r="R52" s="86">
        <v>-46.045197740113</v>
      </c>
      <c r="S52" s="85">
        <v>2097.48</v>
      </c>
      <c r="T52" s="85">
        <v>930.012</v>
      </c>
      <c r="U52" s="87">
        <v>-55.660506893987</v>
      </c>
      <c r="W52" s="84" t="s">
        <v>17</v>
      </c>
      <c r="X52" s="85">
        <v>52</v>
      </c>
      <c r="Y52" s="85">
        <v>50.5</v>
      </c>
      <c r="Z52" s="86">
        <v>-2.884615384615</v>
      </c>
      <c r="AA52" s="85">
        <v>39.916666666667</v>
      </c>
      <c r="AB52" s="85">
        <v>25.416666666667</v>
      </c>
      <c r="AC52" s="86">
        <v>-36.325678496868</v>
      </c>
      <c r="AD52" s="85">
        <v>2785.46</v>
      </c>
      <c r="AE52" s="85">
        <v>1946.482</v>
      </c>
      <c r="AF52" s="87">
        <v>-30.11990838138</v>
      </c>
    </row>
    <row r="53" spans="1:32" s="81" customFormat="1" ht="11.25" customHeight="1">
      <c r="A53" s="97" t="s">
        <v>32</v>
      </c>
      <c r="B53" s="98">
        <v>42</v>
      </c>
      <c r="C53" s="98">
        <v>42</v>
      </c>
      <c r="D53" s="99">
        <v>0</v>
      </c>
      <c r="E53" s="98">
        <v>37.333333333333</v>
      </c>
      <c r="F53" s="98">
        <v>10</v>
      </c>
      <c r="G53" s="99">
        <v>-73.214285714286</v>
      </c>
      <c r="H53" s="98">
        <v>750.7</v>
      </c>
      <c r="I53" s="98">
        <v>87.2</v>
      </c>
      <c r="J53" s="100">
        <v>-88.384174770214</v>
      </c>
      <c r="L53" s="97" t="s">
        <v>32</v>
      </c>
      <c r="M53" s="98">
        <v>42</v>
      </c>
      <c r="N53" s="98">
        <v>41</v>
      </c>
      <c r="O53" s="99">
        <v>-2.380952380952</v>
      </c>
      <c r="P53" s="98">
        <v>36.444444444444</v>
      </c>
      <c r="Q53" s="98">
        <v>19</v>
      </c>
      <c r="R53" s="99">
        <v>-47.865853658537</v>
      </c>
      <c r="S53" s="98">
        <v>1967.45</v>
      </c>
      <c r="T53" s="98">
        <v>844.357</v>
      </c>
      <c r="U53" s="100">
        <v>-57.083687006023</v>
      </c>
      <c r="W53" s="97" t="s">
        <v>32</v>
      </c>
      <c r="X53" s="98">
        <v>42</v>
      </c>
      <c r="Y53" s="98">
        <v>40.5</v>
      </c>
      <c r="Z53" s="99">
        <v>-3.571428571429</v>
      </c>
      <c r="AA53" s="98">
        <v>36.666666666667</v>
      </c>
      <c r="AB53" s="98">
        <v>23</v>
      </c>
      <c r="AC53" s="99">
        <v>-37.272727272727</v>
      </c>
      <c r="AD53" s="98">
        <v>2598.41</v>
      </c>
      <c r="AE53" s="98">
        <v>1814.077</v>
      </c>
      <c r="AF53" s="100">
        <v>-30.185113203844</v>
      </c>
    </row>
    <row r="54" spans="1:32" s="81" customFormat="1" ht="11.25" customHeight="1">
      <c r="A54" s="93" t="s">
        <v>33</v>
      </c>
      <c r="B54" s="94">
        <v>10</v>
      </c>
      <c r="C54" s="94">
        <v>10</v>
      </c>
      <c r="D54" s="95">
        <v>0</v>
      </c>
      <c r="E54" s="94">
        <v>3</v>
      </c>
      <c r="F54" s="94">
        <v>2</v>
      </c>
      <c r="G54" s="95">
        <v>-33.333333333333</v>
      </c>
      <c r="H54" s="94">
        <v>45.81</v>
      </c>
      <c r="I54" s="94">
        <v>19.2</v>
      </c>
      <c r="J54" s="96">
        <v>-58.087753765553</v>
      </c>
      <c r="L54" s="93" t="s">
        <v>33</v>
      </c>
      <c r="M54" s="94">
        <v>10</v>
      </c>
      <c r="N54" s="94">
        <v>10</v>
      </c>
      <c r="O54" s="95">
        <v>0</v>
      </c>
      <c r="P54" s="94">
        <v>2.888888888889</v>
      </c>
      <c r="Q54" s="94">
        <v>2.222222222222</v>
      </c>
      <c r="R54" s="95">
        <v>-23.076923076923</v>
      </c>
      <c r="S54" s="94">
        <v>130.03</v>
      </c>
      <c r="T54" s="94">
        <v>85.655</v>
      </c>
      <c r="U54" s="96">
        <v>-34.126739983081</v>
      </c>
      <c r="W54" s="93" t="s">
        <v>33</v>
      </c>
      <c r="X54" s="94">
        <v>10</v>
      </c>
      <c r="Y54" s="94">
        <v>10</v>
      </c>
      <c r="Z54" s="95">
        <v>0</v>
      </c>
      <c r="AA54" s="94">
        <v>3.25</v>
      </c>
      <c r="AB54" s="94">
        <v>2.416666666667</v>
      </c>
      <c r="AC54" s="95">
        <v>-25.641025641026</v>
      </c>
      <c r="AD54" s="94">
        <v>187.05</v>
      </c>
      <c r="AE54" s="94">
        <v>132.405</v>
      </c>
      <c r="AF54" s="96">
        <v>-29.214113873296</v>
      </c>
    </row>
    <row r="55" spans="1:32" s="92" customFormat="1" ht="11.25" customHeight="1">
      <c r="A55" s="88" t="s">
        <v>18</v>
      </c>
      <c r="B55" s="89">
        <v>993</v>
      </c>
      <c r="C55" s="89">
        <v>973</v>
      </c>
      <c r="D55" s="90">
        <v>-2.014098690836</v>
      </c>
      <c r="E55" s="89">
        <v>824</v>
      </c>
      <c r="F55" s="89">
        <v>510.666666666667</v>
      </c>
      <c r="G55" s="90">
        <v>-38.025889967638</v>
      </c>
      <c r="H55" s="89">
        <v>18717.935</v>
      </c>
      <c r="I55" s="89">
        <v>6180.758</v>
      </c>
      <c r="J55" s="91">
        <v>-66.97948785483</v>
      </c>
      <c r="L55" s="88" t="s">
        <v>18</v>
      </c>
      <c r="M55" s="89">
        <v>1004.33333333333</v>
      </c>
      <c r="N55" s="89">
        <v>973.888888888889</v>
      </c>
      <c r="O55" s="90">
        <v>-3.031308773094</v>
      </c>
      <c r="P55" s="89">
        <v>834.666666666667</v>
      </c>
      <c r="Q55" s="89">
        <v>522</v>
      </c>
      <c r="R55" s="90">
        <v>-37.460063897764</v>
      </c>
      <c r="S55" s="89">
        <v>55542.511</v>
      </c>
      <c r="T55" s="89">
        <v>23958.134</v>
      </c>
      <c r="U55" s="91">
        <v>-56.865230669892</v>
      </c>
      <c r="W55" s="88" t="s">
        <v>18</v>
      </c>
      <c r="X55" s="89">
        <v>1005.75</v>
      </c>
      <c r="Y55" s="89">
        <v>978.666666666667</v>
      </c>
      <c r="Z55" s="90">
        <v>-2.692849449002</v>
      </c>
      <c r="AA55" s="89">
        <v>835.833333333334</v>
      </c>
      <c r="AB55" s="89">
        <v>597.5</v>
      </c>
      <c r="AC55" s="90">
        <v>-28.51445663011</v>
      </c>
      <c r="AD55" s="89">
        <v>74317.3039999999</v>
      </c>
      <c r="AE55" s="89">
        <v>43228.9939999999</v>
      </c>
      <c r="AF55" s="91">
        <v>-41.831859239673</v>
      </c>
    </row>
    <row r="56" spans="1:32" s="81" customFormat="1" ht="11.25" customHeight="1">
      <c r="A56" s="93" t="s">
        <v>31</v>
      </c>
      <c r="B56" s="94">
        <v>181</v>
      </c>
      <c r="C56" s="94">
        <v>184</v>
      </c>
      <c r="D56" s="95">
        <v>1.657458563536</v>
      </c>
      <c r="E56" s="94">
        <v>152</v>
      </c>
      <c r="F56" s="94">
        <v>96</v>
      </c>
      <c r="G56" s="95">
        <v>-36.842105263158</v>
      </c>
      <c r="H56" s="94">
        <v>2779.446</v>
      </c>
      <c r="I56" s="94">
        <v>917.934</v>
      </c>
      <c r="J56" s="96">
        <v>-66.974209968461</v>
      </c>
      <c r="L56" s="93" t="s">
        <v>31</v>
      </c>
      <c r="M56" s="94">
        <v>160.333333333333</v>
      </c>
      <c r="N56" s="94">
        <v>184</v>
      </c>
      <c r="O56" s="95">
        <v>14.760914760915</v>
      </c>
      <c r="P56" s="94">
        <v>134</v>
      </c>
      <c r="Q56" s="94">
        <v>99</v>
      </c>
      <c r="R56" s="95">
        <v>-26.119402985075</v>
      </c>
      <c r="S56" s="94">
        <v>8248.442</v>
      </c>
      <c r="T56" s="94">
        <v>3558.084</v>
      </c>
      <c r="U56" s="96">
        <v>-56.86356284011</v>
      </c>
      <c r="W56" s="93" t="s">
        <v>31</v>
      </c>
      <c r="X56" s="94">
        <v>157.75</v>
      </c>
      <c r="Y56" s="94">
        <v>183.25</v>
      </c>
      <c r="Z56" s="95">
        <v>16.164817749604</v>
      </c>
      <c r="AA56" s="94">
        <v>131.666666666667</v>
      </c>
      <c r="AB56" s="94">
        <v>112.25</v>
      </c>
      <c r="AC56" s="95">
        <v>-14.746835443038</v>
      </c>
      <c r="AD56" s="94">
        <v>11036.777</v>
      </c>
      <c r="AE56" s="94">
        <v>6420.093</v>
      </c>
      <c r="AF56" s="96">
        <v>-41.830001639065</v>
      </c>
    </row>
    <row r="57" spans="1:32" s="81" customFormat="1" ht="11.25" customHeight="1">
      <c r="A57" s="97" t="s">
        <v>32</v>
      </c>
      <c r="B57" s="98">
        <v>734</v>
      </c>
      <c r="C57" s="98">
        <v>714</v>
      </c>
      <c r="D57" s="99">
        <v>-2.724795640327</v>
      </c>
      <c r="E57" s="98">
        <v>607</v>
      </c>
      <c r="F57" s="98">
        <v>359.666666666667</v>
      </c>
      <c r="G57" s="99">
        <v>-40.746842394289</v>
      </c>
      <c r="H57" s="98">
        <v>13789.051</v>
      </c>
      <c r="I57" s="98">
        <v>4552.955</v>
      </c>
      <c r="J57" s="100">
        <v>-66.981375295515</v>
      </c>
      <c r="L57" s="97" t="s">
        <v>32</v>
      </c>
      <c r="M57" s="98">
        <v>740.666666666667</v>
      </c>
      <c r="N57" s="98">
        <v>714.888888888889</v>
      </c>
      <c r="O57" s="99">
        <v>-3.480348034803</v>
      </c>
      <c r="P57" s="98">
        <v>615</v>
      </c>
      <c r="Q57" s="98">
        <v>374.111111111111</v>
      </c>
      <c r="R57" s="99">
        <v>-39.168925022584</v>
      </c>
      <c r="S57" s="98">
        <v>40915.273</v>
      </c>
      <c r="T57" s="98">
        <v>17648.105</v>
      </c>
      <c r="U57" s="100">
        <v>-56.866705985318</v>
      </c>
      <c r="W57" s="97" t="s">
        <v>32</v>
      </c>
      <c r="X57" s="98">
        <v>741.5</v>
      </c>
      <c r="Y57" s="98">
        <v>719.666666666667</v>
      </c>
      <c r="Z57" s="99">
        <v>-2.944481906046</v>
      </c>
      <c r="AA57" s="98">
        <v>615.916666666667</v>
      </c>
      <c r="AB57" s="98">
        <v>432.333333333333</v>
      </c>
      <c r="AC57" s="99">
        <v>-29.806521445001</v>
      </c>
      <c r="AD57" s="98">
        <v>54745.418</v>
      </c>
      <c r="AE57" s="98">
        <v>31843.669</v>
      </c>
      <c r="AF57" s="100">
        <v>-41.833179536596</v>
      </c>
    </row>
    <row r="58" spans="1:32" s="81" customFormat="1" ht="11.25" customHeight="1">
      <c r="A58" s="93" t="s">
        <v>33</v>
      </c>
      <c r="B58" s="94">
        <v>78</v>
      </c>
      <c r="C58" s="94">
        <v>75</v>
      </c>
      <c r="D58" s="95">
        <v>-3.846153846154</v>
      </c>
      <c r="E58" s="94">
        <v>65</v>
      </c>
      <c r="F58" s="94">
        <v>55</v>
      </c>
      <c r="G58" s="95">
        <v>-15.384615384615</v>
      </c>
      <c r="H58" s="94">
        <v>2149.438</v>
      </c>
      <c r="I58" s="94">
        <v>709.869</v>
      </c>
      <c r="J58" s="96">
        <v>-66.974204419946</v>
      </c>
      <c r="L58" s="93" t="s">
        <v>33</v>
      </c>
      <c r="M58" s="94">
        <v>103.333333333333</v>
      </c>
      <c r="N58" s="94">
        <v>75</v>
      </c>
      <c r="O58" s="95">
        <v>-27.41935483871</v>
      </c>
      <c r="P58" s="94">
        <v>85.666666666667</v>
      </c>
      <c r="Q58" s="94">
        <v>48.888888888889</v>
      </c>
      <c r="R58" s="95">
        <v>-42.931258106355</v>
      </c>
      <c r="S58" s="94">
        <v>6378.796</v>
      </c>
      <c r="T58" s="94">
        <v>2751.945</v>
      </c>
      <c r="U58" s="96">
        <v>-56.857924285398</v>
      </c>
      <c r="W58" s="93" t="s">
        <v>33</v>
      </c>
      <c r="X58" s="94">
        <v>106.5</v>
      </c>
      <c r="Y58" s="94">
        <v>75.75</v>
      </c>
      <c r="Z58" s="95">
        <v>-28.87323943662</v>
      </c>
      <c r="AA58" s="94">
        <v>88.25</v>
      </c>
      <c r="AB58" s="94">
        <v>52.916666666667</v>
      </c>
      <c r="AC58" s="95">
        <v>-40.037771482531</v>
      </c>
      <c r="AD58" s="94">
        <v>8535.109</v>
      </c>
      <c r="AE58" s="94">
        <v>4965.232</v>
      </c>
      <c r="AF58" s="96">
        <v>-41.825792734457</v>
      </c>
    </row>
    <row r="59" spans="1:32" s="92" customFormat="1" ht="11.25" customHeight="1">
      <c r="A59" s="88" t="s">
        <v>19</v>
      </c>
      <c r="B59" s="89">
        <v>259</v>
      </c>
      <c r="C59" s="89">
        <v>259</v>
      </c>
      <c r="D59" s="90">
        <v>0</v>
      </c>
      <c r="E59" s="89">
        <v>197.333333333333</v>
      </c>
      <c r="F59" s="89">
        <v>70.666666666667</v>
      </c>
      <c r="G59" s="90">
        <v>-64.189189189189</v>
      </c>
      <c r="H59" s="89">
        <v>3697.368</v>
      </c>
      <c r="I59" s="89">
        <v>835.235</v>
      </c>
      <c r="J59" s="91">
        <v>-77.41001166235</v>
      </c>
      <c r="L59" s="88" t="s">
        <v>19</v>
      </c>
      <c r="M59" s="89">
        <v>259</v>
      </c>
      <c r="N59" s="89">
        <v>259</v>
      </c>
      <c r="O59" s="90">
        <v>0</v>
      </c>
      <c r="P59" s="89">
        <v>198.555555555556</v>
      </c>
      <c r="Q59" s="89">
        <v>108.111111111111</v>
      </c>
      <c r="R59" s="90">
        <v>-45.551203133744</v>
      </c>
      <c r="S59" s="89">
        <v>11002.966</v>
      </c>
      <c r="T59" s="89">
        <v>4362.623</v>
      </c>
      <c r="U59" s="91">
        <v>-60.350481860982</v>
      </c>
      <c r="W59" s="88" t="s">
        <v>19</v>
      </c>
      <c r="X59" s="89">
        <v>259</v>
      </c>
      <c r="Y59" s="89">
        <v>259</v>
      </c>
      <c r="Z59" s="90">
        <v>0</v>
      </c>
      <c r="AA59" s="89">
        <v>197.916666666667</v>
      </c>
      <c r="AB59" s="89">
        <v>130.583333333333</v>
      </c>
      <c r="AC59" s="90">
        <v>-34.021052631579</v>
      </c>
      <c r="AD59" s="89">
        <v>14774.861</v>
      </c>
      <c r="AE59" s="89">
        <v>7788.092</v>
      </c>
      <c r="AF59" s="91">
        <v>-47.288221527093</v>
      </c>
    </row>
    <row r="60" spans="1:32" s="81" customFormat="1" ht="11.25" customHeight="1">
      <c r="A60" s="93" t="s">
        <v>35</v>
      </c>
      <c r="B60" s="94">
        <v>205</v>
      </c>
      <c r="C60" s="94">
        <v>205</v>
      </c>
      <c r="D60" s="95">
        <v>0</v>
      </c>
      <c r="E60" s="94">
        <v>145</v>
      </c>
      <c r="F60" s="94">
        <v>24.333333333333</v>
      </c>
      <c r="G60" s="95">
        <v>-83.218390804598</v>
      </c>
      <c r="H60" s="94">
        <v>2946.501</v>
      </c>
      <c r="I60" s="94">
        <v>155.634</v>
      </c>
      <c r="J60" s="96">
        <v>-94.718006204647</v>
      </c>
      <c r="L60" s="93" t="s">
        <v>35</v>
      </c>
      <c r="M60" s="94">
        <v>205</v>
      </c>
      <c r="N60" s="94">
        <v>205</v>
      </c>
      <c r="O60" s="95">
        <v>0</v>
      </c>
      <c r="P60" s="94">
        <v>145.111111111111</v>
      </c>
      <c r="Q60" s="94">
        <v>66</v>
      </c>
      <c r="R60" s="95">
        <v>-54.517611026034</v>
      </c>
      <c r="S60" s="94">
        <v>8729.474</v>
      </c>
      <c r="T60" s="94">
        <v>2449.216</v>
      </c>
      <c r="U60" s="96">
        <v>-71.94314342422</v>
      </c>
      <c r="W60" s="93" t="s">
        <v>32</v>
      </c>
      <c r="X60" s="94">
        <v>205</v>
      </c>
      <c r="Y60" s="94">
        <v>205</v>
      </c>
      <c r="Z60" s="95">
        <v>0</v>
      </c>
      <c r="AA60" s="94">
        <v>144.333333333333</v>
      </c>
      <c r="AB60" s="94">
        <v>85.5</v>
      </c>
      <c r="AC60" s="95">
        <v>-40.762124711316</v>
      </c>
      <c r="AD60" s="94">
        <v>11792.219</v>
      </c>
      <c r="AE60" s="94">
        <v>5180.386</v>
      </c>
      <c r="AF60" s="96">
        <v>-56.069455630022</v>
      </c>
    </row>
    <row r="61" spans="1:32" s="81" customFormat="1" ht="11.25" customHeight="1">
      <c r="A61" s="97" t="s">
        <v>33</v>
      </c>
      <c r="B61" s="98">
        <v>54</v>
      </c>
      <c r="C61" s="98">
        <v>54</v>
      </c>
      <c r="D61" s="99">
        <v>0</v>
      </c>
      <c r="E61" s="98">
        <v>52.333333333333</v>
      </c>
      <c r="F61" s="98">
        <v>46.333333333333</v>
      </c>
      <c r="G61" s="99">
        <v>-11.464968152866</v>
      </c>
      <c r="H61" s="98">
        <v>750.867</v>
      </c>
      <c r="I61" s="98">
        <v>679.601</v>
      </c>
      <c r="J61" s="100">
        <v>-9.491161550581</v>
      </c>
      <c r="L61" s="97" t="s">
        <v>33</v>
      </c>
      <c r="M61" s="98">
        <v>54</v>
      </c>
      <c r="N61" s="98">
        <v>54</v>
      </c>
      <c r="O61" s="99">
        <v>0</v>
      </c>
      <c r="P61" s="98">
        <v>53.444444444444</v>
      </c>
      <c r="Q61" s="98">
        <v>42.111111111111</v>
      </c>
      <c r="R61" s="99">
        <v>-21.205821205821</v>
      </c>
      <c r="S61" s="98">
        <v>2273.492</v>
      </c>
      <c r="T61" s="98">
        <v>1913.407</v>
      </c>
      <c r="U61" s="100">
        <v>-15.838410691571</v>
      </c>
      <c r="W61" s="97" t="s">
        <v>33</v>
      </c>
      <c r="X61" s="98">
        <v>54</v>
      </c>
      <c r="Y61" s="98">
        <v>54</v>
      </c>
      <c r="Z61" s="99">
        <v>0</v>
      </c>
      <c r="AA61" s="98">
        <v>53.583333333333</v>
      </c>
      <c r="AB61" s="98">
        <v>45.083333333333</v>
      </c>
      <c r="AC61" s="99">
        <v>-15.863141524106</v>
      </c>
      <c r="AD61" s="98">
        <v>2982.642</v>
      </c>
      <c r="AE61" s="98">
        <v>2607.706</v>
      </c>
      <c r="AF61" s="100">
        <v>-12.570600159188</v>
      </c>
    </row>
    <row r="62" spans="1:32" s="92" customFormat="1" ht="11.25" customHeight="1">
      <c r="A62" s="84" t="s">
        <v>20</v>
      </c>
      <c r="B62" s="85">
        <v>660.666666666667</v>
      </c>
      <c r="C62" s="85">
        <v>653.333333333333</v>
      </c>
      <c r="D62" s="86">
        <v>-1.109989909183</v>
      </c>
      <c r="E62" s="85">
        <v>434.333333333333</v>
      </c>
      <c r="F62" s="85">
        <v>263.666666666667</v>
      </c>
      <c r="G62" s="86">
        <v>-39.293937068304</v>
      </c>
      <c r="H62" s="85">
        <v>6251.938</v>
      </c>
      <c r="I62" s="85">
        <v>2034.44</v>
      </c>
      <c r="J62" s="87">
        <v>-67.459050297684</v>
      </c>
      <c r="L62" s="84" t="s">
        <v>20</v>
      </c>
      <c r="M62" s="85">
        <v>660.777777777778</v>
      </c>
      <c r="N62" s="85">
        <v>654.666666666667</v>
      </c>
      <c r="O62" s="86">
        <v>-0.924836051791</v>
      </c>
      <c r="P62" s="85">
        <v>433.111111111111</v>
      </c>
      <c r="Q62" s="85">
        <v>266.444444444445</v>
      </c>
      <c r="R62" s="86">
        <v>-38.481272447409</v>
      </c>
      <c r="S62" s="85">
        <v>18214.906</v>
      </c>
      <c r="T62" s="85">
        <v>7641.744</v>
      </c>
      <c r="U62" s="87">
        <v>-58.046755772443</v>
      </c>
      <c r="W62" s="84" t="s">
        <v>20</v>
      </c>
      <c r="X62" s="85">
        <v>660.833333333333</v>
      </c>
      <c r="Y62" s="85">
        <v>655.75</v>
      </c>
      <c r="Z62" s="86">
        <v>-0.769230769231</v>
      </c>
      <c r="AA62" s="85">
        <v>434.166666666667</v>
      </c>
      <c r="AB62" s="85">
        <v>302.75</v>
      </c>
      <c r="AC62" s="86">
        <v>-30.268714011516</v>
      </c>
      <c r="AD62" s="85">
        <v>24402.424</v>
      </c>
      <c r="AE62" s="85">
        <v>14081.348</v>
      </c>
      <c r="AF62" s="87">
        <v>-42.295290008894</v>
      </c>
    </row>
    <row r="63" spans="1:32" s="81" customFormat="1" ht="11.25" customHeight="1">
      <c r="A63" s="97" t="s">
        <v>32</v>
      </c>
      <c r="B63" s="98">
        <v>11.666666666667</v>
      </c>
      <c r="C63" s="98">
        <v>12</v>
      </c>
      <c r="D63" s="99">
        <v>2.857142857143</v>
      </c>
      <c r="E63" s="98">
        <v>10.666666666667</v>
      </c>
      <c r="F63" s="98">
        <v>10</v>
      </c>
      <c r="G63" s="99">
        <v>-6.25</v>
      </c>
      <c r="H63" s="98">
        <v>189.028</v>
      </c>
      <c r="I63" s="98">
        <v>96.154</v>
      </c>
      <c r="J63" s="100">
        <v>-49.132403665066</v>
      </c>
      <c r="L63" s="97" t="s">
        <v>32</v>
      </c>
      <c r="M63" s="98">
        <v>10.555555555556</v>
      </c>
      <c r="N63" s="98">
        <v>12</v>
      </c>
      <c r="O63" s="99">
        <v>13.684210526316</v>
      </c>
      <c r="P63" s="98">
        <v>9.666666666667</v>
      </c>
      <c r="Q63" s="98">
        <v>7.777777777778</v>
      </c>
      <c r="R63" s="99">
        <v>-19.540229885057</v>
      </c>
      <c r="S63" s="98">
        <v>505.452</v>
      </c>
      <c r="T63" s="98">
        <v>273.72</v>
      </c>
      <c r="U63" s="100">
        <v>-45.846489874409</v>
      </c>
      <c r="W63" s="97" t="s">
        <v>32</v>
      </c>
      <c r="X63" s="98">
        <v>10.416666666667</v>
      </c>
      <c r="Y63" s="98">
        <v>12</v>
      </c>
      <c r="Z63" s="99">
        <v>15.2</v>
      </c>
      <c r="AA63" s="98">
        <v>9.666666666667</v>
      </c>
      <c r="AB63" s="98">
        <v>8</v>
      </c>
      <c r="AC63" s="99">
        <v>-17.241379310345</v>
      </c>
      <c r="AD63" s="98">
        <v>698.646</v>
      </c>
      <c r="AE63" s="98">
        <v>453.719</v>
      </c>
      <c r="AF63" s="100">
        <v>-35.057382422572</v>
      </c>
    </row>
    <row r="64" spans="1:32" s="81" customFormat="1" ht="11.25" customHeight="1">
      <c r="A64" s="93" t="s">
        <v>33</v>
      </c>
      <c r="B64" s="94">
        <v>649</v>
      </c>
      <c r="C64" s="94">
        <v>641.333333333333</v>
      </c>
      <c r="D64" s="95">
        <v>-1.181304571135</v>
      </c>
      <c r="E64" s="94">
        <v>423.666666666667</v>
      </c>
      <c r="F64" s="94">
        <v>253.666666666667</v>
      </c>
      <c r="G64" s="95">
        <v>-40.125885129819</v>
      </c>
      <c r="H64" s="94">
        <v>6062.91</v>
      </c>
      <c r="I64" s="94">
        <v>1938.286</v>
      </c>
      <c r="J64" s="96">
        <v>-68.030434230427</v>
      </c>
      <c r="L64" s="93" t="s">
        <v>33</v>
      </c>
      <c r="M64" s="94">
        <v>650.222222222222</v>
      </c>
      <c r="N64" s="94">
        <v>642.666666666667</v>
      </c>
      <c r="O64" s="95">
        <v>-1.161995898838</v>
      </c>
      <c r="P64" s="94">
        <v>423.444444444445</v>
      </c>
      <c r="Q64" s="94">
        <v>258.666666666667</v>
      </c>
      <c r="R64" s="95">
        <v>-38.913670952506</v>
      </c>
      <c r="S64" s="94">
        <v>17709.454</v>
      </c>
      <c r="T64" s="94">
        <v>7368.024</v>
      </c>
      <c r="U64" s="96">
        <v>-58.394968021036</v>
      </c>
      <c r="W64" s="93" t="s">
        <v>33</v>
      </c>
      <c r="X64" s="94">
        <v>650.416666666667</v>
      </c>
      <c r="Y64" s="94">
        <v>643.75</v>
      </c>
      <c r="Z64" s="95">
        <v>-1.024983984625</v>
      </c>
      <c r="AA64" s="94">
        <v>424.5</v>
      </c>
      <c r="AB64" s="94">
        <v>294.75</v>
      </c>
      <c r="AC64" s="95">
        <v>-30.565371024735</v>
      </c>
      <c r="AD64" s="94">
        <v>23703.778</v>
      </c>
      <c r="AE64" s="94">
        <v>13627.629</v>
      </c>
      <c r="AF64" s="96">
        <v>-42.508620355793</v>
      </c>
    </row>
    <row r="65" spans="1:32" s="92" customFormat="1" ht="11.25" customHeight="1">
      <c r="A65" s="88" t="s">
        <v>21</v>
      </c>
      <c r="B65" s="89">
        <v>502</v>
      </c>
      <c r="C65" s="89">
        <v>502</v>
      </c>
      <c r="D65" s="90">
        <v>0</v>
      </c>
      <c r="E65" s="89">
        <v>478.666666666667</v>
      </c>
      <c r="F65" s="89">
        <v>325.333333333333</v>
      </c>
      <c r="G65" s="90">
        <v>-32.033426183844</v>
      </c>
      <c r="H65" s="89">
        <v>7820.618</v>
      </c>
      <c r="I65" s="89">
        <v>1909.596</v>
      </c>
      <c r="J65" s="91">
        <v>-75.582543476743</v>
      </c>
      <c r="L65" s="88" t="s">
        <v>21</v>
      </c>
      <c r="M65" s="89">
        <v>502</v>
      </c>
      <c r="N65" s="89">
        <v>502</v>
      </c>
      <c r="O65" s="90">
        <v>0</v>
      </c>
      <c r="P65" s="89">
        <v>476.777777777778</v>
      </c>
      <c r="Q65" s="89">
        <v>341.888888888889</v>
      </c>
      <c r="R65" s="90">
        <v>-28.291773479375</v>
      </c>
      <c r="S65" s="89">
        <v>23492.0449999999</v>
      </c>
      <c r="T65" s="89">
        <v>9162.251</v>
      </c>
      <c r="U65" s="91">
        <v>-60.99849544814</v>
      </c>
      <c r="W65" s="88" t="s">
        <v>21</v>
      </c>
      <c r="X65" s="89">
        <v>502</v>
      </c>
      <c r="Y65" s="89">
        <v>502</v>
      </c>
      <c r="Z65" s="90">
        <v>0</v>
      </c>
      <c r="AA65" s="89">
        <v>477.666666666667</v>
      </c>
      <c r="AB65" s="89">
        <v>377</v>
      </c>
      <c r="AC65" s="90">
        <v>-21.074668527565</v>
      </c>
      <c r="AD65" s="89">
        <v>31793.6479999999</v>
      </c>
      <c r="AE65" s="89">
        <v>17016.411</v>
      </c>
      <c r="AF65" s="91">
        <v>-46.478582765966</v>
      </c>
    </row>
    <row r="66" spans="1:32" s="81" customFormat="1" ht="11.25" customHeight="1">
      <c r="A66" s="93" t="s">
        <v>31</v>
      </c>
      <c r="B66" s="94">
        <v>203</v>
      </c>
      <c r="C66" s="94">
        <v>209</v>
      </c>
      <c r="D66" s="95">
        <v>2.955665024631</v>
      </c>
      <c r="E66" s="94">
        <v>196.333333333333</v>
      </c>
      <c r="F66" s="94">
        <v>136.333333333333</v>
      </c>
      <c r="G66" s="95">
        <v>-30.560271646859</v>
      </c>
      <c r="H66" s="94">
        <v>3238.267</v>
      </c>
      <c r="I66" s="94">
        <v>936.582</v>
      </c>
      <c r="J66" s="96">
        <v>-71.077678276683</v>
      </c>
      <c r="L66" s="93" t="s">
        <v>31</v>
      </c>
      <c r="M66" s="94">
        <v>201.222222222222</v>
      </c>
      <c r="N66" s="94">
        <v>209</v>
      </c>
      <c r="O66" s="95">
        <v>3.865267807841</v>
      </c>
      <c r="P66" s="94">
        <v>193.555555555556</v>
      </c>
      <c r="Q66" s="94">
        <v>143.111111111111</v>
      </c>
      <c r="R66" s="95">
        <v>-26.061997703789</v>
      </c>
      <c r="S66" s="94">
        <v>9686.998</v>
      </c>
      <c r="T66" s="94">
        <v>4079.486</v>
      </c>
      <c r="U66" s="96">
        <v>-57.886994505419</v>
      </c>
      <c r="W66" s="93" t="s">
        <v>31</v>
      </c>
      <c r="X66" s="94">
        <v>200.916666666667</v>
      </c>
      <c r="Y66" s="94">
        <v>208.75</v>
      </c>
      <c r="Z66" s="95">
        <v>3.898797179594</v>
      </c>
      <c r="AA66" s="94">
        <v>192.833333333333</v>
      </c>
      <c r="AB66" s="94">
        <v>157.75</v>
      </c>
      <c r="AC66" s="95">
        <v>-18.19360414866</v>
      </c>
      <c r="AD66" s="94">
        <v>13073.86</v>
      </c>
      <c r="AE66" s="94">
        <v>7385.277</v>
      </c>
      <c r="AF66" s="96">
        <v>-43.511120663675</v>
      </c>
    </row>
    <row r="67" spans="1:32" s="81" customFormat="1" ht="11.25" customHeight="1">
      <c r="A67" s="97" t="s">
        <v>32</v>
      </c>
      <c r="B67" s="98">
        <v>299</v>
      </c>
      <c r="C67" s="98">
        <v>293</v>
      </c>
      <c r="D67" s="99">
        <v>-2.006688963211</v>
      </c>
      <c r="E67" s="98">
        <v>282.333333333333</v>
      </c>
      <c r="F67" s="98">
        <v>189</v>
      </c>
      <c r="G67" s="99">
        <v>-33.057851239669</v>
      </c>
      <c r="H67" s="98">
        <v>4582.351</v>
      </c>
      <c r="I67" s="98">
        <v>973.014</v>
      </c>
      <c r="J67" s="100">
        <v>-78.766052622333</v>
      </c>
      <c r="L67" s="97" t="s">
        <v>32</v>
      </c>
      <c r="M67" s="98">
        <v>300.777777777778</v>
      </c>
      <c r="N67" s="98">
        <v>293</v>
      </c>
      <c r="O67" s="99">
        <v>-2.585888437385</v>
      </c>
      <c r="P67" s="98">
        <v>283.222222222222</v>
      </c>
      <c r="Q67" s="98">
        <v>198.777777777778</v>
      </c>
      <c r="R67" s="99">
        <v>-29.815613966261</v>
      </c>
      <c r="S67" s="98">
        <v>13805.047</v>
      </c>
      <c r="T67" s="98">
        <v>5082.765</v>
      </c>
      <c r="U67" s="100">
        <v>-63.181834875318</v>
      </c>
      <c r="W67" s="97" t="s">
        <v>32</v>
      </c>
      <c r="X67" s="98">
        <v>301.083333333333</v>
      </c>
      <c r="Y67" s="98">
        <v>293.25</v>
      </c>
      <c r="Z67" s="99">
        <v>-2.601716025464</v>
      </c>
      <c r="AA67" s="98">
        <v>284.833333333333</v>
      </c>
      <c r="AB67" s="98">
        <v>219.25</v>
      </c>
      <c r="AC67" s="99">
        <v>-23.025160912815</v>
      </c>
      <c r="AD67" s="98">
        <v>18719.788</v>
      </c>
      <c r="AE67" s="98">
        <v>9631.134</v>
      </c>
      <c r="AF67" s="100">
        <v>-48.551051967042</v>
      </c>
    </row>
    <row r="68" spans="1:32" s="92" customFormat="1" ht="11.25" customHeight="1">
      <c r="A68" s="84" t="s">
        <v>22</v>
      </c>
      <c r="B68" s="85">
        <v>634</v>
      </c>
      <c r="C68" s="85">
        <v>626</v>
      </c>
      <c r="D68" s="86">
        <v>-1.261829652997</v>
      </c>
      <c r="E68" s="85">
        <v>469</v>
      </c>
      <c r="F68" s="85">
        <v>225.666666666667</v>
      </c>
      <c r="G68" s="86">
        <v>-51.883439943141</v>
      </c>
      <c r="H68" s="85">
        <v>7058.504</v>
      </c>
      <c r="I68" s="85">
        <v>3202.176</v>
      </c>
      <c r="J68" s="87">
        <v>-54.633786422732</v>
      </c>
      <c r="L68" s="84" t="s">
        <v>22</v>
      </c>
      <c r="M68" s="85">
        <v>633.333333333333</v>
      </c>
      <c r="N68" s="85">
        <v>626.888888888889</v>
      </c>
      <c r="O68" s="86">
        <v>-1.017543859649</v>
      </c>
      <c r="P68" s="85">
        <v>469</v>
      </c>
      <c r="Q68" s="85">
        <v>252.555555555556</v>
      </c>
      <c r="R68" s="86">
        <v>-46.150201374082</v>
      </c>
      <c r="S68" s="85">
        <v>21018.736</v>
      </c>
      <c r="T68" s="85">
        <v>10657.986</v>
      </c>
      <c r="U68" s="87">
        <v>-49.29292608271</v>
      </c>
      <c r="W68" s="84" t="s">
        <v>22</v>
      </c>
      <c r="X68" s="85">
        <v>632.75</v>
      </c>
      <c r="Y68" s="85">
        <v>628.666666666667</v>
      </c>
      <c r="Z68" s="86">
        <v>-0.645331226129</v>
      </c>
      <c r="AA68" s="85">
        <v>472.75</v>
      </c>
      <c r="AB68" s="85">
        <v>304.75</v>
      </c>
      <c r="AC68" s="86">
        <v>-35.536753040719</v>
      </c>
      <c r="AD68" s="85">
        <v>28374.509</v>
      </c>
      <c r="AE68" s="85">
        <v>17596.484</v>
      </c>
      <c r="AF68" s="87">
        <v>-37.984886364025</v>
      </c>
    </row>
    <row r="69" spans="1:32" s="81" customFormat="1" ht="11.25" customHeight="1">
      <c r="A69" s="97" t="s">
        <v>32</v>
      </c>
      <c r="B69" s="98">
        <v>188</v>
      </c>
      <c r="C69" s="98">
        <v>180</v>
      </c>
      <c r="D69" s="99">
        <v>-4.255319148936</v>
      </c>
      <c r="E69" s="98">
        <v>171</v>
      </c>
      <c r="F69" s="98">
        <v>92</v>
      </c>
      <c r="G69" s="99">
        <v>-46.198830409357</v>
      </c>
      <c r="H69" s="98">
        <v>2555.97</v>
      </c>
      <c r="I69" s="98">
        <v>1455.66</v>
      </c>
      <c r="J69" s="100">
        <v>-43.048627331307</v>
      </c>
      <c r="L69" s="97" t="s">
        <v>32</v>
      </c>
      <c r="M69" s="98">
        <v>187.333333333333</v>
      </c>
      <c r="N69" s="98">
        <v>180.888888888889</v>
      </c>
      <c r="O69" s="99">
        <v>-3.44009489917</v>
      </c>
      <c r="P69" s="98">
        <v>169.888888888889</v>
      </c>
      <c r="Q69" s="98">
        <v>100.555555555556</v>
      </c>
      <c r="R69" s="99">
        <v>-40.810987573578</v>
      </c>
      <c r="S69" s="98">
        <v>7620.11</v>
      </c>
      <c r="T69" s="98">
        <v>4481.284</v>
      </c>
      <c r="U69" s="100">
        <v>-41.191347631465</v>
      </c>
      <c r="W69" s="97" t="s">
        <v>32</v>
      </c>
      <c r="X69" s="98">
        <v>186.75</v>
      </c>
      <c r="Y69" s="98">
        <v>182.666666666667</v>
      </c>
      <c r="Z69" s="99">
        <v>-2.186523873271</v>
      </c>
      <c r="AA69" s="98">
        <v>171.083333333333</v>
      </c>
      <c r="AB69" s="98">
        <v>118</v>
      </c>
      <c r="AC69" s="99">
        <v>-31.027764247443</v>
      </c>
      <c r="AD69" s="98">
        <v>10237.01</v>
      </c>
      <c r="AE69" s="98">
        <v>7037.134</v>
      </c>
      <c r="AF69" s="100">
        <v>-31.257916129807</v>
      </c>
    </row>
    <row r="70" spans="1:32" s="81" customFormat="1" ht="11.25" customHeight="1">
      <c r="A70" s="93" t="s">
        <v>33</v>
      </c>
      <c r="B70" s="94">
        <v>446</v>
      </c>
      <c r="C70" s="94">
        <v>446</v>
      </c>
      <c r="D70" s="95">
        <v>0</v>
      </c>
      <c r="E70" s="94">
        <v>298</v>
      </c>
      <c r="F70" s="94">
        <v>133.666666666667</v>
      </c>
      <c r="G70" s="95">
        <v>-55.145413870246</v>
      </c>
      <c r="H70" s="94">
        <v>4502.534</v>
      </c>
      <c r="I70" s="94">
        <v>1746.516</v>
      </c>
      <c r="J70" s="96">
        <v>-61.21037620149</v>
      </c>
      <c r="L70" s="93" t="s">
        <v>33</v>
      </c>
      <c r="M70" s="94">
        <v>446</v>
      </c>
      <c r="N70" s="94">
        <v>446</v>
      </c>
      <c r="O70" s="95">
        <v>0</v>
      </c>
      <c r="P70" s="94">
        <v>299.111111111111</v>
      </c>
      <c r="Q70" s="94">
        <v>152</v>
      </c>
      <c r="R70" s="95">
        <v>-49.182763744428</v>
      </c>
      <c r="S70" s="94">
        <v>13398.626</v>
      </c>
      <c r="T70" s="94">
        <v>6176.702</v>
      </c>
      <c r="U70" s="96">
        <v>-53.900482034501</v>
      </c>
      <c r="W70" s="93" t="s">
        <v>33</v>
      </c>
      <c r="X70" s="94">
        <v>446</v>
      </c>
      <c r="Y70" s="94">
        <v>446</v>
      </c>
      <c r="Z70" s="95">
        <v>0</v>
      </c>
      <c r="AA70" s="94">
        <v>301.666666666667</v>
      </c>
      <c r="AB70" s="94">
        <v>186.75</v>
      </c>
      <c r="AC70" s="95">
        <v>-38.093922651934</v>
      </c>
      <c r="AD70" s="94">
        <v>18137.499</v>
      </c>
      <c r="AE70" s="94">
        <v>10559.35</v>
      </c>
      <c r="AF70" s="96">
        <v>-41.781664605467</v>
      </c>
    </row>
    <row r="71" spans="1:32" s="92" customFormat="1" ht="11.25" customHeight="1">
      <c r="A71" s="88" t="s">
        <v>23</v>
      </c>
      <c r="B71" s="89">
        <v>194</v>
      </c>
      <c r="C71" s="89">
        <v>194</v>
      </c>
      <c r="D71" s="90">
        <v>0</v>
      </c>
      <c r="E71" s="89">
        <v>119.666666666667</v>
      </c>
      <c r="F71" s="89">
        <v>74</v>
      </c>
      <c r="G71" s="90">
        <v>-38.161559888579</v>
      </c>
      <c r="H71" s="89">
        <v>2666.792</v>
      </c>
      <c r="I71" s="89">
        <v>542.281</v>
      </c>
      <c r="J71" s="91">
        <v>-79.665418225343</v>
      </c>
      <c r="L71" s="88" t="s">
        <v>23</v>
      </c>
      <c r="M71" s="89">
        <v>201.333333333333</v>
      </c>
      <c r="N71" s="89">
        <v>194</v>
      </c>
      <c r="O71" s="90">
        <v>-3.64238410596</v>
      </c>
      <c r="P71" s="89">
        <v>121</v>
      </c>
      <c r="Q71" s="89">
        <v>97.444444444444</v>
      </c>
      <c r="R71" s="90">
        <v>-19.467401285583</v>
      </c>
      <c r="S71" s="89">
        <v>8144.241</v>
      </c>
      <c r="T71" s="89">
        <v>4013.938</v>
      </c>
      <c r="U71" s="91">
        <v>-50.714400519336</v>
      </c>
      <c r="W71" s="88" t="s">
        <v>23</v>
      </c>
      <c r="X71" s="89">
        <v>207.75</v>
      </c>
      <c r="Y71" s="89">
        <v>194</v>
      </c>
      <c r="Z71" s="90">
        <v>-6.61853188929</v>
      </c>
      <c r="AA71" s="89">
        <v>122.583333333333</v>
      </c>
      <c r="AB71" s="89">
        <v>103</v>
      </c>
      <c r="AC71" s="90">
        <v>-15.975526852481</v>
      </c>
      <c r="AD71" s="89">
        <v>11067.368</v>
      </c>
      <c r="AE71" s="89">
        <v>6609.61</v>
      </c>
      <c r="AF71" s="91">
        <v>-40.278393200624</v>
      </c>
    </row>
    <row r="72" spans="1:32" s="81" customFormat="1" ht="11.25" customHeight="1">
      <c r="A72" s="93" t="s">
        <v>33</v>
      </c>
      <c r="B72" s="94">
        <v>194</v>
      </c>
      <c r="C72" s="94">
        <v>194</v>
      </c>
      <c r="D72" s="95">
        <v>0</v>
      </c>
      <c r="E72" s="94">
        <v>119.666666666667</v>
      </c>
      <c r="F72" s="94">
        <v>74</v>
      </c>
      <c r="G72" s="95">
        <v>-38.161559888579</v>
      </c>
      <c r="H72" s="94">
        <v>2666.792</v>
      </c>
      <c r="I72" s="94">
        <v>542.281</v>
      </c>
      <c r="J72" s="96">
        <v>-79.665418225343</v>
      </c>
      <c r="L72" s="93" t="s">
        <v>33</v>
      </c>
      <c r="M72" s="94">
        <v>201.333333333333</v>
      </c>
      <c r="N72" s="94">
        <v>194</v>
      </c>
      <c r="O72" s="95">
        <v>-3.64238410596</v>
      </c>
      <c r="P72" s="94">
        <v>121</v>
      </c>
      <c r="Q72" s="94">
        <v>97.444444444444</v>
      </c>
      <c r="R72" s="95">
        <v>-19.467401285583</v>
      </c>
      <c r="S72" s="94">
        <v>8144.241</v>
      </c>
      <c r="T72" s="94">
        <v>4013.938</v>
      </c>
      <c r="U72" s="96">
        <v>-50.714400519336</v>
      </c>
      <c r="W72" s="93" t="s">
        <v>33</v>
      </c>
      <c r="X72" s="94">
        <v>207.75</v>
      </c>
      <c r="Y72" s="94">
        <v>194</v>
      </c>
      <c r="Z72" s="95">
        <v>-6.61853188929</v>
      </c>
      <c r="AA72" s="94">
        <v>122.583333333333</v>
      </c>
      <c r="AB72" s="94">
        <v>103</v>
      </c>
      <c r="AC72" s="95">
        <v>-15.975526852481</v>
      </c>
      <c r="AD72" s="94">
        <v>11067.368</v>
      </c>
      <c r="AE72" s="94">
        <v>6609.61</v>
      </c>
      <c r="AF72" s="96">
        <v>-40.278393200624</v>
      </c>
    </row>
    <row r="73" spans="1:32" s="92" customFormat="1" ht="11.25" customHeight="1">
      <c r="A73" s="88" t="s">
        <v>24</v>
      </c>
      <c r="B73" s="89">
        <v>678</v>
      </c>
      <c r="C73" s="89">
        <v>672.333333333333</v>
      </c>
      <c r="D73" s="90">
        <v>-0.835791543756</v>
      </c>
      <c r="E73" s="89">
        <v>639.333333333333</v>
      </c>
      <c r="F73" s="89">
        <v>314</v>
      </c>
      <c r="G73" s="90">
        <v>-50.886339937435</v>
      </c>
      <c r="H73" s="89">
        <v>25923.501</v>
      </c>
      <c r="I73" s="89">
        <v>10402.996</v>
      </c>
      <c r="J73" s="91">
        <v>-59.870404850024</v>
      </c>
      <c r="L73" s="88" t="s">
        <v>24</v>
      </c>
      <c r="M73" s="89">
        <v>678.444444444445</v>
      </c>
      <c r="N73" s="89">
        <v>673.222222222222</v>
      </c>
      <c r="O73" s="90">
        <v>-0.769734687193</v>
      </c>
      <c r="P73" s="89">
        <v>646.888888888889</v>
      </c>
      <c r="Q73" s="89">
        <v>366.444444444445</v>
      </c>
      <c r="R73" s="90">
        <v>-43.35279972518</v>
      </c>
      <c r="S73" s="89">
        <v>77780.407</v>
      </c>
      <c r="T73" s="89">
        <v>39136.789</v>
      </c>
      <c r="U73" s="91">
        <v>-49.682972216898</v>
      </c>
      <c r="W73" s="88" t="s">
        <v>24</v>
      </c>
      <c r="X73" s="89">
        <v>681.416666666667</v>
      </c>
      <c r="Y73" s="89">
        <v>674.166666666667</v>
      </c>
      <c r="Z73" s="90">
        <v>-1.063959887489</v>
      </c>
      <c r="AA73" s="89">
        <v>651.666666666667</v>
      </c>
      <c r="AB73" s="89">
        <v>436.416666666667</v>
      </c>
      <c r="AC73" s="90">
        <v>-33.030690537084</v>
      </c>
      <c r="AD73" s="89">
        <v>103783.032</v>
      </c>
      <c r="AE73" s="89">
        <v>65316.796</v>
      </c>
      <c r="AF73" s="91">
        <v>-37.064089628833</v>
      </c>
    </row>
    <row r="74" spans="1:32" s="81" customFormat="1" ht="11.25" customHeight="1">
      <c r="A74" s="93" t="s">
        <v>32</v>
      </c>
      <c r="B74" s="94">
        <v>407</v>
      </c>
      <c r="C74" s="94">
        <v>412.333333333333</v>
      </c>
      <c r="D74" s="95">
        <v>1.310401310401</v>
      </c>
      <c r="E74" s="94">
        <v>382.666666666667</v>
      </c>
      <c r="F74" s="94">
        <v>186.666666666667</v>
      </c>
      <c r="G74" s="95">
        <v>-51.219512195122</v>
      </c>
      <c r="H74" s="94">
        <v>15725.329</v>
      </c>
      <c r="I74" s="94">
        <v>6082.412</v>
      </c>
      <c r="J74" s="96">
        <v>-61.320923714855</v>
      </c>
      <c r="L74" s="93" t="s">
        <v>32</v>
      </c>
      <c r="M74" s="94">
        <v>402.444444444445</v>
      </c>
      <c r="N74" s="94">
        <v>412.111111111111</v>
      </c>
      <c r="O74" s="95">
        <v>2.401987852015</v>
      </c>
      <c r="P74" s="94">
        <v>383.888888888889</v>
      </c>
      <c r="Q74" s="94">
        <v>221.555555555556</v>
      </c>
      <c r="R74" s="95">
        <v>-42.286541244573</v>
      </c>
      <c r="S74" s="94">
        <v>46928.234</v>
      </c>
      <c r="T74" s="94">
        <v>23522.756</v>
      </c>
      <c r="U74" s="96">
        <v>-49.875045372472</v>
      </c>
      <c r="W74" s="93" t="s">
        <v>32</v>
      </c>
      <c r="X74" s="94">
        <v>399</v>
      </c>
      <c r="Y74" s="94">
        <v>411.583333333333</v>
      </c>
      <c r="Z74" s="95">
        <v>3.153717627402</v>
      </c>
      <c r="AA74" s="94">
        <v>380.833333333333</v>
      </c>
      <c r="AB74" s="94">
        <v>264.833333333333</v>
      </c>
      <c r="AC74" s="95">
        <v>-30.459518599562</v>
      </c>
      <c r="AD74" s="94">
        <v>61299.636</v>
      </c>
      <c r="AE74" s="94">
        <v>39725.595</v>
      </c>
      <c r="AF74" s="96">
        <v>-35.194403111953</v>
      </c>
    </row>
    <row r="75" spans="1:32" s="81" customFormat="1" ht="11.25" customHeight="1">
      <c r="A75" s="97" t="s">
        <v>33</v>
      </c>
      <c r="B75" s="98">
        <v>271</v>
      </c>
      <c r="C75" s="98">
        <v>260</v>
      </c>
      <c r="D75" s="99">
        <v>-4.059040590406</v>
      </c>
      <c r="E75" s="98">
        <v>256.666666666667</v>
      </c>
      <c r="F75" s="98">
        <v>127.333333333333</v>
      </c>
      <c r="G75" s="99">
        <v>-50.38961038961</v>
      </c>
      <c r="H75" s="98">
        <v>10198.172</v>
      </c>
      <c r="I75" s="98">
        <v>4320.584</v>
      </c>
      <c r="J75" s="100">
        <v>-57.633740635086</v>
      </c>
      <c r="L75" s="97" t="s">
        <v>33</v>
      </c>
      <c r="M75" s="98">
        <v>276</v>
      </c>
      <c r="N75" s="98">
        <v>261.111111111111</v>
      </c>
      <c r="O75" s="99">
        <v>-5.394524959742</v>
      </c>
      <c r="P75" s="98">
        <v>263</v>
      </c>
      <c r="Q75" s="98">
        <v>144.888888888889</v>
      </c>
      <c r="R75" s="99">
        <v>-44.909167722856</v>
      </c>
      <c r="S75" s="98">
        <v>30852.173</v>
      </c>
      <c r="T75" s="98">
        <v>15614.033</v>
      </c>
      <c r="U75" s="100">
        <v>-49.390816005083</v>
      </c>
      <c r="W75" s="97" t="s">
        <v>33</v>
      </c>
      <c r="X75" s="98">
        <v>282.416666666667</v>
      </c>
      <c r="Y75" s="98">
        <v>262.583333333333</v>
      </c>
      <c r="Z75" s="99">
        <v>-7.022720566539</v>
      </c>
      <c r="AA75" s="98">
        <v>270.833333333333</v>
      </c>
      <c r="AB75" s="98">
        <v>171.583333333333</v>
      </c>
      <c r="AC75" s="99">
        <v>-36.646153846154</v>
      </c>
      <c r="AD75" s="98">
        <v>42483.396</v>
      </c>
      <c r="AE75" s="98">
        <v>25591.201</v>
      </c>
      <c r="AF75" s="100">
        <v>-39.761875439525</v>
      </c>
    </row>
    <row r="76" spans="1:32" s="92" customFormat="1" ht="11.25" customHeight="1">
      <c r="A76" s="84" t="s">
        <v>25</v>
      </c>
      <c r="B76" s="85">
        <v>85</v>
      </c>
      <c r="C76" s="85">
        <v>85</v>
      </c>
      <c r="D76" s="86">
        <v>0</v>
      </c>
      <c r="E76" s="85">
        <v>75</v>
      </c>
      <c r="F76" s="85">
        <v>75</v>
      </c>
      <c r="G76" s="86">
        <v>0</v>
      </c>
      <c r="H76" s="85">
        <v>811.125</v>
      </c>
      <c r="I76" s="85">
        <v>735.785</v>
      </c>
      <c r="J76" s="87">
        <v>-9.288334103868</v>
      </c>
      <c r="L76" s="84" t="s">
        <v>25</v>
      </c>
      <c r="M76" s="85">
        <v>85</v>
      </c>
      <c r="N76" s="85">
        <v>85</v>
      </c>
      <c r="O76" s="86">
        <v>0</v>
      </c>
      <c r="P76" s="85">
        <v>75.444444444444</v>
      </c>
      <c r="Q76" s="85">
        <v>75</v>
      </c>
      <c r="R76" s="86">
        <v>-0.589101620029</v>
      </c>
      <c r="S76" s="85">
        <v>2456.868</v>
      </c>
      <c r="T76" s="85">
        <v>2028.71</v>
      </c>
      <c r="U76" s="87">
        <v>-17.426984274287</v>
      </c>
      <c r="W76" s="84" t="s">
        <v>25</v>
      </c>
      <c r="X76" s="85">
        <v>85</v>
      </c>
      <c r="Y76" s="85">
        <v>85</v>
      </c>
      <c r="Z76" s="86">
        <v>0</v>
      </c>
      <c r="AA76" s="85">
        <v>75.416666666667</v>
      </c>
      <c r="AB76" s="85">
        <v>75</v>
      </c>
      <c r="AC76" s="86">
        <v>-0.552486187845</v>
      </c>
      <c r="AD76" s="85">
        <v>3406.26</v>
      </c>
      <c r="AE76" s="85">
        <v>2889.712</v>
      </c>
      <c r="AF76" s="87">
        <v>-15.164667406481</v>
      </c>
    </row>
    <row r="77" spans="1:32" s="81" customFormat="1" ht="11.25" customHeight="1">
      <c r="A77" s="97" t="s">
        <v>32</v>
      </c>
      <c r="B77" s="98">
        <v>62</v>
      </c>
      <c r="C77" s="98">
        <v>62</v>
      </c>
      <c r="D77" s="99">
        <v>0</v>
      </c>
      <c r="E77" s="98">
        <v>52.666666666667</v>
      </c>
      <c r="F77" s="98">
        <v>53</v>
      </c>
      <c r="G77" s="99">
        <v>0.632911392405</v>
      </c>
      <c r="H77" s="98">
        <v>632.925</v>
      </c>
      <c r="I77" s="98">
        <v>572.238</v>
      </c>
      <c r="J77" s="100">
        <v>-9.588339850693</v>
      </c>
      <c r="L77" s="97" t="s">
        <v>32</v>
      </c>
      <c r="M77" s="98">
        <v>62</v>
      </c>
      <c r="N77" s="98">
        <v>62</v>
      </c>
      <c r="O77" s="99">
        <v>0</v>
      </c>
      <c r="P77" s="98">
        <v>53.222222222222</v>
      </c>
      <c r="Q77" s="98">
        <v>53</v>
      </c>
      <c r="R77" s="99">
        <v>-0.417536534447</v>
      </c>
      <c r="S77" s="98">
        <v>1915.14</v>
      </c>
      <c r="T77" s="98">
        <v>1581.363</v>
      </c>
      <c r="U77" s="100">
        <v>-17.428334220997</v>
      </c>
      <c r="W77" s="97" t="s">
        <v>32</v>
      </c>
      <c r="X77" s="98">
        <v>62</v>
      </c>
      <c r="Y77" s="98">
        <v>62</v>
      </c>
      <c r="Z77" s="99">
        <v>0</v>
      </c>
      <c r="AA77" s="98">
        <v>53.25</v>
      </c>
      <c r="AB77" s="98">
        <v>52.75</v>
      </c>
      <c r="AC77" s="99">
        <v>-0.93896713615</v>
      </c>
      <c r="AD77" s="98">
        <v>2669.7</v>
      </c>
      <c r="AE77" s="98">
        <v>2246.213</v>
      </c>
      <c r="AF77" s="100">
        <v>-15.862718657527</v>
      </c>
    </row>
    <row r="78" spans="1:32" s="81" customFormat="1" ht="11.25" customHeight="1">
      <c r="A78" s="93" t="s">
        <v>33</v>
      </c>
      <c r="B78" s="94">
        <v>23</v>
      </c>
      <c r="C78" s="94">
        <v>23</v>
      </c>
      <c r="D78" s="95">
        <v>0</v>
      </c>
      <c r="E78" s="94">
        <v>22.333333333333</v>
      </c>
      <c r="F78" s="94">
        <v>22</v>
      </c>
      <c r="G78" s="95">
        <v>-1.492537313433</v>
      </c>
      <c r="H78" s="94">
        <v>178.2</v>
      </c>
      <c r="I78" s="94">
        <v>163.547</v>
      </c>
      <c r="J78" s="96">
        <v>-8.22278338945</v>
      </c>
      <c r="L78" s="93" t="s">
        <v>33</v>
      </c>
      <c r="M78" s="94">
        <v>23</v>
      </c>
      <c r="N78" s="94">
        <v>23</v>
      </c>
      <c r="O78" s="95">
        <v>0</v>
      </c>
      <c r="P78" s="94">
        <v>22.222222222222</v>
      </c>
      <c r="Q78" s="94">
        <v>22</v>
      </c>
      <c r="R78" s="95">
        <v>-1</v>
      </c>
      <c r="S78" s="94">
        <v>541.728</v>
      </c>
      <c r="T78" s="94">
        <v>447.347</v>
      </c>
      <c r="U78" s="96">
        <v>-17.422211884931</v>
      </c>
      <c r="W78" s="93" t="s">
        <v>33</v>
      </c>
      <c r="X78" s="94">
        <v>23</v>
      </c>
      <c r="Y78" s="94">
        <v>23</v>
      </c>
      <c r="Z78" s="95">
        <v>0</v>
      </c>
      <c r="AA78" s="94">
        <v>22.166666666667</v>
      </c>
      <c r="AB78" s="94">
        <v>22.25</v>
      </c>
      <c r="AC78" s="95">
        <v>0.375939849624</v>
      </c>
      <c r="AD78" s="94">
        <v>736.56</v>
      </c>
      <c r="AE78" s="94">
        <v>643.499</v>
      </c>
      <c r="AF78" s="96">
        <v>-12.634544368415</v>
      </c>
    </row>
    <row r="79" spans="1:32" s="92" customFormat="1" ht="11.25" customHeight="1">
      <c r="A79" s="88" t="s">
        <v>26</v>
      </c>
      <c r="B79" s="89">
        <v>532</v>
      </c>
      <c r="C79" s="89">
        <v>532</v>
      </c>
      <c r="D79" s="90">
        <v>0</v>
      </c>
      <c r="E79" s="89">
        <v>437.333333333333</v>
      </c>
      <c r="F79" s="89">
        <v>269.333333333333</v>
      </c>
      <c r="G79" s="90">
        <v>-38.414634146341</v>
      </c>
      <c r="H79" s="89">
        <v>4512.547</v>
      </c>
      <c r="I79" s="89">
        <v>1172.768</v>
      </c>
      <c r="J79" s="91">
        <v>-74.010952129695</v>
      </c>
      <c r="L79" s="88" t="s">
        <v>26</v>
      </c>
      <c r="M79" s="89">
        <v>532</v>
      </c>
      <c r="N79" s="89">
        <v>532</v>
      </c>
      <c r="O79" s="90">
        <v>0</v>
      </c>
      <c r="P79" s="89">
        <v>421.777777777778</v>
      </c>
      <c r="Q79" s="89">
        <v>268.222222222222</v>
      </c>
      <c r="R79" s="90">
        <v>-36.406743940991</v>
      </c>
      <c r="S79" s="89">
        <v>13006.938</v>
      </c>
      <c r="T79" s="89">
        <v>5211.826</v>
      </c>
      <c r="U79" s="91">
        <v>-59.930415598198</v>
      </c>
      <c r="W79" s="88" t="s">
        <v>26</v>
      </c>
      <c r="X79" s="89">
        <v>532</v>
      </c>
      <c r="Y79" s="89">
        <v>532</v>
      </c>
      <c r="Z79" s="90">
        <v>0</v>
      </c>
      <c r="AA79" s="89">
        <v>416.75</v>
      </c>
      <c r="AB79" s="89">
        <v>312.083333333333</v>
      </c>
      <c r="AC79" s="90">
        <v>-25.114977004599</v>
      </c>
      <c r="AD79" s="89">
        <v>16539.834</v>
      </c>
      <c r="AE79" s="89">
        <v>9368.18</v>
      </c>
      <c r="AF79" s="91">
        <v>-43.359891036391</v>
      </c>
    </row>
    <row r="80" spans="1:32" s="81" customFormat="1" ht="11.25" customHeight="1">
      <c r="A80" s="93" t="s">
        <v>31</v>
      </c>
      <c r="B80" s="94">
        <v>2</v>
      </c>
      <c r="C80" s="94">
        <v>2</v>
      </c>
      <c r="D80" s="95">
        <v>0</v>
      </c>
      <c r="E80" s="94">
        <v>0</v>
      </c>
      <c r="F80" s="94">
        <v>0</v>
      </c>
      <c r="G80" s="95" t="s">
        <v>46</v>
      </c>
      <c r="H80" s="94">
        <v>0</v>
      </c>
      <c r="I80" s="94">
        <v>0</v>
      </c>
      <c r="J80" s="96" t="s">
        <v>46</v>
      </c>
      <c r="L80" s="93" t="s">
        <v>31</v>
      </c>
      <c r="M80" s="94">
        <v>2</v>
      </c>
      <c r="N80" s="94">
        <v>2</v>
      </c>
      <c r="O80" s="95">
        <v>0</v>
      </c>
      <c r="P80" s="94">
        <v>0</v>
      </c>
      <c r="Q80" s="94">
        <v>0</v>
      </c>
      <c r="R80" s="95" t="s">
        <v>46</v>
      </c>
      <c r="S80" s="94">
        <v>0</v>
      </c>
      <c r="T80" s="94">
        <v>0</v>
      </c>
      <c r="U80" s="96" t="s">
        <v>46</v>
      </c>
      <c r="W80" s="93" t="s">
        <v>31</v>
      </c>
      <c r="X80" s="94">
        <v>2</v>
      </c>
      <c r="Y80" s="94">
        <v>2</v>
      </c>
      <c r="Z80" s="95">
        <v>0</v>
      </c>
      <c r="AA80" s="94">
        <v>0</v>
      </c>
      <c r="AB80" s="94">
        <v>0</v>
      </c>
      <c r="AC80" s="95" t="s">
        <v>46</v>
      </c>
      <c r="AD80" s="94">
        <v>0</v>
      </c>
      <c r="AE80" s="94">
        <v>0</v>
      </c>
      <c r="AF80" s="96" t="s">
        <v>46</v>
      </c>
    </row>
    <row r="81" spans="1:32" s="81" customFormat="1" ht="11.25" customHeight="1">
      <c r="A81" s="97" t="s">
        <v>32</v>
      </c>
      <c r="B81" s="98">
        <v>121</v>
      </c>
      <c r="C81" s="98">
        <v>121</v>
      </c>
      <c r="D81" s="99">
        <v>0</v>
      </c>
      <c r="E81" s="98">
        <v>96</v>
      </c>
      <c r="F81" s="98">
        <v>68.333333333333</v>
      </c>
      <c r="G81" s="99">
        <v>-28.819444444444</v>
      </c>
      <c r="H81" s="98">
        <v>1139.023</v>
      </c>
      <c r="I81" s="98">
        <v>384.621</v>
      </c>
      <c r="J81" s="100">
        <v>-66.232376343586</v>
      </c>
      <c r="L81" s="97" t="s">
        <v>32</v>
      </c>
      <c r="M81" s="98">
        <v>121</v>
      </c>
      <c r="N81" s="98">
        <v>121</v>
      </c>
      <c r="O81" s="99">
        <v>0</v>
      </c>
      <c r="P81" s="98">
        <v>89.777777777778</v>
      </c>
      <c r="Q81" s="98">
        <v>62</v>
      </c>
      <c r="R81" s="99">
        <v>-30.940594059406</v>
      </c>
      <c r="S81" s="98">
        <v>3280.592</v>
      </c>
      <c r="T81" s="98">
        <v>1438.384</v>
      </c>
      <c r="U81" s="100">
        <v>-56.154742802519</v>
      </c>
      <c r="W81" s="97" t="s">
        <v>32</v>
      </c>
      <c r="X81" s="98">
        <v>121</v>
      </c>
      <c r="Y81" s="98">
        <v>121</v>
      </c>
      <c r="Z81" s="99">
        <v>0</v>
      </c>
      <c r="AA81" s="98">
        <v>89</v>
      </c>
      <c r="AB81" s="98">
        <v>70.5</v>
      </c>
      <c r="AC81" s="99">
        <v>-20.786516853933</v>
      </c>
      <c r="AD81" s="98">
        <v>4128.289</v>
      </c>
      <c r="AE81" s="98">
        <v>2462.54</v>
      </c>
      <c r="AF81" s="100">
        <v>-40.349621840913</v>
      </c>
    </row>
    <row r="82" spans="1:32" s="81" customFormat="1" ht="11.25" customHeight="1">
      <c r="A82" s="93" t="s">
        <v>33</v>
      </c>
      <c r="B82" s="94">
        <v>409</v>
      </c>
      <c r="C82" s="94">
        <v>409</v>
      </c>
      <c r="D82" s="95">
        <v>0</v>
      </c>
      <c r="E82" s="94">
        <v>341.333333333333</v>
      </c>
      <c r="F82" s="94">
        <v>201</v>
      </c>
      <c r="G82" s="95">
        <v>-41.11328125</v>
      </c>
      <c r="H82" s="94">
        <v>3373.524</v>
      </c>
      <c r="I82" s="94">
        <v>788.147</v>
      </c>
      <c r="J82" s="96">
        <v>-76.637278999645</v>
      </c>
      <c r="L82" s="93" t="s">
        <v>33</v>
      </c>
      <c r="M82" s="94">
        <v>409</v>
      </c>
      <c r="N82" s="94">
        <v>409</v>
      </c>
      <c r="O82" s="95">
        <v>0</v>
      </c>
      <c r="P82" s="94">
        <v>332</v>
      </c>
      <c r="Q82" s="94">
        <v>206.222222222222</v>
      </c>
      <c r="R82" s="95">
        <v>-37.884872824632</v>
      </c>
      <c r="S82" s="94">
        <v>9726.346</v>
      </c>
      <c r="T82" s="94">
        <v>3773.442</v>
      </c>
      <c r="U82" s="96">
        <v>-61.203909464047</v>
      </c>
      <c r="W82" s="93" t="s">
        <v>33</v>
      </c>
      <c r="X82" s="94">
        <v>409</v>
      </c>
      <c r="Y82" s="94">
        <v>409</v>
      </c>
      <c r="Z82" s="95">
        <v>0</v>
      </c>
      <c r="AA82" s="94">
        <v>327.75</v>
      </c>
      <c r="AB82" s="94">
        <v>241.583333333333</v>
      </c>
      <c r="AC82" s="95">
        <v>-26.290363590135</v>
      </c>
      <c r="AD82" s="94">
        <v>12411.545</v>
      </c>
      <c r="AE82" s="94">
        <v>6905.64</v>
      </c>
      <c r="AF82" s="96">
        <v>-44.361157293472</v>
      </c>
    </row>
    <row r="83" spans="1:32" s="92" customFormat="1" ht="11.25" customHeight="1">
      <c r="A83" s="88" t="s">
        <v>27</v>
      </c>
      <c r="B83" s="89">
        <v>483.333333333333</v>
      </c>
      <c r="C83" s="89">
        <v>482</v>
      </c>
      <c r="D83" s="90">
        <v>-0.275862068966</v>
      </c>
      <c r="E83" s="89">
        <v>130.666666666667</v>
      </c>
      <c r="F83" s="89">
        <v>24.333333333333</v>
      </c>
      <c r="G83" s="90">
        <v>-81.377551020408</v>
      </c>
      <c r="H83" s="89">
        <v>1559.988</v>
      </c>
      <c r="I83" s="89">
        <v>34.218</v>
      </c>
      <c r="J83" s="91">
        <v>-97.806521588628</v>
      </c>
      <c r="L83" s="88" t="s">
        <v>27</v>
      </c>
      <c r="M83" s="89">
        <v>483.666666666667</v>
      </c>
      <c r="N83" s="89">
        <v>482</v>
      </c>
      <c r="O83" s="90">
        <v>-0.344589937974</v>
      </c>
      <c r="P83" s="89">
        <v>133.444444444444</v>
      </c>
      <c r="Q83" s="89">
        <v>61.111111111111</v>
      </c>
      <c r="R83" s="90">
        <v>-54.204829308909</v>
      </c>
      <c r="S83" s="89">
        <v>4755.217</v>
      </c>
      <c r="T83" s="89">
        <v>1230.494</v>
      </c>
      <c r="U83" s="91">
        <v>-74.123283963697</v>
      </c>
      <c r="W83" s="88" t="s">
        <v>27</v>
      </c>
      <c r="X83" s="89">
        <v>482.75</v>
      </c>
      <c r="Y83" s="89">
        <v>482</v>
      </c>
      <c r="Z83" s="90">
        <v>-0.155359917141</v>
      </c>
      <c r="AA83" s="89">
        <v>137.583333333333</v>
      </c>
      <c r="AB83" s="89">
        <v>79.833333333333</v>
      </c>
      <c r="AC83" s="90">
        <v>-41.974560872199</v>
      </c>
      <c r="AD83" s="89">
        <v>6531.624</v>
      </c>
      <c r="AE83" s="89">
        <v>2671.612</v>
      </c>
      <c r="AF83" s="91">
        <v>-59.09727810419</v>
      </c>
    </row>
    <row r="84" spans="1:32" s="81" customFormat="1" ht="11.25" customHeight="1">
      <c r="A84" s="93" t="s">
        <v>31</v>
      </c>
      <c r="B84" s="94">
        <v>31</v>
      </c>
      <c r="C84" s="94">
        <v>31</v>
      </c>
      <c r="D84" s="95">
        <v>0</v>
      </c>
      <c r="E84" s="94">
        <v>0</v>
      </c>
      <c r="F84" s="94">
        <v>0</v>
      </c>
      <c r="G84" s="95" t="s">
        <v>46</v>
      </c>
      <c r="H84" s="94">
        <v>0</v>
      </c>
      <c r="I84" s="94">
        <v>0</v>
      </c>
      <c r="J84" s="96" t="s">
        <v>46</v>
      </c>
      <c r="L84" s="93" t="s">
        <v>31</v>
      </c>
      <c r="M84" s="94">
        <v>31</v>
      </c>
      <c r="N84" s="94">
        <v>31</v>
      </c>
      <c r="O84" s="95">
        <v>0</v>
      </c>
      <c r="P84" s="94">
        <v>0</v>
      </c>
      <c r="Q84" s="94">
        <v>0</v>
      </c>
      <c r="R84" s="95" t="s">
        <v>46</v>
      </c>
      <c r="S84" s="94">
        <v>0</v>
      </c>
      <c r="T84" s="94">
        <v>0</v>
      </c>
      <c r="U84" s="96" t="s">
        <v>46</v>
      </c>
      <c r="W84" s="93" t="s">
        <v>31</v>
      </c>
      <c r="X84" s="94">
        <v>31</v>
      </c>
      <c r="Y84" s="94">
        <v>31</v>
      </c>
      <c r="Z84" s="95">
        <v>0</v>
      </c>
      <c r="AA84" s="94">
        <v>0</v>
      </c>
      <c r="AB84" s="94">
        <v>0</v>
      </c>
      <c r="AC84" s="95" t="s">
        <v>46</v>
      </c>
      <c r="AD84" s="94">
        <v>0</v>
      </c>
      <c r="AE84" s="94">
        <v>0</v>
      </c>
      <c r="AF84" s="96" t="s">
        <v>46</v>
      </c>
    </row>
    <row r="85" spans="1:32" s="81" customFormat="1" ht="11.25" customHeight="1">
      <c r="A85" s="97" t="s">
        <v>32</v>
      </c>
      <c r="B85" s="98">
        <v>125</v>
      </c>
      <c r="C85" s="98">
        <v>125</v>
      </c>
      <c r="D85" s="99">
        <v>0</v>
      </c>
      <c r="E85" s="98">
        <v>83</v>
      </c>
      <c r="F85" s="98">
        <v>14.666666666667</v>
      </c>
      <c r="G85" s="99">
        <v>-82.329317269076</v>
      </c>
      <c r="H85" s="98">
        <v>1030.537</v>
      </c>
      <c r="I85" s="98">
        <v>20.785</v>
      </c>
      <c r="J85" s="100">
        <v>-97.98309036939</v>
      </c>
      <c r="L85" s="97" t="s">
        <v>32</v>
      </c>
      <c r="M85" s="98">
        <v>124.888888888889</v>
      </c>
      <c r="N85" s="98">
        <v>125</v>
      </c>
      <c r="O85" s="99">
        <v>0.08896797153</v>
      </c>
      <c r="P85" s="98">
        <v>83.777777777778</v>
      </c>
      <c r="Q85" s="98">
        <v>36.333333333333</v>
      </c>
      <c r="R85" s="99">
        <v>-56.631299734748</v>
      </c>
      <c r="S85" s="98">
        <v>3121.802</v>
      </c>
      <c r="T85" s="98">
        <v>847.489</v>
      </c>
      <c r="U85" s="100">
        <v>-72.852570406451</v>
      </c>
      <c r="W85" s="97" t="s">
        <v>32</v>
      </c>
      <c r="X85" s="98">
        <v>123.916666666667</v>
      </c>
      <c r="Y85" s="98">
        <v>125</v>
      </c>
      <c r="Z85" s="99">
        <v>0.874243443174</v>
      </c>
      <c r="AA85" s="98">
        <v>84.5</v>
      </c>
      <c r="AB85" s="98">
        <v>48.583333333333</v>
      </c>
      <c r="AC85" s="99">
        <v>-42.504930966469</v>
      </c>
      <c r="AD85" s="98">
        <v>4166.784</v>
      </c>
      <c r="AE85" s="98">
        <v>1786.605</v>
      </c>
      <c r="AF85" s="100">
        <v>-57.122687425122</v>
      </c>
    </row>
    <row r="86" spans="1:32" s="81" customFormat="1" ht="11.25" customHeight="1">
      <c r="A86" s="93" t="s">
        <v>33</v>
      </c>
      <c r="B86" s="94">
        <v>327.333333333333</v>
      </c>
      <c r="C86" s="94">
        <v>326</v>
      </c>
      <c r="D86" s="95">
        <v>-0.40733197556</v>
      </c>
      <c r="E86" s="94">
        <v>47.666666666667</v>
      </c>
      <c r="F86" s="94">
        <v>9.666666666667</v>
      </c>
      <c r="G86" s="95">
        <v>-79.72027972028</v>
      </c>
      <c r="H86" s="94">
        <v>529.451</v>
      </c>
      <c r="I86" s="94">
        <v>13.433</v>
      </c>
      <c r="J86" s="96">
        <v>-97.462843587036</v>
      </c>
      <c r="L86" s="93" t="s">
        <v>33</v>
      </c>
      <c r="M86" s="94">
        <v>327.777777777778</v>
      </c>
      <c r="N86" s="94">
        <v>326</v>
      </c>
      <c r="O86" s="95">
        <v>-0.542372881356</v>
      </c>
      <c r="P86" s="94">
        <v>49.666666666667</v>
      </c>
      <c r="Q86" s="94">
        <v>24.777777777778</v>
      </c>
      <c r="R86" s="95">
        <v>-50.111856823266</v>
      </c>
      <c r="S86" s="94">
        <v>1633.415</v>
      </c>
      <c r="T86" s="94">
        <v>383.005</v>
      </c>
      <c r="U86" s="96">
        <v>-76.55188669138</v>
      </c>
      <c r="W86" s="93" t="s">
        <v>33</v>
      </c>
      <c r="X86" s="94">
        <v>327.833333333333</v>
      </c>
      <c r="Y86" s="94">
        <v>326</v>
      </c>
      <c r="Z86" s="95">
        <v>-0.559227249619</v>
      </c>
      <c r="AA86" s="94">
        <v>53.083333333333</v>
      </c>
      <c r="AB86" s="94">
        <v>31.25</v>
      </c>
      <c r="AC86" s="95">
        <v>-41.130298273155</v>
      </c>
      <c r="AD86" s="94">
        <v>2364.84</v>
      </c>
      <c r="AE86" s="94">
        <v>885.007</v>
      </c>
      <c r="AF86" s="96">
        <v>-62.576453375281</v>
      </c>
    </row>
    <row r="87" spans="1:32" s="92" customFormat="1" ht="11.25" customHeight="1">
      <c r="A87" s="88" t="s">
        <v>28</v>
      </c>
      <c r="B87" s="89">
        <v>1002</v>
      </c>
      <c r="C87" s="89">
        <v>1002</v>
      </c>
      <c r="D87" s="90">
        <v>0</v>
      </c>
      <c r="E87" s="89">
        <v>910</v>
      </c>
      <c r="F87" s="89">
        <v>488.666666666667</v>
      </c>
      <c r="G87" s="90">
        <v>-46.300366300366</v>
      </c>
      <c r="H87" s="89">
        <v>13030.68</v>
      </c>
      <c r="I87" s="89">
        <v>4911.917</v>
      </c>
      <c r="J87" s="91">
        <v>-62.304983316297</v>
      </c>
      <c r="L87" s="88" t="s">
        <v>28</v>
      </c>
      <c r="M87" s="89">
        <v>1002</v>
      </c>
      <c r="N87" s="89">
        <v>1002</v>
      </c>
      <c r="O87" s="90">
        <v>0</v>
      </c>
      <c r="P87" s="89">
        <v>913.222222222222</v>
      </c>
      <c r="Q87" s="89">
        <v>544.777777777778</v>
      </c>
      <c r="R87" s="90">
        <v>-40.345540820051</v>
      </c>
      <c r="S87" s="89">
        <v>39505.527</v>
      </c>
      <c r="T87" s="89">
        <v>18418.606</v>
      </c>
      <c r="U87" s="91">
        <v>-53.377141380749</v>
      </c>
      <c r="W87" s="88" t="s">
        <v>28</v>
      </c>
      <c r="X87" s="89">
        <v>1002</v>
      </c>
      <c r="Y87" s="89">
        <v>1002</v>
      </c>
      <c r="Z87" s="90">
        <v>0</v>
      </c>
      <c r="AA87" s="89">
        <v>914.583333333334</v>
      </c>
      <c r="AB87" s="89">
        <v>636.083333333333</v>
      </c>
      <c r="AC87" s="90">
        <v>-30.451025056948</v>
      </c>
      <c r="AD87" s="89">
        <v>52479.213</v>
      </c>
      <c r="AE87" s="89">
        <v>31813.492</v>
      </c>
      <c r="AF87" s="91">
        <v>-39.378869877488</v>
      </c>
    </row>
    <row r="88" spans="1:32" s="81" customFormat="1" ht="11.25" customHeight="1">
      <c r="A88" s="93" t="s">
        <v>32</v>
      </c>
      <c r="B88" s="94">
        <v>541</v>
      </c>
      <c r="C88" s="94">
        <v>541</v>
      </c>
      <c r="D88" s="95">
        <v>0</v>
      </c>
      <c r="E88" s="94">
        <v>514.333333333333</v>
      </c>
      <c r="F88" s="94">
        <v>265.333333333333</v>
      </c>
      <c r="G88" s="95">
        <v>-48.412184057032</v>
      </c>
      <c r="H88" s="94">
        <v>8003.935</v>
      </c>
      <c r="I88" s="94">
        <v>3516.809</v>
      </c>
      <c r="J88" s="96">
        <v>-56.061499749811</v>
      </c>
      <c r="L88" s="93" t="s">
        <v>32</v>
      </c>
      <c r="M88" s="94">
        <v>541</v>
      </c>
      <c r="N88" s="94">
        <v>541</v>
      </c>
      <c r="O88" s="95">
        <v>0</v>
      </c>
      <c r="P88" s="94">
        <v>517</v>
      </c>
      <c r="Q88" s="94">
        <v>307.666666666667</v>
      </c>
      <c r="R88" s="95">
        <v>-40.490006447453</v>
      </c>
      <c r="S88" s="94">
        <v>24275.706</v>
      </c>
      <c r="T88" s="94">
        <v>11992.8</v>
      </c>
      <c r="U88" s="96">
        <v>-50.597523301691</v>
      </c>
      <c r="W88" s="93" t="s">
        <v>32</v>
      </c>
      <c r="X88" s="94">
        <v>541</v>
      </c>
      <c r="Y88" s="94">
        <v>541</v>
      </c>
      <c r="Z88" s="95">
        <v>0</v>
      </c>
      <c r="AA88" s="94">
        <v>517.75</v>
      </c>
      <c r="AB88" s="94">
        <v>358.916666666667</v>
      </c>
      <c r="AC88" s="95">
        <v>-30.677611459842</v>
      </c>
      <c r="AD88" s="94">
        <v>32375.448</v>
      </c>
      <c r="AE88" s="94">
        <v>20065.348</v>
      </c>
      <c r="AF88" s="96">
        <v>-38.022948748076</v>
      </c>
    </row>
    <row r="89" spans="1:32" s="81" customFormat="1" ht="11.25" customHeight="1">
      <c r="A89" s="117" t="s">
        <v>33</v>
      </c>
      <c r="B89" s="121">
        <v>461</v>
      </c>
      <c r="C89" s="121">
        <v>461</v>
      </c>
      <c r="D89" s="122">
        <v>0</v>
      </c>
      <c r="E89" s="121">
        <v>395.666666666667</v>
      </c>
      <c r="F89" s="121">
        <v>223.333333333333</v>
      </c>
      <c r="G89" s="122">
        <v>-43.555181128896</v>
      </c>
      <c r="H89" s="121">
        <v>5026.745</v>
      </c>
      <c r="I89" s="121">
        <v>1395.108</v>
      </c>
      <c r="J89" s="123">
        <v>-72.246294570343</v>
      </c>
      <c r="L89" s="117" t="s">
        <v>33</v>
      </c>
      <c r="M89" s="121">
        <v>461</v>
      </c>
      <c r="N89" s="121">
        <v>461</v>
      </c>
      <c r="O89" s="122">
        <v>0</v>
      </c>
      <c r="P89" s="121">
        <v>396.222222222222</v>
      </c>
      <c r="Q89" s="121">
        <v>237.111111111111</v>
      </c>
      <c r="R89" s="122">
        <v>-40.157038698822</v>
      </c>
      <c r="S89" s="121">
        <v>15229.821</v>
      </c>
      <c r="T89" s="121">
        <v>6425.806</v>
      </c>
      <c r="U89" s="123">
        <v>-57.807737858508</v>
      </c>
      <c r="W89" s="117" t="s">
        <v>33</v>
      </c>
      <c r="X89" s="121">
        <v>461</v>
      </c>
      <c r="Y89" s="121">
        <v>461</v>
      </c>
      <c r="Z89" s="122">
        <v>0</v>
      </c>
      <c r="AA89" s="121">
        <v>396.833333333333</v>
      </c>
      <c r="AB89" s="121">
        <v>277.166666666667</v>
      </c>
      <c r="AC89" s="122">
        <v>-30.155396892062</v>
      </c>
      <c r="AD89" s="121">
        <v>20103.765</v>
      </c>
      <c r="AE89" s="121">
        <v>11748.144</v>
      </c>
      <c r="AF89" s="123">
        <v>-41.562468522687</v>
      </c>
    </row>
    <row r="90" s="81" customFormat="1" ht="11.25" customHeight="1"/>
    <row r="91" s="81" customFormat="1" ht="11.25" customHeight="1"/>
    <row r="92" spans="1:32" s="186" customFormat="1" ht="11.25" customHeight="1">
      <c r="A92" s="124"/>
      <c r="B92" s="125"/>
      <c r="C92" s="126"/>
      <c r="D92" s="126"/>
      <c r="E92" s="126"/>
      <c r="F92" s="126"/>
      <c r="G92" s="126"/>
      <c r="H92" s="126"/>
      <c r="I92" s="126"/>
      <c r="J92" s="127"/>
      <c r="K92" s="165"/>
      <c r="L92" s="124"/>
      <c r="M92" s="125"/>
      <c r="N92" s="126"/>
      <c r="O92" s="126"/>
      <c r="P92" s="126"/>
      <c r="Q92" s="126"/>
      <c r="R92" s="126"/>
      <c r="S92" s="126"/>
      <c r="T92" s="126"/>
      <c r="U92" s="127"/>
      <c r="V92" s="165"/>
      <c r="W92" s="182"/>
      <c r="X92" s="183"/>
      <c r="Y92" s="183"/>
      <c r="Z92" s="184"/>
      <c r="AA92" s="183"/>
      <c r="AB92" s="183"/>
      <c r="AC92" s="184"/>
      <c r="AD92" s="183"/>
      <c r="AE92" s="183"/>
      <c r="AF92" s="185"/>
    </row>
    <row r="93" spans="1:32" s="186" customFormat="1" ht="11.25" customHeight="1">
      <c r="A93" s="128" t="s">
        <v>56</v>
      </c>
      <c r="B93" s="129"/>
      <c r="C93" s="129"/>
      <c r="D93" s="129"/>
      <c r="E93" s="129"/>
      <c r="F93" s="129"/>
      <c r="G93" s="129"/>
      <c r="H93" s="129"/>
      <c r="I93" s="129"/>
      <c r="J93" s="130"/>
      <c r="K93" s="165"/>
      <c r="L93" s="128" t="s">
        <v>56</v>
      </c>
      <c r="M93" s="129"/>
      <c r="N93" s="129"/>
      <c r="O93" s="129"/>
      <c r="P93" s="129"/>
      <c r="Q93" s="129"/>
      <c r="R93" s="129"/>
      <c r="S93" s="129"/>
      <c r="T93" s="129"/>
      <c r="U93" s="130"/>
      <c r="V93" s="165"/>
      <c r="W93" s="133" t="s">
        <v>69</v>
      </c>
      <c r="X93" s="166"/>
      <c r="Y93" s="166"/>
      <c r="Z93" s="166"/>
      <c r="AB93" s="187"/>
      <c r="AF93" s="188"/>
    </row>
    <row r="94" spans="1:32" s="186" customFormat="1" ht="11.25" customHeight="1">
      <c r="A94" s="131" t="s">
        <v>70</v>
      </c>
      <c r="B94" s="129"/>
      <c r="C94" s="129"/>
      <c r="D94" s="129"/>
      <c r="E94" s="129"/>
      <c r="F94" s="129"/>
      <c r="G94" s="129"/>
      <c r="H94" s="129"/>
      <c r="I94" s="129"/>
      <c r="J94" s="130"/>
      <c r="K94" s="165"/>
      <c r="L94" s="131" t="s">
        <v>70</v>
      </c>
      <c r="M94" s="129"/>
      <c r="N94" s="129"/>
      <c r="O94" s="129"/>
      <c r="P94" s="129"/>
      <c r="Q94" s="129"/>
      <c r="R94" s="129"/>
      <c r="S94" s="129"/>
      <c r="T94" s="129"/>
      <c r="U94" s="130"/>
      <c r="V94" s="165"/>
      <c r="W94" s="131" t="s">
        <v>70</v>
      </c>
      <c r="X94" s="166"/>
      <c r="Y94" s="166"/>
      <c r="Z94" s="166"/>
      <c r="AB94" s="187"/>
      <c r="AF94" s="188"/>
    </row>
    <row r="95" spans="1:32" s="186" customFormat="1" ht="11.25" customHeight="1">
      <c r="A95" s="131" t="s">
        <v>71</v>
      </c>
      <c r="B95" s="129"/>
      <c r="C95" s="129"/>
      <c r="D95" s="129"/>
      <c r="E95" s="129"/>
      <c r="F95" s="129"/>
      <c r="G95" s="129"/>
      <c r="H95" s="129"/>
      <c r="I95" s="129"/>
      <c r="J95" s="130"/>
      <c r="K95" s="165"/>
      <c r="L95" s="131" t="s">
        <v>71</v>
      </c>
      <c r="M95" s="129"/>
      <c r="N95" s="129"/>
      <c r="O95" s="129"/>
      <c r="P95" s="129"/>
      <c r="Q95" s="129"/>
      <c r="R95" s="129"/>
      <c r="S95" s="129"/>
      <c r="T95" s="129"/>
      <c r="U95" s="130"/>
      <c r="V95" s="165"/>
      <c r="W95" s="131" t="s">
        <v>71</v>
      </c>
      <c r="X95" s="166"/>
      <c r="Y95" s="172"/>
      <c r="Z95" s="166"/>
      <c r="AB95" s="187"/>
      <c r="AF95" s="188"/>
    </row>
    <row r="96" spans="1:32" s="186" customFormat="1" ht="11.25" customHeight="1">
      <c r="A96" s="131" t="s">
        <v>72</v>
      </c>
      <c r="B96" s="129"/>
      <c r="C96" s="129"/>
      <c r="D96" s="129"/>
      <c r="E96" s="129"/>
      <c r="F96" s="129"/>
      <c r="G96" s="129"/>
      <c r="H96" s="129"/>
      <c r="I96" s="129"/>
      <c r="J96" s="130"/>
      <c r="K96" s="165"/>
      <c r="L96" s="131" t="s">
        <v>72</v>
      </c>
      <c r="M96" s="129"/>
      <c r="N96" s="129"/>
      <c r="O96" s="129"/>
      <c r="P96" s="129"/>
      <c r="Q96" s="129"/>
      <c r="R96" s="129"/>
      <c r="S96" s="129"/>
      <c r="T96" s="129"/>
      <c r="U96" s="130"/>
      <c r="V96" s="165"/>
      <c r="W96" s="131" t="s">
        <v>72</v>
      </c>
      <c r="X96" s="166"/>
      <c r="Y96" s="172"/>
      <c r="Z96" s="166"/>
      <c r="AB96" s="187"/>
      <c r="AF96" s="188"/>
    </row>
    <row r="97" spans="1:32" s="186" customFormat="1" ht="11.25" customHeight="1">
      <c r="A97" s="131" t="s">
        <v>73</v>
      </c>
      <c r="B97" s="129"/>
      <c r="C97" s="129"/>
      <c r="D97" s="129"/>
      <c r="E97" s="129"/>
      <c r="F97" s="129"/>
      <c r="G97" s="129"/>
      <c r="H97" s="129"/>
      <c r="I97" s="129"/>
      <c r="J97" s="130"/>
      <c r="K97" s="165"/>
      <c r="L97" s="131" t="s">
        <v>73</v>
      </c>
      <c r="M97" s="129"/>
      <c r="N97" s="129"/>
      <c r="O97" s="129"/>
      <c r="P97" s="129"/>
      <c r="Q97" s="129"/>
      <c r="R97" s="129"/>
      <c r="S97" s="129"/>
      <c r="T97" s="129"/>
      <c r="U97" s="130"/>
      <c r="V97" s="165"/>
      <c r="W97" s="131" t="s">
        <v>73</v>
      </c>
      <c r="X97" s="166"/>
      <c r="Y97" s="172"/>
      <c r="Z97" s="166"/>
      <c r="AB97" s="187"/>
      <c r="AF97" s="188"/>
    </row>
    <row r="98" spans="1:32" s="186" customFormat="1" ht="11.25" customHeight="1">
      <c r="A98" s="131" t="s">
        <v>74</v>
      </c>
      <c r="B98" s="129"/>
      <c r="C98" s="129"/>
      <c r="D98" s="129"/>
      <c r="E98" s="129"/>
      <c r="F98" s="129"/>
      <c r="G98" s="129"/>
      <c r="H98" s="129"/>
      <c r="I98" s="129"/>
      <c r="J98" s="130"/>
      <c r="K98" s="165"/>
      <c r="L98" s="131" t="s">
        <v>74</v>
      </c>
      <c r="M98" s="129"/>
      <c r="N98" s="129"/>
      <c r="O98" s="129"/>
      <c r="P98" s="129"/>
      <c r="Q98" s="129"/>
      <c r="R98" s="129"/>
      <c r="S98" s="129"/>
      <c r="T98" s="129"/>
      <c r="U98" s="130"/>
      <c r="V98" s="165"/>
      <c r="W98" s="131" t="s">
        <v>74</v>
      </c>
      <c r="X98" s="166"/>
      <c r="Y98" s="172"/>
      <c r="Z98" s="166"/>
      <c r="AB98" s="187"/>
      <c r="AF98" s="188"/>
    </row>
    <row r="99" spans="1:32" s="186" customFormat="1" ht="11.25" customHeight="1">
      <c r="A99" s="131" t="s">
        <v>75</v>
      </c>
      <c r="B99" s="129"/>
      <c r="C99" s="129"/>
      <c r="D99" s="129"/>
      <c r="E99" s="129"/>
      <c r="F99" s="129"/>
      <c r="G99" s="129"/>
      <c r="H99" s="129"/>
      <c r="I99" s="129"/>
      <c r="J99" s="130"/>
      <c r="K99" s="165"/>
      <c r="L99" s="131" t="s">
        <v>75</v>
      </c>
      <c r="M99" s="129"/>
      <c r="N99" s="129"/>
      <c r="O99" s="129"/>
      <c r="P99" s="129"/>
      <c r="Q99" s="129"/>
      <c r="R99" s="129"/>
      <c r="S99" s="129"/>
      <c r="T99" s="129"/>
      <c r="U99" s="130"/>
      <c r="V99" s="165"/>
      <c r="W99" s="131" t="s">
        <v>75</v>
      </c>
      <c r="X99" s="166"/>
      <c r="Y99" s="172"/>
      <c r="Z99" s="166"/>
      <c r="AB99" s="187"/>
      <c r="AF99" s="188"/>
    </row>
    <row r="100" spans="1:32" s="186" customFormat="1" ht="11.25" customHeight="1">
      <c r="A100" s="131" t="s">
        <v>76</v>
      </c>
      <c r="B100" s="129"/>
      <c r="C100" s="129"/>
      <c r="D100" s="129"/>
      <c r="E100" s="129"/>
      <c r="F100" s="129"/>
      <c r="G100" s="129"/>
      <c r="H100" s="129"/>
      <c r="I100" s="129"/>
      <c r="J100" s="130"/>
      <c r="K100" s="165"/>
      <c r="L100" s="131" t="s">
        <v>76</v>
      </c>
      <c r="M100" s="129"/>
      <c r="N100" s="129"/>
      <c r="O100" s="129"/>
      <c r="P100" s="129"/>
      <c r="Q100" s="129"/>
      <c r="R100" s="129"/>
      <c r="S100" s="129"/>
      <c r="T100" s="129"/>
      <c r="U100" s="130"/>
      <c r="V100" s="165"/>
      <c r="W100" s="131" t="s">
        <v>76</v>
      </c>
      <c r="X100" s="166"/>
      <c r="Y100" s="172"/>
      <c r="Z100" s="166"/>
      <c r="AB100" s="187"/>
      <c r="AF100" s="188"/>
    </row>
    <row r="101" spans="1:32" s="186" customFormat="1" ht="11.25" customHeight="1">
      <c r="A101" s="131" t="s">
        <v>77</v>
      </c>
      <c r="B101" s="129"/>
      <c r="C101" s="129"/>
      <c r="D101" s="129"/>
      <c r="E101" s="129"/>
      <c r="F101" s="129"/>
      <c r="G101" s="129"/>
      <c r="H101" s="129"/>
      <c r="I101" s="129"/>
      <c r="J101" s="130"/>
      <c r="K101" s="165"/>
      <c r="L101" s="131" t="s">
        <v>77</v>
      </c>
      <c r="M101" s="129"/>
      <c r="N101" s="129"/>
      <c r="O101" s="129"/>
      <c r="P101" s="129"/>
      <c r="Q101" s="129"/>
      <c r="R101" s="129"/>
      <c r="S101" s="129"/>
      <c r="T101" s="129"/>
      <c r="U101" s="130"/>
      <c r="V101" s="165"/>
      <c r="W101" s="131" t="s">
        <v>77</v>
      </c>
      <c r="X101" s="166"/>
      <c r="Y101" s="172"/>
      <c r="Z101" s="166"/>
      <c r="AB101" s="187"/>
      <c r="AF101" s="188"/>
    </row>
    <row r="102" spans="1:32" s="186" customFormat="1" ht="11.25" customHeight="1">
      <c r="A102" s="131" t="s">
        <v>61</v>
      </c>
      <c r="B102" s="134"/>
      <c r="C102" s="134"/>
      <c r="D102" s="134"/>
      <c r="E102" s="134"/>
      <c r="F102" s="134"/>
      <c r="G102" s="134"/>
      <c r="H102" s="134"/>
      <c r="I102" s="134"/>
      <c r="J102" s="135"/>
      <c r="K102" s="165"/>
      <c r="L102" s="131" t="s">
        <v>61</v>
      </c>
      <c r="M102" s="134"/>
      <c r="N102" s="134"/>
      <c r="O102" s="134"/>
      <c r="P102" s="134"/>
      <c r="Q102" s="134"/>
      <c r="R102" s="134"/>
      <c r="S102" s="134"/>
      <c r="T102" s="134"/>
      <c r="U102" s="135"/>
      <c r="V102" s="165"/>
      <c r="W102" s="133" t="s">
        <v>82</v>
      </c>
      <c r="X102" s="166"/>
      <c r="Y102" s="166"/>
      <c r="Z102" s="166"/>
      <c r="AB102" s="187"/>
      <c r="AF102" s="188"/>
    </row>
    <row r="103" spans="1:32" s="186" customFormat="1" ht="11.25" customHeight="1">
      <c r="A103" s="136" t="str">
        <f>'Anexo 1 '!$A$47</f>
        <v>Actualizado el 27 de noviembre de 2020.</v>
      </c>
      <c r="B103" s="137"/>
      <c r="C103" s="137"/>
      <c r="D103" s="137"/>
      <c r="E103" s="137"/>
      <c r="F103" s="137"/>
      <c r="G103" s="137"/>
      <c r="H103" s="137"/>
      <c r="I103" s="137"/>
      <c r="J103" s="138"/>
      <c r="K103" s="165"/>
      <c r="L103" s="136" t="str">
        <f>'Anexo 1 '!$A$47</f>
        <v>Actualizado el 27 de noviembre de 2020.</v>
      </c>
      <c r="M103" s="137"/>
      <c r="N103" s="137"/>
      <c r="O103" s="137"/>
      <c r="P103" s="137"/>
      <c r="Q103" s="137"/>
      <c r="R103" s="137"/>
      <c r="S103" s="137"/>
      <c r="T103" s="137"/>
      <c r="U103" s="138"/>
      <c r="V103" s="165"/>
      <c r="W103" s="136" t="str">
        <f>'Anexo 1 '!$A$47</f>
        <v>Actualizado el 27 de noviembre de 2020.</v>
      </c>
      <c r="X103" s="165"/>
      <c r="Y103" s="165"/>
      <c r="Z103" s="165"/>
      <c r="AB103" s="187"/>
      <c r="AF103" s="188"/>
    </row>
    <row r="104" spans="1:32" s="186" customFormat="1" ht="11.25" customHeight="1">
      <c r="A104" s="189"/>
      <c r="B104" s="190"/>
      <c r="C104" s="190"/>
      <c r="D104" s="190"/>
      <c r="E104" s="191"/>
      <c r="F104" s="191"/>
      <c r="G104" s="191"/>
      <c r="H104" s="191"/>
      <c r="I104" s="191"/>
      <c r="J104" s="192"/>
      <c r="K104" s="165"/>
      <c r="L104" s="189"/>
      <c r="M104" s="190"/>
      <c r="N104" s="190"/>
      <c r="O104" s="190"/>
      <c r="P104" s="191"/>
      <c r="Q104" s="191"/>
      <c r="R104" s="191"/>
      <c r="S104" s="191"/>
      <c r="T104" s="191"/>
      <c r="U104" s="192"/>
      <c r="V104" s="165"/>
      <c r="W104" s="189"/>
      <c r="X104" s="190"/>
      <c r="Y104" s="190"/>
      <c r="Z104" s="190"/>
      <c r="AA104" s="190"/>
      <c r="AB104" s="190"/>
      <c r="AC104" s="190"/>
      <c r="AD104" s="190"/>
      <c r="AE104" s="190"/>
      <c r="AF104" s="193"/>
    </row>
    <row r="105" spans="2:22" s="186" customFormat="1" ht="11.25" customHeight="1">
      <c r="B105" s="194"/>
      <c r="C105" s="194"/>
      <c r="D105" s="194"/>
      <c r="E105" s="194"/>
      <c r="F105" s="194"/>
      <c r="G105" s="194"/>
      <c r="H105" s="194"/>
      <c r="I105" s="194"/>
      <c r="J105" s="194"/>
      <c r="K105" s="165"/>
      <c r="L105" s="194"/>
      <c r="M105" s="194"/>
      <c r="N105" s="194"/>
      <c r="O105" s="194"/>
      <c r="P105" s="194"/>
      <c r="Q105" s="194"/>
      <c r="R105" s="194"/>
      <c r="S105" s="194"/>
      <c r="T105" s="194"/>
      <c r="U105" s="194"/>
      <c r="V105" s="165"/>
    </row>
    <row r="106" spans="2:22" s="81" customFormat="1" ht="11.25" customHeight="1">
      <c r="B106" s="154"/>
      <c r="C106" s="154"/>
      <c r="D106" s="154"/>
      <c r="E106" s="154"/>
      <c r="F106" s="154"/>
      <c r="G106" s="154"/>
      <c r="H106" s="154"/>
      <c r="I106" s="154"/>
      <c r="J106" s="195" t="s">
        <v>0</v>
      </c>
      <c r="K106" s="165"/>
      <c r="L106" s="195"/>
      <c r="M106" s="195"/>
      <c r="N106" s="195"/>
      <c r="O106" s="195"/>
      <c r="P106" s="195"/>
      <c r="Q106" s="195"/>
      <c r="R106" s="195"/>
      <c r="S106" s="195"/>
      <c r="T106" s="195"/>
      <c r="U106" s="195"/>
      <c r="V106" s="165"/>
    </row>
    <row r="107" spans="2:22" s="81" customFormat="1" ht="11.25" customHeight="1">
      <c r="B107" s="154"/>
      <c r="C107" s="154"/>
      <c r="D107" s="154"/>
      <c r="E107" s="154"/>
      <c r="F107" s="154"/>
      <c r="G107" s="154"/>
      <c r="H107" s="154"/>
      <c r="I107" s="154"/>
      <c r="J107" s="154"/>
      <c r="K107" s="165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65"/>
    </row>
    <row r="108" spans="2:22" s="81" customFormat="1" ht="11.25" customHeight="1">
      <c r="B108" s="154"/>
      <c r="C108" s="154"/>
      <c r="D108" s="154"/>
      <c r="E108" s="154"/>
      <c r="F108" s="154"/>
      <c r="G108" s="154"/>
      <c r="H108" s="154"/>
      <c r="I108" s="154"/>
      <c r="J108" s="154"/>
      <c r="K108" s="165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65"/>
    </row>
    <row r="109" spans="2:22" s="81" customFormat="1" ht="11.25" customHeight="1">
      <c r="B109" s="154"/>
      <c r="C109" s="154"/>
      <c r="D109" s="154"/>
      <c r="E109" s="154"/>
      <c r="F109" s="154"/>
      <c r="G109" s="154"/>
      <c r="H109" s="154"/>
      <c r="I109" s="154"/>
      <c r="J109" s="154"/>
      <c r="K109" s="165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65"/>
    </row>
    <row r="110" spans="2:22" s="81" customFormat="1" ht="11.25" customHeight="1">
      <c r="B110" s="154"/>
      <c r="C110" s="154"/>
      <c r="D110" s="154"/>
      <c r="E110" s="154"/>
      <c r="F110" s="154"/>
      <c r="G110" s="154"/>
      <c r="H110" s="154"/>
      <c r="I110" s="154"/>
      <c r="J110" s="154"/>
      <c r="K110" s="165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65"/>
    </row>
    <row r="111" spans="2:22" s="81" customFormat="1" ht="11.25" customHeight="1">
      <c r="B111" s="154"/>
      <c r="C111" s="154"/>
      <c r="D111" s="154"/>
      <c r="E111" s="154"/>
      <c r="F111" s="154"/>
      <c r="G111" s="154"/>
      <c r="H111" s="154"/>
      <c r="I111" s="154"/>
      <c r="J111" s="154"/>
      <c r="K111" s="165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65"/>
    </row>
    <row r="112" spans="2:22" s="81" customFormat="1" ht="11.25" customHeight="1">
      <c r="B112" s="154"/>
      <c r="C112" s="154"/>
      <c r="D112" s="154"/>
      <c r="E112" s="154"/>
      <c r="F112" s="154"/>
      <c r="G112" s="154"/>
      <c r="H112" s="154"/>
      <c r="I112" s="154"/>
      <c r="J112" s="154"/>
      <c r="K112" s="165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65"/>
    </row>
    <row r="113" spans="2:22" ht="11.25" customHeight="1">
      <c r="B113" s="4"/>
      <c r="C113" s="4"/>
      <c r="D113" s="4"/>
      <c r="E113" s="4"/>
      <c r="F113" s="4"/>
      <c r="G113" s="4"/>
      <c r="H113" s="4"/>
      <c r="I113" s="4"/>
      <c r="J113" s="4"/>
      <c r="K113" s="20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20"/>
    </row>
    <row r="114" spans="2:22" ht="11.25" customHeight="1">
      <c r="B114" s="4"/>
      <c r="C114" s="4"/>
      <c r="D114" s="4"/>
      <c r="E114" s="4"/>
      <c r="F114" s="4"/>
      <c r="G114" s="4"/>
      <c r="H114" s="4"/>
      <c r="I114" s="4"/>
      <c r="J114" s="4"/>
      <c r="K114" s="20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20"/>
    </row>
    <row r="115" spans="2:22" ht="11.25" customHeight="1">
      <c r="B115" s="4"/>
      <c r="C115" s="4"/>
      <c r="D115" s="4"/>
      <c r="E115" s="4"/>
      <c r="F115" s="4"/>
      <c r="G115" s="4"/>
      <c r="H115" s="4"/>
      <c r="I115" s="4"/>
      <c r="J115" s="4"/>
      <c r="K115" s="20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20"/>
    </row>
    <row r="116" spans="2:21" ht="11.25" customHeight="1">
      <c r="B116" s="4"/>
      <c r="C116" s="4"/>
      <c r="D116" s="4"/>
      <c r="E116" s="4"/>
      <c r="F116" s="4"/>
      <c r="G116" s="4"/>
      <c r="H116" s="4"/>
      <c r="I116" s="4"/>
      <c r="J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2:21" ht="11.25" customHeight="1">
      <c r="B117" s="4"/>
      <c r="C117" s="4"/>
      <c r="D117" s="4"/>
      <c r="E117" s="4"/>
      <c r="F117" s="4"/>
      <c r="G117" s="4"/>
      <c r="H117" s="4"/>
      <c r="I117" s="4"/>
      <c r="J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2:21" ht="11.25" customHeight="1">
      <c r="B118" s="4"/>
      <c r="C118" s="4"/>
      <c r="D118" s="4"/>
      <c r="E118" s="4"/>
      <c r="F118" s="4"/>
      <c r="G118" s="4"/>
      <c r="H118" s="4"/>
      <c r="I118" s="4"/>
      <c r="J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 spans="2:22" ht="11.25" customHeight="1">
      <c r="B119" s="4"/>
      <c r="C119" s="4"/>
      <c r="D119" s="4"/>
      <c r="E119" s="4"/>
      <c r="F119" s="4"/>
      <c r="G119" s="4"/>
      <c r="H119" s="4"/>
      <c r="I119" s="4"/>
      <c r="J119" s="4"/>
      <c r="K119" s="21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21"/>
    </row>
    <row r="120" spans="2:22" ht="11.25" customHeight="1">
      <c r="B120" s="4"/>
      <c r="C120" s="4"/>
      <c r="D120" s="4"/>
      <c r="E120" s="4"/>
      <c r="F120" s="4"/>
      <c r="G120" s="4"/>
      <c r="H120" s="4"/>
      <c r="I120" s="4"/>
      <c r="J120" s="4"/>
      <c r="K120" s="21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21"/>
    </row>
    <row r="121" spans="2:22" ht="11.25" customHeight="1">
      <c r="B121" s="16"/>
      <c r="C121" s="22"/>
      <c r="D121" s="17"/>
      <c r="E121" s="17"/>
      <c r="F121" s="23"/>
      <c r="G121" s="17"/>
      <c r="H121" s="17"/>
      <c r="I121" s="17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</row>
    <row r="122" spans="4:21" ht="11.25" customHeight="1">
      <c r="D122" s="17"/>
      <c r="E122" s="17"/>
      <c r="F122" s="17"/>
      <c r="G122" s="17"/>
      <c r="H122" s="17"/>
      <c r="I122" s="17"/>
      <c r="J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</row>
    <row r="123" spans="2:21" ht="11.25" customHeight="1">
      <c r="B123" s="24"/>
      <c r="C123" s="25"/>
      <c r="D123" s="6"/>
      <c r="E123" s="6"/>
      <c r="F123" s="6"/>
      <c r="G123" s="6"/>
      <c r="H123" s="6"/>
      <c r="I123" s="6"/>
      <c r="J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spans="2:21" ht="11.25" customHeight="1">
      <c r="B124" s="26"/>
      <c r="C124" s="25"/>
      <c r="D124" s="27"/>
      <c r="E124" s="27"/>
      <c r="F124" s="27"/>
      <c r="G124" s="27"/>
      <c r="H124" s="27"/>
      <c r="I124" s="27"/>
      <c r="J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</row>
    <row r="125" spans="2:21" ht="11.25" customHeight="1">
      <c r="B125" s="26"/>
      <c r="C125" s="25"/>
      <c r="D125" s="27"/>
      <c r="E125" s="27"/>
      <c r="F125" s="27"/>
      <c r="G125" s="27"/>
      <c r="H125" s="27"/>
      <c r="I125" s="27"/>
      <c r="J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</row>
    <row r="126" spans="2:21" ht="11.25" customHeight="1">
      <c r="B126" s="26"/>
      <c r="C126" s="25"/>
      <c r="D126" s="28"/>
      <c r="E126" s="28"/>
      <c r="F126" s="28"/>
      <c r="G126" s="28"/>
      <c r="H126" s="28"/>
      <c r="I126" s="28"/>
      <c r="J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2:21" ht="11.25" customHeight="1">
      <c r="B127" s="26"/>
      <c r="C127" s="25"/>
      <c r="D127" s="27"/>
      <c r="E127" s="29"/>
      <c r="F127" s="30"/>
      <c r="G127" s="30"/>
      <c r="H127" s="31"/>
      <c r="I127" s="30"/>
      <c r="J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</row>
    <row r="128" spans="2:21" ht="11.25" customHeight="1">
      <c r="B128" s="26"/>
      <c r="C128" s="25"/>
      <c r="D128" s="27"/>
      <c r="E128" s="29"/>
      <c r="F128" s="30"/>
      <c r="G128" s="30"/>
      <c r="H128" s="31"/>
      <c r="I128" s="30"/>
      <c r="J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</row>
    <row r="129" spans="2:21" ht="11.25" customHeight="1">
      <c r="B129" s="26"/>
      <c r="C129" s="25"/>
      <c r="D129" s="27"/>
      <c r="E129" s="29"/>
      <c r="F129" s="30"/>
      <c r="G129" s="30"/>
      <c r="H129" s="31"/>
      <c r="I129" s="30"/>
      <c r="J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</row>
    <row r="130" spans="2:21" ht="11.25" customHeight="1">
      <c r="B130" s="26"/>
      <c r="C130" s="25"/>
      <c r="D130" s="27"/>
      <c r="E130" s="29"/>
      <c r="F130" s="30"/>
      <c r="G130" s="30"/>
      <c r="H130" s="31"/>
      <c r="I130" s="30"/>
      <c r="J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</row>
    <row r="131" spans="2:21" ht="11.25" customHeight="1">
      <c r="B131" s="26"/>
      <c r="C131" s="25"/>
      <c r="D131" s="27"/>
      <c r="E131" s="29"/>
      <c r="F131" s="30"/>
      <c r="G131" s="30"/>
      <c r="H131" s="31"/>
      <c r="I131" s="30"/>
      <c r="J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</row>
    <row r="132" spans="2:21" ht="11.25" customHeight="1">
      <c r="B132" s="26"/>
      <c r="C132" s="25"/>
      <c r="D132" s="27"/>
      <c r="E132" s="29"/>
      <c r="F132" s="30"/>
      <c r="G132" s="30"/>
      <c r="H132" s="31"/>
      <c r="I132" s="30"/>
      <c r="J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</row>
    <row r="133" spans="2:21" ht="11.25" customHeight="1">
      <c r="B133" s="26"/>
      <c r="C133" s="25"/>
      <c r="D133" s="27"/>
      <c r="E133" s="29"/>
      <c r="F133" s="30"/>
      <c r="G133" s="30"/>
      <c r="H133" s="31"/>
      <c r="I133" s="30"/>
      <c r="J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</row>
    <row r="134" spans="2:21" ht="11.25" customHeight="1">
      <c r="B134" s="26"/>
      <c r="C134" s="25"/>
      <c r="D134" s="27"/>
      <c r="E134" s="29"/>
      <c r="F134" s="30"/>
      <c r="G134" s="30"/>
      <c r="H134" s="31"/>
      <c r="I134" s="30"/>
      <c r="J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</row>
    <row r="135" spans="2:21" ht="11.25" customHeight="1">
      <c r="B135" s="25"/>
      <c r="C135" s="25"/>
      <c r="D135" s="27"/>
      <c r="E135" s="29"/>
      <c r="F135" s="30"/>
      <c r="G135" s="30"/>
      <c r="H135" s="31"/>
      <c r="I135" s="30"/>
      <c r="J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</row>
    <row r="136" spans="2:9" ht="11.25" customHeight="1">
      <c r="B136" s="25"/>
      <c r="C136" s="25"/>
      <c r="D136" s="27"/>
      <c r="E136" s="29"/>
      <c r="F136" s="32"/>
      <c r="G136" s="33"/>
      <c r="H136" s="31"/>
      <c r="I136" s="30"/>
    </row>
    <row r="137" spans="2:9" ht="11.25" customHeight="1">
      <c r="B137" s="34"/>
      <c r="C137" s="25"/>
      <c r="D137" s="27"/>
      <c r="E137" s="29"/>
      <c r="F137" s="6"/>
      <c r="G137" s="6"/>
      <c r="H137" s="35"/>
      <c r="I137" s="30"/>
    </row>
    <row r="138" spans="2:9" ht="11.25" customHeight="1">
      <c r="B138" s="34"/>
      <c r="C138" s="25"/>
      <c r="D138" s="27"/>
      <c r="E138" s="29"/>
      <c r="F138" s="6"/>
      <c r="G138" s="6"/>
      <c r="H138" s="35"/>
      <c r="I138" s="30"/>
    </row>
    <row r="139" spans="2:21" ht="11.25" customHeight="1">
      <c r="B139" s="13"/>
      <c r="C139" s="25"/>
      <c r="D139" s="27"/>
      <c r="E139" s="29"/>
      <c r="F139" s="6"/>
      <c r="G139" s="6"/>
      <c r="H139" s="35"/>
      <c r="I139" s="30"/>
      <c r="J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</row>
    <row r="140" spans="2:21" ht="11.25" customHeight="1">
      <c r="B140" s="37"/>
      <c r="C140" s="25"/>
      <c r="D140" s="27"/>
      <c r="E140" s="29"/>
      <c r="F140" s="6"/>
      <c r="G140" s="6"/>
      <c r="H140" s="35"/>
      <c r="I140" s="38"/>
      <c r="J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</row>
    <row r="141" spans="2:21" ht="11.25" customHeight="1">
      <c r="B141" s="38"/>
      <c r="C141" s="38"/>
      <c r="D141" s="27"/>
      <c r="E141" s="38"/>
      <c r="F141" s="32"/>
      <c r="G141" s="33"/>
      <c r="H141" s="38"/>
      <c r="I141" s="27"/>
      <c r="J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</row>
    <row r="142" spans="2:21" ht="11.25" customHeight="1">
      <c r="B142" s="39"/>
      <c r="C142" s="25"/>
      <c r="D142" s="27"/>
      <c r="E142" s="27"/>
      <c r="F142" s="30"/>
      <c r="G142" s="30"/>
      <c r="H142" s="27"/>
      <c r="I142" s="38"/>
      <c r="J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</row>
    <row r="143" spans="2:8" ht="11.25" customHeight="1">
      <c r="B143" s="40"/>
      <c r="C143" s="38"/>
      <c r="D143" s="38"/>
      <c r="E143" s="38"/>
      <c r="F143" s="41"/>
      <c r="G143" s="38"/>
      <c r="H143" s="38"/>
    </row>
  </sheetData>
  <sheetProtection/>
  <mergeCells count="17">
    <mergeCell ref="A1:J1"/>
    <mergeCell ref="A3:J4"/>
    <mergeCell ref="A6:J6"/>
    <mergeCell ref="W6:AF6"/>
    <mergeCell ref="W8:W9"/>
    <mergeCell ref="X8:Z8"/>
    <mergeCell ref="AA8:AC8"/>
    <mergeCell ref="AD8:AF8"/>
    <mergeCell ref="A8:A9"/>
    <mergeCell ref="B8:D8"/>
    <mergeCell ref="L6:U6"/>
    <mergeCell ref="L8:L9"/>
    <mergeCell ref="M8:O8"/>
    <mergeCell ref="P8:R8"/>
    <mergeCell ref="S8:U8"/>
    <mergeCell ref="E8:G8"/>
    <mergeCell ref="H8:J8"/>
  </mergeCells>
  <hyperlinks>
    <hyperlink ref="J106" location="'Anexo 2 '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03"/>
  <sheetViews>
    <sheetView showGridLines="0" zoomScalePageLayoutView="0" workbookViewId="0" topLeftCell="A1">
      <selection activeCell="A1" sqref="A1:J1"/>
    </sheetView>
  </sheetViews>
  <sheetFormatPr defaultColWidth="11.421875" defaultRowHeight="11.25" customHeight="1"/>
  <cols>
    <col min="1" max="1" width="44.00390625" style="42" customWidth="1"/>
    <col min="2" max="10" width="15.28125" style="0" customWidth="1"/>
    <col min="11" max="11" width="11.00390625" style="0" customWidth="1"/>
    <col min="12" max="12" width="44.00390625" style="42" customWidth="1"/>
    <col min="13" max="21" width="15.28125" style="0" customWidth="1"/>
    <col min="22" max="22" width="11.00390625" style="0" customWidth="1"/>
    <col min="23" max="23" width="44.00390625" style="42" customWidth="1"/>
    <col min="24" max="32" width="15.28125" style="0" customWidth="1"/>
    <col min="33" max="35" width="11.57421875" style="0" customWidth="1"/>
    <col min="36" max="36" width="16.7109375" style="0" customWidth="1"/>
    <col min="37" max="38" width="11.57421875" style="0" customWidth="1"/>
    <col min="39" max="39" width="8.57421875" style="0" customWidth="1"/>
    <col min="42" max="55" width="15.28125" style="0" customWidth="1"/>
  </cols>
  <sheetData>
    <row r="1" spans="1:32" s="73" customFormat="1" ht="60" customHeight="1">
      <c r="A1" s="219"/>
      <c r="B1" s="219"/>
      <c r="C1" s="219"/>
      <c r="D1" s="219"/>
      <c r="E1" s="219"/>
      <c r="F1" s="219"/>
      <c r="G1" s="219"/>
      <c r="H1" s="219"/>
      <c r="I1" s="219"/>
      <c r="J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</row>
    <row r="2" spans="1:29" s="73" customFormat="1" ht="8.25" customHeight="1">
      <c r="A2" s="72"/>
      <c r="B2" s="72"/>
      <c r="C2" s="72"/>
      <c r="D2" s="72"/>
      <c r="E2" s="72"/>
      <c r="F2" s="72"/>
      <c r="G2" s="72"/>
      <c r="L2" s="72"/>
      <c r="M2" s="72"/>
      <c r="N2" s="72"/>
      <c r="O2" s="72"/>
      <c r="P2" s="72"/>
      <c r="Q2" s="72"/>
      <c r="R2" s="72"/>
      <c r="W2" s="72"/>
      <c r="X2" s="72"/>
      <c r="Y2" s="72"/>
      <c r="Z2" s="72"/>
      <c r="AA2" s="72"/>
      <c r="AB2" s="72"/>
      <c r="AC2" s="72"/>
    </row>
    <row r="3" spans="1:32" ht="18.75" customHeight="1">
      <c r="A3" s="204" t="s">
        <v>48</v>
      </c>
      <c r="B3" s="205"/>
      <c r="C3" s="205"/>
      <c r="D3" s="205"/>
      <c r="E3" s="205"/>
      <c r="F3" s="205"/>
      <c r="G3" s="205"/>
      <c r="H3" s="205"/>
      <c r="I3" s="205"/>
      <c r="J3" s="20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60"/>
      <c r="W3" s="226"/>
      <c r="X3" s="226"/>
      <c r="Y3" s="226"/>
      <c r="Z3" s="226"/>
      <c r="AA3" s="226"/>
      <c r="AB3" s="226"/>
      <c r="AC3" s="226"/>
      <c r="AD3" s="226"/>
      <c r="AE3" s="226"/>
      <c r="AF3" s="226"/>
    </row>
    <row r="4" spans="1:32" ht="18.75" customHeight="1">
      <c r="A4" s="220"/>
      <c r="B4" s="221"/>
      <c r="C4" s="221"/>
      <c r="D4" s="221"/>
      <c r="E4" s="221"/>
      <c r="F4" s="221"/>
      <c r="G4" s="221"/>
      <c r="H4" s="221"/>
      <c r="I4" s="221"/>
      <c r="J4" s="222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60"/>
      <c r="W4" s="226"/>
      <c r="X4" s="226"/>
      <c r="Y4" s="226"/>
      <c r="Z4" s="226"/>
      <c r="AA4" s="226"/>
      <c r="AB4" s="226"/>
      <c r="AC4" s="226"/>
      <c r="AD4" s="226"/>
      <c r="AE4" s="226"/>
      <c r="AF4" s="226"/>
    </row>
    <row r="5" spans="10:32" ht="17.25" customHeight="1">
      <c r="J5" s="58"/>
      <c r="U5" s="58"/>
      <c r="AF5" s="58"/>
    </row>
    <row r="6" spans="1:32" s="81" customFormat="1" ht="42.75" customHeight="1">
      <c r="A6" s="227" t="s">
        <v>98</v>
      </c>
      <c r="B6" s="228"/>
      <c r="C6" s="228"/>
      <c r="D6" s="228"/>
      <c r="E6" s="228"/>
      <c r="F6" s="228"/>
      <c r="G6" s="228"/>
      <c r="H6" s="228"/>
      <c r="I6" s="228"/>
      <c r="J6" s="229"/>
      <c r="L6" s="227" t="s">
        <v>99</v>
      </c>
      <c r="M6" s="228"/>
      <c r="N6" s="228"/>
      <c r="O6" s="228"/>
      <c r="P6" s="228"/>
      <c r="Q6" s="228"/>
      <c r="R6" s="228"/>
      <c r="S6" s="228"/>
      <c r="T6" s="228"/>
      <c r="U6" s="229"/>
      <c r="W6" s="227" t="s">
        <v>100</v>
      </c>
      <c r="X6" s="228"/>
      <c r="Y6" s="228"/>
      <c r="Z6" s="228"/>
      <c r="AA6" s="228"/>
      <c r="AB6" s="228"/>
      <c r="AC6" s="228"/>
      <c r="AD6" s="228"/>
      <c r="AE6" s="228"/>
      <c r="AF6" s="229"/>
    </row>
    <row r="7" spans="1:32" s="59" customFormat="1" ht="10.5" customHeight="1">
      <c r="A7" s="69"/>
      <c r="B7" s="74"/>
      <c r="C7" s="74"/>
      <c r="D7" s="80"/>
      <c r="E7" s="74"/>
      <c r="F7" s="74"/>
      <c r="G7" s="80"/>
      <c r="H7" s="74"/>
      <c r="I7" s="74"/>
      <c r="J7" s="80"/>
      <c r="L7" s="69"/>
      <c r="M7" s="74"/>
      <c r="N7" s="74"/>
      <c r="O7" s="80"/>
      <c r="P7" s="74"/>
      <c r="Q7" s="74"/>
      <c r="R7" s="80"/>
      <c r="S7" s="74"/>
      <c r="T7" s="74"/>
      <c r="U7" s="80"/>
      <c r="V7" s="60"/>
      <c r="W7" s="69"/>
      <c r="X7" s="74"/>
      <c r="Y7" s="74"/>
      <c r="Z7" s="80"/>
      <c r="AA7" s="74"/>
      <c r="AB7" s="74"/>
      <c r="AC7" s="80"/>
      <c r="AD7" s="74"/>
      <c r="AE7" s="74"/>
      <c r="AF7" s="80"/>
    </row>
    <row r="8" spans="1:32" s="81" customFormat="1" ht="18.75" customHeight="1">
      <c r="A8" s="224" t="s">
        <v>7</v>
      </c>
      <c r="B8" s="223" t="s">
        <v>8</v>
      </c>
      <c r="C8" s="223"/>
      <c r="D8" s="223"/>
      <c r="E8" s="223" t="s">
        <v>9</v>
      </c>
      <c r="F8" s="223"/>
      <c r="G8" s="223"/>
      <c r="H8" s="223" t="s">
        <v>50</v>
      </c>
      <c r="I8" s="223"/>
      <c r="J8" s="230"/>
      <c r="L8" s="224" t="s">
        <v>7</v>
      </c>
      <c r="M8" s="223" t="s">
        <v>8</v>
      </c>
      <c r="N8" s="223"/>
      <c r="O8" s="223"/>
      <c r="P8" s="223" t="s">
        <v>9</v>
      </c>
      <c r="Q8" s="223"/>
      <c r="R8" s="223"/>
      <c r="S8" s="223" t="s">
        <v>50</v>
      </c>
      <c r="T8" s="223"/>
      <c r="U8" s="230"/>
      <c r="W8" s="224" t="s">
        <v>7</v>
      </c>
      <c r="X8" s="223" t="s">
        <v>8</v>
      </c>
      <c r="Y8" s="223"/>
      <c r="Z8" s="223"/>
      <c r="AA8" s="223" t="s">
        <v>9</v>
      </c>
      <c r="AB8" s="223"/>
      <c r="AC8" s="223"/>
      <c r="AD8" s="223" t="s">
        <v>50</v>
      </c>
      <c r="AE8" s="223"/>
      <c r="AF8" s="230"/>
    </row>
    <row r="9" spans="1:32" s="81" customFormat="1" ht="11.25" customHeight="1">
      <c r="A9" s="225"/>
      <c r="B9" s="82">
        <v>2019</v>
      </c>
      <c r="C9" s="83" t="s">
        <v>52</v>
      </c>
      <c r="D9" s="83" t="s">
        <v>10</v>
      </c>
      <c r="E9" s="82">
        <v>2019</v>
      </c>
      <c r="F9" s="83" t="s">
        <v>52</v>
      </c>
      <c r="G9" s="83" t="s">
        <v>10</v>
      </c>
      <c r="H9" s="82">
        <v>2019</v>
      </c>
      <c r="I9" s="83" t="s">
        <v>52</v>
      </c>
      <c r="J9" s="83" t="s">
        <v>10</v>
      </c>
      <c r="L9" s="225"/>
      <c r="M9" s="82">
        <v>2019</v>
      </c>
      <c r="N9" s="83" t="s">
        <v>52</v>
      </c>
      <c r="O9" s="83" t="s">
        <v>10</v>
      </c>
      <c r="P9" s="82">
        <v>2019</v>
      </c>
      <c r="Q9" s="83" t="s">
        <v>52</v>
      </c>
      <c r="R9" s="83" t="s">
        <v>10</v>
      </c>
      <c r="S9" s="82">
        <v>2019</v>
      </c>
      <c r="T9" s="83" t="s">
        <v>52</v>
      </c>
      <c r="U9" s="83" t="s">
        <v>10</v>
      </c>
      <c r="W9" s="225"/>
      <c r="X9" s="82">
        <v>2019</v>
      </c>
      <c r="Y9" s="83" t="s">
        <v>52</v>
      </c>
      <c r="Z9" s="83" t="s">
        <v>10</v>
      </c>
      <c r="AA9" s="82">
        <v>2019</v>
      </c>
      <c r="AB9" s="83" t="s">
        <v>52</v>
      </c>
      <c r="AC9" s="83" t="s">
        <v>10</v>
      </c>
      <c r="AD9" s="82">
        <v>2019</v>
      </c>
      <c r="AE9" s="83" t="s">
        <v>52</v>
      </c>
      <c r="AF9" s="83" t="s">
        <v>10</v>
      </c>
    </row>
    <row r="10" spans="1:32" s="81" customFormat="1" ht="11.25" customHeight="1">
      <c r="A10" s="84" t="s">
        <v>36</v>
      </c>
      <c r="B10" s="85">
        <v>12516.3333333333</v>
      </c>
      <c r="C10" s="85">
        <v>13126.3333333333</v>
      </c>
      <c r="D10" s="86">
        <v>4.873631787797</v>
      </c>
      <c r="E10" s="85">
        <v>11879</v>
      </c>
      <c r="F10" s="85">
        <v>11605</v>
      </c>
      <c r="G10" s="86">
        <v>-2.306591463928</v>
      </c>
      <c r="H10" s="85">
        <v>565968.561999999</v>
      </c>
      <c r="I10" s="85">
        <v>211679.002</v>
      </c>
      <c r="J10" s="87">
        <v>-62.598805620585</v>
      </c>
      <c r="L10" s="84" t="s">
        <v>36</v>
      </c>
      <c r="M10" s="85">
        <v>12827</v>
      </c>
      <c r="N10" s="85">
        <v>12881</v>
      </c>
      <c r="O10" s="86">
        <v>0.420986980588</v>
      </c>
      <c r="P10" s="85">
        <v>12136.8888888888</v>
      </c>
      <c r="Q10" s="85">
        <v>11473.7777777777</v>
      </c>
      <c r="R10" s="86">
        <v>-5.463600410136</v>
      </c>
      <c r="S10" s="85">
        <v>1641252.64</v>
      </c>
      <c r="T10" s="85">
        <v>811361.382</v>
      </c>
      <c r="U10" s="87">
        <v>-50.564504072938</v>
      </c>
      <c r="W10" s="84" t="s">
        <v>36</v>
      </c>
      <c r="X10" s="85">
        <v>12829.1666666666</v>
      </c>
      <c r="Y10" s="85">
        <v>12839.25</v>
      </c>
      <c r="Z10" s="86">
        <v>0.078596947061</v>
      </c>
      <c r="AA10" s="85">
        <v>12101.25</v>
      </c>
      <c r="AB10" s="85">
        <v>11600.75</v>
      </c>
      <c r="AC10" s="86">
        <v>-4.13593637021</v>
      </c>
      <c r="AD10" s="85">
        <v>2183154.72</v>
      </c>
      <c r="AE10" s="85">
        <v>1348482.297</v>
      </c>
      <c r="AF10" s="87">
        <v>-38.23239898453</v>
      </c>
    </row>
    <row r="11" spans="1:32" s="92" customFormat="1" ht="11.25" customHeight="1">
      <c r="A11" s="88" t="s">
        <v>53</v>
      </c>
      <c r="B11" s="89">
        <v>284</v>
      </c>
      <c r="C11" s="89">
        <v>284</v>
      </c>
      <c r="D11" s="90">
        <v>0</v>
      </c>
      <c r="E11" s="89">
        <v>259.666666666667</v>
      </c>
      <c r="F11" s="89">
        <v>189</v>
      </c>
      <c r="G11" s="90">
        <v>-27.214377406932</v>
      </c>
      <c r="H11" s="89">
        <v>11405.807</v>
      </c>
      <c r="I11" s="89">
        <v>3199.049</v>
      </c>
      <c r="J11" s="91">
        <v>-71.952453693106</v>
      </c>
      <c r="L11" s="88" t="s">
        <v>53</v>
      </c>
      <c r="M11" s="89">
        <v>284</v>
      </c>
      <c r="N11" s="89">
        <v>284</v>
      </c>
      <c r="O11" s="90">
        <v>0</v>
      </c>
      <c r="P11" s="89">
        <v>255.444444444445</v>
      </c>
      <c r="Q11" s="89">
        <v>208</v>
      </c>
      <c r="R11" s="90">
        <v>-18.573292735972</v>
      </c>
      <c r="S11" s="89">
        <v>32248.493</v>
      </c>
      <c r="T11" s="89">
        <v>14502.1439999999</v>
      </c>
      <c r="U11" s="91">
        <v>-55.030010239548</v>
      </c>
      <c r="W11" s="88" t="s">
        <v>53</v>
      </c>
      <c r="X11" s="89">
        <v>284</v>
      </c>
      <c r="Y11" s="89">
        <v>284</v>
      </c>
      <c r="Z11" s="90">
        <v>0</v>
      </c>
      <c r="AA11" s="89">
        <v>252</v>
      </c>
      <c r="AB11" s="89">
        <v>221</v>
      </c>
      <c r="AC11" s="90">
        <v>-12.301587301587</v>
      </c>
      <c r="AD11" s="89">
        <v>42850.373</v>
      </c>
      <c r="AE11" s="89">
        <v>25558.591</v>
      </c>
      <c r="AF11" s="91">
        <v>-40.353865764482</v>
      </c>
    </row>
    <row r="12" spans="1:32" s="81" customFormat="1" ht="11.25" customHeight="1">
      <c r="A12" s="93" t="s">
        <v>37</v>
      </c>
      <c r="B12" s="94">
        <v>107</v>
      </c>
      <c r="C12" s="94">
        <v>107</v>
      </c>
      <c r="D12" s="95">
        <v>0</v>
      </c>
      <c r="E12" s="94">
        <v>98.666666666667</v>
      </c>
      <c r="F12" s="94">
        <v>74</v>
      </c>
      <c r="G12" s="95">
        <v>-25</v>
      </c>
      <c r="H12" s="94"/>
      <c r="I12" s="94"/>
      <c r="J12" s="96"/>
      <c r="L12" s="93" t="s">
        <v>37</v>
      </c>
      <c r="M12" s="94">
        <v>107</v>
      </c>
      <c r="N12" s="94">
        <v>107</v>
      </c>
      <c r="O12" s="95">
        <v>0</v>
      </c>
      <c r="P12" s="94">
        <v>96.555555555556</v>
      </c>
      <c r="Q12" s="94">
        <v>81.111111111111</v>
      </c>
      <c r="R12" s="95">
        <v>-15.995397008055</v>
      </c>
      <c r="S12" s="94"/>
      <c r="T12" s="94"/>
      <c r="U12" s="96"/>
      <c r="W12" s="93" t="s">
        <v>37</v>
      </c>
      <c r="X12" s="94">
        <v>107</v>
      </c>
      <c r="Y12" s="94">
        <v>107</v>
      </c>
      <c r="Z12" s="95">
        <v>0</v>
      </c>
      <c r="AA12" s="94">
        <v>95.166666666667</v>
      </c>
      <c r="AB12" s="94">
        <v>85.583333333333</v>
      </c>
      <c r="AC12" s="95">
        <v>-10.070052539405</v>
      </c>
      <c r="AD12" s="94"/>
      <c r="AE12" s="94"/>
      <c r="AF12" s="96"/>
    </row>
    <row r="13" spans="1:32" s="81" customFormat="1" ht="11.25" customHeight="1">
      <c r="A13" s="97" t="s">
        <v>38</v>
      </c>
      <c r="B13" s="98">
        <v>85</v>
      </c>
      <c r="C13" s="98">
        <v>85</v>
      </c>
      <c r="D13" s="99">
        <v>0</v>
      </c>
      <c r="E13" s="98">
        <v>80</v>
      </c>
      <c r="F13" s="98">
        <v>41</v>
      </c>
      <c r="G13" s="99">
        <v>-48.75</v>
      </c>
      <c r="H13" s="98"/>
      <c r="I13" s="98"/>
      <c r="J13" s="100"/>
      <c r="L13" s="97" t="s">
        <v>38</v>
      </c>
      <c r="M13" s="98">
        <v>85</v>
      </c>
      <c r="N13" s="98">
        <v>85</v>
      </c>
      <c r="O13" s="99">
        <v>0</v>
      </c>
      <c r="P13" s="98">
        <v>79.555555555556</v>
      </c>
      <c r="Q13" s="98">
        <v>52.555555555556</v>
      </c>
      <c r="R13" s="99">
        <v>-33.938547486034</v>
      </c>
      <c r="S13" s="98"/>
      <c r="T13" s="98"/>
      <c r="U13" s="100"/>
      <c r="W13" s="97" t="s">
        <v>38</v>
      </c>
      <c r="X13" s="98">
        <v>85</v>
      </c>
      <c r="Y13" s="98">
        <v>85</v>
      </c>
      <c r="Z13" s="99">
        <v>0</v>
      </c>
      <c r="AA13" s="98">
        <v>79</v>
      </c>
      <c r="AB13" s="98">
        <v>59.416666666667</v>
      </c>
      <c r="AC13" s="99">
        <v>-24.789029535865</v>
      </c>
      <c r="AD13" s="98"/>
      <c r="AE13" s="98"/>
      <c r="AF13" s="100"/>
    </row>
    <row r="14" spans="1:32" s="81" customFormat="1" ht="11.25" customHeight="1">
      <c r="A14" s="93" t="s">
        <v>39</v>
      </c>
      <c r="B14" s="94">
        <v>92</v>
      </c>
      <c r="C14" s="94">
        <v>92</v>
      </c>
      <c r="D14" s="95">
        <v>0</v>
      </c>
      <c r="E14" s="94">
        <v>81</v>
      </c>
      <c r="F14" s="94">
        <v>74</v>
      </c>
      <c r="G14" s="95">
        <v>-8.641975308642</v>
      </c>
      <c r="H14" s="94"/>
      <c r="I14" s="94"/>
      <c r="J14" s="96"/>
      <c r="L14" s="93" t="s">
        <v>39</v>
      </c>
      <c r="M14" s="94">
        <v>92</v>
      </c>
      <c r="N14" s="94">
        <v>92</v>
      </c>
      <c r="O14" s="95">
        <v>0</v>
      </c>
      <c r="P14" s="94">
        <v>79.333333333333</v>
      </c>
      <c r="Q14" s="94">
        <v>74.333333333333</v>
      </c>
      <c r="R14" s="95">
        <v>-6.302521008403</v>
      </c>
      <c r="S14" s="94"/>
      <c r="T14" s="94"/>
      <c r="U14" s="96"/>
      <c r="W14" s="93" t="s">
        <v>39</v>
      </c>
      <c r="X14" s="94">
        <v>92</v>
      </c>
      <c r="Y14" s="94">
        <v>92</v>
      </c>
      <c r="Z14" s="95">
        <v>0</v>
      </c>
      <c r="AA14" s="94">
        <v>77.833333333333</v>
      </c>
      <c r="AB14" s="94">
        <v>76</v>
      </c>
      <c r="AC14" s="95">
        <v>-2.355460385439</v>
      </c>
      <c r="AD14" s="94"/>
      <c r="AE14" s="94"/>
      <c r="AF14" s="96"/>
    </row>
    <row r="15" spans="1:32" s="92" customFormat="1" ht="11.25" customHeight="1">
      <c r="A15" s="88" t="s">
        <v>54</v>
      </c>
      <c r="B15" s="89">
        <v>8173</v>
      </c>
      <c r="C15" s="89">
        <v>8608.66666666666</v>
      </c>
      <c r="D15" s="90">
        <v>5.330559973898</v>
      </c>
      <c r="E15" s="89">
        <v>8028.66666666666</v>
      </c>
      <c r="F15" s="89">
        <v>8177</v>
      </c>
      <c r="G15" s="90">
        <v>1.847546292452</v>
      </c>
      <c r="H15" s="89">
        <v>370997.732</v>
      </c>
      <c r="I15" s="89">
        <v>138304.309</v>
      </c>
      <c r="J15" s="91">
        <v>-62.720982617759</v>
      </c>
      <c r="L15" s="88" t="s">
        <v>54</v>
      </c>
      <c r="M15" s="89">
        <v>8520.22222222222</v>
      </c>
      <c r="N15" s="89">
        <v>8370.88888888889</v>
      </c>
      <c r="O15" s="90">
        <v>-1.752692939673</v>
      </c>
      <c r="P15" s="89">
        <v>8354.33333333333</v>
      </c>
      <c r="Q15" s="89">
        <v>7998.66666666666</v>
      </c>
      <c r="R15" s="90">
        <v>-4.257271675378</v>
      </c>
      <c r="S15" s="89">
        <v>1082412.121</v>
      </c>
      <c r="T15" s="89">
        <v>527823.801</v>
      </c>
      <c r="U15" s="91">
        <v>-51.236336811125</v>
      </c>
      <c r="W15" s="88" t="s">
        <v>54</v>
      </c>
      <c r="X15" s="89">
        <v>8568.66666666666</v>
      </c>
      <c r="Y15" s="89">
        <v>8352.33333333333</v>
      </c>
      <c r="Z15" s="90">
        <v>-2.524702404108</v>
      </c>
      <c r="AA15" s="89">
        <v>8377.41666666666</v>
      </c>
      <c r="AB15" s="89">
        <v>8024.66666666666</v>
      </c>
      <c r="AC15" s="90">
        <v>-4.210725263357</v>
      </c>
      <c r="AD15" s="89">
        <v>1439270.848</v>
      </c>
      <c r="AE15" s="89">
        <v>873108.886</v>
      </c>
      <c r="AF15" s="91">
        <v>-39.336721284026</v>
      </c>
    </row>
    <row r="16" spans="1:32" s="81" customFormat="1" ht="11.25" customHeight="1">
      <c r="A16" s="93" t="s">
        <v>37</v>
      </c>
      <c r="B16" s="94">
        <v>809.666666666667</v>
      </c>
      <c r="C16" s="94">
        <v>837.666666666667</v>
      </c>
      <c r="D16" s="95">
        <v>3.458213256484</v>
      </c>
      <c r="E16" s="94">
        <v>780.666666666667</v>
      </c>
      <c r="F16" s="94">
        <v>789.666666666667</v>
      </c>
      <c r="G16" s="95">
        <v>1.152860802733</v>
      </c>
      <c r="H16" s="94">
        <v>74185.385</v>
      </c>
      <c r="I16" s="94">
        <v>30095.107</v>
      </c>
      <c r="J16" s="96">
        <v>-59.432566131456</v>
      </c>
      <c r="L16" s="93" t="s">
        <v>37</v>
      </c>
      <c r="M16" s="94">
        <v>823.555555555556</v>
      </c>
      <c r="N16" s="94">
        <v>828.222222222222</v>
      </c>
      <c r="O16" s="95">
        <v>0.56664867782</v>
      </c>
      <c r="P16" s="94">
        <v>795.111111111111</v>
      </c>
      <c r="Q16" s="94">
        <v>742.111111111111</v>
      </c>
      <c r="R16" s="95">
        <v>-6.665735047513</v>
      </c>
      <c r="S16" s="94">
        <v>218247.528</v>
      </c>
      <c r="T16" s="94">
        <v>104601.408</v>
      </c>
      <c r="U16" s="96">
        <v>-52.072122438885</v>
      </c>
      <c r="W16" s="93" t="s">
        <v>37</v>
      </c>
      <c r="X16" s="94">
        <v>827</v>
      </c>
      <c r="Y16" s="94">
        <v>823.75</v>
      </c>
      <c r="Z16" s="95">
        <v>-0.392986698912</v>
      </c>
      <c r="AA16" s="94">
        <v>790.666666666667</v>
      </c>
      <c r="AB16" s="94">
        <v>751.666666666667</v>
      </c>
      <c r="AC16" s="95">
        <v>-4.932546374368</v>
      </c>
      <c r="AD16" s="94">
        <v>292943.02</v>
      </c>
      <c r="AE16" s="94">
        <v>173871.636</v>
      </c>
      <c r="AF16" s="96">
        <v>-40.646602195881</v>
      </c>
    </row>
    <row r="17" spans="1:32" s="81" customFormat="1" ht="11.25" customHeight="1">
      <c r="A17" s="97" t="s">
        <v>38</v>
      </c>
      <c r="B17" s="101">
        <v>261</v>
      </c>
      <c r="C17" s="101">
        <v>261</v>
      </c>
      <c r="D17" s="102">
        <v>0</v>
      </c>
      <c r="E17" s="101">
        <v>259</v>
      </c>
      <c r="F17" s="101">
        <v>259</v>
      </c>
      <c r="G17" s="102">
        <v>0</v>
      </c>
      <c r="H17" s="101">
        <v>0</v>
      </c>
      <c r="I17" s="101">
        <v>0</v>
      </c>
      <c r="J17" s="103" t="s">
        <v>46</v>
      </c>
      <c r="L17" s="97" t="s">
        <v>38</v>
      </c>
      <c r="M17" s="101">
        <v>260.888888888889</v>
      </c>
      <c r="N17" s="101">
        <v>261</v>
      </c>
      <c r="O17" s="102">
        <v>0.042589437819</v>
      </c>
      <c r="P17" s="101">
        <v>256.777777777778</v>
      </c>
      <c r="Q17" s="101">
        <v>259</v>
      </c>
      <c r="R17" s="102">
        <v>0.865426222415</v>
      </c>
      <c r="S17" s="101">
        <v>0</v>
      </c>
      <c r="T17" s="101">
        <v>0</v>
      </c>
      <c r="U17" s="103" t="s">
        <v>46</v>
      </c>
      <c r="W17" s="97" t="s">
        <v>38</v>
      </c>
      <c r="X17" s="101">
        <v>260.916666666667</v>
      </c>
      <c r="Y17" s="101">
        <v>261</v>
      </c>
      <c r="Z17" s="102">
        <v>0.031938677739</v>
      </c>
      <c r="AA17" s="101">
        <v>257.333333333333</v>
      </c>
      <c r="AB17" s="101">
        <v>259</v>
      </c>
      <c r="AC17" s="102">
        <v>0.647668393782</v>
      </c>
      <c r="AD17" s="101">
        <v>0</v>
      </c>
      <c r="AE17" s="101">
        <v>0</v>
      </c>
      <c r="AF17" s="103" t="s">
        <v>46</v>
      </c>
    </row>
    <row r="18" spans="1:32" s="81" customFormat="1" ht="11.25" customHeight="1">
      <c r="A18" s="93" t="s">
        <v>39</v>
      </c>
      <c r="B18" s="104">
        <v>1747</v>
      </c>
      <c r="C18" s="104">
        <v>2032.66666666666</v>
      </c>
      <c r="D18" s="105">
        <v>16.35184125167</v>
      </c>
      <c r="E18" s="104">
        <v>1647.66666666666</v>
      </c>
      <c r="F18" s="104">
        <v>1908.66666666666</v>
      </c>
      <c r="G18" s="105">
        <v>15.84058264212</v>
      </c>
      <c r="H18" s="104">
        <v>183188.365</v>
      </c>
      <c r="I18" s="104">
        <v>58929.555</v>
      </c>
      <c r="J18" s="106">
        <v>-67.831169299426</v>
      </c>
      <c r="L18" s="93" t="s">
        <v>39</v>
      </c>
      <c r="M18" s="104">
        <v>1773.33333333333</v>
      </c>
      <c r="N18" s="104">
        <v>1910.33333333333</v>
      </c>
      <c r="O18" s="105">
        <v>7.725563909774</v>
      </c>
      <c r="P18" s="104">
        <v>1667.11111111111</v>
      </c>
      <c r="Q18" s="104">
        <v>1762.44444444444</v>
      </c>
      <c r="R18" s="105">
        <v>5.718475073314</v>
      </c>
      <c r="S18" s="104">
        <v>528414.814</v>
      </c>
      <c r="T18" s="104">
        <v>246664.59</v>
      </c>
      <c r="U18" s="106">
        <v>-53.319895002035</v>
      </c>
      <c r="W18" s="93" t="s">
        <v>39</v>
      </c>
      <c r="X18" s="104">
        <v>1778.25</v>
      </c>
      <c r="Y18" s="104">
        <v>1905.91666666666</v>
      </c>
      <c r="Z18" s="105">
        <v>7.179342987019</v>
      </c>
      <c r="AA18" s="104">
        <v>1671.5</v>
      </c>
      <c r="AB18" s="104">
        <v>1763.25</v>
      </c>
      <c r="AC18" s="105">
        <v>5.489081663177</v>
      </c>
      <c r="AD18" s="104">
        <v>700853.889</v>
      </c>
      <c r="AE18" s="104">
        <v>419447.622</v>
      </c>
      <c r="AF18" s="106">
        <v>-40.151916314757</v>
      </c>
    </row>
    <row r="19" spans="1:32" s="81" customFormat="1" ht="11.25" customHeight="1">
      <c r="A19" s="97" t="s">
        <v>40</v>
      </c>
      <c r="B19" s="101">
        <v>5192.33333333333</v>
      </c>
      <c r="C19" s="101">
        <v>5314.33333333333</v>
      </c>
      <c r="D19" s="102">
        <v>2.349618026578</v>
      </c>
      <c r="E19" s="101">
        <v>5181.33333333333</v>
      </c>
      <c r="F19" s="101">
        <v>5059.66666666666</v>
      </c>
      <c r="G19" s="102">
        <v>-2.348172928461</v>
      </c>
      <c r="H19" s="101">
        <v>111749.968</v>
      </c>
      <c r="I19" s="101">
        <v>48112.928</v>
      </c>
      <c r="J19" s="103">
        <v>-56.945913398382</v>
      </c>
      <c r="L19" s="97" t="s">
        <v>40</v>
      </c>
      <c r="M19" s="101">
        <v>5499.44444444444</v>
      </c>
      <c r="N19" s="101">
        <v>5208.33333333333</v>
      </c>
      <c r="O19" s="102">
        <v>-5.293463986261</v>
      </c>
      <c r="P19" s="101">
        <v>5475.33333333333</v>
      </c>
      <c r="Q19" s="101">
        <v>5082.55555555555</v>
      </c>
      <c r="R19" s="102">
        <v>-7.173586590365</v>
      </c>
      <c r="S19" s="101">
        <v>330368.307</v>
      </c>
      <c r="T19" s="101">
        <v>173068.352</v>
      </c>
      <c r="U19" s="103">
        <v>-47.613512454753</v>
      </c>
      <c r="W19" s="97" t="s">
        <v>40</v>
      </c>
      <c r="X19" s="101">
        <v>5566.66666666666</v>
      </c>
      <c r="Y19" s="101">
        <v>5198.66666666666</v>
      </c>
      <c r="Z19" s="102">
        <v>-6.610778443114</v>
      </c>
      <c r="AA19" s="101">
        <v>5524.58333333333</v>
      </c>
      <c r="AB19" s="101">
        <v>5096.33333333333</v>
      </c>
      <c r="AC19" s="102">
        <v>-7.751715815672</v>
      </c>
      <c r="AD19" s="101">
        <v>440030.261</v>
      </c>
      <c r="AE19" s="101">
        <v>274152.846</v>
      </c>
      <c r="AF19" s="103">
        <v>-37.696819901211</v>
      </c>
    </row>
    <row r="20" spans="1:32" s="81" customFormat="1" ht="11.25" customHeight="1">
      <c r="A20" s="93" t="s">
        <v>87</v>
      </c>
      <c r="B20" s="104">
        <v>163</v>
      </c>
      <c r="C20" s="104">
        <v>163</v>
      </c>
      <c r="D20" s="105">
        <v>0</v>
      </c>
      <c r="E20" s="104">
        <v>160</v>
      </c>
      <c r="F20" s="104">
        <v>160</v>
      </c>
      <c r="G20" s="105">
        <v>0</v>
      </c>
      <c r="H20" s="104">
        <v>1874.014</v>
      </c>
      <c r="I20" s="104">
        <v>1166.719</v>
      </c>
      <c r="J20" s="96">
        <v>-37.742247389827</v>
      </c>
      <c r="L20" s="93" t="s">
        <v>87</v>
      </c>
      <c r="M20" s="104">
        <v>163</v>
      </c>
      <c r="N20" s="104">
        <v>163</v>
      </c>
      <c r="O20" s="105">
        <v>0</v>
      </c>
      <c r="P20" s="104">
        <v>160</v>
      </c>
      <c r="Q20" s="104">
        <v>152.555555555556</v>
      </c>
      <c r="R20" s="105">
        <v>-4.652777777778</v>
      </c>
      <c r="S20" s="104">
        <v>5381.472</v>
      </c>
      <c r="T20" s="104">
        <v>3489.451</v>
      </c>
      <c r="U20" s="96">
        <v>-35.158057126377</v>
      </c>
      <c r="W20" s="93" t="s">
        <v>87</v>
      </c>
      <c r="X20" s="104">
        <v>135.833333333333</v>
      </c>
      <c r="Y20" s="104">
        <v>163</v>
      </c>
      <c r="Z20" s="105">
        <v>20</v>
      </c>
      <c r="AA20" s="104">
        <v>133.333333333333</v>
      </c>
      <c r="AB20" s="104">
        <v>154.416666666667</v>
      </c>
      <c r="AC20" s="105">
        <v>15.8125</v>
      </c>
      <c r="AD20" s="104">
        <v>5443.678</v>
      </c>
      <c r="AE20" s="104">
        <v>5636.782</v>
      </c>
      <c r="AF20" s="96">
        <v>3.547307537294</v>
      </c>
    </row>
    <row r="21" spans="1:32" s="92" customFormat="1" ht="11.25" customHeight="1">
      <c r="A21" s="88" t="s">
        <v>12</v>
      </c>
      <c r="B21" s="107">
        <v>236</v>
      </c>
      <c r="C21" s="107">
        <v>236</v>
      </c>
      <c r="D21" s="108">
        <v>0</v>
      </c>
      <c r="E21" s="107">
        <v>199</v>
      </c>
      <c r="F21" s="107">
        <v>153.666666666667</v>
      </c>
      <c r="G21" s="108">
        <v>-22.780569514238</v>
      </c>
      <c r="H21" s="107">
        <v>8394.888</v>
      </c>
      <c r="I21" s="107">
        <v>2612.573</v>
      </c>
      <c r="J21" s="109">
        <v>-68.879001125447</v>
      </c>
      <c r="L21" s="88" t="s">
        <v>12</v>
      </c>
      <c r="M21" s="107">
        <v>236</v>
      </c>
      <c r="N21" s="107">
        <v>236</v>
      </c>
      <c r="O21" s="108">
        <v>0</v>
      </c>
      <c r="P21" s="107">
        <v>194.777777777778</v>
      </c>
      <c r="Q21" s="107">
        <v>152.333333333333</v>
      </c>
      <c r="R21" s="108">
        <v>-21.791215059897</v>
      </c>
      <c r="S21" s="107">
        <v>23941.183</v>
      </c>
      <c r="T21" s="107">
        <v>11244.763</v>
      </c>
      <c r="U21" s="109">
        <v>-53.031715266535</v>
      </c>
      <c r="W21" s="88" t="s">
        <v>12</v>
      </c>
      <c r="X21" s="107">
        <v>236</v>
      </c>
      <c r="Y21" s="107">
        <v>236</v>
      </c>
      <c r="Z21" s="108">
        <v>0</v>
      </c>
      <c r="AA21" s="107">
        <v>193.916666666667</v>
      </c>
      <c r="AB21" s="107">
        <v>163.416666666667</v>
      </c>
      <c r="AC21" s="108">
        <v>-15.72840567254</v>
      </c>
      <c r="AD21" s="107">
        <v>32311.307</v>
      </c>
      <c r="AE21" s="107">
        <v>18925.573</v>
      </c>
      <c r="AF21" s="109">
        <v>-41.427398774058</v>
      </c>
    </row>
    <row r="22" spans="1:32" s="81" customFormat="1" ht="11.25" customHeight="1">
      <c r="A22" s="93" t="s">
        <v>37</v>
      </c>
      <c r="B22" s="104">
        <v>106</v>
      </c>
      <c r="C22" s="104">
        <v>106</v>
      </c>
      <c r="D22" s="105">
        <v>0</v>
      </c>
      <c r="E22" s="104">
        <v>88</v>
      </c>
      <c r="F22" s="104">
        <v>72.666666666667</v>
      </c>
      <c r="G22" s="105">
        <v>-17.424242424242</v>
      </c>
      <c r="H22" s="104">
        <v>2071.475</v>
      </c>
      <c r="I22" s="104">
        <v>662.932</v>
      </c>
      <c r="J22" s="106">
        <v>-67.997103513197</v>
      </c>
      <c r="L22" s="93" t="s">
        <v>37</v>
      </c>
      <c r="M22" s="104">
        <v>106</v>
      </c>
      <c r="N22" s="104">
        <v>106</v>
      </c>
      <c r="O22" s="105">
        <v>0</v>
      </c>
      <c r="P22" s="104">
        <v>86.777777777778</v>
      </c>
      <c r="Q22" s="104">
        <v>73.666666666667</v>
      </c>
      <c r="R22" s="105">
        <v>-15.108834827145</v>
      </c>
      <c r="S22" s="104">
        <v>5994.951</v>
      </c>
      <c r="T22" s="104">
        <v>2807.936</v>
      </c>
      <c r="U22" s="106">
        <v>-53.16165219699</v>
      </c>
      <c r="W22" s="93" t="s">
        <v>37</v>
      </c>
      <c r="X22" s="104">
        <v>106</v>
      </c>
      <c r="Y22" s="104">
        <v>106</v>
      </c>
      <c r="Z22" s="105">
        <v>0</v>
      </c>
      <c r="AA22" s="104">
        <v>86.583333333333</v>
      </c>
      <c r="AB22" s="104">
        <v>77.416666666667</v>
      </c>
      <c r="AC22" s="105">
        <v>-10.587102983638</v>
      </c>
      <c r="AD22" s="104">
        <v>8016.049</v>
      </c>
      <c r="AE22" s="104">
        <v>4687.688</v>
      </c>
      <c r="AF22" s="106">
        <v>-41.521215751051</v>
      </c>
    </row>
    <row r="23" spans="1:32" s="81" customFormat="1" ht="11.25" customHeight="1">
      <c r="A23" s="97" t="s">
        <v>38</v>
      </c>
      <c r="B23" s="101">
        <v>101</v>
      </c>
      <c r="C23" s="101">
        <v>101</v>
      </c>
      <c r="D23" s="102">
        <v>0</v>
      </c>
      <c r="E23" s="101">
        <v>91</v>
      </c>
      <c r="F23" s="101">
        <v>64.666666666667</v>
      </c>
      <c r="G23" s="102">
        <v>-28.937728937729</v>
      </c>
      <c r="H23" s="101">
        <v>3181.255</v>
      </c>
      <c r="I23" s="98">
        <v>876.922</v>
      </c>
      <c r="J23" s="103">
        <v>-72.43471523031</v>
      </c>
      <c r="L23" s="97" t="s">
        <v>38</v>
      </c>
      <c r="M23" s="101">
        <v>101</v>
      </c>
      <c r="N23" s="101">
        <v>101</v>
      </c>
      <c r="O23" s="102">
        <v>0</v>
      </c>
      <c r="P23" s="101">
        <v>88.555555555556</v>
      </c>
      <c r="Q23" s="101">
        <v>63.222222222222</v>
      </c>
      <c r="R23" s="102">
        <v>-28.607277289837</v>
      </c>
      <c r="S23" s="101">
        <v>8884.768</v>
      </c>
      <c r="T23" s="98">
        <v>4129.734</v>
      </c>
      <c r="U23" s="103">
        <v>-53.518943882384</v>
      </c>
      <c r="W23" s="97" t="s">
        <v>38</v>
      </c>
      <c r="X23" s="101">
        <v>101</v>
      </c>
      <c r="Y23" s="101">
        <v>101</v>
      </c>
      <c r="Z23" s="102">
        <v>0</v>
      </c>
      <c r="AA23" s="101">
        <v>88</v>
      </c>
      <c r="AB23" s="101">
        <v>69.583333333333</v>
      </c>
      <c r="AC23" s="102">
        <v>-20.92803030303</v>
      </c>
      <c r="AD23" s="101">
        <v>11892.303</v>
      </c>
      <c r="AE23" s="98">
        <v>6948.393</v>
      </c>
      <c r="AF23" s="103">
        <v>-41.572351461277</v>
      </c>
    </row>
    <row r="24" spans="1:32" s="81" customFormat="1" ht="11.25" customHeight="1">
      <c r="A24" s="93" t="s">
        <v>39</v>
      </c>
      <c r="B24" s="104">
        <v>29</v>
      </c>
      <c r="C24" s="104">
        <v>29</v>
      </c>
      <c r="D24" s="105">
        <v>0</v>
      </c>
      <c r="E24" s="104">
        <v>20</v>
      </c>
      <c r="F24" s="104">
        <v>16.333333333333</v>
      </c>
      <c r="G24" s="105">
        <v>-18.333333333333</v>
      </c>
      <c r="H24" s="104">
        <v>3142.158</v>
      </c>
      <c r="I24" s="104">
        <v>1072.719</v>
      </c>
      <c r="J24" s="106">
        <v>-65.860437317283</v>
      </c>
      <c r="L24" s="93" t="s">
        <v>39</v>
      </c>
      <c r="M24" s="104">
        <v>29</v>
      </c>
      <c r="N24" s="104">
        <v>29</v>
      </c>
      <c r="O24" s="105">
        <v>0</v>
      </c>
      <c r="P24" s="104">
        <v>19.444444444444</v>
      </c>
      <c r="Q24" s="104">
        <v>15.444444444444</v>
      </c>
      <c r="R24" s="105">
        <v>-20.571428571429</v>
      </c>
      <c r="S24" s="104">
        <v>9061.464</v>
      </c>
      <c r="T24" s="104">
        <v>4307.093</v>
      </c>
      <c r="U24" s="106">
        <v>-52.468022827216</v>
      </c>
      <c r="W24" s="93" t="s">
        <v>39</v>
      </c>
      <c r="X24" s="104">
        <v>29</v>
      </c>
      <c r="Y24" s="104">
        <v>29</v>
      </c>
      <c r="Z24" s="105">
        <v>0</v>
      </c>
      <c r="AA24" s="104">
        <v>19.333333333333</v>
      </c>
      <c r="AB24" s="104">
        <v>16.416666666667</v>
      </c>
      <c r="AC24" s="105">
        <v>-15.086206896552</v>
      </c>
      <c r="AD24" s="104">
        <v>12402.955</v>
      </c>
      <c r="AE24" s="104">
        <v>7289.492</v>
      </c>
      <c r="AF24" s="106">
        <v>-41.227779992752</v>
      </c>
    </row>
    <row r="25" spans="1:32" s="92" customFormat="1" ht="11.25" customHeight="1">
      <c r="A25" s="88" t="s">
        <v>55</v>
      </c>
      <c r="B25" s="107">
        <v>988.333333333334</v>
      </c>
      <c r="C25" s="107">
        <v>1026</v>
      </c>
      <c r="D25" s="108">
        <v>3.811129848229</v>
      </c>
      <c r="E25" s="107">
        <v>773</v>
      </c>
      <c r="F25" s="107">
        <v>717</v>
      </c>
      <c r="G25" s="108">
        <v>-7.244501940492</v>
      </c>
      <c r="H25" s="107">
        <v>34939.715</v>
      </c>
      <c r="I25" s="107">
        <v>13792.675</v>
      </c>
      <c r="J25" s="109">
        <v>-60.52436317812</v>
      </c>
      <c r="L25" s="88" t="s">
        <v>55</v>
      </c>
      <c r="M25" s="107">
        <v>982.555555555556</v>
      </c>
      <c r="N25" s="107">
        <v>1025.33333333333</v>
      </c>
      <c r="O25" s="108">
        <v>4.353726111048</v>
      </c>
      <c r="P25" s="107">
        <v>753.222222222222</v>
      </c>
      <c r="Q25" s="107">
        <v>727.444444444445</v>
      </c>
      <c r="R25" s="108">
        <v>-3.422333677534</v>
      </c>
      <c r="S25" s="107">
        <v>102452.518</v>
      </c>
      <c r="T25" s="107">
        <v>50397.1209999999</v>
      </c>
      <c r="U25" s="109">
        <v>-50.809290016669</v>
      </c>
      <c r="W25" s="88" t="s">
        <v>55</v>
      </c>
      <c r="X25" s="107">
        <v>981.166666666667</v>
      </c>
      <c r="Y25" s="107">
        <v>1024.33333333333</v>
      </c>
      <c r="Z25" s="108">
        <v>4.399524375743</v>
      </c>
      <c r="AA25" s="107">
        <v>743.083333333333</v>
      </c>
      <c r="AB25" s="107">
        <v>741.583333333333</v>
      </c>
      <c r="AC25" s="108">
        <v>-0.20186161265</v>
      </c>
      <c r="AD25" s="107">
        <v>137676.587</v>
      </c>
      <c r="AE25" s="107">
        <v>83032.7199999999</v>
      </c>
      <c r="AF25" s="109">
        <v>-39.69002151397</v>
      </c>
    </row>
    <row r="26" spans="1:32" s="81" customFormat="1" ht="11.25" customHeight="1">
      <c r="A26" s="93" t="s">
        <v>41</v>
      </c>
      <c r="B26" s="104">
        <v>60</v>
      </c>
      <c r="C26" s="104">
        <v>60</v>
      </c>
      <c r="D26" s="105">
        <v>0</v>
      </c>
      <c r="E26" s="104">
        <v>50</v>
      </c>
      <c r="F26" s="104">
        <v>50</v>
      </c>
      <c r="G26" s="105">
        <v>0</v>
      </c>
      <c r="H26" s="104">
        <v>494.337</v>
      </c>
      <c r="I26" s="104">
        <v>294.064</v>
      </c>
      <c r="J26" s="106">
        <v>-40.513455395813</v>
      </c>
      <c r="L26" s="93" t="s">
        <v>41</v>
      </c>
      <c r="M26" s="104">
        <v>60</v>
      </c>
      <c r="N26" s="104">
        <v>60</v>
      </c>
      <c r="O26" s="105">
        <v>0</v>
      </c>
      <c r="P26" s="104">
        <v>50</v>
      </c>
      <c r="Q26" s="104">
        <v>50</v>
      </c>
      <c r="R26" s="105">
        <v>0</v>
      </c>
      <c r="S26" s="104">
        <v>1532.688</v>
      </c>
      <c r="T26" s="104">
        <v>712.096</v>
      </c>
      <c r="U26" s="106">
        <v>-53.539402670341</v>
      </c>
      <c r="W26" s="93" t="s">
        <v>41</v>
      </c>
      <c r="X26" s="104">
        <v>60</v>
      </c>
      <c r="Y26" s="104">
        <v>60</v>
      </c>
      <c r="Z26" s="105">
        <v>0</v>
      </c>
      <c r="AA26" s="104">
        <v>50</v>
      </c>
      <c r="AB26" s="104">
        <v>50</v>
      </c>
      <c r="AC26" s="105">
        <v>0</v>
      </c>
      <c r="AD26" s="104">
        <v>2079.148</v>
      </c>
      <c r="AE26" s="104">
        <v>1072.417</v>
      </c>
      <c r="AF26" s="106">
        <v>-48.420362571592</v>
      </c>
    </row>
    <row r="27" spans="1:32" s="81" customFormat="1" ht="11.25" customHeight="1">
      <c r="A27" s="97" t="s">
        <v>37</v>
      </c>
      <c r="B27" s="101">
        <v>205.666666666667</v>
      </c>
      <c r="C27" s="101">
        <v>243</v>
      </c>
      <c r="D27" s="102">
        <v>18.152350081037</v>
      </c>
      <c r="E27" s="101">
        <v>145.333333333333</v>
      </c>
      <c r="F27" s="101">
        <v>137.666666666667</v>
      </c>
      <c r="G27" s="102">
        <v>-5.275229357798</v>
      </c>
      <c r="H27" s="101">
        <v>5184.488</v>
      </c>
      <c r="I27" s="101">
        <v>1966.628</v>
      </c>
      <c r="J27" s="103">
        <v>-62.067073932855</v>
      </c>
      <c r="L27" s="97" t="s">
        <v>37</v>
      </c>
      <c r="M27" s="101">
        <v>199.222222222222</v>
      </c>
      <c r="N27" s="101">
        <v>243</v>
      </c>
      <c r="O27" s="102">
        <v>21.974344673731</v>
      </c>
      <c r="P27" s="101">
        <v>139.444444444444</v>
      </c>
      <c r="Q27" s="101">
        <v>151</v>
      </c>
      <c r="R27" s="102">
        <v>8.286852589641</v>
      </c>
      <c r="S27" s="101">
        <v>15359.033</v>
      </c>
      <c r="T27" s="101">
        <v>7274.465</v>
      </c>
      <c r="U27" s="103">
        <v>-52.63722006457</v>
      </c>
      <c r="W27" s="97" t="s">
        <v>37</v>
      </c>
      <c r="X27" s="101">
        <v>197.666666666667</v>
      </c>
      <c r="Y27" s="101">
        <v>242.083333333333</v>
      </c>
      <c r="Z27" s="102">
        <v>22.470489038786</v>
      </c>
      <c r="AA27" s="101">
        <v>136.416666666667</v>
      </c>
      <c r="AB27" s="101">
        <v>153.583333333333</v>
      </c>
      <c r="AC27" s="102">
        <v>12.583995113012</v>
      </c>
      <c r="AD27" s="101">
        <v>20553.737</v>
      </c>
      <c r="AE27" s="101">
        <v>11691.807</v>
      </c>
      <c r="AF27" s="103">
        <v>-43.115906367781</v>
      </c>
    </row>
    <row r="28" spans="1:32" s="81" customFormat="1" ht="11.25" customHeight="1">
      <c r="A28" s="93" t="s">
        <v>42</v>
      </c>
      <c r="B28" s="104">
        <v>523</v>
      </c>
      <c r="C28" s="104">
        <v>523</v>
      </c>
      <c r="D28" s="105">
        <v>0</v>
      </c>
      <c r="E28" s="104">
        <v>423</v>
      </c>
      <c r="F28" s="104">
        <v>366.333333333333</v>
      </c>
      <c r="G28" s="105">
        <v>-13.396375098503</v>
      </c>
      <c r="H28" s="104">
        <v>8672.291</v>
      </c>
      <c r="I28" s="104">
        <v>3386.961</v>
      </c>
      <c r="J28" s="106">
        <v>-60.945025945278</v>
      </c>
      <c r="L28" s="93" t="s">
        <v>42</v>
      </c>
      <c r="M28" s="104">
        <v>523.444444444445</v>
      </c>
      <c r="N28" s="104">
        <v>523</v>
      </c>
      <c r="O28" s="105">
        <v>-0.084907662917</v>
      </c>
      <c r="P28" s="104">
        <v>413.333333333333</v>
      </c>
      <c r="Q28" s="104">
        <v>381.555555555556</v>
      </c>
      <c r="R28" s="105">
        <v>-7.688172043011</v>
      </c>
      <c r="S28" s="104">
        <v>25768.587</v>
      </c>
      <c r="T28" s="104">
        <v>12612.134</v>
      </c>
      <c r="U28" s="106">
        <v>-51.05616772856</v>
      </c>
      <c r="W28" s="93" t="s">
        <v>42</v>
      </c>
      <c r="X28" s="104">
        <v>523.583333333333</v>
      </c>
      <c r="Y28" s="104">
        <v>523</v>
      </c>
      <c r="Z28" s="105">
        <v>-0.111411745981</v>
      </c>
      <c r="AA28" s="104">
        <v>408.583333333333</v>
      </c>
      <c r="AB28" s="104">
        <v>390.666666666667</v>
      </c>
      <c r="AC28" s="105">
        <v>-4.385070365083</v>
      </c>
      <c r="AD28" s="104">
        <v>34456.781</v>
      </c>
      <c r="AE28" s="104">
        <v>20381.723</v>
      </c>
      <c r="AF28" s="106">
        <v>-40.848441414188</v>
      </c>
    </row>
    <row r="29" spans="1:32" s="81" customFormat="1" ht="11.25" customHeight="1">
      <c r="A29" s="97" t="s">
        <v>39</v>
      </c>
      <c r="B29" s="101">
        <v>199.666666666667</v>
      </c>
      <c r="C29" s="101">
        <v>200</v>
      </c>
      <c r="D29" s="102">
        <v>0.16694490818</v>
      </c>
      <c r="E29" s="101">
        <v>154.666666666667</v>
      </c>
      <c r="F29" s="101">
        <v>163</v>
      </c>
      <c r="G29" s="102">
        <v>5.387931034483</v>
      </c>
      <c r="H29" s="101">
        <v>20588.599</v>
      </c>
      <c r="I29" s="101">
        <v>8145.022</v>
      </c>
      <c r="J29" s="103">
        <v>-60.439163441864</v>
      </c>
      <c r="L29" s="97" t="s">
        <v>39</v>
      </c>
      <c r="M29" s="101">
        <v>199.888888888889</v>
      </c>
      <c r="N29" s="101">
        <v>199.333333333333</v>
      </c>
      <c r="O29" s="102">
        <v>-0.277932184547</v>
      </c>
      <c r="P29" s="101">
        <v>150.444444444444</v>
      </c>
      <c r="Q29" s="101">
        <v>144.888888888889</v>
      </c>
      <c r="R29" s="102">
        <v>-3.692762186115</v>
      </c>
      <c r="S29" s="101">
        <v>59792.21</v>
      </c>
      <c r="T29" s="101">
        <v>29798.426</v>
      </c>
      <c r="U29" s="103">
        <v>-50.163364090406</v>
      </c>
      <c r="W29" s="97" t="s">
        <v>39</v>
      </c>
      <c r="X29" s="101">
        <v>199.916666666667</v>
      </c>
      <c r="Y29" s="101">
        <v>199.25</v>
      </c>
      <c r="Z29" s="102">
        <v>-0.333472280117</v>
      </c>
      <c r="AA29" s="101">
        <v>148.083333333333</v>
      </c>
      <c r="AB29" s="101">
        <v>147.333333333333</v>
      </c>
      <c r="AC29" s="102">
        <v>-0.506471581317</v>
      </c>
      <c r="AD29" s="101">
        <v>80586.921</v>
      </c>
      <c r="AE29" s="101">
        <v>49886.773</v>
      </c>
      <c r="AF29" s="103">
        <v>-38.095695454105</v>
      </c>
    </row>
    <row r="30" spans="1:32" s="92" customFormat="1" ht="11.25" customHeight="1">
      <c r="A30" s="84" t="s">
        <v>16</v>
      </c>
      <c r="B30" s="110">
        <v>286</v>
      </c>
      <c r="C30" s="110">
        <v>327.333333333333</v>
      </c>
      <c r="D30" s="111">
        <v>14.452214452214</v>
      </c>
      <c r="E30" s="110">
        <v>286</v>
      </c>
      <c r="F30" s="110">
        <v>212.666666666667</v>
      </c>
      <c r="G30" s="111">
        <v>-25.641025641026</v>
      </c>
      <c r="H30" s="110">
        <v>9220.368</v>
      </c>
      <c r="I30" s="110">
        <v>2105.398</v>
      </c>
      <c r="J30" s="112">
        <v>-77.165792081184</v>
      </c>
      <c r="L30" s="84" t="s">
        <v>16</v>
      </c>
      <c r="M30" s="110">
        <v>282.555555555556</v>
      </c>
      <c r="N30" s="110">
        <v>316.444444444445</v>
      </c>
      <c r="O30" s="111">
        <v>11.993708218639</v>
      </c>
      <c r="P30" s="110">
        <v>281.666666666667</v>
      </c>
      <c r="Q30" s="110">
        <v>247.555555555556</v>
      </c>
      <c r="R30" s="111">
        <v>-12.110453648915</v>
      </c>
      <c r="S30" s="110">
        <v>26113.646</v>
      </c>
      <c r="T30" s="110">
        <v>10729.132</v>
      </c>
      <c r="U30" s="112">
        <v>-58.913695927409</v>
      </c>
      <c r="W30" s="84" t="s">
        <v>16</v>
      </c>
      <c r="X30" s="110">
        <v>264.083333333333</v>
      </c>
      <c r="Y30" s="110">
        <v>308.833333333333</v>
      </c>
      <c r="Z30" s="111">
        <v>16.945408646261</v>
      </c>
      <c r="AA30" s="110">
        <v>263.416666666667</v>
      </c>
      <c r="AB30" s="110">
        <v>257.166666666667</v>
      </c>
      <c r="AC30" s="111">
        <v>-2.37266687757</v>
      </c>
      <c r="AD30" s="110">
        <v>34033.7</v>
      </c>
      <c r="AE30" s="110">
        <v>19923.677</v>
      </c>
      <c r="AF30" s="112">
        <v>-41.458974487053</v>
      </c>
    </row>
    <row r="31" spans="1:32" s="81" customFormat="1" ht="14.25">
      <c r="A31" s="97" t="s">
        <v>37</v>
      </c>
      <c r="B31" s="101">
        <v>95</v>
      </c>
      <c r="C31" s="101">
        <v>116.333333333333</v>
      </c>
      <c r="D31" s="102">
        <v>22.456140350877</v>
      </c>
      <c r="E31" s="101">
        <v>95</v>
      </c>
      <c r="F31" s="101">
        <v>83.333333333333</v>
      </c>
      <c r="G31" s="102">
        <v>-12.280701754386</v>
      </c>
      <c r="H31" s="101">
        <v>1566.59</v>
      </c>
      <c r="I31" s="101">
        <v>383.27</v>
      </c>
      <c r="J31" s="103">
        <v>-75.53476021167</v>
      </c>
      <c r="L31" s="97" t="s">
        <v>37</v>
      </c>
      <c r="M31" s="101">
        <v>94.111111111111</v>
      </c>
      <c r="N31" s="101">
        <v>113.222222222222</v>
      </c>
      <c r="O31" s="102">
        <v>20.306965761511</v>
      </c>
      <c r="P31" s="101">
        <v>93.222222222222</v>
      </c>
      <c r="Q31" s="101">
        <v>92</v>
      </c>
      <c r="R31" s="102">
        <v>-1.311084624553</v>
      </c>
      <c r="S31" s="101">
        <v>4495.756</v>
      </c>
      <c r="T31" s="101">
        <v>1916.782</v>
      </c>
      <c r="U31" s="103">
        <v>-57.364634557569</v>
      </c>
      <c r="W31" s="97" t="s">
        <v>37</v>
      </c>
      <c r="X31" s="101">
        <v>92.333333333333</v>
      </c>
      <c r="Y31" s="101">
        <v>108.666666666667</v>
      </c>
      <c r="Z31" s="102">
        <v>17.689530685921</v>
      </c>
      <c r="AA31" s="101">
        <v>91.666666666667</v>
      </c>
      <c r="AB31" s="101">
        <v>92.75</v>
      </c>
      <c r="AC31" s="102">
        <v>1.181818181818</v>
      </c>
      <c r="AD31" s="101">
        <v>5996.918</v>
      </c>
      <c r="AE31" s="101">
        <v>3394.106</v>
      </c>
      <c r="AF31" s="103">
        <v>-43.402494414631</v>
      </c>
    </row>
    <row r="32" spans="1:32" s="81" customFormat="1" ht="14.25">
      <c r="A32" s="93" t="s">
        <v>38</v>
      </c>
      <c r="B32" s="104">
        <v>137</v>
      </c>
      <c r="C32" s="104">
        <v>157</v>
      </c>
      <c r="D32" s="105">
        <v>14.598540145985</v>
      </c>
      <c r="E32" s="104">
        <v>137</v>
      </c>
      <c r="F32" s="104">
        <v>92</v>
      </c>
      <c r="G32" s="105">
        <v>-32.846715328467</v>
      </c>
      <c r="H32" s="104">
        <v>2308.616</v>
      </c>
      <c r="I32" s="104">
        <v>533.647</v>
      </c>
      <c r="J32" s="106">
        <v>-76.884549011182</v>
      </c>
      <c r="L32" s="93" t="s">
        <v>38</v>
      </c>
      <c r="M32" s="104">
        <v>134.444444444444</v>
      </c>
      <c r="N32" s="104">
        <v>149.222222222222</v>
      </c>
      <c r="O32" s="105">
        <v>10.99173553719</v>
      </c>
      <c r="P32" s="104">
        <v>134.444444444444</v>
      </c>
      <c r="Q32" s="104">
        <v>112.444444444444</v>
      </c>
      <c r="R32" s="105">
        <v>-16.363636363636</v>
      </c>
      <c r="S32" s="104">
        <v>6423.656</v>
      </c>
      <c r="T32" s="104">
        <v>2726.688</v>
      </c>
      <c r="U32" s="106">
        <v>-57.552396952763</v>
      </c>
      <c r="W32" s="93" t="s">
        <v>38</v>
      </c>
      <c r="X32" s="104">
        <v>123.083333333333</v>
      </c>
      <c r="Y32" s="104">
        <v>146.166666666667</v>
      </c>
      <c r="Z32" s="105">
        <v>18.75423155044</v>
      </c>
      <c r="AA32" s="104">
        <v>123.083333333333</v>
      </c>
      <c r="AB32" s="104">
        <v>118.583333333333</v>
      </c>
      <c r="AC32" s="105">
        <v>-3.65605958023</v>
      </c>
      <c r="AD32" s="104">
        <v>7972.545</v>
      </c>
      <c r="AE32" s="104">
        <v>5058.928</v>
      </c>
      <c r="AF32" s="106">
        <v>-36.545632542682</v>
      </c>
    </row>
    <row r="33" spans="1:32" s="81" customFormat="1" ht="14.25">
      <c r="A33" s="97" t="s">
        <v>39</v>
      </c>
      <c r="B33" s="101">
        <v>54</v>
      </c>
      <c r="C33" s="101">
        <v>54</v>
      </c>
      <c r="D33" s="102">
        <v>0</v>
      </c>
      <c r="E33" s="101">
        <v>54</v>
      </c>
      <c r="F33" s="101">
        <v>37.333333333333</v>
      </c>
      <c r="G33" s="102">
        <v>-30.864197530864</v>
      </c>
      <c r="H33" s="101">
        <v>5345.162</v>
      </c>
      <c r="I33" s="101">
        <v>1188.481</v>
      </c>
      <c r="J33" s="103">
        <v>-77.765295046249</v>
      </c>
      <c r="L33" s="97" t="s">
        <v>39</v>
      </c>
      <c r="M33" s="101">
        <v>54</v>
      </c>
      <c r="N33" s="101">
        <v>54</v>
      </c>
      <c r="O33" s="102">
        <v>0</v>
      </c>
      <c r="P33" s="101">
        <v>54</v>
      </c>
      <c r="Q33" s="101">
        <v>43.111111111111</v>
      </c>
      <c r="R33" s="102">
        <v>-20.164609053498</v>
      </c>
      <c r="S33" s="101">
        <v>15194.234</v>
      </c>
      <c r="T33" s="101">
        <v>6085.662</v>
      </c>
      <c r="U33" s="103">
        <v>-59.947556421732</v>
      </c>
      <c r="W33" s="97" t="s">
        <v>39</v>
      </c>
      <c r="X33" s="101">
        <v>48.666666666667</v>
      </c>
      <c r="Y33" s="101">
        <v>54</v>
      </c>
      <c r="Z33" s="102">
        <v>10.958904109589</v>
      </c>
      <c r="AA33" s="101">
        <v>48.666666666667</v>
      </c>
      <c r="AB33" s="101">
        <v>45.833333333333</v>
      </c>
      <c r="AC33" s="102">
        <v>-5.821917808219</v>
      </c>
      <c r="AD33" s="101">
        <v>20064.237</v>
      </c>
      <c r="AE33" s="101">
        <v>11470.643</v>
      </c>
      <c r="AF33" s="103">
        <v>-42.830405163177</v>
      </c>
    </row>
    <row r="34" spans="1:32" s="92" customFormat="1" ht="11.25" customHeight="1">
      <c r="A34" s="84" t="s">
        <v>13</v>
      </c>
      <c r="B34" s="110">
        <v>57</v>
      </c>
      <c r="C34" s="110">
        <v>57</v>
      </c>
      <c r="D34" s="111">
        <v>0</v>
      </c>
      <c r="E34" s="110">
        <v>53</v>
      </c>
      <c r="F34" s="110">
        <v>53</v>
      </c>
      <c r="G34" s="111">
        <v>0</v>
      </c>
      <c r="H34" s="110">
        <v>655.146</v>
      </c>
      <c r="I34" s="110">
        <v>286.685</v>
      </c>
      <c r="J34" s="112">
        <v>-56.241051612923</v>
      </c>
      <c r="L34" s="84" t="s">
        <v>13</v>
      </c>
      <c r="M34" s="110">
        <v>57</v>
      </c>
      <c r="N34" s="110">
        <v>57</v>
      </c>
      <c r="O34" s="111">
        <v>0</v>
      </c>
      <c r="P34" s="110">
        <v>53.222222222222</v>
      </c>
      <c r="Q34" s="110">
        <v>53.222222222222</v>
      </c>
      <c r="R34" s="111">
        <v>0</v>
      </c>
      <c r="S34" s="110">
        <v>2095.458</v>
      </c>
      <c r="T34" s="110">
        <v>1125.671</v>
      </c>
      <c r="U34" s="112">
        <v>-46.280431294734</v>
      </c>
      <c r="W34" s="84" t="s">
        <v>13</v>
      </c>
      <c r="X34" s="110">
        <v>57</v>
      </c>
      <c r="Y34" s="110">
        <v>57</v>
      </c>
      <c r="Z34" s="111">
        <v>0</v>
      </c>
      <c r="AA34" s="110">
        <v>53.25</v>
      </c>
      <c r="AB34" s="110">
        <v>53.166666666667</v>
      </c>
      <c r="AC34" s="111">
        <v>-0.156494522692</v>
      </c>
      <c r="AD34" s="110">
        <v>2883.381</v>
      </c>
      <c r="AE34" s="110">
        <v>1839.073</v>
      </c>
      <c r="AF34" s="112">
        <v>-36.218175815128</v>
      </c>
    </row>
    <row r="35" spans="1:32" s="81" customFormat="1" ht="14.25">
      <c r="A35" s="97" t="s">
        <v>41</v>
      </c>
      <c r="B35" s="101">
        <v>57</v>
      </c>
      <c r="C35" s="101">
        <v>57</v>
      </c>
      <c r="D35" s="102">
        <v>0</v>
      </c>
      <c r="E35" s="101">
        <v>53</v>
      </c>
      <c r="F35" s="101">
        <v>53</v>
      </c>
      <c r="G35" s="102">
        <v>0</v>
      </c>
      <c r="H35" s="101">
        <v>655.146</v>
      </c>
      <c r="I35" s="101">
        <v>286.685</v>
      </c>
      <c r="J35" s="103">
        <v>-56.241051612923</v>
      </c>
      <c r="L35" s="97" t="s">
        <v>41</v>
      </c>
      <c r="M35" s="101">
        <v>57</v>
      </c>
      <c r="N35" s="101">
        <v>57</v>
      </c>
      <c r="O35" s="102">
        <v>0</v>
      </c>
      <c r="P35" s="101">
        <v>53.222222222222</v>
      </c>
      <c r="Q35" s="101">
        <v>53.222222222222</v>
      </c>
      <c r="R35" s="102">
        <v>0</v>
      </c>
      <c r="S35" s="101">
        <v>2095.458</v>
      </c>
      <c r="T35" s="101">
        <v>1125.671</v>
      </c>
      <c r="U35" s="103">
        <v>-46.280431294734</v>
      </c>
      <c r="W35" s="97" t="s">
        <v>41</v>
      </c>
      <c r="X35" s="101">
        <v>57</v>
      </c>
      <c r="Y35" s="101">
        <v>57</v>
      </c>
      <c r="Z35" s="102">
        <v>0</v>
      </c>
      <c r="AA35" s="101">
        <v>53</v>
      </c>
      <c r="AB35" s="101">
        <v>53</v>
      </c>
      <c r="AC35" s="102">
        <f>AB35/AA35*100-100</f>
        <v>0</v>
      </c>
      <c r="AD35" s="101">
        <v>2883.381</v>
      </c>
      <c r="AE35" s="101">
        <v>1839.073</v>
      </c>
      <c r="AF35" s="103">
        <v>-36.218175815128</v>
      </c>
    </row>
    <row r="36" spans="1:32" s="92" customFormat="1" ht="11.25" customHeight="1">
      <c r="A36" s="84" t="s">
        <v>90</v>
      </c>
      <c r="B36" s="110">
        <v>2282</v>
      </c>
      <c r="C36" s="110">
        <v>2377.33333333333</v>
      </c>
      <c r="D36" s="111">
        <v>4.177621969033</v>
      </c>
      <c r="E36" s="110">
        <v>2089.66666666666</v>
      </c>
      <c r="F36" s="110">
        <v>1965</v>
      </c>
      <c r="G36" s="111">
        <v>-5.965863774127</v>
      </c>
      <c r="H36" s="110">
        <v>120069.059</v>
      </c>
      <c r="I36" s="110">
        <v>47026.141</v>
      </c>
      <c r="J36" s="112">
        <v>-60.834088822167</v>
      </c>
      <c r="L36" s="84" t="s">
        <v>90</v>
      </c>
      <c r="M36" s="110">
        <v>2254.66666666666</v>
      </c>
      <c r="N36" s="110">
        <v>2381.33333333333</v>
      </c>
      <c r="O36" s="111">
        <v>5.61797752809</v>
      </c>
      <c r="P36" s="110">
        <v>2053.55555555555</v>
      </c>
      <c r="Q36" s="110">
        <v>1953.66666666666</v>
      </c>
      <c r="R36" s="111">
        <v>-4.864192186993</v>
      </c>
      <c r="S36" s="110">
        <v>342535.514</v>
      </c>
      <c r="T36" s="110">
        <v>180091.971</v>
      </c>
      <c r="U36" s="112">
        <v>-47.423854275151</v>
      </c>
      <c r="W36" s="84" t="s">
        <v>90</v>
      </c>
      <c r="X36" s="110">
        <v>2235.5</v>
      </c>
      <c r="Y36" s="110">
        <v>2366.75</v>
      </c>
      <c r="Z36" s="111">
        <v>5.87116976068</v>
      </c>
      <c r="AA36" s="110">
        <v>2033.41666666666</v>
      </c>
      <c r="AB36" s="110">
        <v>1992.91666666666</v>
      </c>
      <c r="AC36" s="111">
        <v>-1.991721650752</v>
      </c>
      <c r="AD36" s="110">
        <v>455089.262</v>
      </c>
      <c r="AE36" s="110">
        <v>300477.560999999</v>
      </c>
      <c r="AF36" s="112">
        <v>-33.973928613591</v>
      </c>
    </row>
    <row r="37" spans="1:32" s="81" customFormat="1" ht="11.25" customHeight="1">
      <c r="A37" s="97" t="s">
        <v>41</v>
      </c>
      <c r="B37" s="101">
        <v>364</v>
      </c>
      <c r="C37" s="101">
        <v>364</v>
      </c>
      <c r="D37" s="102">
        <v>0</v>
      </c>
      <c r="E37" s="101">
        <v>308</v>
      </c>
      <c r="F37" s="101">
        <v>273.666666666667</v>
      </c>
      <c r="G37" s="102">
        <v>-11.147186147186</v>
      </c>
      <c r="H37" s="101">
        <v>4266.614</v>
      </c>
      <c r="I37" s="101">
        <v>1638.584</v>
      </c>
      <c r="J37" s="103">
        <v>-61.595213440916</v>
      </c>
      <c r="L37" s="97" t="s">
        <v>41</v>
      </c>
      <c r="M37" s="101">
        <v>352.666666666667</v>
      </c>
      <c r="N37" s="101">
        <v>364</v>
      </c>
      <c r="O37" s="102">
        <v>3.213610586011</v>
      </c>
      <c r="P37" s="101">
        <v>302.111111111111</v>
      </c>
      <c r="Q37" s="101">
        <v>285.555555555556</v>
      </c>
      <c r="R37" s="102">
        <v>-5.479955866127</v>
      </c>
      <c r="S37" s="101">
        <v>11688.775</v>
      </c>
      <c r="T37" s="101">
        <v>6504.793</v>
      </c>
      <c r="U37" s="103">
        <v>-44.350088011789</v>
      </c>
      <c r="W37" s="97" t="s">
        <v>41</v>
      </c>
      <c r="X37" s="101">
        <v>342.75</v>
      </c>
      <c r="Y37" s="101">
        <v>364</v>
      </c>
      <c r="Z37" s="102">
        <v>6.19985412108</v>
      </c>
      <c r="AA37" s="101">
        <v>294.166666666667</v>
      </c>
      <c r="AB37" s="101">
        <v>291.083333333333</v>
      </c>
      <c r="AC37" s="102">
        <v>-1.048158640227</v>
      </c>
      <c r="AD37" s="101">
        <v>15504.606</v>
      </c>
      <c r="AE37" s="101">
        <v>10780.039</v>
      </c>
      <c r="AF37" s="103">
        <v>-30.472022313885</v>
      </c>
    </row>
    <row r="38" spans="1:32" s="81" customFormat="1" ht="11.25" customHeight="1">
      <c r="A38" s="93" t="s">
        <v>43</v>
      </c>
      <c r="B38" s="104">
        <v>240</v>
      </c>
      <c r="C38" s="104">
        <v>240</v>
      </c>
      <c r="D38" s="105">
        <v>0</v>
      </c>
      <c r="E38" s="104">
        <v>190</v>
      </c>
      <c r="F38" s="104">
        <v>192</v>
      </c>
      <c r="G38" s="105">
        <v>1.052631578947</v>
      </c>
      <c r="H38" s="104">
        <v>59013.058</v>
      </c>
      <c r="I38" s="104">
        <v>20026.666</v>
      </c>
      <c r="J38" s="106">
        <v>-66.064009087616</v>
      </c>
      <c r="L38" s="93" t="s">
        <v>43</v>
      </c>
      <c r="M38" s="104">
        <v>240</v>
      </c>
      <c r="N38" s="104">
        <v>240</v>
      </c>
      <c r="O38" s="105">
        <v>0</v>
      </c>
      <c r="P38" s="104">
        <v>187.333333333333</v>
      </c>
      <c r="Q38" s="104">
        <v>192</v>
      </c>
      <c r="R38" s="105">
        <v>2.491103202847</v>
      </c>
      <c r="S38" s="104">
        <v>168141.741999999</v>
      </c>
      <c r="T38" s="104">
        <v>82362.035</v>
      </c>
      <c r="U38" s="106">
        <v>-51.016306825226</v>
      </c>
      <c r="W38" s="93" t="s">
        <v>43</v>
      </c>
      <c r="X38" s="104">
        <v>240</v>
      </c>
      <c r="Y38" s="104">
        <v>240</v>
      </c>
      <c r="Z38" s="105">
        <v>0</v>
      </c>
      <c r="AA38" s="104">
        <v>187</v>
      </c>
      <c r="AB38" s="104">
        <v>192</v>
      </c>
      <c r="AC38" s="105">
        <v>2.673796791444</v>
      </c>
      <c r="AD38" s="104">
        <v>224890.07</v>
      </c>
      <c r="AE38" s="104">
        <v>142547.573</v>
      </c>
      <c r="AF38" s="106">
        <v>-36.614554390952</v>
      </c>
    </row>
    <row r="39" spans="1:32" s="81" customFormat="1" ht="11.25" customHeight="1">
      <c r="A39" s="97" t="s">
        <v>91</v>
      </c>
      <c r="B39" s="101">
        <v>1666</v>
      </c>
      <c r="C39" s="101">
        <v>1761.33333333333</v>
      </c>
      <c r="D39" s="102">
        <v>5.722288915566</v>
      </c>
      <c r="E39" s="101">
        <v>1581.66666666666</v>
      </c>
      <c r="F39" s="101">
        <v>1489.33333333333</v>
      </c>
      <c r="G39" s="102">
        <v>-5.837723919916</v>
      </c>
      <c r="H39" s="101">
        <v>54128.011</v>
      </c>
      <c r="I39" s="101">
        <v>24488.7209999999</v>
      </c>
      <c r="J39" s="103">
        <v>-54.757766731905</v>
      </c>
      <c r="L39" s="97" t="s">
        <v>91</v>
      </c>
      <c r="M39" s="101">
        <v>1650</v>
      </c>
      <c r="N39" s="101">
        <v>1765.33333333333</v>
      </c>
      <c r="O39" s="102">
        <v>6.989898989899</v>
      </c>
      <c r="P39" s="101">
        <v>1554.44444444444</v>
      </c>
      <c r="Q39" s="101">
        <v>1466.11111111111</v>
      </c>
      <c r="R39" s="102">
        <v>-5.682630450322</v>
      </c>
      <c r="S39" s="101">
        <v>155251.906</v>
      </c>
      <c r="T39" s="101">
        <v>87534.764</v>
      </c>
      <c r="U39" s="103">
        <v>-43.617591400134</v>
      </c>
      <c r="W39" s="97" t="s">
        <v>91</v>
      </c>
      <c r="X39" s="101">
        <v>1640.75</v>
      </c>
      <c r="Y39" s="101">
        <v>1750.75</v>
      </c>
      <c r="Z39" s="102">
        <v>6.704251104678</v>
      </c>
      <c r="AA39" s="101">
        <v>1542.75</v>
      </c>
      <c r="AB39" s="101">
        <v>1499.83333333333</v>
      </c>
      <c r="AC39" s="102">
        <v>-2.781828985038</v>
      </c>
      <c r="AD39" s="101">
        <v>204867.647</v>
      </c>
      <c r="AE39" s="101">
        <v>140876.351</v>
      </c>
      <c r="AF39" s="103">
        <v>-31.235432698653</v>
      </c>
    </row>
    <row r="40" spans="1:32" s="81" customFormat="1" ht="11.25" customHeight="1">
      <c r="A40" s="93" t="s">
        <v>44</v>
      </c>
      <c r="B40" s="104">
        <v>12</v>
      </c>
      <c r="C40" s="104">
        <v>12</v>
      </c>
      <c r="D40" s="105">
        <v>0</v>
      </c>
      <c r="E40" s="104">
        <v>10</v>
      </c>
      <c r="F40" s="104">
        <v>10</v>
      </c>
      <c r="G40" s="105">
        <v>0</v>
      </c>
      <c r="H40" s="104">
        <v>2661.376</v>
      </c>
      <c r="I40" s="104">
        <v>872.17</v>
      </c>
      <c r="J40" s="106">
        <v>-67.228606555406</v>
      </c>
      <c r="L40" s="93" t="s">
        <v>44</v>
      </c>
      <c r="M40" s="104">
        <v>12</v>
      </c>
      <c r="N40" s="104">
        <v>12</v>
      </c>
      <c r="O40" s="105">
        <v>0</v>
      </c>
      <c r="P40" s="104">
        <v>10</v>
      </c>
      <c r="Q40" s="104">
        <v>10</v>
      </c>
      <c r="R40" s="105">
        <f>Q40/P40*100-100</f>
        <v>0</v>
      </c>
      <c r="S40" s="104">
        <v>7453.091</v>
      </c>
      <c r="T40" s="104">
        <v>3690.379</v>
      </c>
      <c r="U40" s="106">
        <v>-50.485255043847</v>
      </c>
      <c r="W40" s="93" t="s">
        <v>44</v>
      </c>
      <c r="X40" s="104">
        <v>12</v>
      </c>
      <c r="Y40" s="104">
        <v>12</v>
      </c>
      <c r="Z40" s="105">
        <v>0</v>
      </c>
      <c r="AA40" s="104">
        <v>10</v>
      </c>
      <c r="AB40" s="104">
        <v>10</v>
      </c>
      <c r="AC40" s="105">
        <f>AB40/AA40*100-100</f>
        <v>0</v>
      </c>
      <c r="AD40" s="104">
        <v>9826.939</v>
      </c>
      <c r="AE40" s="104">
        <v>6273.598</v>
      </c>
      <c r="AF40" s="106">
        <v>-36.159184462222</v>
      </c>
    </row>
    <row r="41" spans="1:32" s="92" customFormat="1" ht="14.25">
      <c r="A41" s="88" t="s">
        <v>14</v>
      </c>
      <c r="B41" s="113">
        <v>210</v>
      </c>
      <c r="C41" s="113">
        <v>210</v>
      </c>
      <c r="D41" s="114">
        <v>0</v>
      </c>
      <c r="E41" s="113">
        <v>190</v>
      </c>
      <c r="F41" s="113">
        <v>137.666666666667</v>
      </c>
      <c r="G41" s="114">
        <v>-27.543859649123</v>
      </c>
      <c r="H41" s="113">
        <v>10285.847</v>
      </c>
      <c r="I41" s="113">
        <v>4352.172</v>
      </c>
      <c r="J41" s="109">
        <v>-57.687762612063</v>
      </c>
      <c r="L41" s="88" t="s">
        <v>14</v>
      </c>
      <c r="M41" s="113">
        <v>210</v>
      </c>
      <c r="N41" s="113">
        <v>210</v>
      </c>
      <c r="O41" s="114">
        <v>0</v>
      </c>
      <c r="P41" s="113">
        <v>190.666666666667</v>
      </c>
      <c r="Q41" s="113">
        <v>132.888888888889</v>
      </c>
      <c r="R41" s="114">
        <v>-30.30303030303</v>
      </c>
      <c r="S41" s="113">
        <v>29453.707</v>
      </c>
      <c r="T41" s="113">
        <v>15446.779</v>
      </c>
      <c r="U41" s="109">
        <v>-47.555738909197</v>
      </c>
      <c r="W41" s="88" t="s">
        <v>14</v>
      </c>
      <c r="X41" s="113">
        <v>202.75</v>
      </c>
      <c r="Y41" s="113">
        <v>210</v>
      </c>
      <c r="Z41" s="114">
        <v>3.575832305795</v>
      </c>
      <c r="AA41" s="113">
        <v>184.75</v>
      </c>
      <c r="AB41" s="113">
        <v>146.833333333333</v>
      </c>
      <c r="AC41" s="114">
        <v>-20.523229589535</v>
      </c>
      <c r="AD41" s="113">
        <v>39039.262</v>
      </c>
      <c r="AE41" s="113">
        <v>25616.216</v>
      </c>
      <c r="AF41" s="109">
        <v>-34.38345222817</v>
      </c>
    </row>
    <row r="42" spans="1:32" s="81" customFormat="1" ht="14.25">
      <c r="A42" s="93" t="s">
        <v>37</v>
      </c>
      <c r="B42" s="115">
        <v>163</v>
      </c>
      <c r="C42" s="115">
        <v>163</v>
      </c>
      <c r="D42" s="116">
        <v>0</v>
      </c>
      <c r="E42" s="115">
        <v>149</v>
      </c>
      <c r="F42" s="115">
        <v>109</v>
      </c>
      <c r="G42" s="116">
        <v>-26.845637583893</v>
      </c>
      <c r="H42" s="115">
        <v>4873.218</v>
      </c>
      <c r="I42" s="115">
        <v>2061.3</v>
      </c>
      <c r="J42" s="106">
        <v>-57.701461334174</v>
      </c>
      <c r="L42" s="93" t="s">
        <v>37</v>
      </c>
      <c r="M42" s="115">
        <v>163</v>
      </c>
      <c r="N42" s="115">
        <v>163</v>
      </c>
      <c r="O42" s="116">
        <v>0</v>
      </c>
      <c r="P42" s="115">
        <v>149</v>
      </c>
      <c r="Q42" s="115">
        <v>105.888888888889</v>
      </c>
      <c r="R42" s="116">
        <v>-28.933631618195</v>
      </c>
      <c r="S42" s="115">
        <v>13944.003</v>
      </c>
      <c r="T42" s="115">
        <v>7298.408</v>
      </c>
      <c r="U42" s="106">
        <v>-47.659162150209</v>
      </c>
      <c r="W42" s="93" t="s">
        <v>37</v>
      </c>
      <c r="X42" s="115">
        <v>158.25</v>
      </c>
      <c r="Y42" s="115">
        <v>163</v>
      </c>
      <c r="Z42" s="116">
        <v>3.001579778831</v>
      </c>
      <c r="AA42" s="115">
        <v>144.75</v>
      </c>
      <c r="AB42" s="115">
        <v>116.333333333333</v>
      </c>
      <c r="AC42" s="116">
        <v>-19.631548647093</v>
      </c>
      <c r="AD42" s="115">
        <v>18326.785</v>
      </c>
      <c r="AE42" s="115">
        <v>12046.274</v>
      </c>
      <c r="AF42" s="106">
        <v>-34.269573195735</v>
      </c>
    </row>
    <row r="43" spans="1:32" s="81" customFormat="1" ht="12" customHeight="1">
      <c r="A43" s="117" t="s">
        <v>39</v>
      </c>
      <c r="B43" s="118">
        <v>47</v>
      </c>
      <c r="C43" s="118">
        <v>47</v>
      </c>
      <c r="D43" s="119">
        <v>0</v>
      </c>
      <c r="E43" s="118">
        <v>41</v>
      </c>
      <c r="F43" s="118">
        <v>28.666666666667</v>
      </c>
      <c r="G43" s="119">
        <v>-30.081300813008</v>
      </c>
      <c r="H43" s="118">
        <v>5412.629</v>
      </c>
      <c r="I43" s="118">
        <v>2290.872</v>
      </c>
      <c r="J43" s="120">
        <v>-57.675429075224</v>
      </c>
      <c r="L43" s="117" t="s">
        <v>39</v>
      </c>
      <c r="M43" s="118">
        <v>47</v>
      </c>
      <c r="N43" s="118">
        <v>47</v>
      </c>
      <c r="O43" s="119">
        <v>0</v>
      </c>
      <c r="P43" s="118">
        <v>41.666666666667</v>
      </c>
      <c r="Q43" s="118">
        <v>27</v>
      </c>
      <c r="R43" s="119">
        <v>-35.2</v>
      </c>
      <c r="S43" s="118">
        <v>15509.704</v>
      </c>
      <c r="T43" s="118">
        <v>8148.371</v>
      </c>
      <c r="U43" s="120">
        <v>-47.462756220235</v>
      </c>
      <c r="W43" s="117" t="s">
        <v>39</v>
      </c>
      <c r="X43" s="118">
        <v>44.5</v>
      </c>
      <c r="Y43" s="118">
        <v>47</v>
      </c>
      <c r="Z43" s="119">
        <v>5.61797752809</v>
      </c>
      <c r="AA43" s="118">
        <v>40</v>
      </c>
      <c r="AB43" s="118">
        <v>30.5</v>
      </c>
      <c r="AC43" s="119">
        <v>-23.75</v>
      </c>
      <c r="AD43" s="118">
        <v>20712.477</v>
      </c>
      <c r="AE43" s="118">
        <v>13569.942</v>
      </c>
      <c r="AF43" s="120">
        <v>-34.484214514758</v>
      </c>
    </row>
    <row r="44" s="81" customFormat="1" ht="11.25" customHeight="1"/>
    <row r="45" s="81" customFormat="1" ht="11.25" customHeight="1"/>
    <row r="46" spans="1:32" s="81" customFormat="1" ht="11.25" customHeight="1">
      <c r="A46" s="124"/>
      <c r="B46" s="125"/>
      <c r="C46" s="126"/>
      <c r="D46" s="126"/>
      <c r="E46" s="126"/>
      <c r="F46" s="126"/>
      <c r="G46" s="126"/>
      <c r="H46" s="126"/>
      <c r="I46" s="126"/>
      <c r="J46" s="127"/>
      <c r="L46" s="124"/>
      <c r="M46" s="125"/>
      <c r="N46" s="126"/>
      <c r="O46" s="126"/>
      <c r="P46" s="126"/>
      <c r="Q46" s="126"/>
      <c r="R46" s="126"/>
      <c r="S46" s="126"/>
      <c r="T46" s="126"/>
      <c r="U46" s="127"/>
      <c r="W46" s="124"/>
      <c r="X46" s="125"/>
      <c r="Y46" s="126"/>
      <c r="Z46" s="126"/>
      <c r="AA46" s="126"/>
      <c r="AB46" s="126"/>
      <c r="AC46" s="126"/>
      <c r="AD46" s="126"/>
      <c r="AE46" s="126"/>
      <c r="AF46" s="127"/>
    </row>
    <row r="47" spans="1:32" s="81" customFormat="1" ht="11.25" customHeight="1">
      <c r="A47" s="128" t="s">
        <v>56</v>
      </c>
      <c r="B47" s="129"/>
      <c r="C47" s="129"/>
      <c r="D47" s="129"/>
      <c r="E47" s="129"/>
      <c r="F47" s="129"/>
      <c r="G47" s="129"/>
      <c r="H47" s="129"/>
      <c r="I47" s="129"/>
      <c r="J47" s="130"/>
      <c r="K47" s="130"/>
      <c r="L47" s="128" t="s">
        <v>56</v>
      </c>
      <c r="M47" s="129"/>
      <c r="N47" s="129"/>
      <c r="O47" s="129"/>
      <c r="P47" s="129"/>
      <c r="Q47" s="129"/>
      <c r="R47" s="129"/>
      <c r="S47" s="129"/>
      <c r="T47" s="129"/>
      <c r="U47" s="130"/>
      <c r="V47" s="197"/>
      <c r="W47" s="128" t="s">
        <v>56</v>
      </c>
      <c r="X47" s="129"/>
      <c r="Y47" s="129"/>
      <c r="Z47" s="129"/>
      <c r="AA47" s="129"/>
      <c r="AB47" s="129"/>
      <c r="AC47" s="129"/>
      <c r="AD47" s="129"/>
      <c r="AE47" s="129"/>
      <c r="AF47" s="130"/>
    </row>
    <row r="48" spans="1:32" s="81" customFormat="1" ht="11.25" customHeight="1">
      <c r="A48" s="131" t="s">
        <v>57</v>
      </c>
      <c r="B48" s="129"/>
      <c r="C48" s="129"/>
      <c r="D48" s="129"/>
      <c r="E48" s="129"/>
      <c r="F48" s="129"/>
      <c r="G48" s="129"/>
      <c r="H48" s="129"/>
      <c r="I48" s="129"/>
      <c r="J48" s="130"/>
      <c r="K48" s="130"/>
      <c r="L48" s="131" t="s">
        <v>57</v>
      </c>
      <c r="M48" s="129"/>
      <c r="N48" s="129"/>
      <c r="O48" s="129"/>
      <c r="P48" s="129"/>
      <c r="Q48" s="129"/>
      <c r="R48" s="129"/>
      <c r="S48" s="129"/>
      <c r="T48" s="129"/>
      <c r="U48" s="130"/>
      <c r="V48" s="197"/>
      <c r="W48" s="131" t="s">
        <v>57</v>
      </c>
      <c r="X48" s="129"/>
      <c r="Y48" s="129"/>
      <c r="Z48" s="129"/>
      <c r="AA48" s="129"/>
      <c r="AB48" s="129"/>
      <c r="AC48" s="129"/>
      <c r="AD48" s="129"/>
      <c r="AE48" s="129"/>
      <c r="AF48" s="130"/>
    </row>
    <row r="49" spans="1:32" s="81" customFormat="1" ht="11.25" customHeight="1">
      <c r="A49" s="131" t="s">
        <v>58</v>
      </c>
      <c r="B49" s="129"/>
      <c r="C49" s="129"/>
      <c r="D49" s="129"/>
      <c r="E49" s="129"/>
      <c r="F49" s="129"/>
      <c r="G49" s="129"/>
      <c r="H49" s="129"/>
      <c r="I49" s="129"/>
      <c r="J49" s="130"/>
      <c r="K49" s="130"/>
      <c r="L49" s="131" t="s">
        <v>58</v>
      </c>
      <c r="M49" s="129"/>
      <c r="N49" s="129"/>
      <c r="O49" s="129"/>
      <c r="P49" s="129"/>
      <c r="Q49" s="129"/>
      <c r="R49" s="129"/>
      <c r="S49" s="129"/>
      <c r="T49" s="129"/>
      <c r="U49" s="130"/>
      <c r="V49" s="197"/>
      <c r="W49" s="131" t="s">
        <v>58</v>
      </c>
      <c r="X49" s="129"/>
      <c r="Y49" s="129"/>
      <c r="Z49" s="129"/>
      <c r="AA49" s="129"/>
      <c r="AB49" s="129"/>
      <c r="AC49" s="129"/>
      <c r="AD49" s="129"/>
      <c r="AE49" s="129"/>
      <c r="AF49" s="130"/>
    </row>
    <row r="50" spans="1:32" s="81" customFormat="1" ht="11.25" customHeight="1">
      <c r="A50" s="132" t="s">
        <v>59</v>
      </c>
      <c r="B50" s="129"/>
      <c r="C50" s="129"/>
      <c r="D50" s="129"/>
      <c r="E50" s="129"/>
      <c r="F50" s="129"/>
      <c r="G50" s="129"/>
      <c r="H50" s="129"/>
      <c r="I50" s="129"/>
      <c r="J50" s="130"/>
      <c r="K50" s="130"/>
      <c r="L50" s="132" t="s">
        <v>59</v>
      </c>
      <c r="M50" s="129"/>
      <c r="N50" s="129"/>
      <c r="O50" s="129"/>
      <c r="P50" s="129"/>
      <c r="Q50" s="129"/>
      <c r="R50" s="129"/>
      <c r="S50" s="129"/>
      <c r="T50" s="129"/>
      <c r="U50" s="130"/>
      <c r="V50" s="197"/>
      <c r="W50" s="132" t="s">
        <v>59</v>
      </c>
      <c r="X50" s="129"/>
      <c r="Y50" s="129"/>
      <c r="Z50" s="129"/>
      <c r="AA50" s="129"/>
      <c r="AB50" s="129"/>
      <c r="AC50" s="129"/>
      <c r="AD50" s="129"/>
      <c r="AE50" s="129"/>
      <c r="AF50" s="130"/>
    </row>
    <row r="51" spans="1:32" s="81" customFormat="1" ht="11.25" customHeight="1">
      <c r="A51" s="131" t="s">
        <v>45</v>
      </c>
      <c r="B51" s="129"/>
      <c r="C51" s="129"/>
      <c r="D51" s="129"/>
      <c r="E51" s="129"/>
      <c r="F51" s="129"/>
      <c r="G51" s="129"/>
      <c r="H51" s="129"/>
      <c r="I51" s="129"/>
      <c r="J51" s="130"/>
      <c r="K51" s="130"/>
      <c r="L51" s="131" t="s">
        <v>45</v>
      </c>
      <c r="M51" s="129"/>
      <c r="N51" s="129"/>
      <c r="O51" s="129"/>
      <c r="P51" s="129"/>
      <c r="Q51" s="129"/>
      <c r="R51" s="129"/>
      <c r="S51" s="129"/>
      <c r="T51" s="129"/>
      <c r="U51" s="130"/>
      <c r="V51" s="197"/>
      <c r="W51" s="131" t="s">
        <v>45</v>
      </c>
      <c r="X51" s="129"/>
      <c r="Y51" s="129"/>
      <c r="Z51" s="129"/>
      <c r="AA51" s="129"/>
      <c r="AB51" s="129"/>
      <c r="AC51" s="129"/>
      <c r="AD51" s="129"/>
      <c r="AE51" s="129"/>
      <c r="AF51" s="130"/>
    </row>
    <row r="52" spans="1:32" s="81" customFormat="1" ht="11.25" customHeight="1">
      <c r="A52" s="133" t="s">
        <v>60</v>
      </c>
      <c r="B52" s="134"/>
      <c r="C52" s="134"/>
      <c r="D52" s="134"/>
      <c r="E52" s="134"/>
      <c r="F52" s="134"/>
      <c r="G52" s="134"/>
      <c r="H52" s="134"/>
      <c r="I52" s="134"/>
      <c r="J52" s="135"/>
      <c r="K52" s="135"/>
      <c r="L52" s="133" t="s">
        <v>60</v>
      </c>
      <c r="M52" s="134"/>
      <c r="N52" s="134"/>
      <c r="O52" s="134"/>
      <c r="P52" s="134"/>
      <c r="Q52" s="134"/>
      <c r="R52" s="134"/>
      <c r="S52" s="134"/>
      <c r="T52" s="134"/>
      <c r="U52" s="135"/>
      <c r="V52" s="198"/>
      <c r="W52" s="133" t="s">
        <v>60</v>
      </c>
      <c r="X52" s="134"/>
      <c r="Y52" s="134"/>
      <c r="Z52" s="134"/>
      <c r="AA52" s="134"/>
      <c r="AB52" s="134"/>
      <c r="AC52" s="134"/>
      <c r="AD52" s="134"/>
      <c r="AE52" s="134"/>
      <c r="AF52" s="135"/>
    </row>
    <row r="53" spans="1:32" s="81" customFormat="1" ht="11.25" customHeight="1">
      <c r="A53" s="133" t="s">
        <v>88</v>
      </c>
      <c r="B53" s="134"/>
      <c r="C53" s="134"/>
      <c r="D53" s="134"/>
      <c r="E53" s="134"/>
      <c r="F53" s="134"/>
      <c r="G53" s="134"/>
      <c r="H53" s="134"/>
      <c r="I53" s="134"/>
      <c r="J53" s="135"/>
      <c r="K53" s="135"/>
      <c r="L53" s="133" t="s">
        <v>88</v>
      </c>
      <c r="M53" s="134"/>
      <c r="N53" s="134"/>
      <c r="O53" s="134"/>
      <c r="P53" s="134"/>
      <c r="Q53" s="134"/>
      <c r="R53" s="134"/>
      <c r="S53" s="134"/>
      <c r="T53" s="134"/>
      <c r="U53" s="135"/>
      <c r="V53" s="198"/>
      <c r="W53" s="133" t="s">
        <v>89</v>
      </c>
      <c r="X53" s="134"/>
      <c r="Y53" s="134"/>
      <c r="Z53" s="134"/>
      <c r="AA53" s="134"/>
      <c r="AB53" s="134"/>
      <c r="AC53" s="134"/>
      <c r="AD53" s="134"/>
      <c r="AE53" s="134"/>
      <c r="AF53" s="135"/>
    </row>
    <row r="54" spans="1:32" s="81" customFormat="1" ht="11.25" customHeight="1">
      <c r="A54" s="133" t="s">
        <v>51</v>
      </c>
      <c r="B54" s="134"/>
      <c r="C54" s="134"/>
      <c r="D54" s="134"/>
      <c r="E54" s="134"/>
      <c r="F54" s="134"/>
      <c r="G54" s="134"/>
      <c r="H54" s="134"/>
      <c r="I54" s="134"/>
      <c r="J54" s="135"/>
      <c r="K54" s="135"/>
      <c r="L54" s="133" t="s">
        <v>51</v>
      </c>
      <c r="M54" s="134"/>
      <c r="N54" s="134"/>
      <c r="O54" s="134"/>
      <c r="P54" s="134"/>
      <c r="Q54" s="134"/>
      <c r="R54" s="134"/>
      <c r="S54" s="134"/>
      <c r="T54" s="134"/>
      <c r="U54" s="135"/>
      <c r="V54" s="198"/>
      <c r="W54" s="133" t="s">
        <v>51</v>
      </c>
      <c r="X54" s="134"/>
      <c r="Y54" s="134"/>
      <c r="Z54" s="134"/>
      <c r="AA54" s="134"/>
      <c r="AB54" s="134"/>
      <c r="AC54" s="134"/>
      <c r="AD54" s="134"/>
      <c r="AE54" s="134"/>
      <c r="AF54" s="135"/>
    </row>
    <row r="55" spans="1:32" s="81" customFormat="1" ht="11.25" customHeight="1">
      <c r="A55" s="131" t="s">
        <v>61</v>
      </c>
      <c r="B55" s="134"/>
      <c r="C55" s="134"/>
      <c r="D55" s="134"/>
      <c r="E55" s="134"/>
      <c r="F55" s="134"/>
      <c r="G55" s="134"/>
      <c r="H55" s="134"/>
      <c r="I55" s="134"/>
      <c r="J55" s="135"/>
      <c r="K55" s="135"/>
      <c r="L55" s="131" t="s">
        <v>61</v>
      </c>
      <c r="M55" s="134"/>
      <c r="N55" s="134"/>
      <c r="O55" s="134"/>
      <c r="P55" s="134"/>
      <c r="Q55" s="134"/>
      <c r="R55" s="134"/>
      <c r="S55" s="134"/>
      <c r="T55" s="134"/>
      <c r="U55" s="135"/>
      <c r="V55" s="198"/>
      <c r="W55" s="131" t="s">
        <v>61</v>
      </c>
      <c r="X55" s="134"/>
      <c r="Y55" s="134"/>
      <c r="Z55" s="134"/>
      <c r="AA55" s="134"/>
      <c r="AB55" s="134"/>
      <c r="AC55" s="134"/>
      <c r="AD55" s="134"/>
      <c r="AE55" s="134"/>
      <c r="AF55" s="135"/>
    </row>
    <row r="56" spans="1:32" s="81" customFormat="1" ht="11.25" customHeight="1">
      <c r="A56" s="136" t="str">
        <f>'Anexo 1 '!$A$47</f>
        <v>Actualizado el 27 de noviembre de 2020.</v>
      </c>
      <c r="B56" s="137"/>
      <c r="C56" s="137"/>
      <c r="D56" s="137"/>
      <c r="E56" s="137"/>
      <c r="F56" s="137"/>
      <c r="G56" s="137"/>
      <c r="H56" s="137"/>
      <c r="I56" s="137"/>
      <c r="J56" s="138"/>
      <c r="K56" s="138"/>
      <c r="L56" s="136" t="str">
        <f>'Anexo 1 '!$A$47</f>
        <v>Actualizado el 27 de noviembre de 2020.</v>
      </c>
      <c r="M56" s="137"/>
      <c r="N56" s="137"/>
      <c r="O56" s="137"/>
      <c r="P56" s="137"/>
      <c r="Q56" s="137"/>
      <c r="R56" s="137"/>
      <c r="S56" s="137"/>
      <c r="T56" s="137"/>
      <c r="U56" s="138"/>
      <c r="V56" s="199"/>
      <c r="W56" s="136" t="str">
        <f>'Anexo 1 '!$A$47</f>
        <v>Actualizado el 27 de noviembre de 2020.</v>
      </c>
      <c r="X56" s="137"/>
      <c r="Y56" s="137"/>
      <c r="Z56" s="137"/>
      <c r="AA56" s="137"/>
      <c r="AB56" s="137"/>
      <c r="AC56" s="137"/>
      <c r="AD56" s="137"/>
      <c r="AE56" s="137"/>
      <c r="AF56" s="138"/>
    </row>
    <row r="57" spans="1:32" ht="11.25" customHeight="1">
      <c r="A57" s="49"/>
      <c r="B57" s="50"/>
      <c r="C57" s="50"/>
      <c r="D57" s="50"/>
      <c r="E57" s="51"/>
      <c r="F57" s="51"/>
      <c r="G57" s="51"/>
      <c r="H57" s="51"/>
      <c r="I57" s="51"/>
      <c r="J57" s="52"/>
      <c r="K57" s="52"/>
      <c r="L57" s="49"/>
      <c r="M57" s="50"/>
      <c r="N57" s="50"/>
      <c r="O57" s="50"/>
      <c r="P57" s="51"/>
      <c r="Q57" s="51"/>
      <c r="R57" s="51"/>
      <c r="S57" s="51"/>
      <c r="T57" s="51"/>
      <c r="U57" s="52"/>
      <c r="V57" s="198"/>
      <c r="W57" s="49"/>
      <c r="X57" s="50"/>
      <c r="Y57" s="50"/>
      <c r="Z57" s="50"/>
      <c r="AA57" s="51"/>
      <c r="AB57" s="51"/>
      <c r="AC57" s="51"/>
      <c r="AD57" s="51"/>
      <c r="AE57" s="51"/>
      <c r="AF57" s="52"/>
    </row>
    <row r="58" spans="1:23" ht="11.25" customHeight="1">
      <c r="A58"/>
      <c r="L58"/>
      <c r="V58" s="81"/>
      <c r="W58"/>
    </row>
    <row r="59" spans="1:23" ht="11.25" customHeight="1">
      <c r="A59" s="53" t="s">
        <v>0</v>
      </c>
      <c r="L59"/>
      <c r="V59" s="53"/>
      <c r="W59"/>
    </row>
    <row r="60" spans="1:23" ht="11.25" customHeight="1">
      <c r="A60"/>
      <c r="L60"/>
      <c r="W60"/>
    </row>
    <row r="61" spans="1:23" ht="11.25" customHeight="1">
      <c r="A61"/>
      <c r="L61"/>
      <c r="W61"/>
    </row>
    <row r="62" spans="1:23" ht="11.25" customHeight="1">
      <c r="A62"/>
      <c r="L62"/>
      <c r="W62"/>
    </row>
    <row r="63" spans="1:23" ht="11.25" customHeight="1">
      <c r="A63"/>
      <c r="L63"/>
      <c r="W63"/>
    </row>
    <row r="64" spans="1:23" ht="11.25" customHeight="1">
      <c r="A64"/>
      <c r="L64"/>
      <c r="W64"/>
    </row>
    <row r="65" spans="1:23" ht="11.25" customHeight="1">
      <c r="A65"/>
      <c r="L65"/>
      <c r="W65"/>
    </row>
    <row r="66" spans="1:23" ht="11.25" customHeight="1">
      <c r="A66"/>
      <c r="L66"/>
      <c r="W66"/>
    </row>
    <row r="67" spans="1:23" ht="11.25" customHeight="1">
      <c r="A67"/>
      <c r="L67"/>
      <c r="W67"/>
    </row>
    <row r="68" spans="1:23" ht="11.25" customHeight="1">
      <c r="A68"/>
      <c r="L68"/>
      <c r="W68"/>
    </row>
    <row r="69" spans="1:23" ht="11.25" customHeight="1">
      <c r="A69"/>
      <c r="L69"/>
      <c r="W69"/>
    </row>
    <row r="70" spans="1:23" ht="11.25" customHeight="1">
      <c r="A70"/>
      <c r="L70"/>
      <c r="W70"/>
    </row>
    <row r="71" spans="1:23" ht="11.25" customHeight="1">
      <c r="A71"/>
      <c r="L71"/>
      <c r="W71"/>
    </row>
    <row r="72" spans="1:23" ht="11.25" customHeight="1">
      <c r="A72"/>
      <c r="L72"/>
      <c r="W72"/>
    </row>
    <row r="73" spans="1:23" ht="11.25" customHeight="1">
      <c r="A73"/>
      <c r="L73"/>
      <c r="W73"/>
    </row>
    <row r="74" spans="1:23" ht="11.25" customHeight="1">
      <c r="A74"/>
      <c r="L74"/>
      <c r="W74"/>
    </row>
    <row r="75" spans="1:23" ht="11.25" customHeight="1">
      <c r="A75"/>
      <c r="L75"/>
      <c r="W75"/>
    </row>
    <row r="76" spans="1:23" ht="11.25" customHeight="1">
      <c r="A76"/>
      <c r="L76"/>
      <c r="W76"/>
    </row>
    <row r="77" spans="1:23" ht="11.25" customHeight="1">
      <c r="A77"/>
      <c r="L77"/>
      <c r="W77"/>
    </row>
    <row r="78" spans="1:23" ht="11.25" customHeight="1">
      <c r="A78"/>
      <c r="L78"/>
      <c r="W78"/>
    </row>
    <row r="79" spans="1:23" ht="11.25" customHeight="1">
      <c r="A79"/>
      <c r="L79"/>
      <c r="W79"/>
    </row>
    <row r="80" spans="1:23" ht="11.25" customHeight="1">
      <c r="A80"/>
      <c r="L80"/>
      <c r="W80"/>
    </row>
    <row r="81" spans="1:23" ht="11.25" customHeight="1">
      <c r="A81"/>
      <c r="L81"/>
      <c r="W81"/>
    </row>
    <row r="82" spans="1:23" ht="11.25" customHeight="1">
      <c r="A82"/>
      <c r="L82"/>
      <c r="W82"/>
    </row>
    <row r="83" spans="1:23" ht="11.25" customHeight="1">
      <c r="A83"/>
      <c r="L83"/>
      <c r="W83"/>
    </row>
    <row r="84" spans="1:23" ht="11.25" customHeight="1">
      <c r="A84"/>
      <c r="L84"/>
      <c r="W84"/>
    </row>
    <row r="85" spans="1:23" ht="11.25" customHeight="1">
      <c r="A85"/>
      <c r="L85"/>
      <c r="W85"/>
    </row>
    <row r="86" spans="1:23" ht="11.25" customHeight="1">
      <c r="A86"/>
      <c r="L86"/>
      <c r="W86"/>
    </row>
    <row r="87" spans="1:23" ht="11.25" customHeight="1">
      <c r="A87"/>
      <c r="L87"/>
      <c r="W87"/>
    </row>
    <row r="88" spans="1:23" ht="11.25" customHeight="1">
      <c r="A88"/>
      <c r="L88"/>
      <c r="W88"/>
    </row>
    <row r="89" spans="1:23" ht="11.25" customHeight="1">
      <c r="A89"/>
      <c r="L89"/>
      <c r="W89"/>
    </row>
    <row r="90" spans="1:23" ht="11.25" customHeight="1">
      <c r="A90"/>
      <c r="L90"/>
      <c r="W90"/>
    </row>
    <row r="91" spans="1:23" ht="11.25" customHeight="1">
      <c r="A91"/>
      <c r="L91"/>
      <c r="W91"/>
    </row>
    <row r="92" spans="1:23" ht="11.25" customHeight="1">
      <c r="A92"/>
      <c r="L92"/>
      <c r="W92"/>
    </row>
    <row r="93" spans="1:23" ht="11.25" customHeight="1">
      <c r="A93"/>
      <c r="L93"/>
      <c r="W93"/>
    </row>
    <row r="94" spans="1:23" ht="11.25" customHeight="1">
      <c r="A94"/>
      <c r="L94"/>
      <c r="W94"/>
    </row>
    <row r="95" spans="1:23" ht="11.25" customHeight="1">
      <c r="A95"/>
      <c r="L95"/>
      <c r="W95"/>
    </row>
    <row r="96" spans="1:23" ht="11.25" customHeight="1">
      <c r="A96"/>
      <c r="L96"/>
      <c r="W96"/>
    </row>
    <row r="97" spans="1:23" ht="11.25" customHeight="1">
      <c r="A97"/>
      <c r="L97"/>
      <c r="W97"/>
    </row>
    <row r="98" spans="1:23" ht="11.25" customHeight="1">
      <c r="A98"/>
      <c r="L98"/>
      <c r="W98"/>
    </row>
    <row r="99" spans="1:23" ht="11.25" customHeight="1">
      <c r="A99"/>
      <c r="L99"/>
      <c r="W99"/>
    </row>
    <row r="100" spans="1:23" ht="11.25" customHeight="1">
      <c r="A100"/>
      <c r="L100"/>
      <c r="W100"/>
    </row>
    <row r="101" spans="1:23" ht="11.25" customHeight="1">
      <c r="A101"/>
      <c r="L101"/>
      <c r="W101"/>
    </row>
    <row r="102" spans="1:23" ht="11.25" customHeight="1">
      <c r="A102"/>
      <c r="L102"/>
      <c r="W102"/>
    </row>
    <row r="103" spans="1:23" ht="11.25" customHeight="1">
      <c r="A103"/>
      <c r="L103"/>
      <c r="W103"/>
    </row>
  </sheetData>
  <sheetProtection/>
  <mergeCells count="21">
    <mergeCell ref="M8:O8"/>
    <mergeCell ref="A1:J1"/>
    <mergeCell ref="B8:D8"/>
    <mergeCell ref="AD8:AF8"/>
    <mergeCell ref="H8:J8"/>
    <mergeCell ref="L6:U6"/>
    <mergeCell ref="L8:L9"/>
    <mergeCell ref="W6:AF6"/>
    <mergeCell ref="W8:W9"/>
    <mergeCell ref="X8:Z8"/>
    <mergeCell ref="AA8:AC8"/>
    <mergeCell ref="E8:G8"/>
    <mergeCell ref="A8:A9"/>
    <mergeCell ref="A3:J4"/>
    <mergeCell ref="L1:U1"/>
    <mergeCell ref="L3:U4"/>
    <mergeCell ref="W1:AF1"/>
    <mergeCell ref="W3:AF4"/>
    <mergeCell ref="P8:R8"/>
    <mergeCell ref="A6:J6"/>
    <mergeCell ref="S8:U8"/>
  </mergeCells>
  <hyperlinks>
    <hyperlink ref="A59" location="'Anexo 3 '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Mauricio Ortega Mantilla</dc:creator>
  <cp:keywords/>
  <dc:description/>
  <cp:lastModifiedBy>Jimena Idalith Gil Silva</cp:lastModifiedBy>
  <cp:lastPrinted>2017-01-26T18:35:38Z</cp:lastPrinted>
  <dcterms:created xsi:type="dcterms:W3CDTF">2010-06-24T15:17:42Z</dcterms:created>
  <dcterms:modified xsi:type="dcterms:W3CDTF">2020-11-26T00:11:34Z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