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25" windowWidth="17490" windowHeight="2880" activeTab="1"/>
  </bookViews>
  <sheets>
    <sheet name="Ïndice" sheetId="1" r:id="rId1"/>
    <sheet name="Anexo 1 " sheetId="2" r:id="rId2"/>
    <sheet name="Anexo 2 " sheetId="3" r:id="rId3"/>
    <sheet name="Anexo 3 " sheetId="4" r:id="rId4"/>
  </sheets>
  <definedNames/>
  <calcPr fullCalcOnLoad="1"/>
</workbook>
</file>

<file path=xl/sharedStrings.xml><?xml version="1.0" encoding="utf-8"?>
<sst xmlns="http://schemas.openxmlformats.org/spreadsheetml/2006/main" count="652" uniqueCount="96">
  <si>
    <t xml:space="preserve">Volver </t>
  </si>
  <si>
    <t xml:space="preserve">*: Incluye la producción de concreto para la cual no es posible identificar su destino o uso final como: mayoristas, intermediarios, comercializadores, distribuidores, transformadores (prefabricados), etc. </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</si>
  <si>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</si>
  <si>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</si>
  <si>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1 : Incluye la producción de concreto con destino al área de Bogotá, Soacha, Funza, Chía y Mosquera.</t>
  </si>
  <si>
    <t>1.</t>
  </si>
  <si>
    <t>2.</t>
  </si>
  <si>
    <t>3.</t>
  </si>
  <si>
    <t>P: Cifra provisional.</t>
  </si>
  <si>
    <r>
      <rPr>
        <b/>
        <sz val="8"/>
        <color indexed="8"/>
        <rFont val="Arial"/>
        <family val="2"/>
      </rPr>
      <t>Fuente:</t>
    </r>
    <r>
      <rPr>
        <sz val="8"/>
        <color indexed="8"/>
        <rFont val="Arial"/>
        <family val="2"/>
      </rPr>
      <t xml:space="preserve"> Empresas productoras de concreto. Cálculos DANE.</t>
    </r>
  </si>
  <si>
    <r>
      <rPr>
        <b/>
        <sz val="8"/>
        <color indexed="8"/>
        <rFont val="Arial"/>
        <family val="2"/>
      </rPr>
      <t>Fuente</t>
    </r>
    <r>
      <rPr>
        <sz val="8"/>
        <color indexed="8"/>
        <rFont val="Arial"/>
        <family val="2"/>
      </rPr>
      <t>: Empresas productoras de concreto. Cálculos DANE.</t>
    </r>
  </si>
  <si>
    <t>Anexo 1. Movimiento del parque urbano automotor y pasajeros transportados, según áreas metropolitanas y ciudades*</t>
  </si>
  <si>
    <t>Anexo 2. Movimiento del transporte tradicional, según áreas metropolitanas, ciudades y nivel de servicio</t>
  </si>
  <si>
    <t>Anexo 3. Movimiento de Sistemas Integrados de Transporte Masivo, Metro y Cable, según áreas metropolitanas, ciudades y nivel de servicio</t>
  </si>
  <si>
    <t>Fecha de publicación: 30 de Agosto 2018</t>
  </si>
  <si>
    <t>ENCUESTA DE TRANSPORTE URBANO DE PASAJEROS-ETUP</t>
  </si>
  <si>
    <t>Áreas Metropolitanas y Ciudades</t>
  </si>
  <si>
    <t>Promedio mensual de vehículos afiliados</t>
  </si>
  <si>
    <t>Promedio mensual  de vehículos en servicio</t>
  </si>
  <si>
    <t>Total pasajeros transportados Miles</t>
  </si>
  <si>
    <r>
      <t>2018</t>
    </r>
    <r>
      <rPr>
        <b/>
        <vertAlign val="superscript"/>
        <sz val="8"/>
        <rFont val="Arial"/>
        <family val="2"/>
      </rPr>
      <t>p</t>
    </r>
  </si>
  <si>
    <t>Variación %</t>
  </si>
  <si>
    <t>Total general</t>
  </si>
  <si>
    <t>Área Metropolitana de Barranquilla</t>
  </si>
  <si>
    <t>Área Metropolitana de Bogotá**</t>
  </si>
  <si>
    <t>Área Metropolitana de Bucaramanga</t>
  </si>
  <si>
    <t>Área Metropolitana de Cali</t>
  </si>
  <si>
    <t>Área Metropolitana de Cúcuta</t>
  </si>
  <si>
    <t>Área Metropolitana de Manizales</t>
  </si>
  <si>
    <t>Área Metropolitana de Medellín</t>
  </si>
  <si>
    <t>Área Metropolitana de Pereira</t>
  </si>
  <si>
    <t>Armenia</t>
  </si>
  <si>
    <t>Cartagena</t>
  </si>
  <si>
    <t>Florencia</t>
  </si>
  <si>
    <t>Ibagué</t>
  </si>
  <si>
    <t>Montería</t>
  </si>
  <si>
    <t>Neiva</t>
  </si>
  <si>
    <t>Pasto</t>
  </si>
  <si>
    <t>Popayán</t>
  </si>
  <si>
    <t>Quibdó</t>
  </si>
  <si>
    <t>Riohacha***</t>
  </si>
  <si>
    <t>Santa Marta</t>
  </si>
  <si>
    <t>Sincelejo</t>
  </si>
  <si>
    <t>Tunja</t>
  </si>
  <si>
    <t>Valledupar</t>
  </si>
  <si>
    <t>Villavicencio</t>
  </si>
  <si>
    <t>* Incluye Transmilenio, Megabús, Mio, Cable, Metrolínea, Transmetro y Metro.</t>
  </si>
  <si>
    <t>** Bogotá y los municipios de Cundinamarca: Cajicá, Cota, Chía, Funza, Gachancipá, Madrid, Mosquera, Sibaté, Soacha, Tabio, Tenjo, Tocancipá y Zipaquirá.</t>
  </si>
  <si>
    <t>*** A partir del primer (I) trimestre de 2018 la operación estadística no cuenta con ninguna fuente formal que entregue información.</t>
  </si>
  <si>
    <t>Total transporte tradicional</t>
  </si>
  <si>
    <t xml:space="preserve">Buses </t>
  </si>
  <si>
    <t>Busetas</t>
  </si>
  <si>
    <t>Microbuses-Colectivos</t>
  </si>
  <si>
    <t>Padrón</t>
  </si>
  <si>
    <t xml:space="preserve">Busetas </t>
  </si>
  <si>
    <t>Riohacha****</t>
  </si>
  <si>
    <t>.</t>
  </si>
  <si>
    <t>**** A partir del primer (I) trimestre de 2018 la operación estadística no cuenta con ninguna fuente formal que entregue información.</t>
  </si>
  <si>
    <t>*** Cálculo matemático indeterminado</t>
  </si>
  <si>
    <t>* Los buses registraron la mayor reducción en el número de usuarios movilizados (-100%) debido a que este tipo de servicio no se presta en la cidad de Cali desde enero de 2015.</t>
  </si>
  <si>
    <r>
      <rPr>
        <b/>
        <sz val="8"/>
        <rFont val="Arial"/>
        <family val="2"/>
      </rPr>
      <t>Fuente:</t>
    </r>
    <r>
      <rPr>
        <sz val="8"/>
        <rFont val="Arial"/>
        <family val="2"/>
      </rPr>
      <t xml:space="preserve"> DANE, ETUP</t>
    </r>
  </si>
  <si>
    <r>
      <t>**</t>
    </r>
    <r>
      <rPr>
        <sz val="8"/>
        <rFont val="Arial"/>
        <family val="2"/>
      </rPr>
      <t xml:space="preserve"> Bogotá y los municipios de Cundinamarca: Cajicá, Cota, Chía, Funza, Gachancipá, Madrid, Mosquera, Sibaté, Soacha, Tabio, Tenjo, Tocancipá y Zipaquirá.</t>
    </r>
  </si>
  <si>
    <r>
      <rPr>
        <vertAlign val="superscript"/>
        <sz val="8"/>
        <rFont val="Arial"/>
        <family val="2"/>
      </rPr>
      <t>p</t>
    </r>
    <r>
      <rPr>
        <sz val="8"/>
        <rFont val="Arial"/>
        <family val="2"/>
      </rPr>
      <t xml:space="preserve"> Cifra provisional</t>
    </r>
  </si>
  <si>
    <r>
      <t xml:space="preserve">Fuente: </t>
    </r>
    <r>
      <rPr>
        <sz val="8"/>
        <color indexed="8"/>
        <rFont val="Arial"/>
        <family val="2"/>
      </rPr>
      <t>DANE, ETUP</t>
    </r>
  </si>
  <si>
    <r>
      <rPr>
        <b/>
        <sz val="8"/>
        <color indexed="8"/>
        <rFont val="Arial"/>
        <family val="2"/>
      </rPr>
      <t xml:space="preserve">Fuente: </t>
    </r>
    <r>
      <rPr>
        <sz val="8"/>
        <color indexed="8"/>
        <rFont val="Arial"/>
        <family val="2"/>
      </rPr>
      <t>DANE, ETUP</t>
    </r>
  </si>
  <si>
    <t>Total SITM, Metro y Cable</t>
  </si>
  <si>
    <r>
      <t>Área Metropolitana de Barranquilla</t>
    </r>
    <r>
      <rPr>
        <b/>
        <vertAlign val="superscript"/>
        <sz val="8"/>
        <rFont val="Arial"/>
        <family val="2"/>
      </rPr>
      <t>1</t>
    </r>
  </si>
  <si>
    <t>SITM Alimentador</t>
  </si>
  <si>
    <t>SITM Padrón</t>
  </si>
  <si>
    <t>SITM Troncal</t>
  </si>
  <si>
    <r>
      <t>Área Metropolitana de Bogotá</t>
    </r>
    <r>
      <rPr>
        <b/>
        <vertAlign val="superscript"/>
        <sz val="8"/>
        <rFont val="Arial"/>
        <family val="2"/>
      </rPr>
      <t>2</t>
    </r>
  </si>
  <si>
    <t>SITM Zonal y Complementario</t>
  </si>
  <si>
    <r>
      <t>Área Metropolitana de Cali</t>
    </r>
    <r>
      <rPr>
        <b/>
        <vertAlign val="superscript"/>
        <sz val="8"/>
        <rFont val="Arial"/>
        <family val="2"/>
      </rPr>
      <t>3</t>
    </r>
  </si>
  <si>
    <t>Cable</t>
  </si>
  <si>
    <t xml:space="preserve">SITM Padrón y Complementario naranja </t>
  </si>
  <si>
    <r>
      <t>Área Metropolitana de Medellín</t>
    </r>
    <r>
      <rPr>
        <b/>
        <vertAlign val="superscript"/>
        <sz val="8"/>
        <rFont val="Arial"/>
        <family val="2"/>
      </rPr>
      <t>4</t>
    </r>
  </si>
  <si>
    <t>Metro</t>
  </si>
  <si>
    <t xml:space="preserve">SITM </t>
  </si>
  <si>
    <t>Tranvía de Ayacucho</t>
  </si>
  <si>
    <t xml:space="preserve">  Se aclara que los complementarios naranja fueron retirados de servicio desde junio de 2014.</t>
  </si>
  <si>
    <t>p Cifra provisional</t>
  </si>
  <si>
    <r>
      <rPr>
        <vertAlign val="superscript"/>
        <sz val="8"/>
        <rFont val="AvantGarde Bk BT"/>
        <family val="0"/>
      </rPr>
      <t>4</t>
    </r>
    <r>
      <rPr>
        <sz val="8"/>
        <rFont val="AvantGarde Bk BT"/>
        <family val="0"/>
      </rPr>
      <t xml:space="preserve"> Corresponde a los pasajeros movilizados en alimentador, padrón y troncal</t>
    </r>
  </si>
  <si>
    <r>
      <rPr>
        <sz val="10"/>
        <color indexed="8"/>
        <rFont val="Arial"/>
        <family val="2"/>
      </rPr>
      <t>¹</t>
    </r>
    <r>
      <rPr>
        <sz val="8"/>
        <color indexed="8"/>
        <rFont val="Arial"/>
        <family val="2"/>
      </rPr>
      <t xml:space="preserve"> Corresponde al total de pasajeros movilizados en alimentador, padrón y troncal. Se totaliza el número de pasajeros debido a que se puede subestimar al desagregarlo.</t>
    </r>
  </si>
  <si>
    <r>
      <rPr>
        <sz val="10"/>
        <color indexed="8"/>
        <rFont val="Arial"/>
        <family val="2"/>
      </rPr>
      <t>²</t>
    </r>
    <r>
      <rPr>
        <sz val="8"/>
        <color indexed="8"/>
        <rFont val="Arial"/>
        <family val="2"/>
      </rPr>
      <t xml:space="preserve"> Incluye pasajeros transportados en buses alimentadores para Transmilenio en Bogotá. Los pasajeros movilizados en padrón no se desagregan debido a que por efecto de la operación del sistema se encuentran contabilizados en troncal.</t>
    </r>
  </si>
  <si>
    <r>
      <rPr>
        <sz val="10"/>
        <color indexed="8"/>
        <rFont val="Arial"/>
        <family val="2"/>
      </rPr>
      <t xml:space="preserve">³ </t>
    </r>
    <r>
      <rPr>
        <sz val="8"/>
        <color indexed="8"/>
        <rFont val="Arial"/>
        <family val="2"/>
      </rPr>
      <t>El SITM Padrón y complementario naranja muestra la información agregada para estos dos tipos de vehículos, ya que por la dinámica del sistema no es posible desagregarla.</t>
    </r>
  </si>
  <si>
    <t>ENCUESTA DE TRANSPORTE URBANO DE PASAJEROS ETUP -  II TRIMESTRE DE 2018</t>
  </si>
  <si>
    <t>***</t>
  </si>
  <si>
    <r>
      <t>Anexo 1.1 Movimiento del parque urbano automotor y pasajeros transportados según áreas metropolitanas y ciudades*
II trimestre (2017 - 2018)</t>
    </r>
    <r>
      <rPr>
        <b/>
        <vertAlign val="superscript"/>
        <sz val="9"/>
        <color indexed="8"/>
        <rFont val="Arial"/>
        <family val="2"/>
      </rPr>
      <t>p</t>
    </r>
    <r>
      <rPr>
        <b/>
        <sz val="9"/>
        <color indexed="8"/>
        <rFont val="Arial"/>
        <family val="2"/>
      </rPr>
      <t xml:space="preserve">
Variación anual</t>
    </r>
  </si>
  <si>
    <r>
      <t>Anexo 1.2  Movimiento del parque urbano automotor y pasajeros transportados según áreas metropolitanas y ciudades*
II trimestre (2017 - 2018)</t>
    </r>
    <r>
      <rPr>
        <b/>
        <vertAlign val="superscript"/>
        <sz val="9"/>
        <color indexed="8"/>
        <rFont val="Arial"/>
        <family val="2"/>
      </rPr>
      <t>p</t>
    </r>
    <r>
      <rPr>
        <b/>
        <sz val="9"/>
        <color indexed="8"/>
        <rFont val="Arial"/>
        <family val="2"/>
      </rPr>
      <t xml:space="preserve">
Variación año corrido</t>
    </r>
  </si>
  <si>
    <r>
      <t>Anexo 1.2  Movimiento del parque urbano automotor y pasajeros transportados según áreas metropolitanas y ciudades*
II trimestre (2017 - 2018)</t>
    </r>
    <r>
      <rPr>
        <b/>
        <vertAlign val="superscript"/>
        <sz val="9"/>
        <color indexed="8"/>
        <rFont val="Arial"/>
        <family val="2"/>
      </rPr>
      <t>p</t>
    </r>
    <r>
      <rPr>
        <b/>
        <sz val="9"/>
        <color indexed="8"/>
        <rFont val="Arial"/>
        <family val="2"/>
      </rPr>
      <t xml:space="preserve">
Variación doce meses</t>
    </r>
  </si>
  <si>
    <r>
      <t>Anexo 2.1 Movimiento del transporte tradicional según áreas metropolitanas, ciudades y nivel de servicio
II trimestre (2017 - 2018)</t>
    </r>
    <r>
      <rPr>
        <b/>
        <vertAlign val="superscript"/>
        <sz val="9"/>
        <color indexed="8"/>
        <rFont val="Arial"/>
        <family val="2"/>
      </rPr>
      <t>p</t>
    </r>
    <r>
      <rPr>
        <b/>
        <sz val="9"/>
        <color indexed="8"/>
        <rFont val="Arial"/>
        <family val="2"/>
      </rPr>
      <t xml:space="preserve">
Variación anual</t>
    </r>
  </si>
  <si>
    <r>
      <t>Anexo 2.2 Movimiento del transporte tradicional según áreas metropolitanas, ciudades y nivel de servicio
II trimestre (2017 - 2018)</t>
    </r>
    <r>
      <rPr>
        <b/>
        <vertAlign val="superscript"/>
        <sz val="9"/>
        <color indexed="8"/>
        <rFont val="Arial"/>
        <family val="2"/>
      </rPr>
      <t>p</t>
    </r>
    <r>
      <rPr>
        <b/>
        <sz val="9"/>
        <color indexed="8"/>
        <rFont val="Arial"/>
        <family val="2"/>
      </rPr>
      <t xml:space="preserve">
Variación año corrido</t>
    </r>
  </si>
  <si>
    <r>
      <t>Anexo 2.2 Movimiento del transporte tradicional según áreas metropolitanas, ciudades y nivel de servicio
II trimestre (2017 - 2018)</t>
    </r>
    <r>
      <rPr>
        <b/>
        <vertAlign val="superscript"/>
        <sz val="9"/>
        <color indexed="8"/>
        <rFont val="Arial"/>
        <family val="2"/>
      </rPr>
      <t>p</t>
    </r>
    <r>
      <rPr>
        <b/>
        <sz val="9"/>
        <color indexed="8"/>
        <rFont val="Arial"/>
        <family val="2"/>
      </rPr>
      <t xml:space="preserve">
Variación doce meses</t>
    </r>
  </si>
  <si>
    <r>
      <t>ANEXO 3.1 Movimiento de Sistemas Integrados de Transporte Masivo, Metro y Cable según áreas metropolitanas, ciudades y nivel de servicio
II trimestre (2017 - 2018)</t>
    </r>
    <r>
      <rPr>
        <b/>
        <vertAlign val="superscript"/>
        <sz val="8"/>
        <rFont val="Arial"/>
        <family val="2"/>
      </rPr>
      <t>p</t>
    </r>
    <r>
      <rPr>
        <b/>
        <sz val="8"/>
        <rFont val="Arial"/>
        <family val="2"/>
      </rPr>
      <t xml:space="preserve">
Variación anual</t>
    </r>
  </si>
  <si>
    <r>
      <t>ANEXO 3.2 Movimiento de Sistemas Integrados de Transporte Masivo y Metro según áreas metropolitanas, ciudades y nivel de servicio
II trimestre (2017 - 2018)</t>
    </r>
    <r>
      <rPr>
        <b/>
        <vertAlign val="superscript"/>
        <sz val="8"/>
        <rFont val="Arial"/>
        <family val="2"/>
      </rPr>
      <t>p</t>
    </r>
    <r>
      <rPr>
        <b/>
        <sz val="8"/>
        <rFont val="Arial"/>
        <family val="2"/>
      </rPr>
      <t xml:space="preserve">
Variación año corrido</t>
    </r>
  </si>
  <si>
    <r>
      <t>ANEXO 3.2 Movimiento de Sistemas Integrados de Transporte Masivo y Metro según áreas metropolitanas, ciudades y nivel de servicio
II trimestre (2017 - 2018)</t>
    </r>
    <r>
      <rPr>
        <b/>
        <vertAlign val="superscript"/>
        <sz val="8"/>
        <rFont val="Arial"/>
        <family val="2"/>
      </rPr>
      <t>p</t>
    </r>
    <r>
      <rPr>
        <b/>
        <sz val="8"/>
        <rFont val="Arial"/>
        <family val="2"/>
      </rPr>
      <t xml:space="preserve">
Variación doce meses</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</si>
</sst>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 numFmtId="171" formatCode="_-* #,##0.0\ _€_-;\-* #,##0.0\ _€_-;_-* &quot;-&quot;??\ _€_-;_-@_-"/>
    <numFmt numFmtId="172" formatCode="_ * #,##0.0_ ;_ * \-#,##0.0_ ;_ * &quot;-&quot;??_ ;_ @_ "/>
    <numFmt numFmtId="173" formatCode="_-* #,##0.00\ _€_-;\-* #,##0.00\ _€_-;_-* &quot;-&quot;??\ _€_-;_-@_-"/>
    <numFmt numFmtId="174" formatCode="_-* #,##0\ _€_-;\-* #,##0\ _€_-;_-* &quot;-&quot;??\ _€_-;_-@_-"/>
    <numFmt numFmtId="175" formatCode="0.00000"/>
    <numFmt numFmtId="176" formatCode="0.000000"/>
    <numFmt numFmtId="177" formatCode="0.0000"/>
    <numFmt numFmtId="178" formatCode="0.000"/>
  </numFmts>
  <fonts count="78">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sz val="10"/>
      <color indexed="10"/>
      <name val="Arial"/>
      <family val="2"/>
    </font>
    <font>
      <sz val="12"/>
      <name val="Arial"/>
      <family val="2"/>
    </font>
    <font>
      <b/>
      <sz val="12"/>
      <name val="Arial"/>
      <family val="2"/>
    </font>
    <font>
      <b/>
      <u val="single"/>
      <sz val="10"/>
      <color indexed="12"/>
      <name val="Arial"/>
      <family val="2"/>
    </font>
    <font>
      <b/>
      <sz val="9"/>
      <color indexed="8"/>
      <name val="Arial"/>
      <family val="2"/>
    </font>
    <font>
      <sz val="8"/>
      <color indexed="9"/>
      <name val="Arial"/>
      <family val="2"/>
    </font>
    <font>
      <sz val="9"/>
      <name val="Arial"/>
      <family val="2"/>
    </font>
    <font>
      <sz val="9"/>
      <color indexed="9"/>
      <name val="Arial"/>
      <family val="2"/>
    </font>
    <font>
      <b/>
      <vertAlign val="superscript"/>
      <sz val="8"/>
      <name val="Arial"/>
      <family val="2"/>
    </font>
    <font>
      <sz val="8"/>
      <name val="AvantGarde Bk BT"/>
      <family val="0"/>
    </font>
    <font>
      <vertAlign val="superscript"/>
      <sz val="8"/>
      <name val="Arial"/>
      <family val="2"/>
    </font>
    <font>
      <vertAlign val="superscript"/>
      <sz val="8"/>
      <name val="AvantGarde Bk BT"/>
      <family val="0"/>
    </font>
    <font>
      <b/>
      <vertAlign val="superscrip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0"/>
      <color indexed="62"/>
      <name val="Arial"/>
      <family val="2"/>
    </font>
    <font>
      <b/>
      <sz val="11"/>
      <color indexed="20"/>
      <name val="Arial"/>
      <family val="2"/>
    </font>
    <font>
      <sz val="9"/>
      <color indexed="8"/>
      <name val="Arial"/>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theme="1"/>
      <name val="Arial"/>
      <family val="2"/>
    </font>
    <font>
      <sz val="10"/>
      <color theme="4" tint="-0.24997000396251678"/>
      <name val="Arial"/>
      <family val="2"/>
    </font>
    <font>
      <b/>
      <sz val="11"/>
      <color rgb="FFB6004B"/>
      <name val="Arial"/>
      <family val="2"/>
    </font>
    <font>
      <sz val="9"/>
      <color theme="1"/>
      <name val="Arial"/>
      <family val="2"/>
    </font>
    <font>
      <b/>
      <sz val="8"/>
      <color theme="1"/>
      <name val="Arial"/>
      <family val="2"/>
    </font>
    <font>
      <b/>
      <sz val="14"/>
      <color theme="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32">
    <xf numFmtId="0" fontId="0" fillId="0" borderId="0" xfId="0" applyAlignment="1">
      <alignment/>
    </xf>
    <xf numFmtId="0" fontId="15" fillId="0" borderId="0" xfId="0" applyFont="1" applyFill="1" applyBorder="1" applyAlignment="1">
      <alignment/>
    </xf>
    <xf numFmtId="0" fontId="0" fillId="0" borderId="0" xfId="0" applyFill="1" applyAlignment="1">
      <alignment/>
    </xf>
    <xf numFmtId="0" fontId="14"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167" fontId="12" fillId="0" borderId="0" xfId="0" applyNumberFormat="1" applyFont="1" applyFill="1" applyAlignment="1">
      <alignment/>
    </xf>
    <xf numFmtId="3" fontId="0" fillId="0" borderId="0" xfId="0" applyNumberFormat="1" applyFill="1" applyAlignment="1">
      <alignment/>
    </xf>
    <xf numFmtId="0" fontId="11" fillId="0" borderId="0" xfId="0" applyFont="1" applyFill="1" applyBorder="1" applyAlignment="1">
      <alignment/>
    </xf>
    <xf numFmtId="165" fontId="11" fillId="0" borderId="0" xfId="0" applyNumberFormat="1" applyFont="1" applyFill="1" applyBorder="1" applyAlignment="1">
      <alignment horizontal="center"/>
    </xf>
    <xf numFmtId="0" fontId="0" fillId="0" borderId="0" xfId="0" applyFill="1" applyBorder="1" applyAlignment="1">
      <alignment horizontal="center" vertical="center"/>
    </xf>
    <xf numFmtId="167" fontId="0" fillId="0" borderId="0" xfId="49" applyNumberFormat="1" applyFont="1" applyFill="1" applyBorder="1" applyAlignment="1">
      <alignment/>
    </xf>
    <xf numFmtId="165" fontId="0" fillId="0" borderId="0" xfId="0" applyNumberFormat="1" applyFill="1" applyBorder="1" applyAlignment="1">
      <alignment horizontal="center" vertical="center"/>
    </xf>
    <xf numFmtId="0" fontId="12" fillId="0" borderId="0" xfId="0" applyFont="1" applyFill="1" applyBorder="1" applyAlignment="1">
      <alignment/>
    </xf>
    <xf numFmtId="3" fontId="0" fillId="0" borderId="0" xfId="0" applyNumberFormat="1" applyFill="1" applyBorder="1" applyAlignment="1">
      <alignment/>
    </xf>
    <xf numFmtId="167" fontId="0" fillId="0" borderId="0" xfId="49" applyNumberFormat="1" applyFont="1" applyFill="1" applyBorder="1" applyAlignment="1">
      <alignment/>
    </xf>
    <xf numFmtId="0" fontId="0" fillId="0" borderId="0" xfId="0" applyFont="1" applyFill="1" applyBorder="1" applyAlignment="1">
      <alignment horizontal="center"/>
    </xf>
    <xf numFmtId="0" fontId="69" fillId="0" borderId="0" xfId="0" applyFont="1" applyFill="1" applyBorder="1" applyAlignment="1">
      <alignment vertical="center"/>
    </xf>
    <xf numFmtId="0" fontId="0" fillId="0" borderId="0" xfId="0" applyFont="1" applyFill="1" applyAlignment="1">
      <alignment/>
    </xf>
    <xf numFmtId="166" fontId="9" fillId="0" borderId="0" xfId="0" applyNumberFormat="1" applyFont="1" applyFill="1" applyBorder="1" applyAlignment="1">
      <alignment/>
    </xf>
    <xf numFmtId="166" fontId="1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66" fontId="0" fillId="0" borderId="0" xfId="0" applyNumberFormat="1" applyFill="1" applyAlignment="1">
      <alignment/>
    </xf>
    <xf numFmtId="3" fontId="11" fillId="0" borderId="0" xfId="0" applyNumberFormat="1" applyFont="1" applyFill="1" applyBorder="1" applyAlignment="1">
      <alignment/>
    </xf>
    <xf numFmtId="0" fontId="68" fillId="0" borderId="0" xfId="0" applyFont="1" applyFill="1" applyBorder="1" applyAlignment="1">
      <alignment horizontal="left" vertical="center" wrapText="1"/>
    </xf>
    <xf numFmtId="3" fontId="5" fillId="0" borderId="0" xfId="0" applyNumberFormat="1"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xf>
    <xf numFmtId="0" fontId="4" fillId="0" borderId="0" xfId="0" applyFont="1" applyFill="1" applyBorder="1" applyAlignment="1">
      <alignment horizontal="center" vertical="center"/>
    </xf>
    <xf numFmtId="168" fontId="0" fillId="0" borderId="0" xfId="0" applyNumberFormat="1" applyFont="1" applyFill="1" applyAlignment="1">
      <alignment/>
    </xf>
    <xf numFmtId="3" fontId="0"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165" fontId="3" fillId="0" borderId="0" xfId="0" applyNumberFormat="1" applyFont="1" applyFill="1" applyBorder="1" applyAlignment="1">
      <alignment horizontal="center"/>
    </xf>
    <xf numFmtId="3" fontId="11"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4" fillId="0" borderId="0" xfId="0" applyFont="1" applyFill="1" applyBorder="1" applyAlignment="1">
      <alignment horizontal="left"/>
    </xf>
    <xf numFmtId="3" fontId="5" fillId="0" borderId="0" xfId="0" applyNumberFormat="1" applyFont="1" applyFill="1" applyBorder="1" applyAlignment="1">
      <alignment horizontal="right"/>
    </xf>
    <xf numFmtId="0" fontId="0"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xf>
    <xf numFmtId="0" fontId="6" fillId="0" borderId="0" xfId="0" applyFont="1" applyFill="1" applyBorder="1" applyAlignment="1">
      <alignment/>
    </xf>
    <xf numFmtId="2" fontId="2" fillId="0" borderId="0" xfId="0" applyNumberFormat="1" applyFont="1" applyFill="1" applyBorder="1" applyAlignment="1">
      <alignment horizontal="center" vertical="center" wrapText="1"/>
    </xf>
    <xf numFmtId="0" fontId="8" fillId="0" borderId="0" xfId="0" applyFont="1" applyFill="1" applyAlignment="1">
      <alignment/>
    </xf>
    <xf numFmtId="0" fontId="70" fillId="0" borderId="0" xfId="0" applyFont="1" applyFill="1" applyBorder="1" applyAlignment="1">
      <alignment horizontal="center" vertical="center"/>
    </xf>
    <xf numFmtId="165" fontId="69" fillId="0" borderId="0" xfId="0" applyNumberFormat="1" applyFont="1" applyFill="1" applyBorder="1" applyAlignment="1">
      <alignment horizontal="center" vertical="center"/>
    </xf>
    <xf numFmtId="0" fontId="69" fillId="0" borderId="0" xfId="0" applyFont="1" applyFill="1" applyBorder="1" applyAlignment="1">
      <alignment/>
    </xf>
    <xf numFmtId="167" fontId="69" fillId="0" borderId="0" xfId="49" applyNumberFormat="1" applyFont="1" applyFill="1" applyBorder="1" applyAlignment="1">
      <alignment horizontal="center" vertical="center"/>
    </xf>
    <xf numFmtId="0" fontId="71" fillId="0" borderId="0" xfId="0" applyFont="1" applyFill="1" applyBorder="1" applyAlignment="1">
      <alignment horizontal="left" vertical="center"/>
    </xf>
    <xf numFmtId="167" fontId="0" fillId="0" borderId="0" xfId="0" applyNumberFormat="1" applyFill="1" applyAlignment="1">
      <alignment/>
    </xf>
    <xf numFmtId="0" fontId="8" fillId="0" borderId="0" xfId="0" applyFont="1" applyFill="1" applyBorder="1" applyAlignment="1">
      <alignment/>
    </xf>
    <xf numFmtId="0" fontId="71" fillId="0" borderId="0" xfId="0" applyFont="1" applyFill="1" applyBorder="1" applyAlignment="1">
      <alignment vertical="top"/>
    </xf>
    <xf numFmtId="0" fontId="0" fillId="0" borderId="0" xfId="0" applyFill="1" applyAlignment="1">
      <alignment vertical="center"/>
    </xf>
    <xf numFmtId="0" fontId="72" fillId="33" borderId="0" xfId="0" applyFont="1" applyFill="1" applyBorder="1" applyAlignment="1">
      <alignment/>
    </xf>
    <xf numFmtId="0" fontId="0" fillId="33" borderId="0" xfId="0" applyFill="1" applyBorder="1" applyAlignment="1">
      <alignment/>
    </xf>
    <xf numFmtId="0" fontId="73" fillId="34" borderId="11" xfId="0" applyFont="1" applyFill="1" applyBorder="1" applyAlignment="1">
      <alignment horizontal="right" vertical="center"/>
    </xf>
    <xf numFmtId="0" fontId="18" fillId="34" borderId="12" xfId="46" applyFont="1" applyFill="1" applyBorder="1" applyAlignment="1" applyProtection="1" quotePrefix="1">
      <alignment vertical="center"/>
      <protection/>
    </xf>
    <xf numFmtId="0" fontId="7" fillId="0" borderId="12" xfId="46" applyFill="1" applyBorder="1" applyAlignment="1" applyProtection="1">
      <alignment/>
      <protection/>
    </xf>
    <xf numFmtId="0" fontId="7" fillId="0" borderId="13" xfId="46" applyFill="1" applyBorder="1" applyAlignment="1" applyProtection="1">
      <alignment/>
      <protection/>
    </xf>
    <xf numFmtId="0" fontId="15" fillId="0" borderId="14" xfId="0" applyFont="1" applyFill="1" applyBorder="1" applyAlignment="1">
      <alignment/>
    </xf>
    <xf numFmtId="0" fontId="14" fillId="0" borderId="10" xfId="0" applyFont="1" applyFill="1" applyBorder="1" applyAlignment="1">
      <alignment/>
    </xf>
    <xf numFmtId="0" fontId="14" fillId="0" borderId="15" xfId="0" applyFont="1" applyFill="1" applyBorder="1" applyAlignment="1">
      <alignment/>
    </xf>
    <xf numFmtId="0" fontId="0" fillId="0" borderId="10" xfId="0" applyFont="1" applyFill="1" applyBorder="1" applyAlignment="1">
      <alignment/>
    </xf>
    <xf numFmtId="170" fontId="12" fillId="0" borderId="0" xfId="49" applyNumberFormat="1" applyFont="1" applyFill="1" applyAlignment="1">
      <alignment/>
    </xf>
    <xf numFmtId="0" fontId="74" fillId="0" borderId="0" xfId="0" applyFont="1" applyFill="1" applyBorder="1" applyAlignment="1">
      <alignment vertical="center"/>
    </xf>
    <xf numFmtId="0" fontId="0" fillId="0" borderId="16" xfId="0" applyFill="1" applyBorder="1" applyAlignment="1">
      <alignment horizontal="center" vertical="center"/>
    </xf>
    <xf numFmtId="0" fontId="0" fillId="0" borderId="17" xfId="0" applyFont="1" applyFill="1" applyBorder="1" applyAlignment="1">
      <alignment horizontal="center"/>
    </xf>
    <xf numFmtId="167" fontId="0" fillId="0" borderId="17" xfId="49" applyNumberFormat="1" applyFont="1" applyFill="1" applyBorder="1" applyAlignment="1">
      <alignment/>
    </xf>
    <xf numFmtId="167" fontId="0" fillId="0" borderId="17" xfId="49" applyNumberFormat="1" applyFont="1" applyFill="1" applyBorder="1" applyAlignment="1">
      <alignment/>
    </xf>
    <xf numFmtId="165" fontId="0" fillId="0" borderId="17" xfId="0" applyNumberFormat="1" applyFill="1" applyBorder="1" applyAlignment="1">
      <alignment horizontal="center" vertical="center"/>
    </xf>
    <xf numFmtId="165" fontId="0" fillId="0" borderId="18" xfId="0" applyNumberFormat="1" applyFill="1" applyBorder="1" applyAlignment="1">
      <alignment horizontal="center" vertical="center"/>
    </xf>
    <xf numFmtId="0" fontId="71" fillId="0" borderId="19" xfId="0" applyFont="1" applyFill="1" applyBorder="1" applyAlignment="1">
      <alignment vertical="center"/>
    </xf>
    <xf numFmtId="0" fontId="69" fillId="0" borderId="20" xfId="0" applyFont="1" applyFill="1" applyBorder="1" applyAlignment="1">
      <alignment vertical="center"/>
    </xf>
    <xf numFmtId="0" fontId="12" fillId="0" borderId="20" xfId="0" applyFont="1" applyFill="1" applyBorder="1" applyAlignment="1">
      <alignment/>
    </xf>
    <xf numFmtId="0" fontId="12" fillId="0" borderId="14" xfId="0" applyFont="1" applyFill="1" applyBorder="1" applyAlignment="1">
      <alignment/>
    </xf>
    <xf numFmtId="0" fontId="12" fillId="0" borderId="10" xfId="0" applyFont="1" applyFill="1" applyBorder="1" applyAlignment="1">
      <alignment/>
    </xf>
    <xf numFmtId="167" fontId="12" fillId="0" borderId="10" xfId="0" applyNumberFormat="1" applyFont="1" applyFill="1" applyBorder="1" applyAlignment="1">
      <alignment/>
    </xf>
    <xf numFmtId="0" fontId="12" fillId="0" borderId="15" xfId="0" applyFont="1" applyFill="1" applyBorder="1" applyAlignment="1">
      <alignment/>
    </xf>
    <xf numFmtId="3" fontId="5" fillId="0" borderId="0" xfId="0" applyNumberFormat="1" applyFont="1" applyFill="1" applyBorder="1" applyAlignment="1">
      <alignment/>
    </xf>
    <xf numFmtId="0" fontId="71" fillId="0" borderId="0" xfId="0" applyFont="1" applyFill="1" applyBorder="1" applyAlignment="1">
      <alignment vertical="center" wrapText="1"/>
    </xf>
    <xf numFmtId="0" fontId="5" fillId="0" borderId="0" xfId="0" applyFont="1" applyFill="1" applyAlignment="1">
      <alignment/>
    </xf>
    <xf numFmtId="0" fontId="71" fillId="0" borderId="20" xfId="0" applyFont="1" applyFill="1" applyBorder="1" applyAlignment="1">
      <alignment horizontal="left" vertical="center"/>
    </xf>
    <xf numFmtId="0" fontId="71" fillId="0" borderId="20" xfId="0" applyFont="1" applyFill="1" applyBorder="1" applyAlignment="1">
      <alignment vertical="center" wrapText="1"/>
    </xf>
    <xf numFmtId="0" fontId="0" fillId="0" borderId="14" xfId="0" applyFill="1" applyBorder="1" applyAlignment="1">
      <alignment/>
    </xf>
    <xf numFmtId="0" fontId="5" fillId="0" borderId="20" xfId="0" applyFont="1" applyFill="1" applyBorder="1" applyAlignment="1">
      <alignment/>
    </xf>
    <xf numFmtId="0" fontId="0" fillId="0" borderId="15" xfId="0" applyFill="1" applyBorder="1" applyAlignment="1">
      <alignment/>
    </xf>
    <xf numFmtId="0" fontId="71" fillId="0" borderId="0" xfId="0" applyFont="1" applyFill="1" applyBorder="1" applyAlignment="1">
      <alignment horizontal="left" vertical="top"/>
    </xf>
    <xf numFmtId="0" fontId="71" fillId="0" borderId="0" xfId="0" applyFont="1" applyFill="1" applyBorder="1" applyAlignment="1">
      <alignment horizontal="left" vertical="top" wrapText="1"/>
    </xf>
    <xf numFmtId="0" fontId="71" fillId="0" borderId="0" xfId="0" applyFont="1" applyFill="1" applyBorder="1" applyAlignment="1" quotePrefix="1">
      <alignment horizontal="left" vertical="center"/>
    </xf>
    <xf numFmtId="0" fontId="71" fillId="0" borderId="0" xfId="0" applyFont="1" applyFill="1" applyBorder="1" applyAlignment="1">
      <alignment vertical="top" wrapText="1"/>
    </xf>
    <xf numFmtId="0" fontId="71" fillId="0" borderId="0" xfId="0" applyFont="1" applyFill="1" applyBorder="1" applyAlignment="1" quotePrefix="1">
      <alignment vertical="top" wrapText="1"/>
    </xf>
    <xf numFmtId="0" fontId="20" fillId="0" borderId="0" xfId="0" applyFont="1" applyFill="1" applyAlignment="1">
      <alignment/>
    </xf>
    <xf numFmtId="0" fontId="71" fillId="0" borderId="19" xfId="0" applyFont="1" applyFill="1" applyBorder="1" applyAlignment="1">
      <alignment horizontal="left" vertical="top"/>
    </xf>
    <xf numFmtId="167" fontId="71" fillId="0" borderId="20" xfId="0" applyNumberFormat="1" applyFont="1" applyFill="1" applyBorder="1" applyAlignment="1">
      <alignment horizontal="left" vertical="top" wrapText="1"/>
    </xf>
    <xf numFmtId="0" fontId="71" fillId="0" borderId="19" xfId="0" applyFont="1" applyFill="1" applyBorder="1" applyAlignment="1" quotePrefix="1">
      <alignment horizontal="left" vertical="center"/>
    </xf>
    <xf numFmtId="0" fontId="71" fillId="0" borderId="20" xfId="0" applyFont="1" applyFill="1" applyBorder="1" applyAlignment="1" quotePrefix="1">
      <alignment horizontal="left" vertical="center"/>
    </xf>
    <xf numFmtId="0" fontId="71" fillId="0" borderId="20" xfId="0" applyFont="1" applyFill="1" applyBorder="1" applyAlignment="1">
      <alignment horizontal="left" vertical="top" wrapText="1"/>
    </xf>
    <xf numFmtId="0" fontId="71" fillId="0" borderId="20" xfId="0" applyFont="1" applyFill="1" applyBorder="1" applyAlignment="1">
      <alignment vertical="top"/>
    </xf>
    <xf numFmtId="0" fontId="71" fillId="0" borderId="20" xfId="0" applyFont="1" applyFill="1" applyBorder="1" applyAlignment="1" quotePrefix="1">
      <alignment vertical="top" wrapText="1"/>
    </xf>
    <xf numFmtId="0" fontId="75" fillId="0" borderId="19" xfId="0" applyFont="1" applyFill="1" applyBorder="1" applyAlignment="1" quotePrefix="1">
      <alignment vertical="center"/>
    </xf>
    <xf numFmtId="0" fontId="75" fillId="0" borderId="0" xfId="0" applyFont="1" applyFill="1" applyBorder="1" applyAlignment="1" quotePrefix="1">
      <alignment vertical="center"/>
    </xf>
    <xf numFmtId="0" fontId="0" fillId="0" borderId="14" xfId="0" applyFont="1" applyFill="1" applyBorder="1" applyAlignment="1">
      <alignment/>
    </xf>
    <xf numFmtId="0" fontId="0" fillId="0" borderId="15" xfId="0" applyFont="1" applyFill="1" applyBorder="1" applyAlignment="1">
      <alignment/>
    </xf>
    <xf numFmtId="0" fontId="20" fillId="0" borderId="0" xfId="0" applyFont="1" applyFill="1" applyBorder="1" applyAlignment="1">
      <alignment/>
    </xf>
    <xf numFmtId="0" fontId="75" fillId="0" borderId="16" xfId="0" applyFont="1" applyFill="1" applyBorder="1" applyAlignment="1">
      <alignment horizontal="center" vertical="center"/>
    </xf>
    <xf numFmtId="0" fontId="71" fillId="0" borderId="17" xfId="0" applyFont="1" applyFill="1" applyBorder="1" applyAlignment="1">
      <alignment/>
    </xf>
    <xf numFmtId="167" fontId="71" fillId="0" borderId="17" xfId="49" applyNumberFormat="1" applyFont="1" applyFill="1" applyBorder="1" applyAlignment="1">
      <alignment horizontal="center" vertical="center"/>
    </xf>
    <xf numFmtId="167" fontId="71" fillId="0" borderId="18" xfId="49" applyNumberFormat="1" applyFont="1" applyFill="1" applyBorder="1" applyAlignment="1">
      <alignment horizontal="center" vertical="center"/>
    </xf>
    <xf numFmtId="165" fontId="71" fillId="0" borderId="17" xfId="0" applyNumberFormat="1" applyFont="1" applyFill="1" applyBorder="1" applyAlignment="1">
      <alignment horizontal="center" vertical="center"/>
    </xf>
    <xf numFmtId="165" fontId="71" fillId="0" borderId="18"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xf>
    <xf numFmtId="3" fontId="5" fillId="0" borderId="17"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0" fontId="5" fillId="0" borderId="14" xfId="0" applyFont="1" applyFill="1" applyBorder="1" applyAlignment="1">
      <alignment/>
    </xf>
    <xf numFmtId="0" fontId="5" fillId="0" borderId="10" xfId="0" applyFont="1" applyFill="1" applyBorder="1" applyAlignment="1">
      <alignment/>
    </xf>
    <xf numFmtId="0" fontId="2" fillId="0" borderId="10" xfId="0" applyFont="1" applyFill="1" applyBorder="1" applyAlignment="1">
      <alignment/>
    </xf>
    <xf numFmtId="0" fontId="2" fillId="0" borderId="15" xfId="0" applyFont="1" applyFill="1" applyBorder="1" applyAlignment="1">
      <alignment/>
    </xf>
    <xf numFmtId="0" fontId="5" fillId="0" borderId="15" xfId="0" applyFont="1" applyFill="1" applyBorder="1" applyAlignment="1">
      <alignment/>
    </xf>
    <xf numFmtId="0" fontId="2" fillId="0" borderId="0" xfId="0" applyFont="1" applyFill="1" applyAlignment="1">
      <alignment/>
    </xf>
    <xf numFmtId="0" fontId="21" fillId="0" borderId="0" xfId="0" applyFont="1" applyFill="1" applyBorder="1" applyAlignment="1">
      <alignment/>
    </xf>
    <xf numFmtId="0" fontId="21" fillId="0" borderId="0" xfId="0" applyFont="1" applyFill="1" applyAlignment="1">
      <alignment/>
    </xf>
    <xf numFmtId="165" fontId="74" fillId="0" borderId="0" xfId="0" applyNumberFormat="1"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xf>
    <xf numFmtId="167" fontId="74" fillId="0" borderId="0" xfId="49" applyNumberFormat="1" applyFont="1" applyFill="1" applyBorder="1" applyAlignment="1">
      <alignment horizontal="center" vertical="center"/>
    </xf>
    <xf numFmtId="0" fontId="19" fillId="0" borderId="0" xfId="0" applyFont="1" applyFill="1" applyAlignment="1">
      <alignment/>
    </xf>
    <xf numFmtId="0" fontId="22" fillId="0" borderId="0" xfId="0" applyFont="1" applyFill="1" applyBorder="1" applyAlignment="1">
      <alignment/>
    </xf>
    <xf numFmtId="0" fontId="7" fillId="0" borderId="0" xfId="46" applyFill="1" applyAlignment="1" applyProtection="1">
      <alignment horizontal="right"/>
      <protection/>
    </xf>
    <xf numFmtId="0" fontId="75" fillId="0" borderId="0" xfId="0" applyFont="1" applyFill="1" applyBorder="1" applyAlignment="1" quotePrefix="1">
      <alignment horizontal="left" vertical="center" wrapText="1"/>
    </xf>
    <xf numFmtId="0" fontId="71" fillId="0" borderId="0" xfId="0" applyFont="1" applyFill="1" applyBorder="1" applyAlignment="1">
      <alignment horizontal="left" vertical="center"/>
    </xf>
    <xf numFmtId="0" fontId="18" fillId="0" borderId="12" xfId="46" applyFont="1" applyFill="1" applyBorder="1" applyAlignment="1" applyProtection="1">
      <alignment vertical="center"/>
      <protection/>
    </xf>
    <xf numFmtId="0" fontId="7" fillId="0" borderId="12" xfId="46" applyFill="1" applyBorder="1" applyAlignment="1" applyProtection="1">
      <alignment vertical="center"/>
      <protection/>
    </xf>
    <xf numFmtId="0" fontId="7" fillId="0" borderId="13" xfId="46" applyFill="1" applyBorder="1" applyAlignment="1" applyProtection="1">
      <alignment vertical="center"/>
      <protection/>
    </xf>
    <xf numFmtId="0" fontId="8" fillId="0" borderId="0" xfId="0" applyFont="1" applyFill="1" applyAlignment="1">
      <alignment vertical="center"/>
    </xf>
    <xf numFmtId="0" fontId="4" fillId="34" borderId="12" xfId="0" applyNumberFormat="1" applyFont="1" applyFill="1" applyBorder="1" applyAlignment="1">
      <alignment horizontal="center" vertical="center"/>
    </xf>
    <xf numFmtId="3" fontId="4" fillId="34" borderId="12" xfId="0" applyNumberFormat="1" applyFont="1" applyFill="1" applyBorder="1" applyAlignment="1">
      <alignment horizontal="center" vertical="center"/>
    </xf>
    <xf numFmtId="165" fontId="4" fillId="34" borderId="12" xfId="0" applyNumberFormat="1" applyFont="1" applyFill="1" applyBorder="1" applyAlignment="1">
      <alignment horizontal="center" vertical="center"/>
    </xf>
    <xf numFmtId="0" fontId="4" fillId="34" borderId="17" xfId="0" applyFont="1" applyFill="1" applyBorder="1" applyAlignment="1">
      <alignment/>
    </xf>
    <xf numFmtId="3"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0" fontId="5" fillId="35" borderId="0" xfId="0" applyFont="1" applyFill="1" applyBorder="1" applyAlignment="1">
      <alignment/>
    </xf>
    <xf numFmtId="3" fontId="5" fillId="35" borderId="0" xfId="0" applyNumberFormat="1" applyFont="1" applyFill="1" applyBorder="1" applyAlignment="1">
      <alignment horizontal="center" vertical="center"/>
    </xf>
    <xf numFmtId="166" fontId="5" fillId="35" borderId="0" xfId="0" applyNumberFormat="1" applyFont="1" applyFill="1" applyBorder="1" applyAlignment="1">
      <alignment horizontal="center" vertical="center"/>
    </xf>
    <xf numFmtId="0" fontId="5" fillId="34" borderId="0" xfId="0" applyFont="1" applyFill="1" applyBorder="1" applyAlignment="1">
      <alignment/>
    </xf>
    <xf numFmtId="3" fontId="5" fillId="0" borderId="0" xfId="0" applyNumberFormat="1" applyFont="1" applyFill="1" applyBorder="1" applyAlignment="1">
      <alignment horizontal="center" vertical="center"/>
    </xf>
    <xf numFmtId="166" fontId="5" fillId="0" borderId="0" xfId="0" applyNumberFormat="1" applyFont="1" applyFill="1" applyBorder="1" applyAlignment="1">
      <alignment horizontal="center" vertical="center"/>
    </xf>
    <xf numFmtId="0" fontId="5" fillId="35" borderId="10" xfId="0" applyFont="1" applyFill="1" applyBorder="1" applyAlignment="1">
      <alignment/>
    </xf>
    <xf numFmtId="3" fontId="5" fillId="35" borderId="10" xfId="0" applyNumberFormat="1" applyFont="1" applyFill="1" applyBorder="1" applyAlignment="1">
      <alignment horizontal="center" vertical="center"/>
    </xf>
    <xf numFmtId="166" fontId="5" fillId="35" borderId="10" xfId="0" applyNumberFormat="1" applyFont="1" applyFill="1" applyBorder="1" applyAlignment="1">
      <alignment horizontal="center" vertical="center"/>
    </xf>
    <xf numFmtId="0" fontId="75" fillId="0" borderId="19" xfId="0" applyFont="1" applyFill="1" applyBorder="1" applyAlignment="1" quotePrefix="1">
      <alignment horizontal="left" vertical="center"/>
    </xf>
    <xf numFmtId="0" fontId="4" fillId="0" borderId="17" xfId="0" applyFont="1" applyFill="1" applyBorder="1" applyAlignment="1">
      <alignment/>
    </xf>
    <xf numFmtId="0" fontId="4" fillId="35" borderId="0" xfId="0" applyFont="1" applyFill="1" applyBorder="1" applyAlignment="1">
      <alignment/>
    </xf>
    <xf numFmtId="3" fontId="4" fillId="35" borderId="0" xfId="0" applyNumberFormat="1" applyFont="1" applyFill="1" applyBorder="1" applyAlignment="1">
      <alignment horizontal="center" vertical="center"/>
    </xf>
    <xf numFmtId="166" fontId="4" fillId="35" borderId="0" xfId="0" applyNumberFormat="1" applyFont="1" applyFill="1" applyBorder="1" applyAlignment="1">
      <alignment horizontal="center" vertical="center"/>
    </xf>
    <xf numFmtId="0" fontId="4" fillId="0" borderId="0" xfId="0" applyFont="1" applyFill="1" applyBorder="1" applyAlignment="1">
      <alignment/>
    </xf>
    <xf numFmtId="0" fontId="75" fillId="0" borderId="20" xfId="0" applyFont="1" applyFill="1" applyBorder="1" applyAlignment="1" quotePrefix="1">
      <alignment vertical="center"/>
    </xf>
    <xf numFmtId="0" fontId="71" fillId="0" borderId="0" xfId="0" applyFont="1" applyFill="1" applyBorder="1" applyAlignment="1">
      <alignment vertical="center"/>
    </xf>
    <xf numFmtId="0" fontId="71" fillId="0" borderId="20" xfId="0" applyFont="1" applyFill="1" applyBorder="1" applyAlignment="1">
      <alignment vertical="center"/>
    </xf>
    <xf numFmtId="0" fontId="5" fillId="34" borderId="16" xfId="0" applyFont="1" applyFill="1" applyBorder="1" applyAlignment="1">
      <alignment/>
    </xf>
    <xf numFmtId="3" fontId="5" fillId="34" borderId="17" xfId="0" applyNumberFormat="1" applyFont="1" applyFill="1" applyBorder="1" applyAlignment="1">
      <alignment horizontal="center" vertical="center"/>
    </xf>
    <xf numFmtId="166" fontId="5" fillId="34" borderId="17" xfId="0" applyNumberFormat="1" applyFont="1" applyFill="1" applyBorder="1" applyAlignment="1">
      <alignment horizontal="center" vertical="center"/>
    </xf>
    <xf numFmtId="166" fontId="5" fillId="34" borderId="18" xfId="0" applyNumberFormat="1" applyFont="1" applyFill="1" applyBorder="1" applyAlignment="1">
      <alignment horizontal="center" vertical="center"/>
    </xf>
    <xf numFmtId="0" fontId="5" fillId="34" borderId="19" xfId="0" applyFont="1" applyFill="1" applyBorder="1" applyAlignment="1">
      <alignment/>
    </xf>
    <xf numFmtId="165" fontId="5" fillId="0" borderId="0" xfId="0" applyNumberFormat="1" applyFont="1" applyFill="1" applyBorder="1" applyAlignment="1">
      <alignment/>
    </xf>
    <xf numFmtId="165" fontId="5" fillId="0" borderId="20" xfId="0" applyNumberFormat="1" applyFont="1" applyFill="1" applyBorder="1" applyAlignment="1">
      <alignment/>
    </xf>
    <xf numFmtId="0" fontId="24" fillId="34" borderId="19" xfId="0" applyFont="1" applyFill="1" applyBorder="1" applyAlignment="1">
      <alignment/>
    </xf>
    <xf numFmtId="3" fontId="5" fillId="34" borderId="0" xfId="0" applyNumberFormat="1" applyFont="1" applyFill="1" applyBorder="1" applyAlignment="1">
      <alignment/>
    </xf>
    <xf numFmtId="165" fontId="5" fillId="34" borderId="0" xfId="0" applyNumberFormat="1" applyFont="1" applyFill="1" applyBorder="1" applyAlignment="1">
      <alignment/>
    </xf>
    <xf numFmtId="165" fontId="5" fillId="0" borderId="0" xfId="55" applyNumberFormat="1" applyFont="1" applyFill="1" applyBorder="1">
      <alignment/>
      <protection/>
    </xf>
    <xf numFmtId="0" fontId="5" fillId="34" borderId="14" xfId="0" applyFont="1" applyFill="1" applyBorder="1" applyAlignment="1">
      <alignment/>
    </xf>
    <xf numFmtId="3" fontId="5" fillId="0" borderId="10" xfId="0" applyNumberFormat="1" applyFont="1" applyFill="1" applyBorder="1" applyAlignment="1">
      <alignment/>
    </xf>
    <xf numFmtId="165" fontId="5" fillId="0" borderId="10" xfId="0" applyNumberFormat="1" applyFont="1" applyFill="1" applyBorder="1" applyAlignment="1">
      <alignment/>
    </xf>
    <xf numFmtId="165" fontId="5" fillId="0" borderId="15" xfId="0" applyNumberFormat="1" applyFont="1" applyFill="1" applyBorder="1" applyAlignment="1">
      <alignment/>
    </xf>
    <xf numFmtId="0" fontId="2" fillId="0" borderId="19" xfId="0" applyFont="1" applyFill="1" applyBorder="1" applyAlignment="1">
      <alignment vertical="center"/>
    </xf>
    <xf numFmtId="166" fontId="4" fillId="0" borderId="0" xfId="0" applyNumberFormat="1" applyFont="1" applyFill="1" applyBorder="1" applyAlignment="1">
      <alignment horizontal="right"/>
    </xf>
    <xf numFmtId="0" fontId="5" fillId="0" borderId="19" xfId="0" applyFont="1" applyFill="1" applyBorder="1" applyAlignment="1">
      <alignment/>
    </xf>
    <xf numFmtId="0" fontId="4" fillId="34" borderId="12" xfId="0" applyNumberFormat="1" applyFont="1" applyFill="1" applyBorder="1" applyAlignment="1">
      <alignment horizontal="center"/>
    </xf>
    <xf numFmtId="3" fontId="4" fillId="34" borderId="12" xfId="0" applyNumberFormat="1" applyFont="1" applyFill="1" applyBorder="1" applyAlignment="1">
      <alignment horizontal="center"/>
    </xf>
    <xf numFmtId="165" fontId="4" fillId="34" borderId="12" xfId="0" applyNumberFormat="1" applyFont="1" applyFill="1" applyBorder="1" applyAlignment="1">
      <alignment horizontal="center"/>
    </xf>
    <xf numFmtId="3" fontId="5" fillId="35" borderId="0" xfId="0" applyNumberFormat="1" applyFont="1" applyFill="1" applyBorder="1" applyAlignment="1">
      <alignment horizontal="center"/>
    </xf>
    <xf numFmtId="166" fontId="5" fillId="35" borderId="0" xfId="0" applyNumberFormat="1" applyFont="1" applyFill="1" applyBorder="1" applyAlignment="1">
      <alignment horizontal="center"/>
    </xf>
    <xf numFmtId="3" fontId="5" fillId="0" borderId="0" xfId="0" applyNumberFormat="1" applyFont="1" applyFill="1" applyBorder="1" applyAlignment="1">
      <alignment horizontal="center"/>
    </xf>
    <xf numFmtId="166" fontId="5" fillId="0" borderId="0" xfId="0" applyNumberFormat="1" applyFont="1" applyFill="1" applyBorder="1" applyAlignment="1">
      <alignment horizontal="center"/>
    </xf>
    <xf numFmtId="0" fontId="5" fillId="35" borderId="0" xfId="0" applyFont="1" applyFill="1" applyAlignment="1">
      <alignment/>
    </xf>
    <xf numFmtId="3" fontId="5" fillId="0" borderId="10" xfId="0" applyNumberFormat="1" applyFont="1" applyFill="1" applyBorder="1" applyAlignment="1">
      <alignment horizontal="center"/>
    </xf>
    <xf numFmtId="166" fontId="5" fillId="0" borderId="10" xfId="0" applyNumberFormat="1" applyFont="1" applyFill="1" applyBorder="1" applyAlignment="1">
      <alignment horizontal="center"/>
    </xf>
    <xf numFmtId="3" fontId="5" fillId="0" borderId="10" xfId="0" applyNumberFormat="1" applyFont="1" applyFill="1" applyBorder="1" applyAlignment="1">
      <alignment horizontal="center" vertical="center"/>
    </xf>
    <xf numFmtId="166" fontId="5"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0" fontId="76" fillId="36" borderId="16" xfId="0" applyFont="1" applyFill="1" applyBorder="1" applyAlignment="1">
      <alignment horizontal="center" vertical="center" wrapText="1"/>
    </xf>
    <xf numFmtId="0" fontId="76" fillId="36" borderId="17" xfId="0" applyFont="1" applyFill="1" applyBorder="1" applyAlignment="1">
      <alignment horizontal="center" vertical="center" wrapText="1"/>
    </xf>
    <xf numFmtId="0" fontId="76" fillId="36" borderId="18" xfId="0" applyFont="1" applyFill="1" applyBorder="1" applyAlignment="1">
      <alignment horizontal="center" vertical="center" wrapText="1"/>
    </xf>
    <xf numFmtId="0" fontId="76" fillId="36" borderId="19" xfId="0" applyFont="1" applyFill="1" applyBorder="1" applyAlignment="1">
      <alignment horizontal="center" vertical="center" wrapText="1"/>
    </xf>
    <xf numFmtId="0" fontId="76" fillId="36" borderId="0" xfId="0" applyFont="1" applyFill="1" applyBorder="1" applyAlignment="1">
      <alignment horizontal="center" vertical="center" wrapText="1"/>
    </xf>
    <xf numFmtId="0" fontId="76" fillId="36" borderId="20"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3" fillId="0" borderId="0" xfId="0" applyFont="1" applyFill="1" applyAlignment="1">
      <alignment horizontal="left"/>
    </xf>
    <xf numFmtId="0" fontId="77" fillId="33" borderId="0"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3" borderId="0" xfId="0" applyFont="1" applyFill="1" applyAlignment="1">
      <alignment vertical="center" wrapText="1"/>
    </xf>
    <xf numFmtId="0" fontId="4" fillId="33" borderId="0" xfId="0" applyFont="1" applyFill="1" applyAlignment="1">
      <alignment vertical="center"/>
    </xf>
    <xf numFmtId="0" fontId="71" fillId="0" borderId="19" xfId="0" applyFont="1" applyFill="1" applyBorder="1" applyAlignment="1" quotePrefix="1">
      <alignment horizontal="left" vertical="center" wrapText="1"/>
    </xf>
    <xf numFmtId="0" fontId="71" fillId="0" borderId="0" xfId="0" applyFont="1" applyFill="1" applyBorder="1" applyAlignment="1" quotePrefix="1">
      <alignment horizontal="left" vertical="center" wrapText="1"/>
    </xf>
    <xf numFmtId="0" fontId="71" fillId="0" borderId="20" xfId="0" applyFont="1" applyFill="1" applyBorder="1" applyAlignment="1" quotePrefix="1">
      <alignment horizontal="left" vertical="center" wrapText="1"/>
    </xf>
    <xf numFmtId="0" fontId="75" fillId="0" borderId="19" xfId="0" applyFont="1" applyFill="1" applyBorder="1" applyAlignment="1" quotePrefix="1">
      <alignment horizontal="left" vertical="center" wrapText="1"/>
    </xf>
    <xf numFmtId="0" fontId="75" fillId="0" borderId="0" xfId="0" applyFont="1" applyFill="1" applyBorder="1" applyAlignment="1" quotePrefix="1">
      <alignment horizontal="left" vertical="center" wrapText="1"/>
    </xf>
    <xf numFmtId="0" fontId="71" fillId="0" borderId="19"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0" xfId="0" applyFont="1" applyFill="1" applyBorder="1" applyAlignment="1">
      <alignment horizontal="left" vertical="center" wrapText="1"/>
    </xf>
    <xf numFmtId="0" fontId="71" fillId="0" borderId="19" xfId="0" applyFont="1" applyFill="1" applyBorder="1" applyAlignment="1" quotePrefix="1">
      <alignment horizontal="left" vertical="top" wrapText="1"/>
    </xf>
    <xf numFmtId="0" fontId="71" fillId="0" borderId="0" xfId="0" applyFont="1" applyFill="1" applyBorder="1" applyAlignment="1" quotePrefix="1">
      <alignment horizontal="left" vertical="top" wrapText="1"/>
    </xf>
    <xf numFmtId="0" fontId="71" fillId="0" borderId="20" xfId="0" applyFont="1" applyFill="1" applyBorder="1" applyAlignment="1" quotePrefix="1">
      <alignment horizontal="left" vertical="top" wrapText="1"/>
    </xf>
    <xf numFmtId="0" fontId="71" fillId="0" borderId="19" xfId="0" applyFont="1" applyFill="1" applyBorder="1" applyAlignment="1">
      <alignment horizontal="left" vertical="top" wrapText="1"/>
    </xf>
    <xf numFmtId="0" fontId="71" fillId="0" borderId="0" xfId="0" applyFont="1" applyFill="1" applyBorder="1" applyAlignment="1">
      <alignment horizontal="left" vertical="top" wrapText="1"/>
    </xf>
    <xf numFmtId="0" fontId="71" fillId="0" borderId="20"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CUOD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0</xdr:rowOff>
    </xdr:from>
    <xdr:to>
      <xdr:col>7</xdr:col>
      <xdr:colOff>1419225</xdr:colOff>
      <xdr:row>4</xdr:row>
      <xdr:rowOff>114300</xdr:rowOff>
    </xdr:to>
    <xdr:pic>
      <xdr:nvPicPr>
        <xdr:cNvPr id="1" name="1 Imagen"/>
        <xdr:cNvPicPr preferRelativeResize="1">
          <a:picLocks noChangeAspect="1"/>
        </xdr:cNvPicPr>
      </xdr:nvPicPr>
      <xdr:blipFill>
        <a:blip r:embed="rId1"/>
        <a:stretch>
          <a:fillRect/>
        </a:stretch>
      </xdr:blipFill>
      <xdr:spPr>
        <a:xfrm>
          <a:off x="180975" y="161925"/>
          <a:ext cx="6696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9525</xdr:rowOff>
    </xdr:from>
    <xdr:to>
      <xdr:col>6</xdr:col>
      <xdr:colOff>666750</xdr:colOff>
      <xdr:row>4</xdr:row>
      <xdr:rowOff>142875</xdr:rowOff>
    </xdr:to>
    <xdr:pic>
      <xdr:nvPicPr>
        <xdr:cNvPr id="1" name="2 Imagen"/>
        <xdr:cNvPicPr preferRelativeResize="1">
          <a:picLocks noChangeAspect="1"/>
        </xdr:cNvPicPr>
      </xdr:nvPicPr>
      <xdr:blipFill>
        <a:blip r:embed="rId1"/>
        <a:stretch>
          <a:fillRect/>
        </a:stretch>
      </xdr:blipFill>
      <xdr:spPr>
        <a:xfrm>
          <a:off x="200025" y="9525"/>
          <a:ext cx="73342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95250</xdr:rowOff>
    </xdr:from>
    <xdr:to>
      <xdr:col>7</xdr:col>
      <xdr:colOff>47625</xdr:colOff>
      <xdr:row>5</xdr:row>
      <xdr:rowOff>38100</xdr:rowOff>
    </xdr:to>
    <xdr:pic>
      <xdr:nvPicPr>
        <xdr:cNvPr id="1" name="1 Imagen"/>
        <xdr:cNvPicPr preferRelativeResize="1">
          <a:picLocks noChangeAspect="1"/>
        </xdr:cNvPicPr>
      </xdr:nvPicPr>
      <xdr:blipFill>
        <a:blip r:embed="rId1"/>
        <a:stretch>
          <a:fillRect/>
        </a:stretch>
      </xdr:blipFill>
      <xdr:spPr>
        <a:xfrm>
          <a:off x="171450" y="95250"/>
          <a:ext cx="73247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6</xdr:col>
      <xdr:colOff>123825</xdr:colOff>
      <xdr:row>5</xdr:row>
      <xdr:rowOff>47625</xdr:rowOff>
    </xdr:to>
    <xdr:pic>
      <xdr:nvPicPr>
        <xdr:cNvPr id="1" name="2 Imagen"/>
        <xdr:cNvPicPr preferRelativeResize="1">
          <a:picLocks noChangeAspect="1"/>
        </xdr:cNvPicPr>
      </xdr:nvPicPr>
      <xdr:blipFill>
        <a:blip r:embed="rId1"/>
        <a:stretch>
          <a:fillRect/>
        </a:stretch>
      </xdr:blipFill>
      <xdr:spPr>
        <a:xfrm>
          <a:off x="219075" y="66675"/>
          <a:ext cx="73152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7:N15"/>
  <sheetViews>
    <sheetView showGridLines="0" zoomScalePageLayoutView="0" workbookViewId="0" topLeftCell="A1">
      <selection activeCell="G25" sqref="G25"/>
    </sheetView>
  </sheetViews>
  <sheetFormatPr defaultColWidth="11.421875" defaultRowHeight="12.75"/>
  <cols>
    <col min="1" max="1" width="9.140625" style="1" customWidth="1"/>
    <col min="2" max="2" width="11.421875" style="2" customWidth="1"/>
    <col min="3" max="3" width="12.00390625" style="2" customWidth="1"/>
    <col min="4" max="4" width="15.00390625" style="3" customWidth="1"/>
    <col min="5" max="7" width="11.421875" style="3" customWidth="1"/>
    <col min="8" max="8" width="55.7109375" style="3" customWidth="1"/>
    <col min="9" max="9" width="11.421875" style="4" customWidth="1"/>
    <col min="10" max="16384" width="11.421875" style="2" customWidth="1"/>
  </cols>
  <sheetData>
    <row r="2" ht="12.75"/>
    <row r="3" ht="12.75"/>
    <row r="4" ht="12.75"/>
    <row r="5" ht="12.75"/>
    <row r="6" ht="12.75" customHeight="1"/>
    <row r="7" spans="1:8" ht="12.75" customHeight="1">
      <c r="A7" s="201" t="s">
        <v>85</v>
      </c>
      <c r="B7" s="202"/>
      <c r="C7" s="202"/>
      <c r="D7" s="202"/>
      <c r="E7" s="202"/>
      <c r="F7" s="202"/>
      <c r="G7" s="202"/>
      <c r="H7" s="203"/>
    </row>
    <row r="8" spans="1:8" ht="15.75" customHeight="1">
      <c r="A8" s="204"/>
      <c r="B8" s="205"/>
      <c r="C8" s="205"/>
      <c r="D8" s="205"/>
      <c r="E8" s="205"/>
      <c r="F8" s="205"/>
      <c r="G8" s="205"/>
      <c r="H8" s="206"/>
    </row>
    <row r="9" spans="1:8" ht="15.75" customHeight="1">
      <c r="A9" s="207"/>
      <c r="B9" s="208"/>
      <c r="C9" s="208"/>
      <c r="D9" s="208"/>
      <c r="E9" s="208"/>
      <c r="F9" s="208"/>
      <c r="G9" s="208"/>
      <c r="H9" s="209"/>
    </row>
    <row r="10" spans="1:8" ht="16.5" customHeight="1">
      <c r="A10" s="69"/>
      <c r="B10" s="7"/>
      <c r="C10" s="7"/>
      <c r="D10" s="70"/>
      <c r="E10" s="70"/>
      <c r="F10" s="70"/>
      <c r="G10" s="70"/>
      <c r="H10" s="71"/>
    </row>
    <row r="11" spans="1:8" ht="25.5" customHeight="1">
      <c r="A11" s="65" t="s">
        <v>5</v>
      </c>
      <c r="B11" s="66" t="s">
        <v>11</v>
      </c>
      <c r="C11" s="67"/>
      <c r="D11" s="67"/>
      <c r="E11" s="67"/>
      <c r="F11" s="67"/>
      <c r="G11" s="67"/>
      <c r="H11" s="68"/>
    </row>
    <row r="12" spans="1:8" ht="25.5" customHeight="1">
      <c r="A12" s="65" t="s">
        <v>6</v>
      </c>
      <c r="B12" s="66" t="s">
        <v>12</v>
      </c>
      <c r="C12" s="66"/>
      <c r="D12" s="67"/>
      <c r="E12" s="67"/>
      <c r="F12" s="67"/>
      <c r="G12" s="67"/>
      <c r="H12" s="68"/>
    </row>
    <row r="13" spans="1:9" s="62" customFormat="1" ht="25.5" customHeight="1">
      <c r="A13" s="65" t="s">
        <v>7</v>
      </c>
      <c r="B13" s="141" t="s">
        <v>13</v>
      </c>
      <c r="C13" s="142"/>
      <c r="D13" s="142"/>
      <c r="E13" s="142"/>
      <c r="F13" s="142"/>
      <c r="G13" s="142"/>
      <c r="H13" s="143"/>
      <c r="I13" s="144"/>
    </row>
    <row r="14" spans="1:14" ht="8.25" customHeight="1">
      <c r="A14" s="63"/>
      <c r="B14" s="64"/>
      <c r="C14" s="64"/>
      <c r="D14" s="64"/>
      <c r="E14" s="64"/>
      <c r="F14" s="64"/>
      <c r="G14" s="64"/>
      <c r="H14" s="64"/>
      <c r="J14" s="4"/>
      <c r="K14" s="4"/>
      <c r="L14" s="4"/>
      <c r="M14" s="4"/>
      <c r="N14" s="4"/>
    </row>
    <row r="15" spans="2:7" ht="12.75">
      <c r="B15" s="210" t="s">
        <v>14</v>
      </c>
      <c r="C15" s="210"/>
      <c r="D15" s="210"/>
      <c r="E15" s="210"/>
      <c r="F15" s="210"/>
      <c r="G15" s="210"/>
    </row>
  </sheetData>
  <sheetProtection/>
  <mergeCells count="3">
    <mergeCell ref="A7:H8"/>
    <mergeCell ref="A9:H9"/>
    <mergeCell ref="B15:G15"/>
  </mergeCells>
  <hyperlinks>
    <hyperlink ref="B11:H11" location="'Anexo 1 '!A1" display="A1. Evolución de la producción de metros cúbicos de concreto producido por la industria en el país."/>
    <hyperlink ref="B12:H12" location="'Anexo_2 '!A1" display="A2. Evolución metros cúbicos de concreto producido por la industria por destino."/>
    <hyperlink ref="B13:H13" location="'Anexo 3 '!A1" display="A3. Evolución metros cúbicos de concreto producido por la industria por departamento. "/>
    <hyperlink ref="B11" location="'Anexo 1 '!A1" display="A1. Evolución de la producción de metros cúbicos de concreto premezclado en el país."/>
    <hyperlink ref="A13" location="'Anexo_2 '!A1" display="A2. Evolución metros cúbicos de concreto producido por la industria por destino."/>
    <hyperlink ref="B12" location="'Anexo 2 '!A1" display="A2. Evolución metros cúbicos de concreto premezclado por destin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AF71"/>
  <sheetViews>
    <sheetView showGridLines="0" tabSelected="1" zoomScalePageLayoutView="0" workbookViewId="0" topLeftCell="A1">
      <selection activeCell="J12" sqref="J12"/>
    </sheetView>
  </sheetViews>
  <sheetFormatPr defaultColWidth="11.421875" defaultRowHeight="11.25" customHeight="1"/>
  <cols>
    <col min="1" max="1" width="31.57421875" style="2" customWidth="1"/>
    <col min="2" max="7" width="14.28125" style="2" customWidth="1"/>
    <col min="8" max="10" width="14.421875" style="2" customWidth="1"/>
    <col min="11" max="11" width="9.8515625" style="2" customWidth="1"/>
    <col min="12" max="12" width="30.7109375" style="2" customWidth="1"/>
    <col min="13" max="21" width="15.8515625" style="2" customWidth="1"/>
    <col min="22" max="22" width="11.421875" style="2" customWidth="1"/>
    <col min="23" max="23" width="30.7109375" style="2" customWidth="1"/>
    <col min="24" max="32" width="15.8515625" style="2" customWidth="1"/>
    <col min="33" max="16384" width="11.421875" style="2" customWidth="1"/>
  </cols>
  <sheetData>
    <row r="1" ht="12.75"/>
    <row r="2" ht="12.75"/>
    <row r="3" ht="12.75"/>
    <row r="4" ht="12.75"/>
    <row r="5" ht="12.75"/>
    <row r="6" spans="1:10" ht="15.75" customHeight="1">
      <c r="A6" s="204" t="s">
        <v>15</v>
      </c>
      <c r="B6" s="205"/>
      <c r="C6" s="205"/>
      <c r="D6" s="205"/>
      <c r="E6" s="205"/>
      <c r="F6" s="205"/>
      <c r="G6" s="205"/>
      <c r="H6" s="205"/>
      <c r="I6" s="205"/>
      <c r="J6" s="205"/>
    </row>
    <row r="7" spans="1:10" ht="15.75" customHeight="1">
      <c r="A7" s="204"/>
      <c r="B7" s="205"/>
      <c r="C7" s="205"/>
      <c r="D7" s="205"/>
      <c r="E7" s="205"/>
      <c r="F7" s="205"/>
      <c r="G7" s="205"/>
      <c r="H7" s="205"/>
      <c r="I7" s="205"/>
      <c r="J7" s="205"/>
    </row>
    <row r="8" ht="12.75"/>
    <row r="9" spans="1:32" s="131" customFormat="1" ht="37.5" customHeight="1">
      <c r="A9" s="211" t="s">
        <v>87</v>
      </c>
      <c r="B9" s="211"/>
      <c r="C9" s="211"/>
      <c r="D9" s="211"/>
      <c r="E9" s="211"/>
      <c r="F9" s="211"/>
      <c r="G9" s="211"/>
      <c r="H9" s="211"/>
      <c r="I9" s="211"/>
      <c r="J9" s="211"/>
      <c r="K9" s="136"/>
      <c r="L9" s="211" t="s">
        <v>88</v>
      </c>
      <c r="M9" s="211"/>
      <c r="N9" s="211"/>
      <c r="O9" s="211"/>
      <c r="P9" s="211"/>
      <c r="Q9" s="211"/>
      <c r="R9" s="211"/>
      <c r="S9" s="211"/>
      <c r="T9" s="211"/>
      <c r="U9" s="211"/>
      <c r="W9" s="211" t="s">
        <v>89</v>
      </c>
      <c r="X9" s="211"/>
      <c r="Y9" s="211"/>
      <c r="Z9" s="211"/>
      <c r="AA9" s="211"/>
      <c r="AB9" s="211"/>
      <c r="AC9" s="211"/>
      <c r="AD9" s="211"/>
      <c r="AE9" s="211"/>
      <c r="AF9" s="211"/>
    </row>
    <row r="10" spans="1:32" ht="15" customHeight="1">
      <c r="A10" s="212" t="s">
        <v>16</v>
      </c>
      <c r="B10" s="215" t="s">
        <v>17</v>
      </c>
      <c r="C10" s="215"/>
      <c r="D10" s="215"/>
      <c r="E10" s="214" t="s">
        <v>18</v>
      </c>
      <c r="F10" s="214"/>
      <c r="G10" s="214"/>
      <c r="H10" s="215" t="s">
        <v>19</v>
      </c>
      <c r="I10" s="215"/>
      <c r="J10" s="215"/>
      <c r="K10" s="5"/>
      <c r="L10" s="212" t="s">
        <v>16</v>
      </c>
      <c r="M10" s="214" t="s">
        <v>17</v>
      </c>
      <c r="N10" s="214"/>
      <c r="O10" s="214"/>
      <c r="P10" s="214" t="s">
        <v>18</v>
      </c>
      <c r="Q10" s="214"/>
      <c r="R10" s="214"/>
      <c r="S10" s="214" t="s">
        <v>19</v>
      </c>
      <c r="T10" s="214"/>
      <c r="U10" s="214"/>
      <c r="W10" s="212" t="s">
        <v>16</v>
      </c>
      <c r="X10" s="214" t="s">
        <v>17</v>
      </c>
      <c r="Y10" s="214"/>
      <c r="Z10" s="214"/>
      <c r="AA10" s="214" t="s">
        <v>18</v>
      </c>
      <c r="AB10" s="214"/>
      <c r="AC10" s="214"/>
      <c r="AD10" s="214" t="s">
        <v>19</v>
      </c>
      <c r="AE10" s="214"/>
      <c r="AF10" s="214"/>
    </row>
    <row r="11" spans="1:32" ht="15">
      <c r="A11" s="213"/>
      <c r="B11" s="145">
        <v>2017</v>
      </c>
      <c r="C11" s="146" t="s">
        <v>20</v>
      </c>
      <c r="D11" s="147" t="s">
        <v>21</v>
      </c>
      <c r="E11" s="145">
        <v>2017</v>
      </c>
      <c r="F11" s="146" t="s">
        <v>20</v>
      </c>
      <c r="G11" s="147" t="s">
        <v>21</v>
      </c>
      <c r="H11" s="145">
        <v>2017</v>
      </c>
      <c r="I11" s="146" t="s">
        <v>20</v>
      </c>
      <c r="J11" s="147" t="s">
        <v>21</v>
      </c>
      <c r="K11" s="5"/>
      <c r="L11" s="213"/>
      <c r="M11" s="145">
        <v>2017</v>
      </c>
      <c r="N11" s="146" t="s">
        <v>20</v>
      </c>
      <c r="O11" s="147" t="s">
        <v>21</v>
      </c>
      <c r="P11" s="145">
        <v>2017</v>
      </c>
      <c r="Q11" s="146" t="s">
        <v>20</v>
      </c>
      <c r="R11" s="147" t="s">
        <v>21</v>
      </c>
      <c r="S11" s="145">
        <v>2017</v>
      </c>
      <c r="T11" s="146" t="s">
        <v>20</v>
      </c>
      <c r="U11" s="147" t="s">
        <v>21</v>
      </c>
      <c r="W11" s="213"/>
      <c r="X11" s="145">
        <v>2017</v>
      </c>
      <c r="Y11" s="146" t="s">
        <v>20</v>
      </c>
      <c r="Z11" s="147" t="s">
        <v>21</v>
      </c>
      <c r="AA11" s="145">
        <v>2017</v>
      </c>
      <c r="AB11" s="146" t="s">
        <v>20</v>
      </c>
      <c r="AC11" s="147" t="s">
        <v>21</v>
      </c>
      <c r="AD11" s="145">
        <v>2017</v>
      </c>
      <c r="AE11" s="146" t="s">
        <v>20</v>
      </c>
      <c r="AF11" s="147" t="s">
        <v>21</v>
      </c>
    </row>
    <row r="12" spans="1:32" ht="11.25" customHeight="1">
      <c r="A12" s="148" t="s">
        <v>22</v>
      </c>
      <c r="B12" s="149">
        <v>40006</v>
      </c>
      <c r="C12" s="149">
        <v>39229.6666666666</v>
      </c>
      <c r="D12" s="150">
        <v>-1.940542251996</v>
      </c>
      <c r="E12" s="149">
        <v>34460.6666666666</v>
      </c>
      <c r="F12" s="149">
        <v>34147.6666666666</v>
      </c>
      <c r="G12" s="150">
        <v>-0.908281905941</v>
      </c>
      <c r="H12" s="149">
        <v>950202.982</v>
      </c>
      <c r="I12" s="149">
        <v>948594.050000001</v>
      </c>
      <c r="J12" s="150">
        <v>-0.169325084269</v>
      </c>
      <c r="K12" s="5"/>
      <c r="L12" s="161" t="s">
        <v>22</v>
      </c>
      <c r="M12" s="149">
        <v>40036</v>
      </c>
      <c r="N12" s="149">
        <v>39297.3333333333</v>
      </c>
      <c r="O12" s="150">
        <v>-1.845006161122</v>
      </c>
      <c r="P12" s="149">
        <v>34432</v>
      </c>
      <c r="Q12" s="149">
        <v>34109.6666666666</v>
      </c>
      <c r="R12" s="150">
        <v>-0.936144671623</v>
      </c>
      <c r="S12" s="149">
        <v>1912267.95299999</v>
      </c>
      <c r="T12" s="149">
        <v>1870017.934</v>
      </c>
      <c r="U12" s="150">
        <v>-2.209419393015</v>
      </c>
      <c r="W12" s="161" t="s">
        <v>22</v>
      </c>
      <c r="X12" s="149">
        <v>40082.4166666666</v>
      </c>
      <c r="Y12" s="149">
        <v>39520.9166666666</v>
      </c>
      <c r="Z12" s="150">
        <v>-1.400863637214</v>
      </c>
      <c r="AA12" s="149">
        <v>34465</v>
      </c>
      <c r="AB12" s="149">
        <v>34252.5</v>
      </c>
      <c r="AC12" s="150">
        <v>-0.616567532279</v>
      </c>
      <c r="AD12" s="149">
        <v>3892376.46699999</v>
      </c>
      <c r="AE12" s="149">
        <v>3834646.64099999</v>
      </c>
      <c r="AF12" s="150">
        <v>-1.483151141454</v>
      </c>
    </row>
    <row r="13" spans="1:32" ht="11.25" customHeight="1">
      <c r="A13" s="151" t="s">
        <v>23</v>
      </c>
      <c r="B13" s="152">
        <v>3429</v>
      </c>
      <c r="C13" s="152">
        <v>3413</v>
      </c>
      <c r="D13" s="153">
        <v>-0.466608340624</v>
      </c>
      <c r="E13" s="152">
        <v>3057.66666666666</v>
      </c>
      <c r="F13" s="152">
        <v>3083.33333333333</v>
      </c>
      <c r="G13" s="153">
        <v>0.839420037065</v>
      </c>
      <c r="H13" s="152">
        <v>67120.086</v>
      </c>
      <c r="I13" s="152">
        <v>69990.251</v>
      </c>
      <c r="J13" s="153">
        <v>4.276164068085</v>
      </c>
      <c r="K13" s="5"/>
      <c r="L13" s="151" t="s">
        <v>23</v>
      </c>
      <c r="M13" s="152">
        <v>3413.83333333333</v>
      </c>
      <c r="N13" s="152">
        <v>3401.83333333333</v>
      </c>
      <c r="O13" s="153">
        <v>-0.35151100913</v>
      </c>
      <c r="P13" s="152">
        <v>3048.66666666666</v>
      </c>
      <c r="Q13" s="152">
        <v>3062.33333333333</v>
      </c>
      <c r="R13" s="153">
        <v>0.44828340258</v>
      </c>
      <c r="S13" s="152">
        <v>133350.665</v>
      </c>
      <c r="T13" s="152">
        <v>136642.873</v>
      </c>
      <c r="U13" s="153">
        <v>2.4688350823</v>
      </c>
      <c r="W13" s="151" t="s">
        <v>23</v>
      </c>
      <c r="X13" s="152">
        <v>3406.33333333333</v>
      </c>
      <c r="Y13" s="152">
        <v>3412.91666666666</v>
      </c>
      <c r="Z13" s="153">
        <v>0.193267442998</v>
      </c>
      <c r="AA13" s="152">
        <v>3050.25</v>
      </c>
      <c r="AB13" s="152">
        <v>3075.08333333333</v>
      </c>
      <c r="AC13" s="153">
        <v>0.814140917411</v>
      </c>
      <c r="AD13" s="152">
        <v>270540.515</v>
      </c>
      <c r="AE13" s="152">
        <v>276567.872</v>
      </c>
      <c r="AF13" s="153">
        <v>2.22789440613</v>
      </c>
    </row>
    <row r="14" spans="1:32" ht="11.25" customHeight="1">
      <c r="A14" s="154" t="s">
        <v>24</v>
      </c>
      <c r="B14" s="155">
        <v>16176.3333333333</v>
      </c>
      <c r="C14" s="155">
        <v>15551</v>
      </c>
      <c r="D14" s="156">
        <v>-3.865729769828</v>
      </c>
      <c r="E14" s="155">
        <v>14426</v>
      </c>
      <c r="F14" s="155">
        <v>14107.6666666666</v>
      </c>
      <c r="G14" s="156">
        <v>-2.206663893895</v>
      </c>
      <c r="H14" s="155">
        <v>467958.324</v>
      </c>
      <c r="I14" s="155">
        <v>458767.767</v>
      </c>
      <c r="J14" s="156">
        <v>-1.963969124738</v>
      </c>
      <c r="K14" s="5"/>
      <c r="L14" s="154" t="s">
        <v>24</v>
      </c>
      <c r="M14" s="155">
        <v>16229.5</v>
      </c>
      <c r="N14" s="155">
        <v>15600.1666666666</v>
      </c>
      <c r="O14" s="156">
        <v>-3.877712396151</v>
      </c>
      <c r="P14" s="155">
        <v>14434.3333333333</v>
      </c>
      <c r="Q14" s="155">
        <v>14124</v>
      </c>
      <c r="R14" s="156">
        <v>-2.149966515022</v>
      </c>
      <c r="S14" s="155">
        <v>944209.938</v>
      </c>
      <c r="T14" s="155">
        <v>902915.104</v>
      </c>
      <c r="U14" s="156">
        <v>-4.373480127467</v>
      </c>
      <c r="W14" s="154" t="s">
        <v>24</v>
      </c>
      <c r="X14" s="155">
        <v>16361.9166666666</v>
      </c>
      <c r="Y14" s="155">
        <v>15772.3333333333</v>
      </c>
      <c r="Z14" s="156">
        <v>-3.603387948641</v>
      </c>
      <c r="AA14" s="155">
        <v>14553.0833333333</v>
      </c>
      <c r="AB14" s="155">
        <v>14211.25</v>
      </c>
      <c r="AC14" s="156">
        <v>-2.348872232116</v>
      </c>
      <c r="AD14" s="155">
        <v>1922166.584</v>
      </c>
      <c r="AE14" s="155">
        <v>1860544.66099999</v>
      </c>
      <c r="AF14" s="156">
        <v>-3.20585757306</v>
      </c>
    </row>
    <row r="15" spans="1:32" ht="11.25" customHeight="1">
      <c r="A15" s="151" t="s">
        <v>25</v>
      </c>
      <c r="B15" s="152">
        <v>1317</v>
      </c>
      <c r="C15" s="152">
        <v>1317.66666666666</v>
      </c>
      <c r="D15" s="153">
        <v>0.050620096178</v>
      </c>
      <c r="E15" s="152">
        <v>1228.66666666666</v>
      </c>
      <c r="F15" s="152">
        <v>1241.33333333333</v>
      </c>
      <c r="G15" s="153">
        <v>1.030927835052</v>
      </c>
      <c r="H15" s="152">
        <v>21009.732</v>
      </c>
      <c r="I15" s="152">
        <v>22296.529</v>
      </c>
      <c r="J15" s="153">
        <v>6.124766370175</v>
      </c>
      <c r="K15" s="5"/>
      <c r="L15" s="151" t="s">
        <v>25</v>
      </c>
      <c r="M15" s="152">
        <v>1317.83333333333</v>
      </c>
      <c r="N15" s="152">
        <v>1318</v>
      </c>
      <c r="O15" s="153">
        <v>-0.037941064879</v>
      </c>
      <c r="P15" s="152">
        <v>1227.83333333333</v>
      </c>
      <c r="Q15" s="152">
        <v>1233.66666666666</v>
      </c>
      <c r="R15" s="153">
        <v>0.475091624813</v>
      </c>
      <c r="S15" s="152">
        <v>42837.64</v>
      </c>
      <c r="T15" s="152">
        <v>43628.11</v>
      </c>
      <c r="U15" s="153">
        <v>1.845269720741</v>
      </c>
      <c r="W15" s="151" t="s">
        <v>25</v>
      </c>
      <c r="X15" s="152">
        <v>1317.91666666666</v>
      </c>
      <c r="Y15" s="152">
        <v>1318.25</v>
      </c>
      <c r="Z15" s="153">
        <v>0.025292443882</v>
      </c>
      <c r="AA15" s="152">
        <v>1229.08333333333</v>
      </c>
      <c r="AB15" s="152">
        <v>1232</v>
      </c>
      <c r="AC15" s="153">
        <v>0.237304224015</v>
      </c>
      <c r="AD15" s="152">
        <v>89615.2189999999</v>
      </c>
      <c r="AE15" s="152">
        <v>88891.8379999999</v>
      </c>
      <c r="AF15" s="153">
        <v>-0.80720775787</v>
      </c>
    </row>
    <row r="16" spans="1:32" ht="11.25" customHeight="1">
      <c r="A16" s="154" t="s">
        <v>26</v>
      </c>
      <c r="B16" s="155">
        <v>1967</v>
      </c>
      <c r="C16" s="155">
        <v>1989</v>
      </c>
      <c r="D16" s="156">
        <v>1.118454499237</v>
      </c>
      <c r="E16" s="155">
        <v>1416</v>
      </c>
      <c r="F16" s="155">
        <v>1433</v>
      </c>
      <c r="G16" s="156">
        <v>1.200564971751</v>
      </c>
      <c r="H16" s="155">
        <v>47909.729</v>
      </c>
      <c r="I16" s="155">
        <v>50132.305</v>
      </c>
      <c r="J16" s="156">
        <v>4.639091154116</v>
      </c>
      <c r="K16" s="5"/>
      <c r="L16" s="48" t="s">
        <v>26</v>
      </c>
      <c r="M16" s="155">
        <v>1965.5</v>
      </c>
      <c r="N16" s="155">
        <v>1983.16666666666</v>
      </c>
      <c r="O16" s="156">
        <v>0.898838293903</v>
      </c>
      <c r="P16" s="155">
        <v>1405.66666666666</v>
      </c>
      <c r="Q16" s="155">
        <v>1409.66666666666</v>
      </c>
      <c r="R16" s="156">
        <v>0.284562485179</v>
      </c>
      <c r="S16" s="155">
        <v>96643.2</v>
      </c>
      <c r="T16" s="155">
        <v>97921.2429999999</v>
      </c>
      <c r="U16" s="156">
        <v>1.322434480646</v>
      </c>
      <c r="W16" s="48" t="s">
        <v>26</v>
      </c>
      <c r="X16" s="155">
        <v>1942.08333333333</v>
      </c>
      <c r="Y16" s="155">
        <v>1976.08333333333</v>
      </c>
      <c r="Z16" s="156">
        <v>1.750697275263</v>
      </c>
      <c r="AA16" s="155">
        <v>1372.25</v>
      </c>
      <c r="AB16" s="155">
        <v>1403.08333333333</v>
      </c>
      <c r="AC16" s="156">
        <v>2.246918078581</v>
      </c>
      <c r="AD16" s="155">
        <v>194617.784999999</v>
      </c>
      <c r="AE16" s="155">
        <v>197626.278</v>
      </c>
      <c r="AF16" s="156">
        <v>1.545846901916</v>
      </c>
    </row>
    <row r="17" spans="1:32" ht="11.25" customHeight="1">
      <c r="A17" s="151" t="s">
        <v>27</v>
      </c>
      <c r="B17" s="152">
        <v>1830</v>
      </c>
      <c r="C17" s="152">
        <v>1794.33333333333</v>
      </c>
      <c r="D17" s="153">
        <v>-1.948998178506</v>
      </c>
      <c r="E17" s="152">
        <v>1422.66666666666</v>
      </c>
      <c r="F17" s="152">
        <v>1427.33333333333</v>
      </c>
      <c r="G17" s="153">
        <v>0.328022492971</v>
      </c>
      <c r="H17" s="152">
        <v>18090.987</v>
      </c>
      <c r="I17" s="152">
        <v>18908.276</v>
      </c>
      <c r="J17" s="153">
        <v>4.517658434004</v>
      </c>
      <c r="K17" s="5"/>
      <c r="L17" s="151" t="s">
        <v>27</v>
      </c>
      <c r="M17" s="152">
        <v>1825.83333333333</v>
      </c>
      <c r="N17" s="152">
        <v>1808.16666666666</v>
      </c>
      <c r="O17" s="153">
        <v>-0.967594705614</v>
      </c>
      <c r="P17" s="152">
        <v>1416.5</v>
      </c>
      <c r="Q17" s="152">
        <v>1443.5</v>
      </c>
      <c r="R17" s="153">
        <v>1.906106600777</v>
      </c>
      <c r="S17" s="152">
        <v>36010.079</v>
      </c>
      <c r="T17" s="152">
        <v>38399.5249999999</v>
      </c>
      <c r="U17" s="153">
        <v>6.63549224649</v>
      </c>
      <c r="W17" s="151" t="s">
        <v>27</v>
      </c>
      <c r="X17" s="152">
        <v>1815.41666666666</v>
      </c>
      <c r="Y17" s="152">
        <v>1820.08333333333</v>
      </c>
      <c r="Z17" s="153">
        <v>0.257057608446</v>
      </c>
      <c r="AA17" s="152">
        <v>1379.16666666666</v>
      </c>
      <c r="AB17" s="152">
        <v>1443.75</v>
      </c>
      <c r="AC17" s="153">
        <v>4.682779456193</v>
      </c>
      <c r="AD17" s="152">
        <v>69804.65</v>
      </c>
      <c r="AE17" s="152">
        <v>76829.067</v>
      </c>
      <c r="AF17" s="153">
        <v>10.062964286763</v>
      </c>
    </row>
    <row r="18" spans="1:32" ht="11.25" customHeight="1">
      <c r="A18" s="154" t="s">
        <v>28</v>
      </c>
      <c r="B18" s="155">
        <v>1017.66666666666</v>
      </c>
      <c r="C18" s="155">
        <v>1013.33333333333</v>
      </c>
      <c r="D18" s="156">
        <v>-0.425810678022</v>
      </c>
      <c r="E18" s="155">
        <v>878.333333333334</v>
      </c>
      <c r="F18" s="155">
        <v>890</v>
      </c>
      <c r="G18" s="156">
        <v>1.328273244782</v>
      </c>
      <c r="H18" s="155">
        <v>16470.23</v>
      </c>
      <c r="I18" s="155">
        <v>16228.082</v>
      </c>
      <c r="J18" s="156">
        <v>-1.470216262918</v>
      </c>
      <c r="K18" s="5"/>
      <c r="L18" s="48" t="s">
        <v>28</v>
      </c>
      <c r="M18" s="155">
        <v>1011.66666666666</v>
      </c>
      <c r="N18" s="155">
        <v>1014.33333333333</v>
      </c>
      <c r="O18" s="156">
        <v>0.263591433278</v>
      </c>
      <c r="P18" s="155">
        <v>872.666666666667</v>
      </c>
      <c r="Q18" s="155">
        <v>889.166666666667</v>
      </c>
      <c r="R18" s="156">
        <v>1.890756302521</v>
      </c>
      <c r="S18" s="155">
        <v>33388.781</v>
      </c>
      <c r="T18" s="155">
        <v>32538.433</v>
      </c>
      <c r="U18" s="156">
        <v>-2.546807563894</v>
      </c>
      <c r="W18" s="48" t="s">
        <v>28</v>
      </c>
      <c r="X18" s="155">
        <v>1005</v>
      </c>
      <c r="Y18" s="155">
        <v>1015.58333333333</v>
      </c>
      <c r="Z18" s="156">
        <v>1.053067993367</v>
      </c>
      <c r="AA18" s="155">
        <v>866.083333333334</v>
      </c>
      <c r="AB18" s="155">
        <v>887.666666666667</v>
      </c>
      <c r="AC18" s="156">
        <v>2.492061964784</v>
      </c>
      <c r="AD18" s="155">
        <v>67880.167</v>
      </c>
      <c r="AE18" s="155">
        <v>65466.514</v>
      </c>
      <c r="AF18" s="156">
        <v>-3.555755836605</v>
      </c>
    </row>
    <row r="19" spans="1:32" ht="11.25" customHeight="1">
      <c r="A19" s="151" t="s">
        <v>29</v>
      </c>
      <c r="B19" s="152">
        <v>5545</v>
      </c>
      <c r="C19" s="152">
        <v>5702.66666666666</v>
      </c>
      <c r="D19" s="153">
        <v>2.843402464683</v>
      </c>
      <c r="E19" s="152">
        <v>5000.66666666666</v>
      </c>
      <c r="F19" s="152">
        <v>5147.66666666666</v>
      </c>
      <c r="G19" s="153">
        <v>2.93960805226</v>
      </c>
      <c r="H19" s="152">
        <v>161517.537999999</v>
      </c>
      <c r="I19" s="152">
        <v>167475.367</v>
      </c>
      <c r="J19" s="153">
        <v>3.688657636671</v>
      </c>
      <c r="K19" s="5"/>
      <c r="L19" s="151" t="s">
        <v>29</v>
      </c>
      <c r="M19" s="152">
        <v>5532.16666666666</v>
      </c>
      <c r="N19" s="152">
        <v>5680</v>
      </c>
      <c r="O19" s="153">
        <v>2.672250173229</v>
      </c>
      <c r="P19" s="152">
        <v>4985</v>
      </c>
      <c r="Q19" s="152">
        <v>5138.83333333333</v>
      </c>
      <c r="R19" s="153">
        <v>3.085924439987</v>
      </c>
      <c r="S19" s="152">
        <v>324313.371999999</v>
      </c>
      <c r="T19" s="152">
        <v>330442.580999999</v>
      </c>
      <c r="U19" s="153">
        <v>1.88990326307</v>
      </c>
      <c r="W19" s="151" t="s">
        <v>29</v>
      </c>
      <c r="X19" s="152">
        <v>5486.66666666666</v>
      </c>
      <c r="Y19" s="152">
        <v>5639.25</v>
      </c>
      <c r="Z19" s="153">
        <v>2.780984204131</v>
      </c>
      <c r="AA19" s="152">
        <v>4957.58333333333</v>
      </c>
      <c r="AB19" s="152">
        <v>5101.16666666666</v>
      </c>
      <c r="AC19" s="153">
        <v>2.896236405507</v>
      </c>
      <c r="AD19" s="152">
        <v>663529.215</v>
      </c>
      <c r="AE19" s="152">
        <v>674345.353</v>
      </c>
      <c r="AF19" s="153">
        <v>1.63009220325</v>
      </c>
    </row>
    <row r="20" spans="1:32" ht="11.25" customHeight="1">
      <c r="A20" s="154" t="s">
        <v>30</v>
      </c>
      <c r="B20" s="155">
        <v>815.666666666667</v>
      </c>
      <c r="C20" s="155">
        <v>816.666666666667</v>
      </c>
      <c r="D20" s="156">
        <v>0.12259910094</v>
      </c>
      <c r="E20" s="155">
        <v>688</v>
      </c>
      <c r="F20" s="155">
        <v>675.666666666667</v>
      </c>
      <c r="G20" s="156">
        <v>-1.792635658915</v>
      </c>
      <c r="H20" s="155">
        <v>19164.709</v>
      </c>
      <c r="I20" s="155">
        <v>17916.711</v>
      </c>
      <c r="J20" s="156">
        <v>-6.511959038877</v>
      </c>
      <c r="K20" s="5"/>
      <c r="L20" s="48" t="s">
        <v>30</v>
      </c>
      <c r="M20" s="155">
        <v>816.166666666667</v>
      </c>
      <c r="N20" s="155">
        <v>818.666666666667</v>
      </c>
      <c r="O20" s="156">
        <v>0.306309985706</v>
      </c>
      <c r="P20" s="155">
        <v>693</v>
      </c>
      <c r="Q20" s="155">
        <v>675.333333333333</v>
      </c>
      <c r="R20" s="156">
        <v>-2.549302549303</v>
      </c>
      <c r="S20" s="155">
        <v>38299.896</v>
      </c>
      <c r="T20" s="155">
        <v>35434.602</v>
      </c>
      <c r="U20" s="156">
        <v>-7.481205693091</v>
      </c>
      <c r="W20" s="48" t="s">
        <v>30</v>
      </c>
      <c r="X20" s="155">
        <v>817.583333333334</v>
      </c>
      <c r="Y20" s="155">
        <v>815.916666666667</v>
      </c>
      <c r="Z20" s="156">
        <v>-0.203852818265</v>
      </c>
      <c r="AA20" s="155">
        <v>699.5</v>
      </c>
      <c r="AB20" s="155">
        <v>686.666666666667</v>
      </c>
      <c r="AC20" s="156">
        <v>-1.834643793186</v>
      </c>
      <c r="AD20" s="155">
        <v>77522.566</v>
      </c>
      <c r="AE20" s="155">
        <v>74965.9049999999</v>
      </c>
      <c r="AF20" s="156">
        <v>-3.297957139344</v>
      </c>
    </row>
    <row r="21" spans="1:32" ht="11.25" customHeight="1">
      <c r="A21" s="151" t="s">
        <v>31</v>
      </c>
      <c r="B21" s="152">
        <v>345.333333333333</v>
      </c>
      <c r="C21" s="152">
        <v>343.333333333333</v>
      </c>
      <c r="D21" s="153">
        <v>-0.579150579151</v>
      </c>
      <c r="E21" s="152">
        <v>294</v>
      </c>
      <c r="F21" s="152">
        <v>287.333333333333</v>
      </c>
      <c r="G21" s="153">
        <v>-2.267573696145</v>
      </c>
      <c r="H21" s="152">
        <v>5110.479</v>
      </c>
      <c r="I21" s="152">
        <v>5402.346</v>
      </c>
      <c r="J21" s="153">
        <v>5.711147624322</v>
      </c>
      <c r="K21" s="5"/>
      <c r="L21" s="151" t="s">
        <v>31</v>
      </c>
      <c r="M21" s="152">
        <v>345</v>
      </c>
      <c r="N21" s="152">
        <v>342.5</v>
      </c>
      <c r="O21" s="153">
        <v>-0.724637681159</v>
      </c>
      <c r="P21" s="152">
        <v>297.5</v>
      </c>
      <c r="Q21" s="152">
        <v>288.666666666667</v>
      </c>
      <c r="R21" s="153">
        <v>-2.96918767507</v>
      </c>
      <c r="S21" s="152">
        <v>10137.178</v>
      </c>
      <c r="T21" s="152">
        <v>10763.125</v>
      </c>
      <c r="U21" s="153">
        <v>6.17476579774</v>
      </c>
      <c r="W21" s="151" t="s">
        <v>31</v>
      </c>
      <c r="X21" s="152">
        <v>344.583333333333</v>
      </c>
      <c r="Y21" s="152">
        <v>342.416666666667</v>
      </c>
      <c r="Z21" s="153">
        <v>-0.628778718259</v>
      </c>
      <c r="AA21" s="152">
        <v>297.083333333333</v>
      </c>
      <c r="AB21" s="152">
        <v>291.833333333333</v>
      </c>
      <c r="AC21" s="153">
        <v>-1.767180925666</v>
      </c>
      <c r="AD21" s="152">
        <v>20989.662</v>
      </c>
      <c r="AE21" s="152">
        <v>21686.487</v>
      </c>
      <c r="AF21" s="153">
        <v>3.319848599754</v>
      </c>
    </row>
    <row r="22" spans="1:32" ht="11.25" customHeight="1">
      <c r="A22" s="154" t="s">
        <v>32</v>
      </c>
      <c r="B22" s="155">
        <v>1264</v>
      </c>
      <c r="C22" s="155">
        <v>1119.33333333333</v>
      </c>
      <c r="D22" s="156">
        <v>-11.445147679325</v>
      </c>
      <c r="E22" s="155">
        <v>1046.33333333333</v>
      </c>
      <c r="F22" s="155">
        <v>949.333333333334</v>
      </c>
      <c r="G22" s="156">
        <v>-9.270468302007</v>
      </c>
      <c r="H22" s="155">
        <v>28158.423</v>
      </c>
      <c r="I22" s="155">
        <v>25876.642</v>
      </c>
      <c r="J22" s="156">
        <v>-8.103369283145</v>
      </c>
      <c r="K22" s="5"/>
      <c r="L22" s="48" t="s">
        <v>32</v>
      </c>
      <c r="M22" s="155">
        <v>1268.66666666666</v>
      </c>
      <c r="N22" s="155">
        <v>1149.66666666666</v>
      </c>
      <c r="O22" s="156">
        <v>-9.37992643195</v>
      </c>
      <c r="P22" s="155">
        <v>1047</v>
      </c>
      <c r="Q22" s="155">
        <v>948.333333333334</v>
      </c>
      <c r="R22" s="156">
        <v>-9.423750397962</v>
      </c>
      <c r="S22" s="155">
        <v>56252.44</v>
      </c>
      <c r="T22" s="155">
        <v>52319.402</v>
      </c>
      <c r="U22" s="156">
        <v>-6.991764268359</v>
      </c>
      <c r="W22" s="48" t="s">
        <v>32</v>
      </c>
      <c r="X22" s="155">
        <v>1282.33333333333</v>
      </c>
      <c r="Y22" s="155">
        <v>1195</v>
      </c>
      <c r="Z22" s="156">
        <v>-6.810501689628</v>
      </c>
      <c r="AA22" s="155">
        <v>1057.91666666666</v>
      </c>
      <c r="AB22" s="155">
        <v>984.916666666667</v>
      </c>
      <c r="AC22" s="156">
        <v>-6.900354470264</v>
      </c>
      <c r="AD22" s="155">
        <v>114263.704</v>
      </c>
      <c r="AE22" s="155">
        <v>108793.948</v>
      </c>
      <c r="AF22" s="156">
        <v>-4.786958420322</v>
      </c>
    </row>
    <row r="23" spans="1:32" ht="11.25" customHeight="1">
      <c r="A23" s="151" t="s">
        <v>33</v>
      </c>
      <c r="B23" s="152">
        <v>116</v>
      </c>
      <c r="C23" s="152">
        <v>68</v>
      </c>
      <c r="D23" s="153">
        <v>-41.379310344828</v>
      </c>
      <c r="E23" s="152">
        <v>49</v>
      </c>
      <c r="F23" s="152">
        <v>39.666666666667</v>
      </c>
      <c r="G23" s="153">
        <v>-19.047619047619</v>
      </c>
      <c r="H23" s="152">
        <v>678.092</v>
      </c>
      <c r="I23" s="152">
        <v>633.36</v>
      </c>
      <c r="J23" s="153">
        <v>-6.596744984456</v>
      </c>
      <c r="K23" s="5"/>
      <c r="L23" s="151" t="s">
        <v>33</v>
      </c>
      <c r="M23" s="152">
        <v>128.5</v>
      </c>
      <c r="N23" s="152">
        <v>69</v>
      </c>
      <c r="O23" s="153">
        <v>-46.303501945525</v>
      </c>
      <c r="P23" s="152">
        <v>56.166666666667</v>
      </c>
      <c r="Q23" s="152">
        <v>38</v>
      </c>
      <c r="R23" s="153">
        <v>-32.344213649852</v>
      </c>
      <c r="S23" s="152">
        <v>1628.282</v>
      </c>
      <c r="T23" s="152">
        <v>1186.52</v>
      </c>
      <c r="U23" s="153">
        <v>-27.130558465917</v>
      </c>
      <c r="W23" s="151" t="s">
        <v>33</v>
      </c>
      <c r="X23" s="152">
        <v>134.75</v>
      </c>
      <c r="Y23" s="152">
        <v>69.666666666667</v>
      </c>
      <c r="Z23" s="153">
        <v>-48.299319727891</v>
      </c>
      <c r="AA23" s="152">
        <v>60.333333333333</v>
      </c>
      <c r="AB23" s="152">
        <v>37.666666666667</v>
      </c>
      <c r="AC23" s="153">
        <v>-37.569060773481</v>
      </c>
      <c r="AD23" s="152">
        <v>3716.368</v>
      </c>
      <c r="AE23" s="152">
        <v>2279.086</v>
      </c>
      <c r="AF23" s="153">
        <v>-38.674372397997</v>
      </c>
    </row>
    <row r="24" spans="1:32" ht="11.25" customHeight="1">
      <c r="A24" s="154" t="s">
        <v>34</v>
      </c>
      <c r="B24" s="155">
        <v>1010</v>
      </c>
      <c r="C24" s="155">
        <v>1010</v>
      </c>
      <c r="D24" s="156">
        <v>0</v>
      </c>
      <c r="E24" s="155">
        <v>840</v>
      </c>
      <c r="F24" s="155">
        <v>840</v>
      </c>
      <c r="G24" s="156">
        <v>0</v>
      </c>
      <c r="H24" s="155">
        <v>18168.703</v>
      </c>
      <c r="I24" s="155">
        <v>18582.251</v>
      </c>
      <c r="J24" s="156">
        <v>2.276155870895</v>
      </c>
      <c r="K24" s="5"/>
      <c r="L24" s="48" t="s">
        <v>34</v>
      </c>
      <c r="M24" s="155">
        <v>1010</v>
      </c>
      <c r="N24" s="155">
        <v>1010</v>
      </c>
      <c r="O24" s="156">
        <v>0</v>
      </c>
      <c r="P24" s="155">
        <v>837.333333333334</v>
      </c>
      <c r="Q24" s="155">
        <v>840</v>
      </c>
      <c r="R24" s="156">
        <v>0.31847133758</v>
      </c>
      <c r="S24" s="155">
        <v>36928.094</v>
      </c>
      <c r="T24" s="155">
        <v>36176.291</v>
      </c>
      <c r="U24" s="156">
        <v>-2.035856494516</v>
      </c>
      <c r="W24" s="48" t="s">
        <v>34</v>
      </c>
      <c r="X24" s="155">
        <v>1010</v>
      </c>
      <c r="Y24" s="155">
        <v>1010</v>
      </c>
      <c r="Z24" s="156">
        <v>0</v>
      </c>
      <c r="AA24" s="155">
        <v>830.666666666667</v>
      </c>
      <c r="AB24" s="155">
        <v>840</v>
      </c>
      <c r="AC24" s="156">
        <v>1.123595505618</v>
      </c>
      <c r="AD24" s="155">
        <v>73675.728</v>
      </c>
      <c r="AE24" s="155">
        <v>73765.82</v>
      </c>
      <c r="AF24" s="156">
        <v>0.122281791366</v>
      </c>
    </row>
    <row r="25" spans="1:32" ht="11.25" customHeight="1">
      <c r="A25" s="151" t="s">
        <v>35</v>
      </c>
      <c r="B25" s="152">
        <v>259</v>
      </c>
      <c r="C25" s="152">
        <v>259</v>
      </c>
      <c r="D25" s="153">
        <v>0</v>
      </c>
      <c r="E25" s="152">
        <v>197</v>
      </c>
      <c r="F25" s="152">
        <v>194</v>
      </c>
      <c r="G25" s="153">
        <v>-1.522842639594</v>
      </c>
      <c r="H25" s="152">
        <v>3735.543</v>
      </c>
      <c r="I25" s="152">
        <v>4049.902</v>
      </c>
      <c r="J25" s="153">
        <v>8.415349522144</v>
      </c>
      <c r="K25" s="5"/>
      <c r="L25" s="151" t="s">
        <v>35</v>
      </c>
      <c r="M25" s="152">
        <v>259</v>
      </c>
      <c r="N25" s="152">
        <v>259</v>
      </c>
      <c r="O25" s="153">
        <v>0</v>
      </c>
      <c r="P25" s="152">
        <v>198.166666666667</v>
      </c>
      <c r="Q25" s="152">
        <v>196.333333333333</v>
      </c>
      <c r="R25" s="153">
        <v>-0.925147182506</v>
      </c>
      <c r="S25" s="152">
        <v>7925.401</v>
      </c>
      <c r="T25" s="152">
        <v>7657.238</v>
      </c>
      <c r="U25" s="153">
        <v>-3.383589044895</v>
      </c>
      <c r="W25" s="151" t="s">
        <v>35</v>
      </c>
      <c r="X25" s="152">
        <v>259</v>
      </c>
      <c r="Y25" s="152">
        <v>259</v>
      </c>
      <c r="Z25" s="153">
        <v>0</v>
      </c>
      <c r="AA25" s="152">
        <v>197.416666666667</v>
      </c>
      <c r="AB25" s="152">
        <v>196.583333333333</v>
      </c>
      <c r="AC25" s="153">
        <v>-0.422119037569</v>
      </c>
      <c r="AD25" s="152">
        <v>16754.252</v>
      </c>
      <c r="AE25" s="152">
        <v>15636.969</v>
      </c>
      <c r="AF25" s="153">
        <v>-6.668653426008</v>
      </c>
    </row>
    <row r="26" spans="1:32" ht="11.25" customHeight="1">
      <c r="A26" s="154" t="s">
        <v>36</v>
      </c>
      <c r="B26" s="155">
        <v>658</v>
      </c>
      <c r="C26" s="155">
        <v>660.666666666667</v>
      </c>
      <c r="D26" s="156">
        <v>0.405268490375</v>
      </c>
      <c r="E26" s="155">
        <v>437.666666666667</v>
      </c>
      <c r="F26" s="155">
        <v>446</v>
      </c>
      <c r="G26" s="156">
        <v>1.904036557502</v>
      </c>
      <c r="H26" s="155">
        <v>5823.518</v>
      </c>
      <c r="I26" s="155">
        <v>6418.069</v>
      </c>
      <c r="J26" s="156">
        <v>10.209481622621</v>
      </c>
      <c r="K26" s="5"/>
      <c r="L26" s="48" t="s">
        <v>36</v>
      </c>
      <c r="M26" s="155">
        <v>657</v>
      </c>
      <c r="N26" s="155">
        <v>661.833333333333</v>
      </c>
      <c r="O26" s="156">
        <v>0.735667174023</v>
      </c>
      <c r="P26" s="155">
        <v>435.5</v>
      </c>
      <c r="Q26" s="155">
        <v>444.666666666667</v>
      </c>
      <c r="R26" s="156">
        <v>2.104860313816</v>
      </c>
      <c r="S26" s="155">
        <v>11559.3829999999</v>
      </c>
      <c r="T26" s="155">
        <v>12544.016</v>
      </c>
      <c r="U26" s="156">
        <v>8.518041144584</v>
      </c>
      <c r="W26" s="48" t="s">
        <v>36</v>
      </c>
      <c r="X26" s="155">
        <v>656.25</v>
      </c>
      <c r="Y26" s="155">
        <v>662.583333333333</v>
      </c>
      <c r="Z26" s="156">
        <v>0.965079365079</v>
      </c>
      <c r="AA26" s="155">
        <v>443.666666666667</v>
      </c>
      <c r="AB26" s="155">
        <v>438.75</v>
      </c>
      <c r="AC26" s="156">
        <v>-1.10818933133</v>
      </c>
      <c r="AD26" s="155">
        <v>23619.251</v>
      </c>
      <c r="AE26" s="155">
        <v>24546.592</v>
      </c>
      <c r="AF26" s="156">
        <v>3.92620832896</v>
      </c>
    </row>
    <row r="27" spans="1:32" ht="11.25" customHeight="1">
      <c r="A27" s="151" t="s">
        <v>37</v>
      </c>
      <c r="B27" s="152">
        <v>502</v>
      </c>
      <c r="C27" s="152">
        <v>502</v>
      </c>
      <c r="D27" s="153">
        <v>0</v>
      </c>
      <c r="E27" s="152">
        <v>491.333333333333</v>
      </c>
      <c r="F27" s="152">
        <v>478.333333333333</v>
      </c>
      <c r="G27" s="153">
        <v>-2.645861601085</v>
      </c>
      <c r="H27" s="152">
        <v>8106.448</v>
      </c>
      <c r="I27" s="152">
        <v>8127.091</v>
      </c>
      <c r="J27" s="153">
        <v>0.254649138562</v>
      </c>
      <c r="K27" s="5"/>
      <c r="L27" s="151" t="s">
        <v>37</v>
      </c>
      <c r="M27" s="152">
        <v>502</v>
      </c>
      <c r="N27" s="152">
        <v>502</v>
      </c>
      <c r="O27" s="153">
        <v>0</v>
      </c>
      <c r="P27" s="152">
        <v>491.5</v>
      </c>
      <c r="Q27" s="152">
        <v>479.333333333333</v>
      </c>
      <c r="R27" s="153">
        <v>-2.475415395049</v>
      </c>
      <c r="S27" s="152">
        <v>16174.954</v>
      </c>
      <c r="T27" s="152">
        <v>15306.459</v>
      </c>
      <c r="U27" s="153">
        <v>-5.369381575985</v>
      </c>
      <c r="W27" s="151" t="s">
        <v>37</v>
      </c>
      <c r="X27" s="152">
        <v>502</v>
      </c>
      <c r="Y27" s="152">
        <v>502</v>
      </c>
      <c r="Z27" s="153">
        <v>0</v>
      </c>
      <c r="AA27" s="152">
        <v>492.416666666667</v>
      </c>
      <c r="AB27" s="152">
        <v>485.583333333333</v>
      </c>
      <c r="AC27" s="153">
        <v>-1.387713657133</v>
      </c>
      <c r="AD27" s="152">
        <v>33869.581</v>
      </c>
      <c r="AE27" s="152">
        <v>32492.32</v>
      </c>
      <c r="AF27" s="153">
        <v>-4.066365627611</v>
      </c>
    </row>
    <row r="28" spans="1:32" ht="11.25" customHeight="1">
      <c r="A28" s="154" t="s">
        <v>38</v>
      </c>
      <c r="B28" s="155">
        <v>648</v>
      </c>
      <c r="C28" s="155">
        <v>634</v>
      </c>
      <c r="D28" s="156">
        <v>-2.16049382716</v>
      </c>
      <c r="E28" s="155">
        <v>524.333333333333</v>
      </c>
      <c r="F28" s="155">
        <v>497.666666666667</v>
      </c>
      <c r="G28" s="156">
        <v>-5.085823267641</v>
      </c>
      <c r="H28" s="155">
        <v>8099.924</v>
      </c>
      <c r="I28" s="155">
        <v>7622.954</v>
      </c>
      <c r="J28" s="156">
        <v>-5.888573769334</v>
      </c>
      <c r="K28" s="5"/>
      <c r="L28" s="48" t="s">
        <v>38</v>
      </c>
      <c r="M28" s="155">
        <v>648</v>
      </c>
      <c r="N28" s="155">
        <v>637</v>
      </c>
      <c r="O28" s="156">
        <v>-1.697530864198</v>
      </c>
      <c r="P28" s="155">
        <v>517.333333333333</v>
      </c>
      <c r="Q28" s="155">
        <v>503.666666666667</v>
      </c>
      <c r="R28" s="156">
        <v>-2.64175257732</v>
      </c>
      <c r="S28" s="155">
        <v>16012.308</v>
      </c>
      <c r="T28" s="155">
        <v>15348.316</v>
      </c>
      <c r="U28" s="156">
        <v>-4.146760104789</v>
      </c>
      <c r="W28" s="48" t="s">
        <v>38</v>
      </c>
      <c r="X28" s="155">
        <v>648</v>
      </c>
      <c r="Y28" s="155">
        <v>640.5</v>
      </c>
      <c r="Z28" s="156">
        <v>-1.157407407407</v>
      </c>
      <c r="AA28" s="155">
        <v>519.916666666667</v>
      </c>
      <c r="AB28" s="155">
        <v>510</v>
      </c>
      <c r="AC28" s="156">
        <v>-1.907356948229</v>
      </c>
      <c r="AD28" s="155">
        <v>32595.578</v>
      </c>
      <c r="AE28" s="155">
        <v>31493.603</v>
      </c>
      <c r="AF28" s="156">
        <v>-3.380749990075</v>
      </c>
    </row>
    <row r="29" spans="1:32" ht="11.25" customHeight="1">
      <c r="A29" s="151" t="s">
        <v>39</v>
      </c>
      <c r="B29" s="152">
        <v>227</v>
      </c>
      <c r="C29" s="152">
        <v>227</v>
      </c>
      <c r="D29" s="153">
        <v>0</v>
      </c>
      <c r="E29" s="152">
        <v>114.333333333333</v>
      </c>
      <c r="F29" s="152">
        <v>124.333333333333</v>
      </c>
      <c r="G29" s="153">
        <v>8.746355685131</v>
      </c>
      <c r="H29" s="152">
        <v>2380.681</v>
      </c>
      <c r="I29" s="152">
        <v>2864.342</v>
      </c>
      <c r="J29" s="153">
        <v>20.316077626528</v>
      </c>
      <c r="K29" s="5"/>
      <c r="L29" s="151" t="s">
        <v>39</v>
      </c>
      <c r="M29" s="152">
        <v>226.333333333333</v>
      </c>
      <c r="N29" s="152">
        <v>227</v>
      </c>
      <c r="O29" s="153">
        <v>0.294550810015</v>
      </c>
      <c r="P29" s="152">
        <v>109.833333333333</v>
      </c>
      <c r="Q29" s="152">
        <v>122.5</v>
      </c>
      <c r="R29" s="153">
        <v>11.532625189681</v>
      </c>
      <c r="S29" s="152">
        <v>4980.216</v>
      </c>
      <c r="T29" s="152">
        <v>5566.502</v>
      </c>
      <c r="U29" s="153">
        <v>11.772300639169</v>
      </c>
      <c r="W29" s="151" t="s">
        <v>39</v>
      </c>
      <c r="X29" s="152">
        <v>224.666666666667</v>
      </c>
      <c r="Y29" s="152">
        <v>227</v>
      </c>
      <c r="Z29" s="153">
        <v>1.038575667656</v>
      </c>
      <c r="AA29" s="152">
        <v>103.083333333333</v>
      </c>
      <c r="AB29" s="152">
        <v>130.583333333333</v>
      </c>
      <c r="AC29" s="153">
        <v>26.677445432498</v>
      </c>
      <c r="AD29" s="152">
        <v>9857.175</v>
      </c>
      <c r="AE29" s="152">
        <v>11728.73</v>
      </c>
      <c r="AF29" s="153">
        <v>18.986727941829</v>
      </c>
    </row>
    <row r="30" spans="1:32" ht="11.25" customHeight="1">
      <c r="A30" s="154" t="s">
        <v>40</v>
      </c>
      <c r="B30" s="155">
        <v>26</v>
      </c>
      <c r="C30" s="155">
        <v>0</v>
      </c>
      <c r="D30" s="156" t="s">
        <v>86</v>
      </c>
      <c r="E30" s="155">
        <v>12.666666666667</v>
      </c>
      <c r="F30" s="155">
        <v>0</v>
      </c>
      <c r="G30" s="156" t="s">
        <v>86</v>
      </c>
      <c r="H30" s="155">
        <v>148.764</v>
      </c>
      <c r="I30" s="155">
        <v>0</v>
      </c>
      <c r="J30" s="156" t="s">
        <v>86</v>
      </c>
      <c r="K30" s="5"/>
      <c r="L30" s="48" t="s">
        <v>40</v>
      </c>
      <c r="M30" s="155">
        <v>26</v>
      </c>
      <c r="N30" s="155">
        <v>0</v>
      </c>
      <c r="O30" s="156" t="s">
        <v>86</v>
      </c>
      <c r="P30" s="155">
        <v>13.166666666667</v>
      </c>
      <c r="Q30" s="155">
        <v>0</v>
      </c>
      <c r="R30" s="156" t="s">
        <v>86</v>
      </c>
      <c r="S30" s="155">
        <v>307.692</v>
      </c>
      <c r="T30" s="155">
        <v>0</v>
      </c>
      <c r="U30" s="156" t="s">
        <v>86</v>
      </c>
      <c r="W30" s="48" t="s">
        <v>40</v>
      </c>
      <c r="X30" s="155">
        <v>26</v>
      </c>
      <c r="Y30" s="155">
        <v>10.583333333333</v>
      </c>
      <c r="Z30" s="156">
        <v>-59.294871794872</v>
      </c>
      <c r="AA30" s="155">
        <v>13.833333333333</v>
      </c>
      <c r="AB30" s="155">
        <v>5.5</v>
      </c>
      <c r="AC30" s="156">
        <v>-60.240963855422</v>
      </c>
      <c r="AD30" s="155">
        <v>644.82</v>
      </c>
      <c r="AE30" s="155">
        <v>263.208</v>
      </c>
      <c r="AF30" s="156">
        <v>-59.181166837257</v>
      </c>
    </row>
    <row r="31" spans="1:32" ht="11.25" customHeight="1">
      <c r="A31" s="151" t="s">
        <v>41</v>
      </c>
      <c r="B31" s="152">
        <v>752</v>
      </c>
      <c r="C31" s="152">
        <v>709.333333333333</v>
      </c>
      <c r="D31" s="153">
        <v>-5.673758865248</v>
      </c>
      <c r="E31" s="152">
        <v>734.333333333333</v>
      </c>
      <c r="F31" s="152">
        <v>682.333333333333</v>
      </c>
      <c r="G31" s="153">
        <v>-7.08125283704</v>
      </c>
      <c r="H31" s="152">
        <v>28350.114</v>
      </c>
      <c r="I31" s="152">
        <v>26565.288</v>
      </c>
      <c r="J31" s="153">
        <v>-6.295657223812</v>
      </c>
      <c r="K31" s="5"/>
      <c r="L31" s="151" t="s">
        <v>41</v>
      </c>
      <c r="M31" s="152">
        <v>752.833333333333</v>
      </c>
      <c r="N31" s="152">
        <v>716.333333333333</v>
      </c>
      <c r="O31" s="153">
        <v>-4.848350675227</v>
      </c>
      <c r="P31" s="152">
        <v>735</v>
      </c>
      <c r="Q31" s="152">
        <v>688.5</v>
      </c>
      <c r="R31" s="153">
        <v>-6.326530612245</v>
      </c>
      <c r="S31" s="152">
        <v>57177.376</v>
      </c>
      <c r="T31" s="152">
        <v>55017.96</v>
      </c>
      <c r="U31" s="153">
        <v>-3.776696573134</v>
      </c>
      <c r="W31" s="151" t="s">
        <v>41</v>
      </c>
      <c r="X31" s="152">
        <v>751.25</v>
      </c>
      <c r="Y31" s="152">
        <v>732.083333333333</v>
      </c>
      <c r="Z31" s="153">
        <v>-2.55130338325</v>
      </c>
      <c r="AA31" s="152">
        <v>732.25</v>
      </c>
      <c r="AB31" s="152">
        <v>705.583333333333</v>
      </c>
      <c r="AC31" s="153">
        <v>-3.641743484693</v>
      </c>
      <c r="AD31" s="152">
        <v>116803.291</v>
      </c>
      <c r="AE31" s="152">
        <v>113031.192999999</v>
      </c>
      <c r="AF31" s="153">
        <v>-3.229444964868</v>
      </c>
    </row>
    <row r="32" spans="1:32" ht="11.25" customHeight="1">
      <c r="A32" s="154" t="s">
        <v>42</v>
      </c>
      <c r="B32" s="155">
        <v>85</v>
      </c>
      <c r="C32" s="155">
        <v>85</v>
      </c>
      <c r="D32" s="156">
        <v>0</v>
      </c>
      <c r="E32" s="155">
        <v>77.666666666667</v>
      </c>
      <c r="F32" s="155">
        <v>73.333333333333</v>
      </c>
      <c r="G32" s="156">
        <v>-5.579399141631</v>
      </c>
      <c r="H32" s="155">
        <v>1280.356</v>
      </c>
      <c r="I32" s="155">
        <v>1085.173</v>
      </c>
      <c r="J32" s="156">
        <v>-15.244432017345</v>
      </c>
      <c r="K32" s="5"/>
      <c r="L32" s="48" t="s">
        <v>42</v>
      </c>
      <c r="M32" s="155">
        <v>85</v>
      </c>
      <c r="N32" s="155">
        <v>85</v>
      </c>
      <c r="O32" s="156">
        <v>0</v>
      </c>
      <c r="P32" s="155">
        <v>75.666666666667</v>
      </c>
      <c r="Q32" s="155">
        <v>74.666666666667</v>
      </c>
      <c r="R32" s="156">
        <v>-1.321585903084</v>
      </c>
      <c r="S32" s="155">
        <v>2354.037</v>
      </c>
      <c r="T32" s="155">
        <v>2086.729</v>
      </c>
      <c r="U32" s="156">
        <v>-11.355301552185</v>
      </c>
      <c r="W32" s="48" t="s">
        <v>42</v>
      </c>
      <c r="X32" s="155">
        <v>77.916666666667</v>
      </c>
      <c r="Y32" s="155">
        <v>85</v>
      </c>
      <c r="Z32" s="156">
        <v>9.090909090909</v>
      </c>
      <c r="AA32" s="155">
        <v>70.166666666667</v>
      </c>
      <c r="AB32" s="155">
        <v>76.75</v>
      </c>
      <c r="AC32" s="156">
        <v>9.38242280285</v>
      </c>
      <c r="AD32" s="155">
        <v>4724.001</v>
      </c>
      <c r="AE32" s="155">
        <v>4628.801</v>
      </c>
      <c r="AF32" s="156">
        <v>-2.015240894318</v>
      </c>
    </row>
    <row r="33" spans="1:32" ht="11.25" customHeight="1">
      <c r="A33" s="151" t="s">
        <v>43</v>
      </c>
      <c r="B33" s="152">
        <v>532</v>
      </c>
      <c r="C33" s="152">
        <v>532</v>
      </c>
      <c r="D33" s="153">
        <v>0</v>
      </c>
      <c r="E33" s="152">
        <v>433.666666666667</v>
      </c>
      <c r="F33" s="152">
        <v>432.333333333333</v>
      </c>
      <c r="G33" s="153">
        <v>-0.307455803228</v>
      </c>
      <c r="H33" s="152">
        <v>4576.037</v>
      </c>
      <c r="I33" s="152">
        <v>4734.986</v>
      </c>
      <c r="J33" s="153">
        <v>3.473507753543</v>
      </c>
      <c r="K33" s="5"/>
      <c r="L33" s="151" t="s">
        <v>43</v>
      </c>
      <c r="M33" s="152">
        <v>532</v>
      </c>
      <c r="N33" s="152">
        <v>532</v>
      </c>
      <c r="O33" s="153">
        <v>0</v>
      </c>
      <c r="P33" s="152">
        <v>437.333333333333</v>
      </c>
      <c r="Q33" s="152">
        <v>418</v>
      </c>
      <c r="R33" s="153">
        <v>-4.420731707317</v>
      </c>
      <c r="S33" s="152">
        <v>8931.76099999999</v>
      </c>
      <c r="T33" s="152">
        <v>8643.097</v>
      </c>
      <c r="U33" s="153">
        <v>-3.231882268234</v>
      </c>
      <c r="W33" s="151" t="s">
        <v>43</v>
      </c>
      <c r="X33" s="152">
        <v>532</v>
      </c>
      <c r="Y33" s="152">
        <v>532</v>
      </c>
      <c r="Z33" s="153">
        <v>0</v>
      </c>
      <c r="AA33" s="152">
        <v>433.75</v>
      </c>
      <c r="AB33" s="152">
        <v>418</v>
      </c>
      <c r="AC33" s="153">
        <v>-3.631123919308</v>
      </c>
      <c r="AD33" s="152">
        <v>17510.5269999999</v>
      </c>
      <c r="AE33" s="152">
        <v>18023.4749999999</v>
      </c>
      <c r="AF33" s="153">
        <v>2.929369287401</v>
      </c>
    </row>
    <row r="34" spans="1:32" s="6" customFormat="1" ht="11.25" customHeight="1">
      <c r="A34" s="154" t="s">
        <v>44</v>
      </c>
      <c r="B34" s="155">
        <v>480</v>
      </c>
      <c r="C34" s="155">
        <v>480.333333333333</v>
      </c>
      <c r="D34" s="156">
        <v>0.069444444444</v>
      </c>
      <c r="E34" s="155">
        <v>153.666666666667</v>
      </c>
      <c r="F34" s="155">
        <v>157.333333333333</v>
      </c>
      <c r="G34" s="156">
        <v>2.386117136659</v>
      </c>
      <c r="H34" s="155">
        <v>2323.741</v>
      </c>
      <c r="I34" s="155">
        <v>1907.796</v>
      </c>
      <c r="J34" s="156">
        <v>-17.899800365015</v>
      </c>
      <c r="K34" s="5"/>
      <c r="L34" s="48" t="s">
        <v>44</v>
      </c>
      <c r="M34" s="155">
        <v>479</v>
      </c>
      <c r="N34" s="155">
        <v>480.333333333333</v>
      </c>
      <c r="O34" s="156">
        <v>0.278357689631</v>
      </c>
      <c r="P34" s="155">
        <v>159.833333333333</v>
      </c>
      <c r="Q34" s="155">
        <v>157.166666666667</v>
      </c>
      <c r="R34" s="156">
        <v>-1.668404588113</v>
      </c>
      <c r="S34" s="155">
        <v>4751.863</v>
      </c>
      <c r="T34" s="155">
        <v>3682.243</v>
      </c>
      <c r="U34" s="156">
        <v>-22.5094873316</v>
      </c>
      <c r="W34" s="48" t="s">
        <v>44</v>
      </c>
      <c r="X34" s="155">
        <v>476.333333333333</v>
      </c>
      <c r="Y34" s="155">
        <v>480.166666666667</v>
      </c>
      <c r="Z34" s="156">
        <v>0.804758572428</v>
      </c>
      <c r="AA34" s="155">
        <v>168.666666666667</v>
      </c>
      <c r="AB34" s="155">
        <v>155.416666666667</v>
      </c>
      <c r="AC34" s="156">
        <v>-7.855731225296</v>
      </c>
      <c r="AD34" s="155">
        <v>11017.027</v>
      </c>
      <c r="AE34" s="155">
        <v>7730.044</v>
      </c>
      <c r="AF34" s="156">
        <v>-29.835481024055</v>
      </c>
    </row>
    <row r="35" spans="1:32" s="6" customFormat="1" ht="11.25" customHeight="1">
      <c r="A35" s="157" t="s">
        <v>45</v>
      </c>
      <c r="B35" s="158">
        <v>1004</v>
      </c>
      <c r="C35" s="158">
        <v>1002</v>
      </c>
      <c r="D35" s="159">
        <v>-0.199203187251</v>
      </c>
      <c r="E35" s="158">
        <v>936.666666666667</v>
      </c>
      <c r="F35" s="158">
        <v>939.666666666667</v>
      </c>
      <c r="G35" s="159">
        <v>0.320284697509</v>
      </c>
      <c r="H35" s="158">
        <v>14020.824</v>
      </c>
      <c r="I35" s="158">
        <v>13008.562</v>
      </c>
      <c r="J35" s="159">
        <v>-7.219704063042</v>
      </c>
      <c r="K35" s="5"/>
      <c r="L35" s="157" t="s">
        <v>45</v>
      </c>
      <c r="M35" s="158">
        <v>1004.16666666666</v>
      </c>
      <c r="N35" s="158">
        <v>1002</v>
      </c>
      <c r="O35" s="159">
        <v>-0.215767634855</v>
      </c>
      <c r="P35" s="158">
        <v>937</v>
      </c>
      <c r="Q35" s="158">
        <v>933.333333333334</v>
      </c>
      <c r="R35" s="159">
        <v>-0.391319815012</v>
      </c>
      <c r="S35" s="158">
        <v>28093.397</v>
      </c>
      <c r="T35" s="158">
        <v>25797.565</v>
      </c>
      <c r="U35" s="159">
        <v>-8.17214094828</v>
      </c>
      <c r="W35" s="157" t="s">
        <v>45</v>
      </c>
      <c r="X35" s="158">
        <v>1004.41666666666</v>
      </c>
      <c r="Y35" s="158">
        <v>1002.5</v>
      </c>
      <c r="Z35" s="159">
        <v>-0.190823861279</v>
      </c>
      <c r="AA35" s="158">
        <v>936.833333333334</v>
      </c>
      <c r="AB35" s="158">
        <v>934.666666666667</v>
      </c>
      <c r="AC35" s="159">
        <v>-0.231275573741</v>
      </c>
      <c r="AD35" s="158">
        <v>56658.801</v>
      </c>
      <c r="AE35" s="158">
        <v>53308.877</v>
      </c>
      <c r="AF35" s="159">
        <v>-5.912451271251</v>
      </c>
    </row>
    <row r="36" spans="1:32" s="6" customFormat="1" ht="11.25" customHeight="1">
      <c r="A36" s="10"/>
      <c r="B36" s="12"/>
      <c r="C36" s="18"/>
      <c r="D36" s="13"/>
      <c r="E36" s="17"/>
      <c r="F36" s="14"/>
      <c r="G36" s="14"/>
      <c r="H36" s="14"/>
      <c r="I36" s="5"/>
      <c r="J36" s="73"/>
      <c r="K36" s="5"/>
      <c r="L36" s="5"/>
      <c r="M36" s="5"/>
      <c r="N36" s="5"/>
      <c r="O36" s="9"/>
      <c r="P36" s="9"/>
      <c r="Q36" s="11"/>
      <c r="R36" s="11"/>
      <c r="S36" s="9"/>
      <c r="T36" s="9"/>
      <c r="U36" s="11"/>
      <c r="V36" s="11"/>
      <c r="W36" s="5"/>
      <c r="X36" s="5"/>
      <c r="Y36" s="5"/>
      <c r="Z36" s="9"/>
      <c r="AA36" s="9"/>
      <c r="AB36" s="11"/>
      <c r="AC36" s="11"/>
      <c r="AD36" s="9"/>
      <c r="AE36" s="9"/>
      <c r="AF36" s="11"/>
    </row>
    <row r="37" spans="1:32" s="6" customFormat="1" ht="11.25" customHeight="1">
      <c r="A37" s="10"/>
      <c r="B37" s="12"/>
      <c r="C37" s="18"/>
      <c r="D37" s="13"/>
      <c r="E37" s="17"/>
      <c r="F37" s="14"/>
      <c r="G37" s="14"/>
      <c r="H37" s="14"/>
      <c r="I37" s="5"/>
      <c r="J37" s="73"/>
      <c r="K37" s="5"/>
      <c r="L37" s="5"/>
      <c r="M37" s="5"/>
      <c r="N37" s="5"/>
      <c r="O37" s="9"/>
      <c r="P37" s="9"/>
      <c r="Q37" s="11"/>
      <c r="R37" s="11"/>
      <c r="S37" s="9"/>
      <c r="T37" s="9"/>
      <c r="U37" s="11"/>
      <c r="V37" s="11"/>
      <c r="W37" s="5"/>
      <c r="X37" s="5"/>
      <c r="Y37" s="5"/>
      <c r="Z37" s="9"/>
      <c r="AA37" s="9"/>
      <c r="AB37" s="11"/>
      <c r="AC37" s="11"/>
      <c r="AD37" s="9"/>
      <c r="AE37" s="9"/>
      <c r="AF37" s="11"/>
    </row>
    <row r="38" spans="1:32" s="6" customFormat="1" ht="11.25" customHeight="1">
      <c r="A38" s="75"/>
      <c r="B38" s="76"/>
      <c r="C38" s="77"/>
      <c r="D38" s="78"/>
      <c r="E38" s="79"/>
      <c r="F38" s="79"/>
      <c r="G38" s="79"/>
      <c r="H38" s="79"/>
      <c r="I38" s="79"/>
      <c r="J38" s="80"/>
      <c r="K38" s="5"/>
      <c r="L38" s="169"/>
      <c r="M38" s="170"/>
      <c r="N38" s="170"/>
      <c r="O38" s="171"/>
      <c r="P38" s="170"/>
      <c r="Q38" s="170"/>
      <c r="R38" s="171"/>
      <c r="S38" s="170"/>
      <c r="T38" s="170"/>
      <c r="U38" s="172"/>
      <c r="V38" s="11"/>
      <c r="W38" s="169"/>
      <c r="X38" s="170"/>
      <c r="Y38" s="170"/>
      <c r="Z38" s="171"/>
      <c r="AA38" s="170"/>
      <c r="AB38" s="170"/>
      <c r="AC38" s="171"/>
      <c r="AD38" s="170"/>
      <c r="AE38" s="170"/>
      <c r="AF38" s="172"/>
    </row>
    <row r="39" spans="1:32" s="6" customFormat="1" ht="11.25" customHeight="1">
      <c r="A39" s="81" t="s">
        <v>64</v>
      </c>
      <c r="B39" s="74"/>
      <c r="C39" s="29"/>
      <c r="D39" s="19"/>
      <c r="E39" s="19"/>
      <c r="F39" s="19"/>
      <c r="G39" s="19"/>
      <c r="H39" s="19"/>
      <c r="I39" s="19"/>
      <c r="J39" s="82"/>
      <c r="K39" s="5"/>
      <c r="L39" s="173" t="s">
        <v>60</v>
      </c>
      <c r="M39" s="88"/>
      <c r="N39" s="88"/>
      <c r="O39" s="174"/>
      <c r="P39" s="88"/>
      <c r="Q39" s="88"/>
      <c r="R39" s="174"/>
      <c r="S39" s="88"/>
      <c r="T39" s="88"/>
      <c r="U39" s="175"/>
      <c r="V39" s="11"/>
      <c r="W39" s="173" t="s">
        <v>60</v>
      </c>
      <c r="X39" s="88"/>
      <c r="Y39" s="88"/>
      <c r="Z39" s="174"/>
      <c r="AA39" s="88"/>
      <c r="AB39" s="88"/>
      <c r="AC39" s="174"/>
      <c r="AD39" s="88"/>
      <c r="AE39" s="88"/>
      <c r="AF39" s="175"/>
    </row>
    <row r="40" spans="1:32" s="6" customFormat="1" ht="11.25" customHeight="1">
      <c r="A40" s="81" t="s">
        <v>46</v>
      </c>
      <c r="B40" s="74"/>
      <c r="C40" s="29"/>
      <c r="D40" s="19"/>
      <c r="E40" s="19"/>
      <c r="F40" s="19"/>
      <c r="G40" s="19"/>
      <c r="H40" s="19"/>
      <c r="I40" s="19"/>
      <c r="J40" s="82"/>
      <c r="K40" s="5"/>
      <c r="L40" s="176" t="s">
        <v>46</v>
      </c>
      <c r="M40" s="88"/>
      <c r="N40" s="88"/>
      <c r="O40" s="174"/>
      <c r="P40" s="88"/>
      <c r="Q40" s="88"/>
      <c r="R40" s="174"/>
      <c r="S40" s="88"/>
      <c r="T40" s="88"/>
      <c r="U40" s="175"/>
      <c r="V40" s="11"/>
      <c r="W40" s="176" t="s">
        <v>46</v>
      </c>
      <c r="X40" s="88"/>
      <c r="Y40" s="88"/>
      <c r="Z40" s="174"/>
      <c r="AA40" s="88"/>
      <c r="AB40" s="88"/>
      <c r="AC40" s="174"/>
      <c r="AD40" s="88"/>
      <c r="AE40" s="88"/>
      <c r="AF40" s="175"/>
    </row>
    <row r="41" spans="1:32" s="6" customFormat="1" ht="11.25" customHeight="1">
      <c r="A41" s="81" t="s">
        <v>47</v>
      </c>
      <c r="B41" s="74"/>
      <c r="C41" s="29"/>
      <c r="D41" s="19"/>
      <c r="E41" s="19"/>
      <c r="F41" s="19"/>
      <c r="G41" s="19"/>
      <c r="H41" s="19"/>
      <c r="I41" s="19"/>
      <c r="J41" s="82"/>
      <c r="K41" s="5"/>
      <c r="L41" s="176" t="s">
        <v>61</v>
      </c>
      <c r="M41" s="88"/>
      <c r="N41" s="88"/>
      <c r="O41" s="174"/>
      <c r="P41" s="88"/>
      <c r="Q41" s="88"/>
      <c r="R41" s="174"/>
      <c r="S41" s="88"/>
      <c r="T41" s="88"/>
      <c r="U41" s="175"/>
      <c r="V41" s="11"/>
      <c r="W41" s="176" t="s">
        <v>61</v>
      </c>
      <c r="X41" s="88"/>
      <c r="Y41" s="88"/>
      <c r="Z41" s="174"/>
      <c r="AA41" s="88"/>
      <c r="AB41" s="88"/>
      <c r="AC41" s="174"/>
      <c r="AD41" s="88"/>
      <c r="AE41" s="88"/>
      <c r="AF41" s="175"/>
    </row>
    <row r="42" spans="1:32" s="6" customFormat="1" ht="11.25" customHeight="1">
      <c r="A42" s="81" t="s">
        <v>48</v>
      </c>
      <c r="B42" s="74"/>
      <c r="C42" s="29"/>
      <c r="D42" s="19"/>
      <c r="E42" s="19"/>
      <c r="F42" s="19"/>
      <c r="G42" s="19"/>
      <c r="H42" s="19"/>
      <c r="I42" s="19"/>
      <c r="J42" s="82"/>
      <c r="K42" s="5"/>
      <c r="L42" s="176" t="s">
        <v>48</v>
      </c>
      <c r="M42" s="177"/>
      <c r="N42" s="177"/>
      <c r="O42" s="178"/>
      <c r="P42" s="177"/>
      <c r="Q42" s="88"/>
      <c r="R42" s="174"/>
      <c r="S42" s="88"/>
      <c r="T42" s="88"/>
      <c r="U42" s="175"/>
      <c r="V42" s="11"/>
      <c r="W42" s="176" t="s">
        <v>48</v>
      </c>
      <c r="X42" s="177"/>
      <c r="Y42" s="177"/>
      <c r="Z42" s="178"/>
      <c r="AA42" s="177"/>
      <c r="AB42" s="88"/>
      <c r="AC42" s="174"/>
      <c r="AD42" s="88"/>
      <c r="AE42" s="88"/>
      <c r="AF42" s="175"/>
    </row>
    <row r="43" spans="1:32" s="6" customFormat="1" ht="11.25" customHeight="1">
      <c r="A43" s="81" t="s">
        <v>8</v>
      </c>
      <c r="B43" s="74"/>
      <c r="C43" s="29"/>
      <c r="D43" s="19"/>
      <c r="E43" s="19"/>
      <c r="F43" s="19"/>
      <c r="G43" s="19"/>
      <c r="H43" s="19"/>
      <c r="I43" s="19"/>
      <c r="J43" s="82"/>
      <c r="K43" s="5"/>
      <c r="L43" s="173" t="s">
        <v>62</v>
      </c>
      <c r="M43" s="88"/>
      <c r="N43" s="88"/>
      <c r="O43" s="174"/>
      <c r="P43" s="88"/>
      <c r="Q43" s="174"/>
      <c r="R43" s="174"/>
      <c r="S43" s="88"/>
      <c r="T43" s="88"/>
      <c r="U43" s="175"/>
      <c r="V43" s="11"/>
      <c r="W43" s="173" t="s">
        <v>62</v>
      </c>
      <c r="X43" s="88"/>
      <c r="Y43" s="88"/>
      <c r="Z43" s="174"/>
      <c r="AA43" s="88"/>
      <c r="AB43" s="174"/>
      <c r="AC43" s="174"/>
      <c r="AD43" s="88"/>
      <c r="AE43" s="88"/>
      <c r="AF43" s="175"/>
    </row>
    <row r="44" spans="1:32" ht="11.25" customHeight="1">
      <c r="A44" s="160" t="str">
        <f>+Ïndice!B15</f>
        <v>Fecha de publicación: 30 de Agosto 2018</v>
      </c>
      <c r="B44" s="139"/>
      <c r="C44" s="139"/>
      <c r="D44" s="15"/>
      <c r="E44" s="15"/>
      <c r="F44" s="15"/>
      <c r="G44" s="15"/>
      <c r="H44" s="15"/>
      <c r="I44" s="15"/>
      <c r="J44" s="83"/>
      <c r="K44" s="20"/>
      <c r="L44" s="160" t="str">
        <f>+Ïndice!B15</f>
        <v>Fecha de publicación: 30 de Agosto 2018</v>
      </c>
      <c r="M44" s="88"/>
      <c r="N44" s="88"/>
      <c r="O44" s="174"/>
      <c r="P44" s="88"/>
      <c r="Q44" s="88"/>
      <c r="R44" s="179"/>
      <c r="S44" s="88"/>
      <c r="T44" s="88"/>
      <c r="U44" s="175"/>
      <c r="W44" s="160" t="str">
        <f>+Ïndice!B15</f>
        <v>Fecha de publicación: 30 de Agosto 2018</v>
      </c>
      <c r="X44" s="88"/>
      <c r="Y44" s="88"/>
      <c r="Z44" s="174"/>
      <c r="AA44" s="88"/>
      <c r="AB44" s="88"/>
      <c r="AC44" s="179"/>
      <c r="AD44" s="88"/>
      <c r="AE44" s="88"/>
      <c r="AF44" s="175"/>
    </row>
    <row r="45" spans="1:32" ht="11.25" customHeight="1">
      <c r="A45" s="84"/>
      <c r="B45" s="85"/>
      <c r="C45" s="86"/>
      <c r="D45" s="85"/>
      <c r="E45" s="85"/>
      <c r="F45" s="85"/>
      <c r="G45" s="85"/>
      <c r="H45" s="85"/>
      <c r="I45" s="85"/>
      <c r="J45" s="87"/>
      <c r="L45" s="180"/>
      <c r="M45" s="181"/>
      <c r="N45" s="181"/>
      <c r="O45" s="182"/>
      <c r="P45" s="181"/>
      <c r="Q45" s="181"/>
      <c r="R45" s="182"/>
      <c r="S45" s="181"/>
      <c r="T45" s="181"/>
      <c r="U45" s="183"/>
      <c r="W45" s="180"/>
      <c r="X45" s="181"/>
      <c r="Y45" s="181"/>
      <c r="Z45" s="182"/>
      <c r="AA45" s="181"/>
      <c r="AB45" s="181"/>
      <c r="AC45" s="182"/>
      <c r="AD45" s="181"/>
      <c r="AE45" s="181"/>
      <c r="AF45" s="183"/>
    </row>
    <row r="46" spans="2:8" ht="11.25" customHeight="1">
      <c r="B46" s="5"/>
      <c r="C46" s="5"/>
      <c r="D46" s="8"/>
      <c r="E46" s="5"/>
      <c r="F46" s="5"/>
      <c r="G46" s="5"/>
      <c r="H46" s="5"/>
    </row>
    <row r="47" spans="2:12" ht="11.25" customHeight="1">
      <c r="B47" s="5"/>
      <c r="C47" s="5"/>
      <c r="D47" s="5"/>
      <c r="E47" s="5"/>
      <c r="F47" s="5"/>
      <c r="G47" s="5"/>
      <c r="H47" s="5"/>
      <c r="I47" s="21"/>
      <c r="J47" s="138" t="s">
        <v>0</v>
      </c>
      <c r="K47" s="9"/>
      <c r="L47" s="9"/>
    </row>
    <row r="48" spans="2:12" ht="11.25" customHeight="1">
      <c r="B48" s="5"/>
      <c r="C48" s="5"/>
      <c r="D48" s="5"/>
      <c r="E48" s="5"/>
      <c r="F48" s="5"/>
      <c r="G48" s="5"/>
      <c r="H48" s="5"/>
      <c r="I48" s="21"/>
      <c r="K48" s="9"/>
      <c r="L48" s="9"/>
    </row>
    <row r="49" spans="2:8" ht="11.25" customHeight="1">
      <c r="B49" s="5"/>
      <c r="C49" s="5"/>
      <c r="D49" s="5"/>
      <c r="E49" s="5"/>
      <c r="F49" s="5"/>
      <c r="G49" s="5"/>
      <c r="H49" s="5"/>
    </row>
    <row r="50" spans="2:8" ht="11.25" customHeight="1">
      <c r="B50" s="5"/>
      <c r="C50" s="5"/>
      <c r="D50" s="5"/>
      <c r="E50" s="5"/>
      <c r="F50" s="5"/>
      <c r="G50" s="5"/>
      <c r="H50" s="5"/>
    </row>
    <row r="51" spans="2:8" ht="11.25" customHeight="1">
      <c r="B51" s="5"/>
      <c r="C51" s="5"/>
      <c r="D51" s="5"/>
      <c r="E51" s="5"/>
      <c r="F51" s="5"/>
      <c r="G51" s="5"/>
      <c r="H51" s="5"/>
    </row>
    <row r="52" spans="2:8" ht="11.25" customHeight="1">
      <c r="B52" s="5"/>
      <c r="C52" s="5"/>
      <c r="D52" s="5"/>
      <c r="E52" s="5"/>
      <c r="F52" s="5"/>
      <c r="G52" s="5"/>
      <c r="H52" s="5"/>
    </row>
    <row r="53" spans="2:8" ht="11.25" customHeight="1">
      <c r="B53" s="5"/>
      <c r="C53" s="5"/>
      <c r="D53" s="5"/>
      <c r="E53" s="5"/>
      <c r="F53" s="5"/>
      <c r="G53" s="5"/>
      <c r="H53" s="5"/>
    </row>
    <row r="54" spans="2:8" ht="11.25" customHeight="1">
      <c r="B54" s="5"/>
      <c r="C54" s="5"/>
      <c r="D54" s="5"/>
      <c r="E54" s="5"/>
      <c r="F54" s="5"/>
      <c r="G54" s="5"/>
      <c r="H54" s="5"/>
    </row>
    <row r="55" spans="2:9" ht="11.25" customHeight="1">
      <c r="B55" s="5"/>
      <c r="C55" s="5"/>
      <c r="D55" s="5"/>
      <c r="E55" s="5"/>
      <c r="F55" s="5"/>
      <c r="G55" s="5"/>
      <c r="H55" s="5"/>
      <c r="I55" s="22"/>
    </row>
    <row r="56" spans="2:9" ht="11.25" customHeight="1">
      <c r="B56" s="5"/>
      <c r="C56" s="5"/>
      <c r="D56" s="5"/>
      <c r="E56" s="5"/>
      <c r="F56" s="5"/>
      <c r="G56" s="5"/>
      <c r="H56" s="5"/>
      <c r="I56" s="22"/>
    </row>
    <row r="57" spans="2:9" ht="11.25" customHeight="1">
      <c r="B57" s="23"/>
      <c r="C57" s="20"/>
      <c r="D57" s="20"/>
      <c r="E57" s="20"/>
      <c r="F57" s="24"/>
      <c r="G57" s="24"/>
      <c r="H57" s="24"/>
      <c r="I57" s="22"/>
    </row>
    <row r="58" spans="5:9" ht="11.25" customHeight="1">
      <c r="E58" s="9"/>
      <c r="F58" s="9"/>
      <c r="G58" s="9"/>
      <c r="H58" s="9"/>
      <c r="I58" s="22"/>
    </row>
    <row r="59" spans="6:8" ht="11.25" customHeight="1">
      <c r="F59" s="25"/>
      <c r="G59" s="25"/>
      <c r="H59" s="25"/>
    </row>
    <row r="60" spans="6:8" ht="11.25" customHeight="1">
      <c r="F60" s="26"/>
      <c r="G60" s="26"/>
      <c r="H60" s="26"/>
    </row>
    <row r="61" spans="6:8" ht="11.25" customHeight="1">
      <c r="F61" s="26"/>
      <c r="G61" s="26"/>
      <c r="H61" s="26"/>
    </row>
    <row r="62" spans="6:7" ht="11.25" customHeight="1">
      <c r="F62" s="26"/>
      <c r="G62" s="26"/>
    </row>
    <row r="63" spans="6:7" ht="11.25" customHeight="1">
      <c r="F63" s="26"/>
      <c r="G63" s="26"/>
    </row>
    <row r="68" ht="11.25" customHeight="1">
      <c r="H68" s="22"/>
    </row>
    <row r="69" ht="11.25" customHeight="1">
      <c r="H69" s="22"/>
    </row>
    <row r="70" ht="11.25" customHeight="1">
      <c r="H70" s="22"/>
    </row>
    <row r="71" ht="11.25" customHeight="1">
      <c r="H71" s="22"/>
    </row>
  </sheetData>
  <sheetProtection/>
  <mergeCells count="16">
    <mergeCell ref="A9:J9"/>
    <mergeCell ref="A10:A11"/>
    <mergeCell ref="B10:D10"/>
    <mergeCell ref="E10:G10"/>
    <mergeCell ref="H10:J10"/>
    <mergeCell ref="A6:J7"/>
    <mergeCell ref="L9:U9"/>
    <mergeCell ref="L10:L11"/>
    <mergeCell ref="M10:O10"/>
    <mergeCell ref="P10:R10"/>
    <mergeCell ref="S10:U10"/>
    <mergeCell ref="W9:AF9"/>
    <mergeCell ref="W10:W11"/>
    <mergeCell ref="X10:Z10"/>
    <mergeCell ref="AA10:AC10"/>
    <mergeCell ref="AD10:AF10"/>
  </mergeCells>
  <hyperlinks>
    <hyperlink ref="J47" location="Ïndice!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6:AF166"/>
  <sheetViews>
    <sheetView showGridLines="0" zoomScalePageLayoutView="0" workbookViewId="0" topLeftCell="A1">
      <selection activeCell="F13" sqref="F13"/>
    </sheetView>
  </sheetViews>
  <sheetFormatPr defaultColWidth="11.421875" defaultRowHeight="11.25" customHeight="1"/>
  <cols>
    <col min="1" max="1" width="35.421875" style="2" customWidth="1"/>
    <col min="2" max="10" width="12.7109375" style="2" customWidth="1"/>
    <col min="11" max="11" width="8.421875" style="2" customWidth="1"/>
    <col min="12" max="12" width="36.57421875" style="2" customWidth="1"/>
    <col min="13" max="22" width="11.8515625" style="2" customWidth="1"/>
    <col min="23" max="23" width="36.57421875" style="2" customWidth="1"/>
    <col min="24" max="32" width="11.8515625" style="2" customWidth="1"/>
    <col min="33" max="16384" width="11.421875" style="2" customWidth="1"/>
  </cols>
  <sheetData>
    <row r="1" ht="12.75"/>
    <row r="2" ht="12.75"/>
    <row r="3" ht="12.75"/>
    <row r="4" ht="12.75"/>
    <row r="5" ht="12.75"/>
    <row r="6" spans="1:10" ht="21.75" customHeight="1">
      <c r="A6" s="204" t="s">
        <v>15</v>
      </c>
      <c r="B6" s="205"/>
      <c r="C6" s="205"/>
      <c r="D6" s="205"/>
      <c r="E6" s="205"/>
      <c r="F6" s="205"/>
      <c r="G6" s="205"/>
      <c r="H6" s="205"/>
      <c r="I6" s="205"/>
      <c r="J6" s="205"/>
    </row>
    <row r="7" spans="1:10" ht="21.75" customHeight="1">
      <c r="A7" s="204"/>
      <c r="B7" s="205"/>
      <c r="C7" s="205"/>
      <c r="D7" s="205"/>
      <c r="E7" s="205"/>
      <c r="F7" s="205"/>
      <c r="G7" s="205"/>
      <c r="H7" s="205"/>
      <c r="I7" s="205"/>
      <c r="J7" s="205"/>
    </row>
    <row r="8" ht="12.75" customHeight="1"/>
    <row r="9" spans="1:32" s="131" customFormat="1" ht="46.5" customHeight="1">
      <c r="A9" s="211" t="s">
        <v>90</v>
      </c>
      <c r="B9" s="211"/>
      <c r="C9" s="211"/>
      <c r="D9" s="211"/>
      <c r="E9" s="211"/>
      <c r="F9" s="211"/>
      <c r="G9" s="211"/>
      <c r="H9" s="211"/>
      <c r="I9" s="211"/>
      <c r="J9" s="211"/>
      <c r="L9" s="211" t="s">
        <v>91</v>
      </c>
      <c r="M9" s="211"/>
      <c r="N9" s="211"/>
      <c r="O9" s="211"/>
      <c r="P9" s="211"/>
      <c r="Q9" s="211"/>
      <c r="R9" s="211"/>
      <c r="S9" s="211"/>
      <c r="T9" s="211"/>
      <c r="U9" s="211"/>
      <c r="W9" s="211" t="s">
        <v>92</v>
      </c>
      <c r="X9" s="211"/>
      <c r="Y9" s="211"/>
      <c r="Z9" s="211"/>
      <c r="AA9" s="211"/>
      <c r="AB9" s="211"/>
      <c r="AC9" s="211"/>
      <c r="AD9" s="211"/>
      <c r="AE9" s="211"/>
      <c r="AF9" s="211"/>
    </row>
    <row r="10" spans="2:10" ht="11.25" customHeight="1">
      <c r="B10" s="27"/>
      <c r="C10" s="27"/>
      <c r="D10" s="27"/>
      <c r="E10" s="27"/>
      <c r="F10" s="27"/>
      <c r="G10" s="27"/>
      <c r="H10" s="27"/>
      <c r="I10" s="27"/>
      <c r="J10" s="27"/>
    </row>
    <row r="11" spans="1:32" ht="11.25" customHeight="1">
      <c r="A11" s="212" t="s">
        <v>16</v>
      </c>
      <c r="B11" s="214" t="s">
        <v>17</v>
      </c>
      <c r="C11" s="214"/>
      <c r="D11" s="214"/>
      <c r="E11" s="214" t="s">
        <v>18</v>
      </c>
      <c r="F11" s="214"/>
      <c r="G11" s="214"/>
      <c r="H11" s="214" t="s">
        <v>19</v>
      </c>
      <c r="I11" s="214"/>
      <c r="J11" s="214"/>
      <c r="L11" s="212" t="s">
        <v>16</v>
      </c>
      <c r="M11" s="214" t="s">
        <v>17</v>
      </c>
      <c r="N11" s="214"/>
      <c r="O11" s="214"/>
      <c r="P11" s="214" t="s">
        <v>18</v>
      </c>
      <c r="Q11" s="214"/>
      <c r="R11" s="214"/>
      <c r="S11" s="214" t="s">
        <v>19</v>
      </c>
      <c r="T11" s="214"/>
      <c r="U11" s="214"/>
      <c r="W11" s="212" t="s">
        <v>16</v>
      </c>
      <c r="X11" s="214" t="s">
        <v>17</v>
      </c>
      <c r="Y11" s="214"/>
      <c r="Z11" s="214"/>
      <c r="AA11" s="214" t="s">
        <v>18</v>
      </c>
      <c r="AB11" s="214"/>
      <c r="AC11" s="214"/>
      <c r="AD11" s="214" t="s">
        <v>19</v>
      </c>
      <c r="AE11" s="214"/>
      <c r="AF11" s="214"/>
    </row>
    <row r="12" spans="1:32" ht="11.25" customHeight="1">
      <c r="A12" s="213"/>
      <c r="B12" s="145">
        <v>2017</v>
      </c>
      <c r="C12" s="146" t="s">
        <v>20</v>
      </c>
      <c r="D12" s="147" t="s">
        <v>21</v>
      </c>
      <c r="E12" s="145">
        <v>2017</v>
      </c>
      <c r="F12" s="146" t="s">
        <v>20</v>
      </c>
      <c r="G12" s="147" t="s">
        <v>21</v>
      </c>
      <c r="H12" s="145">
        <v>2017</v>
      </c>
      <c r="I12" s="146" t="s">
        <v>20</v>
      </c>
      <c r="J12" s="147" t="s">
        <v>21</v>
      </c>
      <c r="L12" s="213"/>
      <c r="M12" s="145">
        <v>2017</v>
      </c>
      <c r="N12" s="146" t="s">
        <v>20</v>
      </c>
      <c r="O12" s="147" t="s">
        <v>21</v>
      </c>
      <c r="P12" s="145">
        <v>2017</v>
      </c>
      <c r="Q12" s="146" t="s">
        <v>20</v>
      </c>
      <c r="R12" s="147" t="s">
        <v>21</v>
      </c>
      <c r="S12" s="145">
        <v>2017</v>
      </c>
      <c r="T12" s="146" t="s">
        <v>20</v>
      </c>
      <c r="U12" s="147" t="s">
        <v>21</v>
      </c>
      <c r="W12" s="213"/>
      <c r="X12" s="145">
        <v>2017</v>
      </c>
      <c r="Y12" s="146" t="s">
        <v>20</v>
      </c>
      <c r="Z12" s="147" t="s">
        <v>21</v>
      </c>
      <c r="AA12" s="145">
        <v>2017</v>
      </c>
      <c r="AB12" s="146" t="s">
        <v>20</v>
      </c>
      <c r="AC12" s="147" t="s">
        <v>21</v>
      </c>
      <c r="AD12" s="145">
        <v>2017</v>
      </c>
      <c r="AE12" s="146" t="s">
        <v>20</v>
      </c>
      <c r="AF12" s="147" t="s">
        <v>21</v>
      </c>
    </row>
    <row r="13" spans="1:32" ht="11.25" customHeight="1">
      <c r="A13" s="161" t="s">
        <v>49</v>
      </c>
      <c r="B13" s="149">
        <v>26755</v>
      </c>
      <c r="C13" s="149">
        <v>26332</v>
      </c>
      <c r="D13" s="150">
        <v>-1.581012894786</v>
      </c>
      <c r="E13" s="149">
        <v>22477</v>
      </c>
      <c r="F13" s="149">
        <v>22163.6666666666</v>
      </c>
      <c r="G13" s="150">
        <v>-1.39401758835</v>
      </c>
      <c r="H13" s="149">
        <v>418602.789999999</v>
      </c>
      <c r="I13" s="149">
        <v>416933.467</v>
      </c>
      <c r="J13" s="150">
        <v>-0.398784489707</v>
      </c>
      <c r="K13" s="2"/>
      <c r="L13" s="161" t="s">
        <v>49</v>
      </c>
      <c r="M13" s="149">
        <v>26776.8333333333</v>
      </c>
      <c r="N13" s="149">
        <v>26380</v>
      </c>
      <c r="O13" s="150">
        <v>-1.482002477266</v>
      </c>
      <c r="P13" s="149">
        <v>22445.3333333333</v>
      </c>
      <c r="Q13" s="149">
        <v>22160.3333333333</v>
      </c>
      <c r="R13" s="150">
        <v>-1.269751693002</v>
      </c>
      <c r="S13" s="149">
        <v>837552.061000001</v>
      </c>
      <c r="T13" s="149">
        <v>827243.831</v>
      </c>
      <c r="U13" s="150">
        <v>-1.230756926046</v>
      </c>
      <c r="W13" s="161" t="s">
        <v>49</v>
      </c>
      <c r="X13" s="149">
        <v>26802.5833333333</v>
      </c>
      <c r="Y13" s="149">
        <v>26532.5833333333</v>
      </c>
      <c r="Z13" s="150">
        <v>-1.007365583541</v>
      </c>
      <c r="AA13" s="149">
        <v>22465.1666666666</v>
      </c>
      <c r="AB13" s="149">
        <v>22336</v>
      </c>
      <c r="AC13" s="150">
        <v>-0.574964203842</v>
      </c>
      <c r="AD13" s="149">
        <v>1696609.03899999</v>
      </c>
      <c r="AE13" s="149">
        <v>1687003.03699999</v>
      </c>
      <c r="AF13" s="150">
        <v>-0.566188307334</v>
      </c>
    </row>
    <row r="14" spans="1:32" ht="11.25" customHeight="1">
      <c r="A14" s="162" t="s">
        <v>50</v>
      </c>
      <c r="B14" s="163">
        <v>5968.66666666666</v>
      </c>
      <c r="C14" s="163">
        <v>6025.33333333333</v>
      </c>
      <c r="D14" s="164">
        <v>0.949402434938</v>
      </c>
      <c r="E14" s="163">
        <v>5199.33333333333</v>
      </c>
      <c r="F14" s="163">
        <v>5289.33333333333</v>
      </c>
      <c r="G14" s="164">
        <v>1.730991152712</v>
      </c>
      <c r="H14" s="163">
        <v>114412.796999999</v>
      </c>
      <c r="I14" s="163">
        <v>118592.025</v>
      </c>
      <c r="J14" s="164">
        <v>3.652762723736</v>
      </c>
      <c r="L14" s="162" t="s">
        <v>50</v>
      </c>
      <c r="M14" s="163">
        <v>5968.66666666666</v>
      </c>
      <c r="N14" s="163">
        <v>6011.66666666666</v>
      </c>
      <c r="O14" s="164">
        <v>0.720428906512</v>
      </c>
      <c r="P14" s="163">
        <v>5169.16666666666</v>
      </c>
      <c r="Q14" s="163">
        <v>5267.5</v>
      </c>
      <c r="R14" s="164">
        <v>1.902305336128</v>
      </c>
      <c r="S14" s="163">
        <v>226812.879</v>
      </c>
      <c r="T14" s="163">
        <v>233760.874</v>
      </c>
      <c r="U14" s="164">
        <v>3.063315906325</v>
      </c>
      <c r="W14" s="162" t="s">
        <v>50</v>
      </c>
      <c r="X14" s="163">
        <v>5953.91666666666</v>
      </c>
      <c r="Y14" s="163">
        <v>6003.75</v>
      </c>
      <c r="Z14" s="164">
        <v>0.836984058113</v>
      </c>
      <c r="AA14" s="163">
        <v>5160.91666666666</v>
      </c>
      <c r="AB14" s="163">
        <v>5260.58333333333</v>
      </c>
      <c r="AC14" s="164">
        <v>1.931181476159</v>
      </c>
      <c r="AD14" s="163">
        <v>456041.212999999</v>
      </c>
      <c r="AE14" s="163">
        <v>469282.448</v>
      </c>
      <c r="AF14" s="164">
        <v>2.903517187163</v>
      </c>
    </row>
    <row r="15" spans="1:32" ht="11.25" customHeight="1">
      <c r="A15" s="165" t="s">
        <v>51</v>
      </c>
      <c r="B15" s="149">
        <v>9547.33333333333</v>
      </c>
      <c r="C15" s="149">
        <v>9345</v>
      </c>
      <c r="D15" s="150">
        <v>-2.119265414426</v>
      </c>
      <c r="E15" s="149">
        <v>8301.66666666666</v>
      </c>
      <c r="F15" s="149">
        <v>8141.66666666666</v>
      </c>
      <c r="G15" s="150">
        <v>-1.927323830556</v>
      </c>
      <c r="H15" s="149">
        <v>161286.337</v>
      </c>
      <c r="I15" s="149">
        <v>158191.792</v>
      </c>
      <c r="J15" s="150">
        <v>-1.918665311371</v>
      </c>
      <c r="L15" s="165" t="s">
        <v>51</v>
      </c>
      <c r="M15" s="149">
        <v>9546.83333333333</v>
      </c>
      <c r="N15" s="149">
        <v>9392.66666666666</v>
      </c>
      <c r="O15" s="150">
        <v>-1.61484610953</v>
      </c>
      <c r="P15" s="149">
        <v>8303</v>
      </c>
      <c r="Q15" s="149">
        <v>8166.66666666666</v>
      </c>
      <c r="R15" s="150">
        <v>-1.641976795536</v>
      </c>
      <c r="S15" s="149">
        <v>324434.082</v>
      </c>
      <c r="T15" s="149">
        <v>313633.781999999</v>
      </c>
      <c r="U15" s="150">
        <v>-3.32896591302</v>
      </c>
      <c r="W15" s="165" t="s">
        <v>51</v>
      </c>
      <c r="X15" s="149">
        <v>9564.33333333333</v>
      </c>
      <c r="Y15" s="149">
        <v>9476.33333333333</v>
      </c>
      <c r="Z15" s="150">
        <v>-0.920085038163</v>
      </c>
      <c r="AA15" s="149">
        <v>8325.75</v>
      </c>
      <c r="AB15" s="149">
        <v>8255.5</v>
      </c>
      <c r="AC15" s="150">
        <v>-0.843767828724</v>
      </c>
      <c r="AD15" s="149">
        <v>662221.424</v>
      </c>
      <c r="AE15" s="149">
        <v>646536.380999999</v>
      </c>
      <c r="AF15" s="150">
        <v>-2.368549616722</v>
      </c>
    </row>
    <row r="16" spans="1:32" ht="11.25" customHeight="1">
      <c r="A16" s="162" t="s">
        <v>52</v>
      </c>
      <c r="B16" s="163">
        <v>11193.3333333333</v>
      </c>
      <c r="C16" s="163">
        <v>10916.3333333333</v>
      </c>
      <c r="D16" s="164">
        <v>-2.474687313877</v>
      </c>
      <c r="E16" s="163">
        <v>8931.66666666666</v>
      </c>
      <c r="F16" s="163">
        <v>8688.33333333333</v>
      </c>
      <c r="G16" s="164">
        <v>-2.724388878522</v>
      </c>
      <c r="H16" s="163">
        <v>142307.479</v>
      </c>
      <c r="I16" s="163">
        <v>139428.304</v>
      </c>
      <c r="J16" s="164">
        <v>-2.023207086677</v>
      </c>
      <c r="L16" s="162" t="s">
        <v>52</v>
      </c>
      <c r="M16" s="163">
        <v>11227.5</v>
      </c>
      <c r="N16" s="163">
        <v>10931.8333333333</v>
      </c>
      <c r="O16" s="164">
        <v>-2.633414978104</v>
      </c>
      <c r="P16" s="163">
        <v>8940.83333333333</v>
      </c>
      <c r="Q16" s="163">
        <v>8683.33333333333</v>
      </c>
      <c r="R16" s="164">
        <v>-2.880044738559</v>
      </c>
      <c r="S16" s="163">
        <v>285421.252</v>
      </c>
      <c r="T16" s="163">
        <v>278456.516</v>
      </c>
      <c r="U16" s="164">
        <v>-2.440160272298</v>
      </c>
      <c r="W16" s="162" t="s">
        <v>52</v>
      </c>
      <c r="X16" s="163">
        <v>11257.75</v>
      </c>
      <c r="Y16" s="163">
        <v>11009.9166666666</v>
      </c>
      <c r="Z16" s="164">
        <v>-2.201446410991</v>
      </c>
      <c r="AA16" s="163">
        <v>8953.25</v>
      </c>
      <c r="AB16" s="163">
        <v>8778.5</v>
      </c>
      <c r="AC16" s="164">
        <v>-1.951805210398</v>
      </c>
      <c r="AD16" s="163">
        <v>577030.719</v>
      </c>
      <c r="AE16" s="163">
        <v>568565.648</v>
      </c>
      <c r="AF16" s="164">
        <v>-1.467005260079</v>
      </c>
    </row>
    <row r="17" spans="1:32" ht="11.25" customHeight="1">
      <c r="A17" s="165" t="s">
        <v>53</v>
      </c>
      <c r="B17" s="149">
        <v>45.666666666667</v>
      </c>
      <c r="C17" s="149">
        <v>45.333333333333</v>
      </c>
      <c r="D17" s="150">
        <v>-0.729927007299</v>
      </c>
      <c r="E17" s="149">
        <v>44.333333333333</v>
      </c>
      <c r="F17" s="149">
        <v>44.333333333333</v>
      </c>
      <c r="G17" s="150">
        <v>0</v>
      </c>
      <c r="H17" s="149">
        <v>596.177</v>
      </c>
      <c r="I17" s="149">
        <v>721.346</v>
      </c>
      <c r="J17" s="150">
        <v>20.995274893194</v>
      </c>
      <c r="L17" s="165" t="s">
        <v>53</v>
      </c>
      <c r="M17" s="149">
        <v>33.833333333333</v>
      </c>
      <c r="N17" s="149">
        <v>43.833333333333</v>
      </c>
      <c r="O17" s="150">
        <v>29.556650246305</v>
      </c>
      <c r="P17" s="149">
        <v>32.333333333333</v>
      </c>
      <c r="Q17" s="149">
        <v>42.833333333333</v>
      </c>
      <c r="R17" s="150">
        <v>32.474226804124</v>
      </c>
      <c r="S17" s="149">
        <v>883.848</v>
      </c>
      <c r="T17" s="149">
        <v>1392.659</v>
      </c>
      <c r="U17" s="150">
        <v>57.567703949095</v>
      </c>
      <c r="W17" s="165" t="s">
        <v>53</v>
      </c>
      <c r="X17" s="149">
        <v>26.583333333333</v>
      </c>
      <c r="Y17" s="149">
        <v>42.583333333333</v>
      </c>
      <c r="Z17" s="150">
        <v>60.188087774295</v>
      </c>
      <c r="AA17" s="149">
        <v>25.25</v>
      </c>
      <c r="AB17" s="149">
        <v>41.416666666667</v>
      </c>
      <c r="AC17" s="150">
        <v>64.026402640264</v>
      </c>
      <c r="AD17" s="149">
        <v>1315.683</v>
      </c>
      <c r="AE17" s="149">
        <v>2618.56</v>
      </c>
      <c r="AF17" s="150">
        <v>99.026665237751</v>
      </c>
    </row>
    <row r="18" spans="1:32" ht="11.25" customHeight="1">
      <c r="A18" s="162" t="s">
        <v>23</v>
      </c>
      <c r="B18" s="152">
        <v>3145</v>
      </c>
      <c r="C18" s="152">
        <v>3129</v>
      </c>
      <c r="D18" s="153">
        <v>-0.508744038156</v>
      </c>
      <c r="E18" s="152">
        <v>2821</v>
      </c>
      <c r="F18" s="152">
        <v>2845.33333333333</v>
      </c>
      <c r="G18" s="153">
        <v>0.862578281933</v>
      </c>
      <c r="H18" s="152">
        <v>57681.55</v>
      </c>
      <c r="I18" s="152">
        <v>60256.863</v>
      </c>
      <c r="J18" s="153">
        <v>4.464708385957</v>
      </c>
      <c r="L18" s="162" t="s">
        <v>23</v>
      </c>
      <c r="M18" s="152">
        <v>3129.83333333333</v>
      </c>
      <c r="N18" s="152">
        <v>3117.83333333333</v>
      </c>
      <c r="O18" s="153">
        <v>-0.383406997178</v>
      </c>
      <c r="P18" s="152">
        <v>2814.33333333333</v>
      </c>
      <c r="Q18" s="152">
        <v>2825</v>
      </c>
      <c r="R18" s="153">
        <v>0.379012199455</v>
      </c>
      <c r="S18" s="152">
        <v>114504.897</v>
      </c>
      <c r="T18" s="152">
        <v>117956.867</v>
      </c>
      <c r="U18" s="153">
        <v>3.014692026665</v>
      </c>
      <c r="W18" s="162" t="s">
        <v>23</v>
      </c>
      <c r="X18" s="152">
        <v>3122.33333333333</v>
      </c>
      <c r="Y18" s="152">
        <v>3128.91666666666</v>
      </c>
      <c r="Z18" s="153">
        <v>0.210846589089</v>
      </c>
      <c r="AA18" s="152">
        <v>2820.33333333333</v>
      </c>
      <c r="AB18" s="152">
        <v>2838.75</v>
      </c>
      <c r="AC18" s="153">
        <v>0.652996099752</v>
      </c>
      <c r="AD18" s="152">
        <v>232275.657999999</v>
      </c>
      <c r="AE18" s="152">
        <v>237895.482</v>
      </c>
      <c r="AF18" s="153">
        <v>2.419463170781</v>
      </c>
    </row>
    <row r="19" spans="1:32" ht="11.25" customHeight="1">
      <c r="A19" s="48" t="s">
        <v>50</v>
      </c>
      <c r="B19" s="155">
        <v>1626.66666666666</v>
      </c>
      <c r="C19" s="155">
        <v>1637.33333333333</v>
      </c>
      <c r="D19" s="156">
        <v>0.655737704918</v>
      </c>
      <c r="E19" s="155">
        <v>1534.33333333333</v>
      </c>
      <c r="F19" s="155">
        <v>1578</v>
      </c>
      <c r="G19" s="156">
        <v>2.845970019552</v>
      </c>
      <c r="H19" s="155">
        <v>36386.693</v>
      </c>
      <c r="I19" s="155">
        <v>38522.45</v>
      </c>
      <c r="J19" s="156">
        <v>5.869610079707</v>
      </c>
      <c r="L19" s="48" t="s">
        <v>50</v>
      </c>
      <c r="M19" s="155">
        <v>1621.16666666666</v>
      </c>
      <c r="N19" s="155">
        <v>1626</v>
      </c>
      <c r="O19" s="156">
        <v>0.298139200164</v>
      </c>
      <c r="P19" s="155">
        <v>1528.16666666666</v>
      </c>
      <c r="Q19" s="155">
        <v>1560.5</v>
      </c>
      <c r="R19" s="156">
        <v>2.115825062711</v>
      </c>
      <c r="S19" s="155">
        <v>72082.403</v>
      </c>
      <c r="T19" s="155">
        <v>74842.711</v>
      </c>
      <c r="U19" s="156">
        <v>3.829378440672</v>
      </c>
      <c r="W19" s="48" t="s">
        <v>50</v>
      </c>
      <c r="X19" s="155">
        <v>1610.41666666666</v>
      </c>
      <c r="Y19" s="155">
        <v>1630.33333333333</v>
      </c>
      <c r="Z19" s="156">
        <v>1.236739974127</v>
      </c>
      <c r="AA19" s="155">
        <v>1525.5</v>
      </c>
      <c r="AB19" s="155">
        <v>1562</v>
      </c>
      <c r="AC19" s="156">
        <v>2.392658144871</v>
      </c>
      <c r="AD19" s="155">
        <v>145560.095999999</v>
      </c>
      <c r="AE19" s="155">
        <v>150368.718</v>
      </c>
      <c r="AF19" s="156">
        <v>3.303530385141</v>
      </c>
    </row>
    <row r="20" spans="1:32" ht="11.25" customHeight="1">
      <c r="A20" s="151" t="s">
        <v>51</v>
      </c>
      <c r="B20" s="152">
        <v>937.333333333334</v>
      </c>
      <c r="C20" s="152">
        <v>904.333333333334</v>
      </c>
      <c r="D20" s="153">
        <v>-3.520625889047</v>
      </c>
      <c r="E20" s="152">
        <v>874.666666666667</v>
      </c>
      <c r="F20" s="152">
        <v>855.666666666667</v>
      </c>
      <c r="G20" s="153">
        <v>-2.172256097561</v>
      </c>
      <c r="H20" s="152">
        <v>15592.121</v>
      </c>
      <c r="I20" s="152">
        <v>15463.635</v>
      </c>
      <c r="J20" s="153">
        <v>-0.824044400374</v>
      </c>
      <c r="L20" s="151" t="s">
        <v>51</v>
      </c>
      <c r="M20" s="152">
        <v>927.333333333334</v>
      </c>
      <c r="N20" s="152">
        <v>916</v>
      </c>
      <c r="O20" s="153">
        <v>-1.222142343638</v>
      </c>
      <c r="P20" s="152">
        <v>869.833333333334</v>
      </c>
      <c r="Q20" s="152">
        <v>863.5</v>
      </c>
      <c r="R20" s="153">
        <v>-0.72810883311</v>
      </c>
      <c r="S20" s="152">
        <v>30632.996</v>
      </c>
      <c r="T20" s="152">
        <v>30883.9</v>
      </c>
      <c r="U20" s="153">
        <v>0.819064514617</v>
      </c>
      <c r="W20" s="151" t="s">
        <v>51</v>
      </c>
      <c r="X20" s="152">
        <v>924.166666666667</v>
      </c>
      <c r="Y20" s="152">
        <v>926.666666666667</v>
      </c>
      <c r="Z20" s="153">
        <v>0.270513976555</v>
      </c>
      <c r="AA20" s="152">
        <v>878.75</v>
      </c>
      <c r="AB20" s="152">
        <v>873.666666666667</v>
      </c>
      <c r="AC20" s="153">
        <v>-0.578473210052</v>
      </c>
      <c r="AD20" s="152">
        <v>62331.802</v>
      </c>
      <c r="AE20" s="152">
        <v>63144.185</v>
      </c>
      <c r="AF20" s="153">
        <v>1.303320253761</v>
      </c>
    </row>
    <row r="21" spans="1:32" ht="11.25" customHeight="1">
      <c r="A21" s="48" t="s">
        <v>52</v>
      </c>
      <c r="B21" s="155">
        <v>581</v>
      </c>
      <c r="C21" s="155">
        <v>587.333333333333</v>
      </c>
      <c r="D21" s="156">
        <v>1.09007458405</v>
      </c>
      <c r="E21" s="155">
        <v>412</v>
      </c>
      <c r="F21" s="155">
        <v>411.666666666667</v>
      </c>
      <c r="G21" s="156">
        <v>-0.080906148867</v>
      </c>
      <c r="H21" s="155">
        <v>5702.736</v>
      </c>
      <c r="I21" s="155">
        <v>6270.778</v>
      </c>
      <c r="J21" s="156">
        <v>9.960867906212</v>
      </c>
      <c r="L21" s="48" t="s">
        <v>52</v>
      </c>
      <c r="M21" s="155">
        <v>581.333333333333</v>
      </c>
      <c r="N21" s="155">
        <v>575.833333333333</v>
      </c>
      <c r="O21" s="156">
        <v>-0.946100917431</v>
      </c>
      <c r="P21" s="155">
        <v>416.333333333333</v>
      </c>
      <c r="Q21" s="155">
        <v>401</v>
      </c>
      <c r="R21" s="156">
        <v>-3.682946357086</v>
      </c>
      <c r="S21" s="155">
        <v>11789.498</v>
      </c>
      <c r="T21" s="155">
        <v>12230.256</v>
      </c>
      <c r="U21" s="156">
        <v>3.738564610639</v>
      </c>
      <c r="W21" s="48" t="s">
        <v>52</v>
      </c>
      <c r="X21" s="155">
        <v>587.75</v>
      </c>
      <c r="Y21" s="155">
        <v>571.916666666667</v>
      </c>
      <c r="Z21" s="156">
        <v>-2.693889125195</v>
      </c>
      <c r="AA21" s="155">
        <v>416.083333333333</v>
      </c>
      <c r="AB21" s="155">
        <v>403.083333333333</v>
      </c>
      <c r="AC21" s="156">
        <v>-3.124374123773</v>
      </c>
      <c r="AD21" s="155">
        <v>24383.76</v>
      </c>
      <c r="AE21" s="155">
        <v>24382.579</v>
      </c>
      <c r="AF21" s="156">
        <v>-0.004843387566</v>
      </c>
    </row>
    <row r="22" spans="1:32" ht="11.25" customHeight="1">
      <c r="A22" s="162" t="s">
        <v>24</v>
      </c>
      <c r="B22" s="152">
        <v>6868.66666666666</v>
      </c>
      <c r="C22" s="152">
        <v>6762.66666666666</v>
      </c>
      <c r="D22" s="153">
        <v>-1.543239833058</v>
      </c>
      <c r="E22" s="152">
        <v>5836</v>
      </c>
      <c r="F22" s="152">
        <v>5670.33333333333</v>
      </c>
      <c r="G22" s="153">
        <v>-2.838702307517</v>
      </c>
      <c r="H22" s="152">
        <v>106194.588</v>
      </c>
      <c r="I22" s="152">
        <v>101654.992</v>
      </c>
      <c r="J22" s="153">
        <v>-4.274790349956</v>
      </c>
      <c r="L22" s="162" t="s">
        <v>24</v>
      </c>
      <c r="M22" s="152">
        <v>6902.16666666666</v>
      </c>
      <c r="N22" s="152">
        <v>6764.16666666666</v>
      </c>
      <c r="O22" s="153">
        <v>-1.999372177819</v>
      </c>
      <c r="P22" s="152">
        <v>5815.33333333333</v>
      </c>
      <c r="Q22" s="152">
        <v>5684.33333333333</v>
      </c>
      <c r="R22" s="153">
        <v>-2.252665367419</v>
      </c>
      <c r="S22" s="152">
        <v>209860.506</v>
      </c>
      <c r="T22" s="152">
        <v>203270.543</v>
      </c>
      <c r="U22" s="153">
        <v>-3.140163495079</v>
      </c>
      <c r="W22" s="162" t="s">
        <v>24</v>
      </c>
      <c r="X22" s="152">
        <v>6952.58333333333</v>
      </c>
      <c r="Y22" s="152">
        <v>6806.41666666666</v>
      </c>
      <c r="Z22" s="153">
        <v>-2.102336062135</v>
      </c>
      <c r="AA22" s="152">
        <v>5854.91666666666</v>
      </c>
      <c r="AB22" s="152">
        <v>5760.58333333333</v>
      </c>
      <c r="AC22" s="153">
        <v>-1.611181485646</v>
      </c>
      <c r="AD22" s="152">
        <v>419468.445</v>
      </c>
      <c r="AE22" s="152">
        <v>416756.642</v>
      </c>
      <c r="AF22" s="153">
        <v>-0.646485577717</v>
      </c>
    </row>
    <row r="23" spans="1:32" ht="11.25" customHeight="1">
      <c r="A23" s="48" t="s">
        <v>50</v>
      </c>
      <c r="B23" s="155">
        <v>1998</v>
      </c>
      <c r="C23" s="155">
        <v>1957.33333333333</v>
      </c>
      <c r="D23" s="156">
        <v>-2.035368702035</v>
      </c>
      <c r="E23" s="155">
        <v>1654.66666666666</v>
      </c>
      <c r="F23" s="155">
        <v>1626.66666666666</v>
      </c>
      <c r="G23" s="156">
        <v>-1.692183722804</v>
      </c>
      <c r="H23" s="155">
        <v>36743.066</v>
      </c>
      <c r="I23" s="155">
        <v>35210.185</v>
      </c>
      <c r="J23" s="156">
        <v>-4.171891915607</v>
      </c>
      <c r="L23" s="48" t="s">
        <v>50</v>
      </c>
      <c r="M23" s="155">
        <v>2010.16666666666</v>
      </c>
      <c r="N23" s="155">
        <v>1961.5</v>
      </c>
      <c r="O23" s="156">
        <v>-2.421026448885</v>
      </c>
      <c r="P23" s="155">
        <v>1643.83333333333</v>
      </c>
      <c r="Q23" s="155">
        <v>1628</v>
      </c>
      <c r="R23" s="156">
        <v>-0.963195782216</v>
      </c>
      <c r="S23" s="155">
        <v>72064.613</v>
      </c>
      <c r="T23" s="155">
        <v>70355.259</v>
      </c>
      <c r="U23" s="156">
        <v>-2.371974161576</v>
      </c>
      <c r="W23" s="48" t="s">
        <v>50</v>
      </c>
      <c r="X23" s="155">
        <v>2015.41666666666</v>
      </c>
      <c r="Y23" s="155">
        <v>1970.91666666666</v>
      </c>
      <c r="Z23" s="156">
        <v>-2.207980152987</v>
      </c>
      <c r="AA23" s="155">
        <v>1654.75</v>
      </c>
      <c r="AB23" s="155">
        <v>1639.25</v>
      </c>
      <c r="AC23" s="156">
        <v>-0.936697386312</v>
      </c>
      <c r="AD23" s="155">
        <v>142930.148</v>
      </c>
      <c r="AE23" s="155">
        <v>143617.299</v>
      </c>
      <c r="AF23" s="156">
        <v>0.480760014325</v>
      </c>
    </row>
    <row r="24" spans="1:32" ht="11.25" customHeight="1">
      <c r="A24" s="151" t="s">
        <v>51</v>
      </c>
      <c r="B24" s="152">
        <v>1161</v>
      </c>
      <c r="C24" s="152">
        <v>1175.33333333333</v>
      </c>
      <c r="D24" s="153">
        <v>1.234567901235</v>
      </c>
      <c r="E24" s="152">
        <v>921</v>
      </c>
      <c r="F24" s="152">
        <v>927.666666666667</v>
      </c>
      <c r="G24" s="153">
        <v>0.723850886717</v>
      </c>
      <c r="H24" s="152">
        <v>20173.353</v>
      </c>
      <c r="I24" s="152">
        <v>19351.942</v>
      </c>
      <c r="J24" s="153">
        <v>-4.071762388731</v>
      </c>
      <c r="L24" s="151" t="s">
        <v>51</v>
      </c>
      <c r="M24" s="152">
        <v>1164.66666666666</v>
      </c>
      <c r="N24" s="152">
        <v>1174.33333333333</v>
      </c>
      <c r="O24" s="153">
        <v>0.829994275902</v>
      </c>
      <c r="P24" s="152">
        <v>911.5</v>
      </c>
      <c r="Q24" s="152">
        <v>930</v>
      </c>
      <c r="R24" s="153">
        <v>2.029621503017</v>
      </c>
      <c r="S24" s="152">
        <v>39838.272</v>
      </c>
      <c r="T24" s="152">
        <v>38390.92</v>
      </c>
      <c r="U24" s="153">
        <v>-3.633069225493</v>
      </c>
      <c r="W24" s="151" t="s">
        <v>51</v>
      </c>
      <c r="X24" s="152">
        <v>1185.75</v>
      </c>
      <c r="Y24" s="152">
        <v>1177.08333333333</v>
      </c>
      <c r="Z24" s="153">
        <v>-0.730901679668</v>
      </c>
      <c r="AA24" s="152">
        <v>924.083333333334</v>
      </c>
      <c r="AB24" s="152">
        <v>934.166666666667</v>
      </c>
      <c r="AC24" s="153">
        <v>1.091171431148</v>
      </c>
      <c r="AD24" s="152">
        <v>80395.998</v>
      </c>
      <c r="AE24" s="152">
        <v>78317.016</v>
      </c>
      <c r="AF24" s="153">
        <v>-2.585927224885</v>
      </c>
    </row>
    <row r="25" spans="1:32" ht="11.25" customHeight="1">
      <c r="A25" s="48" t="s">
        <v>52</v>
      </c>
      <c r="B25" s="155">
        <v>3709.66666666666</v>
      </c>
      <c r="C25" s="155">
        <v>3630</v>
      </c>
      <c r="D25" s="156">
        <v>-2.147542456645</v>
      </c>
      <c r="E25" s="155">
        <v>3260.33333333333</v>
      </c>
      <c r="F25" s="155">
        <v>3116</v>
      </c>
      <c r="G25" s="156">
        <v>-4.42695020959</v>
      </c>
      <c r="H25" s="155">
        <v>49278.169</v>
      </c>
      <c r="I25" s="155">
        <v>47092.865</v>
      </c>
      <c r="J25" s="156">
        <v>-4.434629054501</v>
      </c>
      <c r="L25" s="48" t="s">
        <v>52</v>
      </c>
      <c r="M25" s="155">
        <v>3727.33333333333</v>
      </c>
      <c r="N25" s="155">
        <v>3628.33333333333</v>
      </c>
      <c r="O25" s="156">
        <v>-2.6560543731</v>
      </c>
      <c r="P25" s="155">
        <v>3260</v>
      </c>
      <c r="Q25" s="155">
        <v>3126.33333333333</v>
      </c>
      <c r="R25" s="156">
        <v>-4.100204498978</v>
      </c>
      <c r="S25" s="155">
        <v>97957.621</v>
      </c>
      <c r="T25" s="155">
        <v>94524.364</v>
      </c>
      <c r="U25" s="156">
        <v>-3.504839097716</v>
      </c>
      <c r="W25" s="48" t="s">
        <v>52</v>
      </c>
      <c r="X25" s="155">
        <v>3751.41666666666</v>
      </c>
      <c r="Y25" s="155">
        <v>3658.41666666666</v>
      </c>
      <c r="Z25" s="156">
        <v>-2.479063464913</v>
      </c>
      <c r="AA25" s="155">
        <v>3276.08333333333</v>
      </c>
      <c r="AB25" s="155">
        <v>3187.16666666666</v>
      </c>
      <c r="AC25" s="156">
        <v>-2.714114923817</v>
      </c>
      <c r="AD25" s="155">
        <v>196142.299</v>
      </c>
      <c r="AE25" s="155">
        <v>194822.327</v>
      </c>
      <c r="AF25" s="156">
        <v>-0.672966518048</v>
      </c>
    </row>
    <row r="26" spans="1:32" ht="11.25" customHeight="1">
      <c r="A26" s="162" t="s">
        <v>25</v>
      </c>
      <c r="B26" s="152">
        <v>1081</v>
      </c>
      <c r="C26" s="152">
        <v>1081.66666666666</v>
      </c>
      <c r="D26" s="153">
        <v>0.061671292014</v>
      </c>
      <c r="E26" s="152">
        <v>1044.66666666666</v>
      </c>
      <c r="F26" s="152">
        <v>1045.33333333333</v>
      </c>
      <c r="G26" s="153">
        <v>0.063816209317</v>
      </c>
      <c r="H26" s="152">
        <v>12637.353</v>
      </c>
      <c r="I26" s="152">
        <v>13663.391</v>
      </c>
      <c r="J26" s="153">
        <v>8.119089496036</v>
      </c>
      <c r="L26" s="162" t="s">
        <v>25</v>
      </c>
      <c r="M26" s="152">
        <v>1081.83333333333</v>
      </c>
      <c r="N26" s="152">
        <v>1081.33333333333</v>
      </c>
      <c r="O26" s="153">
        <v>-0.046217840086</v>
      </c>
      <c r="P26" s="152">
        <v>1042.5</v>
      </c>
      <c r="Q26" s="152">
        <v>1041</v>
      </c>
      <c r="R26" s="153">
        <v>-0.143884892086</v>
      </c>
      <c r="S26" s="152">
        <v>26022.924</v>
      </c>
      <c r="T26" s="152">
        <v>26859.713</v>
      </c>
      <c r="U26" s="153">
        <v>3.215584075026</v>
      </c>
      <c r="W26" s="162" t="s">
        <v>25</v>
      </c>
      <c r="X26" s="152">
        <v>1081.91666666666</v>
      </c>
      <c r="Y26" s="152">
        <v>1082.25</v>
      </c>
      <c r="Z26" s="153">
        <v>0.030809520142</v>
      </c>
      <c r="AA26" s="152">
        <v>1041.33333333333</v>
      </c>
      <c r="AB26" s="152">
        <v>1043.5</v>
      </c>
      <c r="AC26" s="153">
        <v>0.208066581306</v>
      </c>
      <c r="AD26" s="152">
        <v>54486.244</v>
      </c>
      <c r="AE26" s="152">
        <v>54536.834</v>
      </c>
      <c r="AF26" s="153">
        <v>0.092849123533</v>
      </c>
    </row>
    <row r="27" spans="1:32" ht="11.25" customHeight="1">
      <c r="A27" s="48" t="s">
        <v>50</v>
      </c>
      <c r="B27" s="155">
        <v>65</v>
      </c>
      <c r="C27" s="155">
        <v>65</v>
      </c>
      <c r="D27" s="156">
        <v>0</v>
      </c>
      <c r="E27" s="155">
        <v>56</v>
      </c>
      <c r="F27" s="155">
        <v>56</v>
      </c>
      <c r="G27" s="156">
        <v>0</v>
      </c>
      <c r="H27" s="155">
        <v>787.766</v>
      </c>
      <c r="I27" s="155">
        <v>771.892</v>
      </c>
      <c r="J27" s="156">
        <v>-2.015065387437</v>
      </c>
      <c r="L27" s="48" t="s">
        <v>50</v>
      </c>
      <c r="M27" s="155">
        <v>65</v>
      </c>
      <c r="N27" s="155">
        <v>65</v>
      </c>
      <c r="O27" s="156">
        <v>0</v>
      </c>
      <c r="P27" s="155">
        <v>56</v>
      </c>
      <c r="Q27" s="155">
        <v>56</v>
      </c>
      <c r="R27" s="156">
        <v>0</v>
      </c>
      <c r="S27" s="155">
        <v>1612.62</v>
      </c>
      <c r="T27" s="155">
        <v>1558.254</v>
      </c>
      <c r="U27" s="156">
        <v>-3.37128399747</v>
      </c>
      <c r="W27" s="48" t="s">
        <v>50</v>
      </c>
      <c r="X27" s="155">
        <v>65</v>
      </c>
      <c r="Y27" s="155">
        <v>65</v>
      </c>
      <c r="Z27" s="156">
        <v>0</v>
      </c>
      <c r="AA27" s="155">
        <v>56</v>
      </c>
      <c r="AB27" s="155">
        <v>56</v>
      </c>
      <c r="AC27" s="156">
        <v>0</v>
      </c>
      <c r="AD27" s="155">
        <v>3542.49</v>
      </c>
      <c r="AE27" s="155">
        <v>3265.815</v>
      </c>
      <c r="AF27" s="156">
        <v>-7.810184361847</v>
      </c>
    </row>
    <row r="28" spans="1:32" ht="11.25" customHeight="1">
      <c r="A28" s="151" t="s">
        <v>51</v>
      </c>
      <c r="B28" s="152">
        <v>736.333333333333</v>
      </c>
      <c r="C28" s="152">
        <v>736.666666666667</v>
      </c>
      <c r="D28" s="153">
        <v>0.045269352648</v>
      </c>
      <c r="E28" s="152">
        <v>717.333333333333</v>
      </c>
      <c r="F28" s="152">
        <v>714.333333333333</v>
      </c>
      <c r="G28" s="153">
        <v>-0.418215613383</v>
      </c>
      <c r="H28" s="152">
        <v>7649.638</v>
      </c>
      <c r="I28" s="152">
        <v>8645.113</v>
      </c>
      <c r="J28" s="153">
        <v>13.013360893679</v>
      </c>
      <c r="L28" s="151" t="s">
        <v>51</v>
      </c>
      <c r="M28" s="152">
        <v>737.5</v>
      </c>
      <c r="N28" s="152">
        <v>736.5</v>
      </c>
      <c r="O28" s="153">
        <v>-0.135593220339</v>
      </c>
      <c r="P28" s="152">
        <v>716.333333333333</v>
      </c>
      <c r="Q28" s="152">
        <v>714.833333333333</v>
      </c>
      <c r="R28" s="153">
        <v>-0.2093997208</v>
      </c>
      <c r="S28" s="152">
        <v>15896.833</v>
      </c>
      <c r="T28" s="152">
        <v>16899.377</v>
      </c>
      <c r="U28" s="153">
        <v>6.306564332657</v>
      </c>
      <c r="W28" s="151" t="s">
        <v>51</v>
      </c>
      <c r="X28" s="152">
        <v>737.833333333333</v>
      </c>
      <c r="Y28" s="152">
        <v>737.333333333333</v>
      </c>
      <c r="Z28" s="153">
        <v>-0.067765981477</v>
      </c>
      <c r="AA28" s="152">
        <v>714.25</v>
      </c>
      <c r="AB28" s="152">
        <v>716.333333333333</v>
      </c>
      <c r="AC28" s="153">
        <v>0.291681250729</v>
      </c>
      <c r="AD28" s="152">
        <v>33754.471</v>
      </c>
      <c r="AE28" s="152">
        <v>34355.044</v>
      </c>
      <c r="AF28" s="153">
        <v>1.779239852403</v>
      </c>
    </row>
    <row r="29" spans="1:32" ht="11.25" customHeight="1">
      <c r="A29" s="48" t="s">
        <v>52</v>
      </c>
      <c r="B29" s="155">
        <v>280</v>
      </c>
      <c r="C29" s="155">
        <v>280</v>
      </c>
      <c r="D29" s="156">
        <v>0</v>
      </c>
      <c r="E29" s="155">
        <v>271.333333333333</v>
      </c>
      <c r="F29" s="155">
        <v>275</v>
      </c>
      <c r="G29" s="156">
        <v>1.351351351351</v>
      </c>
      <c r="H29" s="155">
        <v>4199.949</v>
      </c>
      <c r="I29" s="155">
        <v>4246.386</v>
      </c>
      <c r="J29" s="156">
        <v>1.105656282969</v>
      </c>
      <c r="L29" s="48" t="s">
        <v>52</v>
      </c>
      <c r="M29" s="155">
        <v>279.333333333333</v>
      </c>
      <c r="N29" s="155">
        <v>279.833333333333</v>
      </c>
      <c r="O29" s="156">
        <v>0.178997613365</v>
      </c>
      <c r="P29" s="155">
        <v>270.166666666667</v>
      </c>
      <c r="Q29" s="155">
        <v>270.166666666667</v>
      </c>
      <c r="R29" s="156">
        <v>0</v>
      </c>
      <c r="S29" s="155">
        <v>8513.471</v>
      </c>
      <c r="T29" s="155">
        <v>8402.082</v>
      </c>
      <c r="U29" s="156">
        <v>-1.308385263778</v>
      </c>
      <c r="W29" s="48" t="s">
        <v>52</v>
      </c>
      <c r="X29" s="155">
        <v>279.083333333333</v>
      </c>
      <c r="Y29" s="155">
        <v>279.916666666667</v>
      </c>
      <c r="Z29" s="156">
        <v>0.298596595999</v>
      </c>
      <c r="AA29" s="155">
        <v>271</v>
      </c>
      <c r="AB29" s="155">
        <v>271</v>
      </c>
      <c r="AC29" s="156">
        <v>0</v>
      </c>
      <c r="AD29" s="155">
        <v>17189.283</v>
      </c>
      <c r="AE29" s="155">
        <v>16915.975</v>
      </c>
      <c r="AF29" s="156">
        <v>-1.58999069362</v>
      </c>
    </row>
    <row r="30" spans="1:32" ht="11.25" customHeight="1">
      <c r="A30" s="162" t="s">
        <v>26</v>
      </c>
      <c r="B30" s="152">
        <v>992</v>
      </c>
      <c r="C30" s="152">
        <v>1013</v>
      </c>
      <c r="D30" s="153">
        <v>2.116935483871</v>
      </c>
      <c r="E30" s="152">
        <v>613.666666666667</v>
      </c>
      <c r="F30" s="152">
        <v>692.333333333333</v>
      </c>
      <c r="G30" s="153">
        <v>12.819120043455</v>
      </c>
      <c r="H30" s="152">
        <v>12807.363</v>
      </c>
      <c r="I30" s="152">
        <v>14445.198</v>
      </c>
      <c r="J30" s="153">
        <v>12.788229708176</v>
      </c>
      <c r="L30" s="162" t="s">
        <v>26</v>
      </c>
      <c r="M30" s="152">
        <v>990.5</v>
      </c>
      <c r="N30" s="152">
        <v>1007.16666666666</v>
      </c>
      <c r="O30" s="153">
        <v>1.68265185933</v>
      </c>
      <c r="P30" s="152">
        <v>618.333333333333</v>
      </c>
      <c r="Q30" s="152">
        <v>662.666666666667</v>
      </c>
      <c r="R30" s="153">
        <v>7.169811320755</v>
      </c>
      <c r="S30" s="152">
        <v>26594.834</v>
      </c>
      <c r="T30" s="152">
        <v>27414.85</v>
      </c>
      <c r="U30" s="153">
        <v>3.083365739376</v>
      </c>
      <c r="W30" s="162" t="s">
        <v>26</v>
      </c>
      <c r="X30" s="152">
        <v>967.333333333334</v>
      </c>
      <c r="Y30" s="152">
        <v>1000.25</v>
      </c>
      <c r="Z30" s="153">
        <v>3.402825637491</v>
      </c>
      <c r="AA30" s="152">
        <v>616.5</v>
      </c>
      <c r="AB30" s="152">
        <v>639.833333333333</v>
      </c>
      <c r="AC30" s="153">
        <v>3.784806704515</v>
      </c>
      <c r="AD30" s="152">
        <v>53408.661</v>
      </c>
      <c r="AE30" s="152">
        <v>52570.115</v>
      </c>
      <c r="AF30" s="153">
        <v>-1.570056212418</v>
      </c>
    </row>
    <row r="31" spans="1:32" ht="11.25" customHeight="1">
      <c r="A31" s="48" t="s">
        <v>51</v>
      </c>
      <c r="B31" s="155">
        <v>317</v>
      </c>
      <c r="C31" s="155">
        <v>327</v>
      </c>
      <c r="D31" s="156">
        <v>3.154574132492</v>
      </c>
      <c r="E31" s="155">
        <v>234.333333333333</v>
      </c>
      <c r="F31" s="155">
        <v>264.666666666667</v>
      </c>
      <c r="G31" s="156">
        <v>12.944523470839</v>
      </c>
      <c r="H31" s="155">
        <v>5489.162</v>
      </c>
      <c r="I31" s="155">
        <v>5923.971</v>
      </c>
      <c r="J31" s="156">
        <v>7.921227320309</v>
      </c>
      <c r="L31" s="48" t="s">
        <v>51</v>
      </c>
      <c r="M31" s="155">
        <v>314</v>
      </c>
      <c r="N31" s="155">
        <v>322.666666666667</v>
      </c>
      <c r="O31" s="156">
        <v>2.76008492569</v>
      </c>
      <c r="P31" s="155">
        <v>235.833333333333</v>
      </c>
      <c r="Q31" s="155">
        <v>252.833333333333</v>
      </c>
      <c r="R31" s="156">
        <v>7.208480565371</v>
      </c>
      <c r="S31" s="155">
        <v>11486.156</v>
      </c>
      <c r="T31" s="155">
        <v>11366.62</v>
      </c>
      <c r="U31" s="156">
        <v>-1.04069629561</v>
      </c>
      <c r="W31" s="48" t="s">
        <v>51</v>
      </c>
      <c r="X31" s="155">
        <v>308.25</v>
      </c>
      <c r="Y31" s="155">
        <v>320.166666666667</v>
      </c>
      <c r="Z31" s="156">
        <v>3.865909705326</v>
      </c>
      <c r="AA31" s="155">
        <v>234.583333333333</v>
      </c>
      <c r="AB31" s="155">
        <v>246.583333333333</v>
      </c>
      <c r="AC31" s="156">
        <v>5.115452930728</v>
      </c>
      <c r="AD31" s="155">
        <v>22749.625</v>
      </c>
      <c r="AE31" s="155">
        <v>22392.038</v>
      </c>
      <c r="AF31" s="156">
        <v>-1.57183689841</v>
      </c>
    </row>
    <row r="32" spans="1:32" ht="11.25" customHeight="1">
      <c r="A32" s="151" t="s">
        <v>52</v>
      </c>
      <c r="B32" s="152">
        <v>675</v>
      </c>
      <c r="C32" s="152">
        <v>686</v>
      </c>
      <c r="D32" s="153">
        <v>1.62962962963</v>
      </c>
      <c r="E32" s="152">
        <v>379.333333333333</v>
      </c>
      <c r="F32" s="152">
        <v>427.666666666667</v>
      </c>
      <c r="G32" s="153">
        <v>12.74165202109</v>
      </c>
      <c r="H32" s="152">
        <v>7318.201</v>
      </c>
      <c r="I32" s="152">
        <v>8521.227</v>
      </c>
      <c r="J32" s="153">
        <v>16.438821508182</v>
      </c>
      <c r="L32" s="151" t="s">
        <v>52</v>
      </c>
      <c r="M32" s="152">
        <v>676.5</v>
      </c>
      <c r="N32" s="152">
        <v>684.5</v>
      </c>
      <c r="O32" s="153">
        <v>1.182557280118</v>
      </c>
      <c r="P32" s="152">
        <v>382.5</v>
      </c>
      <c r="Q32" s="152">
        <v>409.833333333333</v>
      </c>
      <c r="R32" s="153">
        <v>7.145969498911</v>
      </c>
      <c r="S32" s="152">
        <v>15108.678</v>
      </c>
      <c r="T32" s="152">
        <v>16048.23</v>
      </c>
      <c r="U32" s="153">
        <v>6.218624819458</v>
      </c>
      <c r="W32" s="151" t="s">
        <v>52</v>
      </c>
      <c r="X32" s="152">
        <v>659.083333333333</v>
      </c>
      <c r="Y32" s="152">
        <v>680.083333333333</v>
      </c>
      <c r="Z32" s="153">
        <v>3.18624352004</v>
      </c>
      <c r="AA32" s="152">
        <v>381.916666666667</v>
      </c>
      <c r="AB32" s="152">
        <v>393.25</v>
      </c>
      <c r="AC32" s="153">
        <v>2.967488544621</v>
      </c>
      <c r="AD32" s="152">
        <v>30659.0359999999</v>
      </c>
      <c r="AE32" s="152">
        <v>30178.077</v>
      </c>
      <c r="AF32" s="153">
        <v>-1.568734907386</v>
      </c>
    </row>
    <row r="33" spans="1:32" ht="11.25" customHeight="1">
      <c r="A33" s="165" t="s">
        <v>27</v>
      </c>
      <c r="B33" s="155">
        <v>1830</v>
      </c>
      <c r="C33" s="155">
        <v>1794.33333333333</v>
      </c>
      <c r="D33" s="156">
        <v>-1.948998178506</v>
      </c>
      <c r="E33" s="155">
        <v>1422.66666666666</v>
      </c>
      <c r="F33" s="155">
        <v>1427.33333333333</v>
      </c>
      <c r="G33" s="156">
        <v>0.328022492971</v>
      </c>
      <c r="H33" s="155">
        <v>18090.987</v>
      </c>
      <c r="I33" s="155">
        <v>18908.276</v>
      </c>
      <c r="J33" s="156">
        <v>4.517658434004</v>
      </c>
      <c r="L33" s="165" t="s">
        <v>27</v>
      </c>
      <c r="M33" s="155">
        <v>1825.83333333333</v>
      </c>
      <c r="N33" s="155">
        <v>1808.16666666666</v>
      </c>
      <c r="O33" s="156">
        <v>-0.967594705614</v>
      </c>
      <c r="P33" s="155">
        <v>1416.5</v>
      </c>
      <c r="Q33" s="155">
        <v>1443.5</v>
      </c>
      <c r="R33" s="156">
        <v>1.906106600777</v>
      </c>
      <c r="S33" s="155">
        <v>36010.079</v>
      </c>
      <c r="T33" s="155">
        <v>38399.525</v>
      </c>
      <c r="U33" s="156">
        <v>6.63549224649</v>
      </c>
      <c r="W33" s="165" t="s">
        <v>27</v>
      </c>
      <c r="X33" s="155">
        <v>1815.41666666666</v>
      </c>
      <c r="Y33" s="155">
        <v>1820.08333333333</v>
      </c>
      <c r="Z33" s="156">
        <v>0.257057608446</v>
      </c>
      <c r="AA33" s="155">
        <v>1379.16666666666</v>
      </c>
      <c r="AB33" s="155">
        <v>1443.75</v>
      </c>
      <c r="AC33" s="156">
        <v>4.682779456193</v>
      </c>
      <c r="AD33" s="155">
        <v>69804.65</v>
      </c>
      <c r="AE33" s="155">
        <v>76829.067</v>
      </c>
      <c r="AF33" s="156">
        <v>10.062964286763</v>
      </c>
    </row>
    <row r="34" spans="1:32" ht="11.25" customHeight="1">
      <c r="A34" s="151" t="s">
        <v>50</v>
      </c>
      <c r="B34" s="152">
        <v>114.333333333333</v>
      </c>
      <c r="C34" s="152">
        <v>90</v>
      </c>
      <c r="D34" s="153">
        <v>-21.282798833819</v>
      </c>
      <c r="E34" s="152">
        <v>70.666666666667</v>
      </c>
      <c r="F34" s="152">
        <v>76.333333333333</v>
      </c>
      <c r="G34" s="153">
        <v>8.018867924528</v>
      </c>
      <c r="H34" s="152">
        <v>943.515</v>
      </c>
      <c r="I34" s="152">
        <v>1097.983</v>
      </c>
      <c r="J34" s="153">
        <v>16.371546822255</v>
      </c>
      <c r="L34" s="151" t="s">
        <v>50</v>
      </c>
      <c r="M34" s="152">
        <v>114.666666666667</v>
      </c>
      <c r="N34" s="152">
        <v>99</v>
      </c>
      <c r="O34" s="153">
        <v>-13.662790697674</v>
      </c>
      <c r="P34" s="152">
        <v>72.333333333333</v>
      </c>
      <c r="Q34" s="152">
        <v>77.333333333333</v>
      </c>
      <c r="R34" s="153">
        <v>6.912442396313</v>
      </c>
      <c r="S34" s="152">
        <v>1967.593</v>
      </c>
      <c r="T34" s="152">
        <v>2208.588</v>
      </c>
      <c r="U34" s="153">
        <v>12.248213934487</v>
      </c>
      <c r="W34" s="151" t="s">
        <v>50</v>
      </c>
      <c r="X34" s="152">
        <v>114.583333333333</v>
      </c>
      <c r="Y34" s="152">
        <v>107.166666666667</v>
      </c>
      <c r="Z34" s="153">
        <v>-6.472727272727</v>
      </c>
      <c r="AA34" s="152">
        <v>73.416666666667</v>
      </c>
      <c r="AB34" s="152">
        <v>78.833333333333</v>
      </c>
      <c r="AC34" s="153">
        <v>7.377979568672</v>
      </c>
      <c r="AD34" s="152">
        <v>4060.23</v>
      </c>
      <c r="AE34" s="152">
        <v>4419.034</v>
      </c>
      <c r="AF34" s="153">
        <v>8.837036325528</v>
      </c>
    </row>
    <row r="35" spans="1:32" ht="11.25" customHeight="1">
      <c r="A35" s="48" t="s">
        <v>51</v>
      </c>
      <c r="B35" s="155">
        <v>102</v>
      </c>
      <c r="C35" s="155">
        <v>102.666666666667</v>
      </c>
      <c r="D35" s="156">
        <v>0.653594771242</v>
      </c>
      <c r="E35" s="155">
        <v>80</v>
      </c>
      <c r="F35" s="155">
        <v>81.333333333333</v>
      </c>
      <c r="G35" s="156">
        <v>1.666666666667</v>
      </c>
      <c r="H35" s="155">
        <v>908.702</v>
      </c>
      <c r="I35" s="155">
        <v>895.229</v>
      </c>
      <c r="J35" s="156">
        <v>-1.482664283781</v>
      </c>
      <c r="L35" s="48" t="s">
        <v>51</v>
      </c>
      <c r="M35" s="155">
        <v>105.166666666667</v>
      </c>
      <c r="N35" s="155">
        <v>102.5</v>
      </c>
      <c r="O35" s="156">
        <v>-2.535657686212</v>
      </c>
      <c r="P35" s="155">
        <v>82.666666666667</v>
      </c>
      <c r="Q35" s="155">
        <v>80.333333333333</v>
      </c>
      <c r="R35" s="156">
        <v>-2.822580645161</v>
      </c>
      <c r="S35" s="155">
        <v>2061.719</v>
      </c>
      <c r="T35" s="155">
        <v>1813.871</v>
      </c>
      <c r="U35" s="156">
        <v>-12.021424840146</v>
      </c>
      <c r="W35" s="48" t="s">
        <v>51</v>
      </c>
      <c r="X35" s="155">
        <v>104.5</v>
      </c>
      <c r="Y35" s="155">
        <v>101.833333333333</v>
      </c>
      <c r="Z35" s="156">
        <v>-2.551834130782</v>
      </c>
      <c r="AA35" s="155">
        <v>82.416666666667</v>
      </c>
      <c r="AB35" s="155">
        <v>81.25</v>
      </c>
      <c r="AC35" s="156">
        <v>-1.415571284125</v>
      </c>
      <c r="AD35" s="155">
        <v>4366.921</v>
      </c>
      <c r="AE35" s="155">
        <v>3765.599</v>
      </c>
      <c r="AF35" s="156">
        <v>-13.769930804794</v>
      </c>
    </row>
    <row r="36" spans="1:32" ht="11.25" customHeight="1">
      <c r="A36" s="151" t="s">
        <v>52</v>
      </c>
      <c r="B36" s="152">
        <v>1613.66666666666</v>
      </c>
      <c r="C36" s="152">
        <v>1601.66666666666</v>
      </c>
      <c r="D36" s="153">
        <v>-0.74364800661</v>
      </c>
      <c r="E36" s="152">
        <v>1272</v>
      </c>
      <c r="F36" s="152">
        <v>1269.66666666666</v>
      </c>
      <c r="G36" s="153">
        <v>-0.183438155136</v>
      </c>
      <c r="H36" s="152">
        <v>16238.77</v>
      </c>
      <c r="I36" s="152">
        <v>16915.064</v>
      </c>
      <c r="J36" s="153">
        <v>4.164687350089</v>
      </c>
      <c r="L36" s="151" t="s">
        <v>52</v>
      </c>
      <c r="M36" s="152">
        <v>1606</v>
      </c>
      <c r="N36" s="152">
        <v>1606.66666666666</v>
      </c>
      <c r="O36" s="153">
        <v>0.041511000415</v>
      </c>
      <c r="P36" s="152">
        <v>1261.5</v>
      </c>
      <c r="Q36" s="152">
        <v>1285.83333333333</v>
      </c>
      <c r="R36" s="153">
        <v>1.928920597173</v>
      </c>
      <c r="S36" s="152">
        <v>31980.767</v>
      </c>
      <c r="T36" s="152">
        <v>34377.066</v>
      </c>
      <c r="U36" s="153">
        <v>7.492937864811</v>
      </c>
      <c r="W36" s="151" t="s">
        <v>52</v>
      </c>
      <c r="X36" s="152">
        <v>1596.33333333333</v>
      </c>
      <c r="Y36" s="152">
        <v>1611.08333333333</v>
      </c>
      <c r="Z36" s="153">
        <v>0.923992482773</v>
      </c>
      <c r="AA36" s="152">
        <v>1223.33333333333</v>
      </c>
      <c r="AB36" s="152">
        <v>1283.66666666666</v>
      </c>
      <c r="AC36" s="153">
        <v>4.931880108992</v>
      </c>
      <c r="AD36" s="152">
        <v>61377.499</v>
      </c>
      <c r="AE36" s="152">
        <v>68644.434</v>
      </c>
      <c r="AF36" s="153">
        <v>11.839737881793</v>
      </c>
    </row>
    <row r="37" spans="1:32" ht="11.25" customHeight="1">
      <c r="A37" s="165" t="s">
        <v>28</v>
      </c>
      <c r="B37" s="155">
        <v>960.666666666667</v>
      </c>
      <c r="C37" s="155">
        <v>956.333333333334</v>
      </c>
      <c r="D37" s="156">
        <v>-0.451075641915</v>
      </c>
      <c r="E37" s="155">
        <v>832.333333333334</v>
      </c>
      <c r="F37" s="155">
        <v>837</v>
      </c>
      <c r="G37" s="156">
        <v>0.560672807369</v>
      </c>
      <c r="H37" s="155">
        <v>15611.959</v>
      </c>
      <c r="I37" s="155">
        <v>15531.912</v>
      </c>
      <c r="J37" s="156">
        <v>-0.512728735708</v>
      </c>
      <c r="L37" s="165" t="s">
        <v>28</v>
      </c>
      <c r="M37" s="155">
        <v>954.666666666667</v>
      </c>
      <c r="N37" s="155">
        <v>957.333333333334</v>
      </c>
      <c r="O37" s="156">
        <v>0.279329608939</v>
      </c>
      <c r="P37" s="155">
        <v>824.833333333334</v>
      </c>
      <c r="Q37" s="155">
        <v>836.166666666667</v>
      </c>
      <c r="R37" s="156">
        <v>1.374014952516</v>
      </c>
      <c r="S37" s="155">
        <v>31672.3549999999</v>
      </c>
      <c r="T37" s="155">
        <v>30962.043</v>
      </c>
      <c r="U37" s="156">
        <v>-2.242687668789</v>
      </c>
      <c r="W37" s="165" t="s">
        <v>28</v>
      </c>
      <c r="X37" s="155">
        <v>948</v>
      </c>
      <c r="Y37" s="155">
        <v>958.583333333334</v>
      </c>
      <c r="Z37" s="156">
        <v>1.116385372714</v>
      </c>
      <c r="AA37" s="155">
        <v>815.5</v>
      </c>
      <c r="AB37" s="155">
        <v>834.916666666667</v>
      </c>
      <c r="AC37" s="156">
        <v>2.380952380952</v>
      </c>
      <c r="AD37" s="155">
        <v>64105.247</v>
      </c>
      <c r="AE37" s="155">
        <v>62248.253</v>
      </c>
      <c r="AF37" s="156">
        <v>-2.896789400094</v>
      </c>
    </row>
    <row r="38" spans="1:32" ht="11.25" customHeight="1">
      <c r="A38" s="151" t="s">
        <v>50</v>
      </c>
      <c r="B38" s="152">
        <v>163.666666666667</v>
      </c>
      <c r="C38" s="152">
        <v>159</v>
      </c>
      <c r="D38" s="153">
        <v>-2.851323828921</v>
      </c>
      <c r="E38" s="152">
        <v>149</v>
      </c>
      <c r="F38" s="152">
        <v>144</v>
      </c>
      <c r="G38" s="153">
        <v>-3.355704697987</v>
      </c>
      <c r="H38" s="152">
        <v>3316.576</v>
      </c>
      <c r="I38" s="152">
        <v>3098.107</v>
      </c>
      <c r="J38" s="153">
        <v>-6.587185096919</v>
      </c>
      <c r="L38" s="151" t="s">
        <v>50</v>
      </c>
      <c r="M38" s="152">
        <v>159.833333333333</v>
      </c>
      <c r="N38" s="152">
        <v>159</v>
      </c>
      <c r="O38" s="153">
        <v>-0.521376433785</v>
      </c>
      <c r="P38" s="152">
        <v>140.5</v>
      </c>
      <c r="Q38" s="152">
        <v>145.5</v>
      </c>
      <c r="R38" s="153">
        <v>3.55871886121</v>
      </c>
      <c r="S38" s="152">
        <v>6657.878</v>
      </c>
      <c r="T38" s="152">
        <v>6225.047</v>
      </c>
      <c r="U38" s="153">
        <v>-6.501035314856</v>
      </c>
      <c r="W38" s="151" t="s">
        <v>50</v>
      </c>
      <c r="X38" s="152">
        <v>155.25</v>
      </c>
      <c r="Y38" s="152">
        <v>159.75</v>
      </c>
      <c r="Z38" s="153">
        <v>2.898550724638</v>
      </c>
      <c r="AA38" s="152">
        <v>131.75</v>
      </c>
      <c r="AB38" s="152">
        <v>146.583333333333</v>
      </c>
      <c r="AC38" s="153">
        <v>11.258697027198</v>
      </c>
      <c r="AD38" s="152">
        <v>13141.576</v>
      </c>
      <c r="AE38" s="152">
        <v>12402.962</v>
      </c>
      <c r="AF38" s="153">
        <v>-5.620437000859</v>
      </c>
    </row>
    <row r="39" spans="1:32" ht="11.25" customHeight="1">
      <c r="A39" s="48" t="s">
        <v>51</v>
      </c>
      <c r="B39" s="155">
        <v>624</v>
      </c>
      <c r="C39" s="155">
        <v>620.333333333333</v>
      </c>
      <c r="D39" s="156">
        <v>-0.587606837607</v>
      </c>
      <c r="E39" s="155">
        <v>529</v>
      </c>
      <c r="F39" s="155">
        <v>535</v>
      </c>
      <c r="G39" s="156">
        <v>1.134215500945</v>
      </c>
      <c r="H39" s="155">
        <v>9738.578</v>
      </c>
      <c r="I39" s="155">
        <v>9722.543</v>
      </c>
      <c r="J39" s="156">
        <v>-0.164654429014</v>
      </c>
      <c r="L39" s="48" t="s">
        <v>51</v>
      </c>
      <c r="M39" s="155">
        <v>621.833333333333</v>
      </c>
      <c r="N39" s="155">
        <v>621.333333333333</v>
      </c>
      <c r="O39" s="156">
        <v>-0.080407397481</v>
      </c>
      <c r="P39" s="155">
        <v>530.333333333333</v>
      </c>
      <c r="Q39" s="155">
        <v>532.833333333333</v>
      </c>
      <c r="R39" s="156">
        <v>0.471401634192</v>
      </c>
      <c r="S39" s="155">
        <v>19782.698</v>
      </c>
      <c r="T39" s="155">
        <v>19279.121</v>
      </c>
      <c r="U39" s="156">
        <v>-2.545542574628</v>
      </c>
      <c r="W39" s="48" t="s">
        <v>51</v>
      </c>
      <c r="X39" s="155">
        <v>620</v>
      </c>
      <c r="Y39" s="155">
        <v>623.583333333333</v>
      </c>
      <c r="Z39" s="156">
        <v>0.577956989247</v>
      </c>
      <c r="AA39" s="155">
        <v>530</v>
      </c>
      <c r="AB39" s="155">
        <v>532.666666666667</v>
      </c>
      <c r="AC39" s="156">
        <v>0.503144654088</v>
      </c>
      <c r="AD39" s="155">
        <v>40422.27</v>
      </c>
      <c r="AE39" s="155">
        <v>38961.378</v>
      </c>
      <c r="AF39" s="156">
        <v>-3.614077091663</v>
      </c>
    </row>
    <row r="40" spans="1:32" ht="11.25" customHeight="1">
      <c r="A40" s="151" t="s">
        <v>52</v>
      </c>
      <c r="B40" s="152">
        <v>173</v>
      </c>
      <c r="C40" s="152">
        <v>177</v>
      </c>
      <c r="D40" s="153">
        <v>2.312138728324</v>
      </c>
      <c r="E40" s="152">
        <v>154.333333333333</v>
      </c>
      <c r="F40" s="152">
        <v>158</v>
      </c>
      <c r="G40" s="153">
        <v>2.375809935205</v>
      </c>
      <c r="H40" s="152">
        <v>2556.805</v>
      </c>
      <c r="I40" s="152">
        <v>2711.262</v>
      </c>
      <c r="J40" s="153">
        <v>6.041016033683</v>
      </c>
      <c r="L40" s="151" t="s">
        <v>52</v>
      </c>
      <c r="M40" s="152">
        <v>173</v>
      </c>
      <c r="N40" s="152">
        <v>177</v>
      </c>
      <c r="O40" s="153">
        <v>2.312138728324</v>
      </c>
      <c r="P40" s="152">
        <v>154</v>
      </c>
      <c r="Q40" s="152">
        <v>157.833333333333</v>
      </c>
      <c r="R40" s="153">
        <v>2.489177489177</v>
      </c>
      <c r="S40" s="152">
        <v>5231.779</v>
      </c>
      <c r="T40" s="152">
        <v>5457.875</v>
      </c>
      <c r="U40" s="153">
        <v>4.321589272024</v>
      </c>
      <c r="W40" s="151" t="s">
        <v>52</v>
      </c>
      <c r="X40" s="152">
        <v>172.75</v>
      </c>
      <c r="Y40" s="152">
        <v>175.25</v>
      </c>
      <c r="Z40" s="153">
        <v>1.447178002894</v>
      </c>
      <c r="AA40" s="152">
        <v>153.75</v>
      </c>
      <c r="AB40" s="152">
        <v>155.666666666667</v>
      </c>
      <c r="AC40" s="153">
        <v>1.246612466125</v>
      </c>
      <c r="AD40" s="152">
        <v>10541.401</v>
      </c>
      <c r="AE40" s="152">
        <v>10883.913</v>
      </c>
      <c r="AF40" s="153">
        <v>3.249207576868</v>
      </c>
    </row>
    <row r="41" spans="1:32" ht="11.25" customHeight="1">
      <c r="A41" s="165" t="s">
        <v>29</v>
      </c>
      <c r="B41" s="155">
        <v>3479.66666666666</v>
      </c>
      <c r="C41" s="155">
        <v>3524</v>
      </c>
      <c r="D41" s="156">
        <v>1.274068397356</v>
      </c>
      <c r="E41" s="155">
        <v>3156</v>
      </c>
      <c r="F41" s="155">
        <v>3178</v>
      </c>
      <c r="G41" s="156">
        <v>0.697084917617</v>
      </c>
      <c r="H41" s="155">
        <v>60882.494</v>
      </c>
      <c r="I41" s="155">
        <v>64752.46</v>
      </c>
      <c r="J41" s="156">
        <v>6.356451166406</v>
      </c>
      <c r="L41" s="165" t="s">
        <v>29</v>
      </c>
      <c r="M41" s="155">
        <v>3478</v>
      </c>
      <c r="N41" s="155">
        <v>3515.5</v>
      </c>
      <c r="O41" s="156">
        <v>1.07820586544</v>
      </c>
      <c r="P41" s="155">
        <v>3154.66666666666</v>
      </c>
      <c r="Q41" s="155">
        <v>3185.83333333333</v>
      </c>
      <c r="R41" s="156">
        <v>0.987954353339</v>
      </c>
      <c r="S41" s="155">
        <v>122202.395</v>
      </c>
      <c r="T41" s="155">
        <v>127688.848</v>
      </c>
      <c r="U41" s="156">
        <v>4.48964441327</v>
      </c>
      <c r="W41" s="165" t="s">
        <v>29</v>
      </c>
      <c r="X41" s="155">
        <v>3476.25</v>
      </c>
      <c r="Y41" s="155">
        <v>3512.66666666666</v>
      </c>
      <c r="Z41" s="156">
        <v>1.04758480163</v>
      </c>
      <c r="AA41" s="155">
        <v>3153.91666666666</v>
      </c>
      <c r="AB41" s="155">
        <v>3181.41666666666</v>
      </c>
      <c r="AC41" s="156">
        <v>0.871931725104</v>
      </c>
      <c r="AD41" s="155">
        <v>250424.891</v>
      </c>
      <c r="AE41" s="155">
        <v>257537.82</v>
      </c>
      <c r="AF41" s="156">
        <v>2.84034425316</v>
      </c>
    </row>
    <row r="42" spans="1:32" ht="11.25" customHeight="1">
      <c r="A42" s="151" t="s">
        <v>50</v>
      </c>
      <c r="B42" s="152">
        <v>1305.33333333333</v>
      </c>
      <c r="C42" s="152">
        <v>1477.33333333333</v>
      </c>
      <c r="D42" s="153">
        <v>13.17671092952</v>
      </c>
      <c r="E42" s="152">
        <v>1126.66666666666</v>
      </c>
      <c r="F42" s="152">
        <v>1254.33333333333</v>
      </c>
      <c r="G42" s="153">
        <v>11.331360946746</v>
      </c>
      <c r="H42" s="152">
        <v>22335.045</v>
      </c>
      <c r="I42" s="152">
        <v>26990.055</v>
      </c>
      <c r="J42" s="153">
        <v>20.841731010616</v>
      </c>
      <c r="L42" s="151" t="s">
        <v>50</v>
      </c>
      <c r="M42" s="152">
        <v>1304</v>
      </c>
      <c r="N42" s="152">
        <v>1448.66666666666</v>
      </c>
      <c r="O42" s="153">
        <v>11.094069529652</v>
      </c>
      <c r="P42" s="152">
        <v>1124.33333333333</v>
      </c>
      <c r="Q42" s="152">
        <v>1234.66666666666</v>
      </c>
      <c r="R42" s="153">
        <v>9.81322265046</v>
      </c>
      <c r="S42" s="152">
        <v>44716.638</v>
      </c>
      <c r="T42" s="152">
        <v>52826.027</v>
      </c>
      <c r="U42" s="153">
        <v>18.135059706412</v>
      </c>
      <c r="W42" s="151" t="s">
        <v>50</v>
      </c>
      <c r="X42" s="152">
        <v>1300.25</v>
      </c>
      <c r="Y42" s="152">
        <v>1400.33333333333</v>
      </c>
      <c r="Z42" s="153">
        <v>7.697237710697</v>
      </c>
      <c r="AA42" s="152">
        <v>1120.41666666666</v>
      </c>
      <c r="AB42" s="152">
        <v>1195.41666666666</v>
      </c>
      <c r="AC42" s="153">
        <v>6.693938267014</v>
      </c>
      <c r="AD42" s="152">
        <v>90621.8479999999</v>
      </c>
      <c r="AE42" s="152">
        <v>101329.315</v>
      </c>
      <c r="AF42" s="153">
        <v>11.815546952872</v>
      </c>
    </row>
    <row r="43" spans="1:32" ht="11.25" customHeight="1">
      <c r="A43" s="48" t="s">
        <v>51</v>
      </c>
      <c r="B43" s="155">
        <v>1238.66666666666</v>
      </c>
      <c r="C43" s="155">
        <v>1179</v>
      </c>
      <c r="D43" s="156">
        <v>-4.817007534984</v>
      </c>
      <c r="E43" s="155">
        <v>1159.66666666666</v>
      </c>
      <c r="F43" s="155">
        <v>1111.66666666666</v>
      </c>
      <c r="G43" s="156">
        <v>-4.139120436907</v>
      </c>
      <c r="H43" s="155">
        <v>23523.559</v>
      </c>
      <c r="I43" s="155">
        <v>23566.191</v>
      </c>
      <c r="J43" s="156">
        <v>0.181231079872</v>
      </c>
      <c r="L43" s="48" t="s">
        <v>51</v>
      </c>
      <c r="M43" s="155">
        <v>1234.16666666666</v>
      </c>
      <c r="N43" s="155">
        <v>1191.33333333333</v>
      </c>
      <c r="O43" s="156">
        <v>-3.470627954085</v>
      </c>
      <c r="P43" s="155">
        <v>1156.33333333333</v>
      </c>
      <c r="Q43" s="155">
        <v>1128.33333333333</v>
      </c>
      <c r="R43" s="156">
        <v>-2.421447102912</v>
      </c>
      <c r="S43" s="155">
        <v>47379.646</v>
      </c>
      <c r="T43" s="155">
        <v>46516.893</v>
      </c>
      <c r="U43" s="156">
        <v>-1.820935935233</v>
      </c>
      <c r="W43" s="48" t="s">
        <v>51</v>
      </c>
      <c r="X43" s="155">
        <v>1220.41666666666</v>
      </c>
      <c r="Y43" s="155">
        <v>1221.75</v>
      </c>
      <c r="Z43" s="156">
        <v>0.109252304541</v>
      </c>
      <c r="AA43" s="155">
        <v>1141.91666666666</v>
      </c>
      <c r="AB43" s="155">
        <v>1151.91666666666</v>
      </c>
      <c r="AC43" s="156">
        <v>0.875720645114</v>
      </c>
      <c r="AD43" s="155">
        <v>96569.555</v>
      </c>
      <c r="AE43" s="155">
        <v>97665.239</v>
      </c>
      <c r="AF43" s="156">
        <v>1.134606036033</v>
      </c>
    </row>
    <row r="44" spans="1:32" ht="11.25" customHeight="1">
      <c r="A44" s="151" t="s">
        <v>52</v>
      </c>
      <c r="B44" s="152">
        <v>890</v>
      </c>
      <c r="C44" s="152">
        <v>822.333333333334</v>
      </c>
      <c r="D44" s="153">
        <v>-7.602996254682</v>
      </c>
      <c r="E44" s="152">
        <v>825.333333333334</v>
      </c>
      <c r="F44" s="152">
        <v>767.666666666667</v>
      </c>
      <c r="G44" s="153">
        <v>-6.987075928918</v>
      </c>
      <c r="H44" s="152">
        <v>14427.713</v>
      </c>
      <c r="I44" s="152">
        <v>13474.868</v>
      </c>
      <c r="J44" s="153">
        <v>-6.604269158944</v>
      </c>
      <c r="L44" s="151" t="s">
        <v>52</v>
      </c>
      <c r="M44" s="152">
        <v>906</v>
      </c>
      <c r="N44" s="152">
        <v>831.666666666667</v>
      </c>
      <c r="O44" s="153">
        <v>-8.204562178072</v>
      </c>
      <c r="P44" s="152">
        <v>841.666666666667</v>
      </c>
      <c r="Q44" s="152">
        <v>780</v>
      </c>
      <c r="R44" s="153">
        <v>-7.326732673267</v>
      </c>
      <c r="S44" s="152">
        <v>29222.263</v>
      </c>
      <c r="T44" s="152">
        <v>26953.269</v>
      </c>
      <c r="U44" s="153">
        <v>-7.764607415928</v>
      </c>
      <c r="W44" s="151" t="s">
        <v>52</v>
      </c>
      <c r="X44" s="152">
        <v>929</v>
      </c>
      <c r="Y44" s="152">
        <v>848</v>
      </c>
      <c r="Z44" s="153">
        <v>-8.719052744887</v>
      </c>
      <c r="AA44" s="152">
        <v>866.333333333334</v>
      </c>
      <c r="AB44" s="152">
        <v>792.666666666667</v>
      </c>
      <c r="AC44" s="153">
        <v>-8.503270488649</v>
      </c>
      <c r="AD44" s="152">
        <v>61917.805</v>
      </c>
      <c r="AE44" s="152">
        <v>55924.706</v>
      </c>
      <c r="AF44" s="153">
        <v>-9.6791205696</v>
      </c>
    </row>
    <row r="45" spans="1:32" ht="11.25" customHeight="1">
      <c r="A45" s="48" t="s">
        <v>53</v>
      </c>
      <c r="B45" s="155">
        <v>45.666666666667</v>
      </c>
      <c r="C45" s="155">
        <v>45.333333333333</v>
      </c>
      <c r="D45" s="156">
        <v>-0.729927007299</v>
      </c>
      <c r="E45" s="155">
        <v>44.333333333333</v>
      </c>
      <c r="F45" s="155">
        <v>44.333333333333</v>
      </c>
      <c r="G45" s="156">
        <v>0</v>
      </c>
      <c r="H45" s="155">
        <v>596.177</v>
      </c>
      <c r="I45" s="155">
        <v>721.346</v>
      </c>
      <c r="J45" s="156">
        <v>20.995274893194</v>
      </c>
      <c r="L45" s="48" t="s">
        <v>53</v>
      </c>
      <c r="M45" s="155">
        <v>33.833333333333</v>
      </c>
      <c r="N45" s="155">
        <v>43.833333333333</v>
      </c>
      <c r="O45" s="156">
        <v>29.556650246305</v>
      </c>
      <c r="P45" s="155">
        <v>32.333333333333</v>
      </c>
      <c r="Q45" s="155">
        <v>42.833333333333</v>
      </c>
      <c r="R45" s="156">
        <v>32.474226804124</v>
      </c>
      <c r="S45" s="155">
        <v>883.848</v>
      </c>
      <c r="T45" s="155">
        <v>1392.659</v>
      </c>
      <c r="U45" s="156">
        <v>57.567703949095</v>
      </c>
      <c r="W45" s="48" t="s">
        <v>53</v>
      </c>
      <c r="X45" s="155">
        <v>26.583333333333</v>
      </c>
      <c r="Y45" s="155">
        <v>42.583333333333</v>
      </c>
      <c r="Z45" s="156">
        <v>60.188087774295</v>
      </c>
      <c r="AA45" s="155">
        <v>25.25</v>
      </c>
      <c r="AB45" s="155">
        <v>41.416666666667</v>
      </c>
      <c r="AC45" s="156">
        <v>64.026402640264</v>
      </c>
      <c r="AD45" s="155">
        <v>1315.683</v>
      </c>
      <c r="AE45" s="155">
        <v>2618.56</v>
      </c>
      <c r="AF45" s="156">
        <v>99.026665237751</v>
      </c>
    </row>
    <row r="46" spans="1:32" ht="11.25" customHeight="1">
      <c r="A46" s="162" t="s">
        <v>30</v>
      </c>
      <c r="B46" s="152">
        <v>641.666666666667</v>
      </c>
      <c r="C46" s="152">
        <v>635.666666666667</v>
      </c>
      <c r="D46" s="153">
        <v>-0.935064935065</v>
      </c>
      <c r="E46" s="152">
        <v>528</v>
      </c>
      <c r="F46" s="152">
        <v>510.666666666667</v>
      </c>
      <c r="G46" s="153">
        <v>-3.282828282828</v>
      </c>
      <c r="H46" s="152">
        <v>10383.208</v>
      </c>
      <c r="I46" s="152">
        <v>8596.634</v>
      </c>
      <c r="J46" s="153">
        <v>-17.206377836214</v>
      </c>
      <c r="L46" s="162" t="s">
        <v>30</v>
      </c>
      <c r="M46" s="152">
        <v>642.5</v>
      </c>
      <c r="N46" s="152">
        <v>637.666666666667</v>
      </c>
      <c r="O46" s="153">
        <v>-0.752269779507</v>
      </c>
      <c r="P46" s="152">
        <v>533.333333333333</v>
      </c>
      <c r="Q46" s="152">
        <v>510.333333333333</v>
      </c>
      <c r="R46" s="153">
        <v>-4.3125</v>
      </c>
      <c r="S46" s="152">
        <v>20702.614</v>
      </c>
      <c r="T46" s="152">
        <v>17172.298</v>
      </c>
      <c r="U46" s="153">
        <v>-17.052513271996</v>
      </c>
      <c r="W46" s="162" t="s">
        <v>30</v>
      </c>
      <c r="X46" s="152">
        <v>646.25</v>
      </c>
      <c r="Y46" s="152">
        <v>640.333333333333</v>
      </c>
      <c r="Z46" s="153">
        <v>-0.915538362347</v>
      </c>
      <c r="AA46" s="152">
        <v>542.166666666667</v>
      </c>
      <c r="AB46" s="152">
        <v>523.083333333333</v>
      </c>
      <c r="AC46" s="153">
        <v>-3.519827851214</v>
      </c>
      <c r="AD46" s="152">
        <v>42262.767</v>
      </c>
      <c r="AE46" s="152">
        <v>37949.609</v>
      </c>
      <c r="AF46" s="153">
        <v>-10.205574093149</v>
      </c>
    </row>
    <row r="47" spans="1:32" ht="11.25" customHeight="1">
      <c r="A47" s="48" t="s">
        <v>51</v>
      </c>
      <c r="B47" s="155">
        <v>641.666666666667</v>
      </c>
      <c r="C47" s="155">
        <v>635.666666666667</v>
      </c>
      <c r="D47" s="156">
        <v>-0.935064935065</v>
      </c>
      <c r="E47" s="155">
        <v>528</v>
      </c>
      <c r="F47" s="155">
        <v>510.666666666667</v>
      </c>
      <c r="G47" s="156">
        <v>-3.282828282828</v>
      </c>
      <c r="H47" s="155">
        <v>10383.208</v>
      </c>
      <c r="I47" s="155">
        <v>8596.634</v>
      </c>
      <c r="J47" s="156">
        <v>-17.206377836214</v>
      </c>
      <c r="L47" s="48" t="s">
        <v>51</v>
      </c>
      <c r="M47" s="155">
        <v>642.5</v>
      </c>
      <c r="N47" s="155">
        <v>637.666666666667</v>
      </c>
      <c r="O47" s="156">
        <v>-0.752269779507</v>
      </c>
      <c r="P47" s="155">
        <v>533.333333333333</v>
      </c>
      <c r="Q47" s="155">
        <v>510.333333333333</v>
      </c>
      <c r="R47" s="156">
        <v>-4.3125</v>
      </c>
      <c r="S47" s="155">
        <v>20702.614</v>
      </c>
      <c r="T47" s="155">
        <v>17172.298</v>
      </c>
      <c r="U47" s="156">
        <v>-17.052513271996</v>
      </c>
      <c r="W47" s="48" t="s">
        <v>51</v>
      </c>
      <c r="X47" s="155">
        <v>646.25</v>
      </c>
      <c r="Y47" s="155">
        <v>640.333333333333</v>
      </c>
      <c r="Z47" s="156">
        <v>-0.915538362347</v>
      </c>
      <c r="AA47" s="155">
        <v>542.166666666667</v>
      </c>
      <c r="AB47" s="155">
        <v>523.083333333333</v>
      </c>
      <c r="AC47" s="156">
        <v>-3.519827851214</v>
      </c>
      <c r="AD47" s="155">
        <v>42262.767</v>
      </c>
      <c r="AE47" s="155">
        <v>37949.609</v>
      </c>
      <c r="AF47" s="156">
        <v>-10.205574093149</v>
      </c>
    </row>
    <row r="48" spans="1:32" ht="11.25" customHeight="1">
      <c r="A48" s="162" t="s">
        <v>31</v>
      </c>
      <c r="B48" s="152">
        <v>345.333333333333</v>
      </c>
      <c r="C48" s="152">
        <v>343.333333333333</v>
      </c>
      <c r="D48" s="153">
        <v>-0.579150579151</v>
      </c>
      <c r="E48" s="152">
        <v>294</v>
      </c>
      <c r="F48" s="152">
        <v>287.333333333333</v>
      </c>
      <c r="G48" s="153">
        <v>-2.267573696145</v>
      </c>
      <c r="H48" s="152">
        <v>5110.479</v>
      </c>
      <c r="I48" s="152">
        <v>5402.346</v>
      </c>
      <c r="J48" s="153">
        <v>5.711147624322</v>
      </c>
      <c r="L48" s="162" t="s">
        <v>31</v>
      </c>
      <c r="M48" s="152">
        <v>345</v>
      </c>
      <c r="N48" s="152">
        <v>342.5</v>
      </c>
      <c r="O48" s="153">
        <v>-0.724637681159</v>
      </c>
      <c r="P48" s="152">
        <v>297.5</v>
      </c>
      <c r="Q48" s="152">
        <v>288.666666666667</v>
      </c>
      <c r="R48" s="153">
        <v>-2.96918767507</v>
      </c>
      <c r="S48" s="152">
        <v>10137.178</v>
      </c>
      <c r="T48" s="152">
        <v>10763.125</v>
      </c>
      <c r="U48" s="153">
        <v>6.17476579774</v>
      </c>
      <c r="W48" s="162" t="s">
        <v>31</v>
      </c>
      <c r="X48" s="152">
        <v>344.583333333333</v>
      </c>
      <c r="Y48" s="152">
        <v>342.416666666667</v>
      </c>
      <c r="Z48" s="153">
        <v>-0.628778718259</v>
      </c>
      <c r="AA48" s="152">
        <v>297.083333333333</v>
      </c>
      <c r="AB48" s="152">
        <v>291.833333333333</v>
      </c>
      <c r="AC48" s="153">
        <v>-1.767180925666</v>
      </c>
      <c r="AD48" s="152">
        <v>20989.662</v>
      </c>
      <c r="AE48" s="152">
        <v>21686.487</v>
      </c>
      <c r="AF48" s="153">
        <v>3.319848599754</v>
      </c>
    </row>
    <row r="49" spans="1:32" ht="11.25" customHeight="1">
      <c r="A49" s="48" t="s">
        <v>50</v>
      </c>
      <c r="B49" s="155">
        <v>102.666666666667</v>
      </c>
      <c r="C49" s="155">
        <v>106.666666666667</v>
      </c>
      <c r="D49" s="156">
        <v>3.896103896104</v>
      </c>
      <c r="E49" s="155">
        <v>99.666666666667</v>
      </c>
      <c r="F49" s="155">
        <v>103.666666666667</v>
      </c>
      <c r="G49" s="156">
        <v>4.013377926421</v>
      </c>
      <c r="H49" s="155">
        <v>2023.811</v>
      </c>
      <c r="I49" s="155">
        <v>2091.79</v>
      </c>
      <c r="J49" s="156">
        <v>3.358959902876</v>
      </c>
      <c r="L49" s="48" t="s">
        <v>50</v>
      </c>
      <c r="M49" s="155">
        <v>101.666666666667</v>
      </c>
      <c r="N49" s="155">
        <v>104.666666666667</v>
      </c>
      <c r="O49" s="156">
        <v>2.950819672131</v>
      </c>
      <c r="P49" s="155">
        <v>98.666666666667</v>
      </c>
      <c r="Q49" s="155">
        <v>101.666666666667</v>
      </c>
      <c r="R49" s="156">
        <v>3.040540540541</v>
      </c>
      <c r="S49" s="155">
        <v>4003.73</v>
      </c>
      <c r="T49" s="155">
        <v>4053.394</v>
      </c>
      <c r="U49" s="156">
        <v>1.240443286635</v>
      </c>
      <c r="W49" s="48" t="s">
        <v>50</v>
      </c>
      <c r="X49" s="155">
        <v>100.25</v>
      </c>
      <c r="Y49" s="155">
        <v>103.833333333333</v>
      </c>
      <c r="Z49" s="156">
        <v>3.574397339983</v>
      </c>
      <c r="AA49" s="155">
        <v>97.25</v>
      </c>
      <c r="AB49" s="155">
        <v>100.833333333333</v>
      </c>
      <c r="AC49" s="156">
        <v>3.684661525278</v>
      </c>
      <c r="AD49" s="155">
        <v>8091.522</v>
      </c>
      <c r="AE49" s="155">
        <v>8221.178</v>
      </c>
      <c r="AF49" s="156">
        <v>1.602368503725</v>
      </c>
    </row>
    <row r="50" spans="1:32" ht="11.25" customHeight="1">
      <c r="A50" s="151" t="s">
        <v>51</v>
      </c>
      <c r="B50" s="152">
        <v>242.666666666667</v>
      </c>
      <c r="C50" s="152">
        <v>236.666666666667</v>
      </c>
      <c r="D50" s="153">
        <v>-2.472527472527</v>
      </c>
      <c r="E50" s="152">
        <v>194.333333333333</v>
      </c>
      <c r="F50" s="152">
        <v>183.666666666667</v>
      </c>
      <c r="G50" s="153">
        <v>-5.48885077187</v>
      </c>
      <c r="H50" s="152">
        <v>3086.668</v>
      </c>
      <c r="I50" s="152">
        <v>3310.556</v>
      </c>
      <c r="J50" s="153">
        <v>7.253387795513</v>
      </c>
      <c r="L50" s="151" t="s">
        <v>51</v>
      </c>
      <c r="M50" s="152">
        <v>243.333333333333</v>
      </c>
      <c r="N50" s="152">
        <v>237.833333333333</v>
      </c>
      <c r="O50" s="153">
        <v>-2.260273972603</v>
      </c>
      <c r="P50" s="152">
        <v>198.833333333333</v>
      </c>
      <c r="Q50" s="152">
        <v>187</v>
      </c>
      <c r="R50" s="153">
        <v>-5.951383067896</v>
      </c>
      <c r="S50" s="152">
        <v>6133.448</v>
      </c>
      <c r="T50" s="152">
        <v>6709.731</v>
      </c>
      <c r="U50" s="153">
        <v>9.395742818721</v>
      </c>
      <c r="W50" s="151" t="s">
        <v>51</v>
      </c>
      <c r="X50" s="152">
        <v>244.333333333333</v>
      </c>
      <c r="Y50" s="152">
        <v>238.583333333333</v>
      </c>
      <c r="Z50" s="153">
        <v>-2.353342428377</v>
      </c>
      <c r="AA50" s="152">
        <v>199.833333333333</v>
      </c>
      <c r="AB50" s="152">
        <v>191</v>
      </c>
      <c r="AC50" s="153">
        <v>-4.42035029191</v>
      </c>
      <c r="AD50" s="152">
        <v>12898.14</v>
      </c>
      <c r="AE50" s="152">
        <v>13465.309</v>
      </c>
      <c r="AF50" s="153">
        <v>4.397292943014</v>
      </c>
    </row>
    <row r="51" spans="1:32" ht="11.25" customHeight="1">
      <c r="A51" s="165" t="s">
        <v>32</v>
      </c>
      <c r="B51" s="155">
        <v>1112</v>
      </c>
      <c r="C51" s="155">
        <v>922.666666666667</v>
      </c>
      <c r="D51" s="156">
        <v>-17.026378896882</v>
      </c>
      <c r="E51" s="155">
        <v>926.333333333334</v>
      </c>
      <c r="F51" s="155">
        <v>765</v>
      </c>
      <c r="G51" s="156">
        <v>-17.416336811803</v>
      </c>
      <c r="H51" s="155">
        <v>21510.064</v>
      </c>
      <c r="I51" s="155">
        <v>18121.621</v>
      </c>
      <c r="J51" s="156">
        <v>-15.752826211954</v>
      </c>
      <c r="L51" s="165" t="s">
        <v>32</v>
      </c>
      <c r="M51" s="155">
        <v>1116.66666666666</v>
      </c>
      <c r="N51" s="155">
        <v>966.833333333334</v>
      </c>
      <c r="O51" s="156">
        <v>-13.417910447761</v>
      </c>
      <c r="P51" s="155">
        <v>924.166666666667</v>
      </c>
      <c r="Q51" s="155">
        <v>786.666666666667</v>
      </c>
      <c r="R51" s="156">
        <v>-14.87826871055</v>
      </c>
      <c r="S51" s="155">
        <v>43019.515</v>
      </c>
      <c r="T51" s="155">
        <v>37743.083</v>
      </c>
      <c r="U51" s="156">
        <v>-12.265205686303</v>
      </c>
      <c r="W51" s="165" t="s">
        <v>32</v>
      </c>
      <c r="X51" s="155">
        <v>1145.33333333333</v>
      </c>
      <c r="Y51" s="155">
        <v>1027.58333333333</v>
      </c>
      <c r="Z51" s="156">
        <v>-10.280849825378</v>
      </c>
      <c r="AA51" s="155">
        <v>941.25</v>
      </c>
      <c r="AB51" s="155">
        <v>843.25</v>
      </c>
      <c r="AC51" s="156">
        <v>-10.411686586985</v>
      </c>
      <c r="AD51" s="155">
        <v>87936.414</v>
      </c>
      <c r="AE51" s="155">
        <v>80064.01</v>
      </c>
      <c r="AF51" s="156">
        <v>-8.952382342996</v>
      </c>
    </row>
    <row r="52" spans="1:32" ht="11.25" customHeight="1">
      <c r="A52" s="151" t="s">
        <v>50</v>
      </c>
      <c r="B52" s="152">
        <v>215</v>
      </c>
      <c r="C52" s="152">
        <v>154.666666666667</v>
      </c>
      <c r="D52" s="153">
        <v>-28.062015503876</v>
      </c>
      <c r="E52" s="152">
        <v>190</v>
      </c>
      <c r="F52" s="152">
        <v>139</v>
      </c>
      <c r="G52" s="153">
        <v>-26.842105263158</v>
      </c>
      <c r="H52" s="152">
        <v>5877.118</v>
      </c>
      <c r="I52" s="152">
        <v>4788.219</v>
      </c>
      <c r="J52" s="153">
        <v>-18.527771605062</v>
      </c>
      <c r="L52" s="151" t="s">
        <v>50</v>
      </c>
      <c r="M52" s="152">
        <v>214.166666666667</v>
      </c>
      <c r="N52" s="152">
        <v>169.833333333333</v>
      </c>
      <c r="O52" s="153">
        <v>-20.700389105058</v>
      </c>
      <c r="P52" s="152">
        <v>187.833333333333</v>
      </c>
      <c r="Q52" s="152">
        <v>152.166666666667</v>
      </c>
      <c r="R52" s="153">
        <v>-18.988464951198</v>
      </c>
      <c r="S52" s="152">
        <v>11664.751</v>
      </c>
      <c r="T52" s="152">
        <v>10144.929</v>
      </c>
      <c r="U52" s="153">
        <v>-13.02918510648</v>
      </c>
      <c r="W52" s="151" t="s">
        <v>50</v>
      </c>
      <c r="X52" s="152">
        <v>215.583333333333</v>
      </c>
      <c r="Y52" s="152">
        <v>188.416666666667</v>
      </c>
      <c r="Z52" s="153">
        <v>-12.601468882876</v>
      </c>
      <c r="AA52" s="152">
        <v>186.75</v>
      </c>
      <c r="AB52" s="152">
        <v>166.916666666667</v>
      </c>
      <c r="AC52" s="153">
        <v>-10.62025881303</v>
      </c>
      <c r="AD52" s="152">
        <v>23426.143</v>
      </c>
      <c r="AE52" s="152">
        <v>21526.935</v>
      </c>
      <c r="AF52" s="153">
        <v>-8.107215942462</v>
      </c>
    </row>
    <row r="53" spans="1:32" ht="11.25" customHeight="1">
      <c r="A53" s="48" t="s">
        <v>51</v>
      </c>
      <c r="B53" s="155">
        <v>833</v>
      </c>
      <c r="C53" s="155">
        <v>737</v>
      </c>
      <c r="D53" s="156">
        <v>-11.524609843938</v>
      </c>
      <c r="E53" s="155">
        <v>679.333333333333</v>
      </c>
      <c r="F53" s="155">
        <v>601.666666666667</v>
      </c>
      <c r="G53" s="156">
        <v>-11.432777232581</v>
      </c>
      <c r="H53" s="155">
        <v>14367.444</v>
      </c>
      <c r="I53" s="155">
        <v>12830.933</v>
      </c>
      <c r="J53" s="156">
        <v>-10.694393519126</v>
      </c>
      <c r="L53" s="48" t="s">
        <v>51</v>
      </c>
      <c r="M53" s="155">
        <v>838.333333333334</v>
      </c>
      <c r="N53" s="155">
        <v>761.333333333333</v>
      </c>
      <c r="O53" s="156">
        <v>-9.184890656064</v>
      </c>
      <c r="P53" s="155">
        <v>680.166666666667</v>
      </c>
      <c r="Q53" s="155">
        <v>614.333333333333</v>
      </c>
      <c r="R53" s="156">
        <v>-9.679000245038</v>
      </c>
      <c r="S53" s="155">
        <v>28869.664</v>
      </c>
      <c r="T53" s="155">
        <v>26671.113</v>
      </c>
      <c r="U53" s="156">
        <v>-7.615436743566</v>
      </c>
      <c r="W53" s="48" t="s">
        <v>51</v>
      </c>
      <c r="X53" s="155">
        <v>862</v>
      </c>
      <c r="Y53" s="155">
        <v>794.916666666667</v>
      </c>
      <c r="Z53" s="156">
        <v>-7.782289249807</v>
      </c>
      <c r="AA53" s="155">
        <v>696.416666666667</v>
      </c>
      <c r="AB53" s="155">
        <v>642.666666666667</v>
      </c>
      <c r="AC53" s="156">
        <v>-7.718080650951</v>
      </c>
      <c r="AD53" s="155">
        <v>59403.304</v>
      </c>
      <c r="AE53" s="155">
        <v>55419.994</v>
      </c>
      <c r="AF53" s="156">
        <v>-6.705536109574</v>
      </c>
    </row>
    <row r="54" spans="1:32" ht="11.25" customHeight="1">
      <c r="A54" s="151" t="s">
        <v>52</v>
      </c>
      <c r="B54" s="152">
        <v>64</v>
      </c>
      <c r="C54" s="152">
        <v>31</v>
      </c>
      <c r="D54" s="153">
        <v>-51.5625</v>
      </c>
      <c r="E54" s="152">
        <v>57</v>
      </c>
      <c r="F54" s="152">
        <v>24.333333333333</v>
      </c>
      <c r="G54" s="153">
        <v>-57.309941520468</v>
      </c>
      <c r="H54" s="152">
        <v>1265.502</v>
      </c>
      <c r="I54" s="152">
        <v>502.469</v>
      </c>
      <c r="J54" s="153">
        <v>-60.294886930246</v>
      </c>
      <c r="L54" s="151" t="s">
        <v>52</v>
      </c>
      <c r="M54" s="152">
        <v>64.166666666667</v>
      </c>
      <c r="N54" s="152">
        <v>35.666666666667</v>
      </c>
      <c r="O54" s="153">
        <v>-44.415584415584</v>
      </c>
      <c r="P54" s="152">
        <v>56.166666666667</v>
      </c>
      <c r="Q54" s="152">
        <v>20.166666666667</v>
      </c>
      <c r="R54" s="153">
        <v>-64.094955489614</v>
      </c>
      <c r="S54" s="152">
        <v>2485.1</v>
      </c>
      <c r="T54" s="152">
        <v>927.041</v>
      </c>
      <c r="U54" s="153">
        <v>-62.69602832884</v>
      </c>
      <c r="W54" s="151" t="s">
        <v>52</v>
      </c>
      <c r="X54" s="152">
        <v>67.75</v>
      </c>
      <c r="Y54" s="152">
        <v>44.25</v>
      </c>
      <c r="Z54" s="153">
        <v>-34.686346863469</v>
      </c>
      <c r="AA54" s="152">
        <v>58.083333333333</v>
      </c>
      <c r="AB54" s="152">
        <v>33.666666666667</v>
      </c>
      <c r="AC54" s="153">
        <v>-42.037302725968</v>
      </c>
      <c r="AD54" s="152">
        <v>5106.967</v>
      </c>
      <c r="AE54" s="152">
        <v>3117.081</v>
      </c>
      <c r="AF54" s="153">
        <v>-38.96414447166</v>
      </c>
    </row>
    <row r="55" spans="1:32" ht="11.25" customHeight="1">
      <c r="A55" s="165" t="s">
        <v>33</v>
      </c>
      <c r="B55" s="155">
        <v>116</v>
      </c>
      <c r="C55" s="155">
        <v>68</v>
      </c>
      <c r="D55" s="156">
        <v>-41.379310344828</v>
      </c>
      <c r="E55" s="155">
        <v>49</v>
      </c>
      <c r="F55" s="155">
        <v>39.666666666667</v>
      </c>
      <c r="G55" s="156">
        <v>-19.047619047619</v>
      </c>
      <c r="H55" s="155">
        <v>678.092</v>
      </c>
      <c r="I55" s="155">
        <v>633.36</v>
      </c>
      <c r="J55" s="156">
        <v>-6.596744984456</v>
      </c>
      <c r="L55" s="165" t="s">
        <v>33</v>
      </c>
      <c r="M55" s="155">
        <v>128.5</v>
      </c>
      <c r="N55" s="155">
        <v>69</v>
      </c>
      <c r="O55" s="156">
        <v>-46.303501945525</v>
      </c>
      <c r="P55" s="155">
        <v>56.166666666667</v>
      </c>
      <c r="Q55" s="155">
        <v>38</v>
      </c>
      <c r="R55" s="156">
        <v>-32.344213649852</v>
      </c>
      <c r="S55" s="155">
        <v>1628.282</v>
      </c>
      <c r="T55" s="155">
        <v>1186.52</v>
      </c>
      <c r="U55" s="156">
        <v>-27.130558465917</v>
      </c>
      <c r="W55" s="165" t="s">
        <v>33</v>
      </c>
      <c r="X55" s="155">
        <v>134.75</v>
      </c>
      <c r="Y55" s="155">
        <v>69.666666666667</v>
      </c>
      <c r="Z55" s="156">
        <v>-48.299319727891</v>
      </c>
      <c r="AA55" s="155">
        <v>60.333333333333</v>
      </c>
      <c r="AB55" s="155">
        <v>37.666666666667</v>
      </c>
      <c r="AC55" s="156">
        <v>-37.569060773481</v>
      </c>
      <c r="AD55" s="155">
        <v>3716.368</v>
      </c>
      <c r="AE55" s="155">
        <v>2279.086</v>
      </c>
      <c r="AF55" s="156">
        <v>-38.674372397997</v>
      </c>
    </row>
    <row r="56" spans="1:32" ht="11.25" customHeight="1">
      <c r="A56" s="151" t="s">
        <v>51</v>
      </c>
      <c r="B56" s="152">
        <v>74.666666666667</v>
      </c>
      <c r="C56" s="152">
        <v>61</v>
      </c>
      <c r="D56" s="153">
        <v>-18.303571428571</v>
      </c>
      <c r="E56" s="152">
        <v>38.333333333333</v>
      </c>
      <c r="F56" s="152">
        <v>36.666666666667</v>
      </c>
      <c r="G56" s="153">
        <v>-4.347826086957</v>
      </c>
      <c r="H56" s="152">
        <v>567.652</v>
      </c>
      <c r="I56" s="152">
        <v>586.54</v>
      </c>
      <c r="J56" s="153">
        <v>3.327390725304</v>
      </c>
      <c r="L56" s="151" t="s">
        <v>51</v>
      </c>
      <c r="M56" s="152">
        <v>80.333333333333</v>
      </c>
      <c r="N56" s="152">
        <v>61</v>
      </c>
      <c r="O56" s="153">
        <v>-24.066390041494</v>
      </c>
      <c r="P56" s="152">
        <v>43.333333333333</v>
      </c>
      <c r="Q56" s="152">
        <v>35</v>
      </c>
      <c r="R56" s="153">
        <v>-19.230769230769</v>
      </c>
      <c r="S56" s="152">
        <v>1330.902</v>
      </c>
      <c r="T56" s="152">
        <v>1096.04</v>
      </c>
      <c r="U56" s="153">
        <v>-17.646828992668</v>
      </c>
      <c r="W56" s="151" t="s">
        <v>51</v>
      </c>
      <c r="X56" s="152">
        <v>83.166666666667</v>
      </c>
      <c r="Y56" s="152">
        <v>61</v>
      </c>
      <c r="Z56" s="153">
        <v>-26.653306613226</v>
      </c>
      <c r="AA56" s="152">
        <v>45.583333333333</v>
      </c>
      <c r="AB56" s="152">
        <v>34.666666666667</v>
      </c>
      <c r="AC56" s="153">
        <v>-23.948811700183</v>
      </c>
      <c r="AD56" s="152">
        <v>2956.163</v>
      </c>
      <c r="AE56" s="152">
        <v>2104.11</v>
      </c>
      <c r="AF56" s="153">
        <v>-28.822937030198</v>
      </c>
    </row>
    <row r="57" spans="1:32" ht="11.25" customHeight="1">
      <c r="A57" s="48" t="s">
        <v>52</v>
      </c>
      <c r="B57" s="155">
        <v>41.333333333333</v>
      </c>
      <c r="C57" s="155">
        <v>7</v>
      </c>
      <c r="D57" s="156">
        <v>-83.064516129032</v>
      </c>
      <c r="E57" s="155">
        <v>10.666666666667</v>
      </c>
      <c r="F57" s="155">
        <v>3</v>
      </c>
      <c r="G57" s="156">
        <v>-71.875</v>
      </c>
      <c r="H57" s="155">
        <v>110.44</v>
      </c>
      <c r="I57" s="155">
        <v>46.82</v>
      </c>
      <c r="J57" s="156">
        <v>-57.605939876856</v>
      </c>
      <c r="L57" s="48" t="s">
        <v>52</v>
      </c>
      <c r="M57" s="155">
        <v>48.166666666667</v>
      </c>
      <c r="N57" s="155">
        <v>8</v>
      </c>
      <c r="O57" s="156">
        <v>-83.391003460208</v>
      </c>
      <c r="P57" s="155">
        <v>12.833333333333</v>
      </c>
      <c r="Q57" s="155">
        <v>3</v>
      </c>
      <c r="R57" s="156">
        <v>-76.623376623377</v>
      </c>
      <c r="S57" s="155">
        <v>297.38</v>
      </c>
      <c r="T57" s="155">
        <v>90.48</v>
      </c>
      <c r="U57" s="156">
        <v>-69.574282063353</v>
      </c>
      <c r="W57" s="48" t="s">
        <v>52</v>
      </c>
      <c r="X57" s="155">
        <v>51.583333333333</v>
      </c>
      <c r="Y57" s="155">
        <v>8.666666666667</v>
      </c>
      <c r="Z57" s="156">
        <v>-83.198707592892</v>
      </c>
      <c r="AA57" s="155">
        <v>14.75</v>
      </c>
      <c r="AB57" s="155">
        <v>3</v>
      </c>
      <c r="AC57" s="156">
        <v>-79.661016949153</v>
      </c>
      <c r="AD57" s="155">
        <v>760.205</v>
      </c>
      <c r="AE57" s="155">
        <v>174.976</v>
      </c>
      <c r="AF57" s="156">
        <v>-76.983050624503</v>
      </c>
    </row>
    <row r="58" spans="1:32" ht="11.25" customHeight="1">
      <c r="A58" s="162" t="s">
        <v>34</v>
      </c>
      <c r="B58" s="152">
        <v>1010</v>
      </c>
      <c r="C58" s="152">
        <v>1010</v>
      </c>
      <c r="D58" s="153">
        <v>0</v>
      </c>
      <c r="E58" s="152">
        <v>840</v>
      </c>
      <c r="F58" s="152">
        <v>840</v>
      </c>
      <c r="G58" s="153">
        <v>0</v>
      </c>
      <c r="H58" s="152">
        <v>18168.703</v>
      </c>
      <c r="I58" s="152">
        <v>18582.2509999999</v>
      </c>
      <c r="J58" s="153">
        <v>2.276155870895</v>
      </c>
      <c r="L58" s="162" t="s">
        <v>34</v>
      </c>
      <c r="M58" s="152">
        <v>1010</v>
      </c>
      <c r="N58" s="152">
        <v>1010</v>
      </c>
      <c r="O58" s="153">
        <v>0</v>
      </c>
      <c r="P58" s="152">
        <v>837.333333333334</v>
      </c>
      <c r="Q58" s="152">
        <v>840</v>
      </c>
      <c r="R58" s="153">
        <v>0.31847133758</v>
      </c>
      <c r="S58" s="152">
        <v>36928.094</v>
      </c>
      <c r="T58" s="152">
        <v>36176.291</v>
      </c>
      <c r="U58" s="153">
        <v>-2.035856494516</v>
      </c>
      <c r="W58" s="162" t="s">
        <v>34</v>
      </c>
      <c r="X58" s="152">
        <v>1010</v>
      </c>
      <c r="Y58" s="152">
        <v>1010</v>
      </c>
      <c r="Z58" s="153">
        <v>0</v>
      </c>
      <c r="AA58" s="152">
        <v>830.666666666667</v>
      </c>
      <c r="AB58" s="152">
        <v>840</v>
      </c>
      <c r="AC58" s="153">
        <v>1.123595505618</v>
      </c>
      <c r="AD58" s="152">
        <v>73675.728</v>
      </c>
      <c r="AE58" s="152">
        <v>73765.82</v>
      </c>
      <c r="AF58" s="153">
        <v>0.122281791366</v>
      </c>
    </row>
    <row r="59" spans="1:32" ht="11.25" customHeight="1">
      <c r="A59" s="48" t="s">
        <v>50</v>
      </c>
      <c r="B59" s="155">
        <v>150</v>
      </c>
      <c r="C59" s="155">
        <v>150</v>
      </c>
      <c r="D59" s="156">
        <v>0</v>
      </c>
      <c r="E59" s="155">
        <v>125</v>
      </c>
      <c r="F59" s="155">
        <v>125</v>
      </c>
      <c r="G59" s="156">
        <v>0</v>
      </c>
      <c r="H59" s="155">
        <v>2698.322</v>
      </c>
      <c r="I59" s="155">
        <v>2759.74</v>
      </c>
      <c r="J59" s="156">
        <v>2.276155329127</v>
      </c>
      <c r="L59" s="48" t="s">
        <v>50</v>
      </c>
      <c r="M59" s="155">
        <v>150</v>
      </c>
      <c r="N59" s="155">
        <v>150</v>
      </c>
      <c r="O59" s="156">
        <v>0</v>
      </c>
      <c r="P59" s="155">
        <v>124.5</v>
      </c>
      <c r="Q59" s="155">
        <v>125</v>
      </c>
      <c r="R59" s="156">
        <v>0.401606425703</v>
      </c>
      <c r="S59" s="155">
        <v>5484.37</v>
      </c>
      <c r="T59" s="155">
        <v>5372.716</v>
      </c>
      <c r="U59" s="156">
        <v>-2.03585826631</v>
      </c>
      <c r="W59" s="48" t="s">
        <v>50</v>
      </c>
      <c r="X59" s="155">
        <v>150</v>
      </c>
      <c r="Y59" s="155">
        <v>150</v>
      </c>
      <c r="Z59" s="156">
        <v>0</v>
      </c>
      <c r="AA59" s="155">
        <v>123.25</v>
      </c>
      <c r="AB59" s="155">
        <v>125</v>
      </c>
      <c r="AC59" s="156">
        <v>1.419878296146</v>
      </c>
      <c r="AD59" s="155">
        <v>10941.94</v>
      </c>
      <c r="AE59" s="155">
        <v>10955.319</v>
      </c>
      <c r="AF59" s="156">
        <v>0.122272650005</v>
      </c>
    </row>
    <row r="60" spans="1:32" ht="11.25" customHeight="1">
      <c r="A60" s="151" t="s">
        <v>51</v>
      </c>
      <c r="B60" s="152">
        <v>744</v>
      </c>
      <c r="C60" s="152">
        <v>744</v>
      </c>
      <c r="D60" s="153">
        <v>0</v>
      </c>
      <c r="E60" s="152">
        <v>619</v>
      </c>
      <c r="F60" s="152">
        <v>619</v>
      </c>
      <c r="G60" s="153">
        <v>0</v>
      </c>
      <c r="H60" s="152">
        <v>13383.678</v>
      </c>
      <c r="I60" s="152">
        <v>13688.312</v>
      </c>
      <c r="J60" s="153">
        <v>2.276160559153</v>
      </c>
      <c r="L60" s="151" t="s">
        <v>51</v>
      </c>
      <c r="M60" s="152">
        <v>744</v>
      </c>
      <c r="N60" s="152">
        <v>744</v>
      </c>
      <c r="O60" s="153">
        <v>0</v>
      </c>
      <c r="P60" s="152">
        <v>617</v>
      </c>
      <c r="Q60" s="152">
        <v>619</v>
      </c>
      <c r="R60" s="153">
        <v>0.32414910859</v>
      </c>
      <c r="S60" s="152">
        <v>27202.477</v>
      </c>
      <c r="T60" s="152">
        <v>26648.674</v>
      </c>
      <c r="U60" s="153">
        <v>-2.035855043642</v>
      </c>
      <c r="W60" s="151" t="s">
        <v>51</v>
      </c>
      <c r="X60" s="152">
        <v>744</v>
      </c>
      <c r="Y60" s="152">
        <v>744</v>
      </c>
      <c r="Z60" s="153">
        <v>0</v>
      </c>
      <c r="AA60" s="152">
        <v>612</v>
      </c>
      <c r="AB60" s="152">
        <v>619</v>
      </c>
      <c r="AC60" s="153">
        <v>1.143790849673</v>
      </c>
      <c r="AD60" s="152">
        <v>54272.021</v>
      </c>
      <c r="AE60" s="152">
        <v>54338.387</v>
      </c>
      <c r="AF60" s="153">
        <v>0.122284003391</v>
      </c>
    </row>
    <row r="61" spans="1:32" ht="11.25" customHeight="1">
      <c r="A61" s="48" t="s">
        <v>52</v>
      </c>
      <c r="B61" s="155">
        <v>116</v>
      </c>
      <c r="C61" s="155">
        <v>116</v>
      </c>
      <c r="D61" s="156">
        <v>0</v>
      </c>
      <c r="E61" s="155">
        <v>96</v>
      </c>
      <c r="F61" s="155">
        <v>96</v>
      </c>
      <c r="G61" s="156">
        <v>0</v>
      </c>
      <c r="H61" s="155">
        <v>2086.703</v>
      </c>
      <c r="I61" s="155">
        <v>2134.199</v>
      </c>
      <c r="J61" s="156">
        <v>2.276126501951</v>
      </c>
      <c r="L61" s="48" t="s">
        <v>52</v>
      </c>
      <c r="M61" s="155">
        <v>116</v>
      </c>
      <c r="N61" s="155">
        <v>116</v>
      </c>
      <c r="O61" s="156">
        <v>0</v>
      </c>
      <c r="P61" s="155">
        <v>95.833333333333</v>
      </c>
      <c r="Q61" s="155">
        <v>96</v>
      </c>
      <c r="R61" s="156">
        <v>0.173913043478</v>
      </c>
      <c r="S61" s="155">
        <v>4241.247</v>
      </c>
      <c r="T61" s="155">
        <v>4154.901</v>
      </c>
      <c r="U61" s="156">
        <v>-2.03586350901</v>
      </c>
      <c r="W61" s="48" t="s">
        <v>52</v>
      </c>
      <c r="X61" s="155">
        <v>116</v>
      </c>
      <c r="Y61" s="155">
        <v>116</v>
      </c>
      <c r="Z61" s="156">
        <v>0</v>
      </c>
      <c r="AA61" s="155">
        <v>95.416666666667</v>
      </c>
      <c r="AB61" s="155">
        <v>96</v>
      </c>
      <c r="AC61" s="156">
        <v>0.61135371179</v>
      </c>
      <c r="AD61" s="155">
        <v>8461.767</v>
      </c>
      <c r="AE61" s="155">
        <v>8472.114</v>
      </c>
      <c r="AF61" s="156">
        <v>0.122279424617</v>
      </c>
    </row>
    <row r="62" spans="1:32" ht="11.25" customHeight="1">
      <c r="A62" s="162" t="s">
        <v>35</v>
      </c>
      <c r="B62" s="152">
        <v>259</v>
      </c>
      <c r="C62" s="152">
        <v>259</v>
      </c>
      <c r="D62" s="153">
        <v>0</v>
      </c>
      <c r="E62" s="152">
        <v>197</v>
      </c>
      <c r="F62" s="152">
        <v>194</v>
      </c>
      <c r="G62" s="153">
        <v>-1.522842639594</v>
      </c>
      <c r="H62" s="152">
        <v>3735.543</v>
      </c>
      <c r="I62" s="152">
        <v>4049.902</v>
      </c>
      <c r="J62" s="153">
        <v>8.415349522144</v>
      </c>
      <c r="L62" s="162" t="s">
        <v>35</v>
      </c>
      <c r="M62" s="152">
        <v>259</v>
      </c>
      <c r="N62" s="152">
        <v>259</v>
      </c>
      <c r="O62" s="153">
        <v>0</v>
      </c>
      <c r="P62" s="152">
        <v>198.166666666667</v>
      </c>
      <c r="Q62" s="152">
        <v>196.333333333333</v>
      </c>
      <c r="R62" s="153">
        <v>-0.925147182506</v>
      </c>
      <c r="S62" s="152">
        <v>7925.401</v>
      </c>
      <c r="T62" s="152">
        <v>7657.238</v>
      </c>
      <c r="U62" s="153">
        <v>-3.383589044895</v>
      </c>
      <c r="W62" s="162" t="s">
        <v>35</v>
      </c>
      <c r="X62" s="152">
        <v>259</v>
      </c>
      <c r="Y62" s="152">
        <v>259</v>
      </c>
      <c r="Z62" s="153">
        <v>0</v>
      </c>
      <c r="AA62" s="152">
        <v>197.416666666667</v>
      </c>
      <c r="AB62" s="152">
        <v>196.583333333333</v>
      </c>
      <c r="AC62" s="153">
        <v>-0.422119037569</v>
      </c>
      <c r="AD62" s="152">
        <v>16754.252</v>
      </c>
      <c r="AE62" s="152">
        <v>15636.969</v>
      </c>
      <c r="AF62" s="153">
        <v>-6.668653426008</v>
      </c>
    </row>
    <row r="63" spans="1:32" ht="11.25" customHeight="1">
      <c r="A63" s="48" t="s">
        <v>54</v>
      </c>
      <c r="B63" s="155">
        <v>150</v>
      </c>
      <c r="C63" s="155">
        <v>150</v>
      </c>
      <c r="D63" s="156">
        <v>0</v>
      </c>
      <c r="E63" s="155">
        <v>94</v>
      </c>
      <c r="F63" s="155">
        <v>94</v>
      </c>
      <c r="G63" s="156">
        <v>0</v>
      </c>
      <c r="H63" s="155">
        <v>2296.51</v>
      </c>
      <c r="I63" s="155">
        <v>2569.531</v>
      </c>
      <c r="J63" s="156">
        <v>11.888517794392</v>
      </c>
      <c r="L63" s="48" t="s">
        <v>51</v>
      </c>
      <c r="M63" s="155">
        <v>150</v>
      </c>
      <c r="N63" s="155">
        <v>150</v>
      </c>
      <c r="O63" s="156">
        <v>0</v>
      </c>
      <c r="P63" s="155">
        <v>94</v>
      </c>
      <c r="Q63" s="155">
        <v>94</v>
      </c>
      <c r="R63" s="156">
        <v>0</v>
      </c>
      <c r="S63" s="155">
        <v>4978.97</v>
      </c>
      <c r="T63" s="155">
        <v>4818.262</v>
      </c>
      <c r="U63" s="156">
        <v>-3.227735857015</v>
      </c>
      <c r="W63" s="48" t="s">
        <v>51</v>
      </c>
      <c r="X63" s="155">
        <v>150</v>
      </c>
      <c r="Y63" s="155">
        <v>150</v>
      </c>
      <c r="Z63" s="156">
        <v>0</v>
      </c>
      <c r="AA63" s="155">
        <v>94</v>
      </c>
      <c r="AB63" s="155">
        <v>94</v>
      </c>
      <c r="AC63" s="156">
        <v>0</v>
      </c>
      <c r="AD63" s="155">
        <v>10528.527</v>
      </c>
      <c r="AE63" s="155">
        <v>9878.309</v>
      </c>
      <c r="AF63" s="156">
        <v>-6.175773686101</v>
      </c>
    </row>
    <row r="64" spans="1:32" ht="11.25" customHeight="1">
      <c r="A64" s="151" t="s">
        <v>52</v>
      </c>
      <c r="B64" s="152">
        <v>109</v>
      </c>
      <c r="C64" s="152">
        <v>109</v>
      </c>
      <c r="D64" s="153">
        <v>0</v>
      </c>
      <c r="E64" s="152">
        <v>103</v>
      </c>
      <c r="F64" s="152">
        <v>100</v>
      </c>
      <c r="G64" s="153">
        <v>-2.912621359223</v>
      </c>
      <c r="H64" s="152">
        <v>1439.033</v>
      </c>
      <c r="I64" s="152">
        <v>1480.371</v>
      </c>
      <c r="J64" s="153">
        <v>2.872623490914</v>
      </c>
      <c r="L64" s="151" t="s">
        <v>52</v>
      </c>
      <c r="M64" s="152">
        <v>109</v>
      </c>
      <c r="N64" s="152">
        <v>109</v>
      </c>
      <c r="O64" s="153">
        <v>0</v>
      </c>
      <c r="P64" s="152">
        <v>104.166666666667</v>
      </c>
      <c r="Q64" s="152">
        <v>102.333333333333</v>
      </c>
      <c r="R64" s="153">
        <v>-1.76</v>
      </c>
      <c r="S64" s="152">
        <v>2946.431</v>
      </c>
      <c r="T64" s="152">
        <v>2838.976</v>
      </c>
      <c r="U64" s="153">
        <v>-3.646954569783</v>
      </c>
      <c r="W64" s="151" t="s">
        <v>52</v>
      </c>
      <c r="X64" s="152">
        <v>109</v>
      </c>
      <c r="Y64" s="152">
        <v>109</v>
      </c>
      <c r="Z64" s="153">
        <v>0</v>
      </c>
      <c r="AA64" s="152">
        <v>103.416666666667</v>
      </c>
      <c r="AB64" s="152">
        <v>102.583333333333</v>
      </c>
      <c r="AC64" s="153">
        <v>-0.805801772764</v>
      </c>
      <c r="AD64" s="152">
        <v>6225.725</v>
      </c>
      <c r="AE64" s="152">
        <v>5758.66</v>
      </c>
      <c r="AF64" s="153">
        <v>-7.502178461143</v>
      </c>
    </row>
    <row r="65" spans="1:32" ht="11.25" customHeight="1">
      <c r="A65" s="165" t="s">
        <v>36</v>
      </c>
      <c r="B65" s="155">
        <v>658</v>
      </c>
      <c r="C65" s="155">
        <v>660.666666666667</v>
      </c>
      <c r="D65" s="156">
        <v>0.405268490375</v>
      </c>
      <c r="E65" s="155">
        <v>437.666666666667</v>
      </c>
      <c r="F65" s="155">
        <v>446</v>
      </c>
      <c r="G65" s="156">
        <v>1.904036557502</v>
      </c>
      <c r="H65" s="155">
        <v>5823.518</v>
      </c>
      <c r="I65" s="155">
        <v>6418.069</v>
      </c>
      <c r="J65" s="156">
        <v>10.209481622621</v>
      </c>
      <c r="L65" s="165" t="s">
        <v>36</v>
      </c>
      <c r="M65" s="155">
        <v>657</v>
      </c>
      <c r="N65" s="155">
        <v>661.833333333333</v>
      </c>
      <c r="O65" s="156">
        <v>0.735667174023</v>
      </c>
      <c r="P65" s="155">
        <v>435.5</v>
      </c>
      <c r="Q65" s="155">
        <v>444.666666666667</v>
      </c>
      <c r="R65" s="156">
        <v>2.104860313816</v>
      </c>
      <c r="S65" s="155">
        <v>11559.383</v>
      </c>
      <c r="T65" s="155">
        <v>12544.016</v>
      </c>
      <c r="U65" s="156">
        <v>8.518041144584</v>
      </c>
      <c r="W65" s="165" t="s">
        <v>36</v>
      </c>
      <c r="X65" s="155">
        <v>656.25</v>
      </c>
      <c r="Y65" s="155">
        <v>662.583333333333</v>
      </c>
      <c r="Z65" s="156">
        <v>0.965079365079</v>
      </c>
      <c r="AA65" s="155">
        <v>443.666666666667</v>
      </c>
      <c r="AB65" s="155">
        <v>438.75</v>
      </c>
      <c r="AC65" s="156">
        <v>-1.10818933133</v>
      </c>
      <c r="AD65" s="155">
        <v>23619.251</v>
      </c>
      <c r="AE65" s="155">
        <v>24546.592</v>
      </c>
      <c r="AF65" s="156">
        <v>3.92620832896</v>
      </c>
    </row>
    <row r="66" spans="1:32" ht="11.25" customHeight="1">
      <c r="A66" s="151" t="s">
        <v>51</v>
      </c>
      <c r="B66" s="152">
        <v>10</v>
      </c>
      <c r="C66" s="152">
        <v>10</v>
      </c>
      <c r="D66" s="153">
        <v>0</v>
      </c>
      <c r="E66" s="152">
        <v>10</v>
      </c>
      <c r="F66" s="152">
        <v>10</v>
      </c>
      <c r="G66" s="153">
        <v>0</v>
      </c>
      <c r="H66" s="152">
        <v>135.7</v>
      </c>
      <c r="I66" s="152">
        <v>200.819</v>
      </c>
      <c r="J66" s="153">
        <v>47.987472365512</v>
      </c>
      <c r="L66" s="151" t="s">
        <v>51</v>
      </c>
      <c r="M66" s="152">
        <v>10</v>
      </c>
      <c r="N66" s="152">
        <v>10</v>
      </c>
      <c r="O66" s="153">
        <v>0</v>
      </c>
      <c r="P66" s="152">
        <v>9.166666666667</v>
      </c>
      <c r="Q66" s="152">
        <v>9.666666666667</v>
      </c>
      <c r="R66" s="153">
        <v>5.454545454545</v>
      </c>
      <c r="S66" s="152">
        <v>252.88</v>
      </c>
      <c r="T66" s="152">
        <v>386.808</v>
      </c>
      <c r="U66" s="153">
        <v>52.961088263208</v>
      </c>
      <c r="W66" s="151" t="s">
        <v>51</v>
      </c>
      <c r="X66" s="152">
        <v>10</v>
      </c>
      <c r="Y66" s="152">
        <v>10</v>
      </c>
      <c r="Z66" s="153">
        <v>0</v>
      </c>
      <c r="AA66" s="152">
        <v>9</v>
      </c>
      <c r="AB66" s="152">
        <v>9.666666666667</v>
      </c>
      <c r="AC66" s="153">
        <v>7.407407407407</v>
      </c>
      <c r="AD66" s="152">
        <v>491.86</v>
      </c>
      <c r="AE66" s="152">
        <v>674.743</v>
      </c>
      <c r="AF66" s="153">
        <v>37.181921685032</v>
      </c>
    </row>
    <row r="67" spans="1:32" ht="11.25" customHeight="1">
      <c r="A67" s="48" t="s">
        <v>52</v>
      </c>
      <c r="B67" s="155">
        <v>648</v>
      </c>
      <c r="C67" s="155">
        <v>650.666666666667</v>
      </c>
      <c r="D67" s="156">
        <v>0.411522633745</v>
      </c>
      <c r="E67" s="155">
        <v>427.666666666667</v>
      </c>
      <c r="F67" s="155">
        <v>436</v>
      </c>
      <c r="G67" s="156">
        <v>1.94855806703</v>
      </c>
      <c r="H67" s="155">
        <v>5687.818</v>
      </c>
      <c r="I67" s="155">
        <v>6217.25</v>
      </c>
      <c r="J67" s="156">
        <v>9.308174066048</v>
      </c>
      <c r="L67" s="48" t="s">
        <v>52</v>
      </c>
      <c r="M67" s="155">
        <v>647</v>
      </c>
      <c r="N67" s="155">
        <v>651.833333333333</v>
      </c>
      <c r="O67" s="156">
        <v>0.74703760948</v>
      </c>
      <c r="P67" s="155">
        <v>426.333333333333</v>
      </c>
      <c r="Q67" s="155">
        <v>435</v>
      </c>
      <c r="R67" s="156">
        <v>2.032838154808</v>
      </c>
      <c r="S67" s="155">
        <v>11306.503</v>
      </c>
      <c r="T67" s="155">
        <v>12157.208</v>
      </c>
      <c r="U67" s="156">
        <v>7.524032850829</v>
      </c>
      <c r="W67" s="48" t="s">
        <v>52</v>
      </c>
      <c r="X67" s="155">
        <v>646.25</v>
      </c>
      <c r="Y67" s="155">
        <v>652.583333333333</v>
      </c>
      <c r="Z67" s="156">
        <v>0.980012894907</v>
      </c>
      <c r="AA67" s="155">
        <v>434.666666666667</v>
      </c>
      <c r="AB67" s="155">
        <v>429.083333333333</v>
      </c>
      <c r="AC67" s="156">
        <v>-1.284509202454</v>
      </c>
      <c r="AD67" s="155">
        <v>23127.391</v>
      </c>
      <c r="AE67" s="155">
        <v>23871.849</v>
      </c>
      <c r="AF67" s="156">
        <v>3.218945016323</v>
      </c>
    </row>
    <row r="68" spans="1:32" ht="11.25" customHeight="1">
      <c r="A68" s="162" t="s">
        <v>37</v>
      </c>
      <c r="B68" s="152">
        <v>502</v>
      </c>
      <c r="C68" s="152">
        <v>502</v>
      </c>
      <c r="D68" s="153">
        <v>0</v>
      </c>
      <c r="E68" s="152">
        <v>491.333333333333</v>
      </c>
      <c r="F68" s="152">
        <v>478.333333333333</v>
      </c>
      <c r="G68" s="153">
        <v>-2.645861601085</v>
      </c>
      <c r="H68" s="152">
        <v>8106.448</v>
      </c>
      <c r="I68" s="152">
        <v>8127.091</v>
      </c>
      <c r="J68" s="153">
        <v>0.254649138562</v>
      </c>
      <c r="L68" s="162" t="s">
        <v>37</v>
      </c>
      <c r="M68" s="152">
        <v>502</v>
      </c>
      <c r="N68" s="152">
        <v>502</v>
      </c>
      <c r="O68" s="153">
        <v>0</v>
      </c>
      <c r="P68" s="152">
        <v>491.5</v>
      </c>
      <c r="Q68" s="152">
        <v>479.333333333333</v>
      </c>
      <c r="R68" s="153">
        <v>-2.475415395049</v>
      </c>
      <c r="S68" s="152">
        <v>16174.954</v>
      </c>
      <c r="T68" s="152">
        <v>15306.459</v>
      </c>
      <c r="U68" s="153">
        <v>-5.369381575985</v>
      </c>
      <c r="W68" s="162" t="s">
        <v>37</v>
      </c>
      <c r="X68" s="152">
        <v>502</v>
      </c>
      <c r="Y68" s="152">
        <v>502</v>
      </c>
      <c r="Z68" s="153">
        <v>0</v>
      </c>
      <c r="AA68" s="152">
        <v>492.416666666667</v>
      </c>
      <c r="AB68" s="152">
        <v>485.583333333333</v>
      </c>
      <c r="AC68" s="153">
        <v>-1.387713657133</v>
      </c>
      <c r="AD68" s="152">
        <v>33869.581</v>
      </c>
      <c r="AE68" s="152">
        <v>32492.32</v>
      </c>
      <c r="AF68" s="153">
        <v>-4.066365627611</v>
      </c>
    </row>
    <row r="69" spans="1:32" ht="11.25" customHeight="1">
      <c r="A69" s="48" t="s">
        <v>50</v>
      </c>
      <c r="B69" s="155">
        <v>195</v>
      </c>
      <c r="C69" s="155">
        <v>195</v>
      </c>
      <c r="D69" s="156">
        <v>0</v>
      </c>
      <c r="E69" s="155">
        <v>193.333333333333</v>
      </c>
      <c r="F69" s="155">
        <v>186.333333333333</v>
      </c>
      <c r="G69" s="156">
        <v>-3.620689655172</v>
      </c>
      <c r="H69" s="155">
        <v>3300.885</v>
      </c>
      <c r="I69" s="155">
        <v>3261.604</v>
      </c>
      <c r="J69" s="156">
        <v>-1.190014193163</v>
      </c>
      <c r="L69" s="48" t="s">
        <v>50</v>
      </c>
      <c r="M69" s="155">
        <v>195</v>
      </c>
      <c r="N69" s="155">
        <v>195</v>
      </c>
      <c r="O69" s="156">
        <v>0</v>
      </c>
      <c r="P69" s="155">
        <v>193</v>
      </c>
      <c r="Q69" s="155">
        <v>186.666666666667</v>
      </c>
      <c r="R69" s="156">
        <v>-3.281519861831</v>
      </c>
      <c r="S69" s="155">
        <v>6558.283</v>
      </c>
      <c r="T69" s="155">
        <v>6173.949</v>
      </c>
      <c r="U69" s="156">
        <v>-5.860283857833</v>
      </c>
      <c r="W69" s="48" t="s">
        <v>50</v>
      </c>
      <c r="X69" s="155">
        <v>194.166666666667</v>
      </c>
      <c r="Y69" s="155">
        <v>195</v>
      </c>
      <c r="Z69" s="156">
        <v>0.429184549356</v>
      </c>
      <c r="AA69" s="155">
        <v>192.166666666667</v>
      </c>
      <c r="AB69" s="155">
        <v>189.75</v>
      </c>
      <c r="AC69" s="156">
        <v>-1.257588898526</v>
      </c>
      <c r="AD69" s="155">
        <v>13725.22</v>
      </c>
      <c r="AE69" s="155">
        <v>13175.873</v>
      </c>
      <c r="AF69" s="156">
        <v>-4.002464077079</v>
      </c>
    </row>
    <row r="70" spans="1:32" ht="11.25" customHeight="1">
      <c r="A70" s="151" t="s">
        <v>51</v>
      </c>
      <c r="B70" s="152">
        <v>307</v>
      </c>
      <c r="C70" s="152">
        <v>307</v>
      </c>
      <c r="D70" s="153">
        <v>0</v>
      </c>
      <c r="E70" s="152">
        <v>298</v>
      </c>
      <c r="F70" s="152">
        <v>292</v>
      </c>
      <c r="G70" s="153">
        <v>-2.013422818792</v>
      </c>
      <c r="H70" s="152">
        <v>4805.563</v>
      </c>
      <c r="I70" s="152">
        <v>4865.487</v>
      </c>
      <c r="J70" s="153">
        <v>1.24697147868</v>
      </c>
      <c r="L70" s="151" t="s">
        <v>51</v>
      </c>
      <c r="M70" s="152">
        <v>307</v>
      </c>
      <c r="N70" s="152">
        <v>307</v>
      </c>
      <c r="O70" s="153">
        <v>0</v>
      </c>
      <c r="P70" s="152">
        <v>298.5</v>
      </c>
      <c r="Q70" s="152">
        <v>292.666666666667</v>
      </c>
      <c r="R70" s="153">
        <v>-1.954215522055</v>
      </c>
      <c r="S70" s="152">
        <v>9616.671</v>
      </c>
      <c r="T70" s="152">
        <v>9132.51</v>
      </c>
      <c r="U70" s="153">
        <v>-5.03460085096</v>
      </c>
      <c r="W70" s="151" t="s">
        <v>51</v>
      </c>
      <c r="X70" s="152">
        <v>307.833333333333</v>
      </c>
      <c r="Y70" s="152">
        <v>307</v>
      </c>
      <c r="Z70" s="153">
        <v>-0.270709258257</v>
      </c>
      <c r="AA70" s="152">
        <v>300.25</v>
      </c>
      <c r="AB70" s="152">
        <v>295.833333333333</v>
      </c>
      <c r="AC70" s="153">
        <v>-1.470996391896</v>
      </c>
      <c r="AD70" s="152">
        <v>20144.361</v>
      </c>
      <c r="AE70" s="152">
        <v>19316.447</v>
      </c>
      <c r="AF70" s="153">
        <v>-4.109904503796</v>
      </c>
    </row>
    <row r="71" spans="1:32" ht="11.25" customHeight="1">
      <c r="A71" s="165" t="s">
        <v>38</v>
      </c>
      <c r="B71" s="155">
        <v>648</v>
      </c>
      <c r="C71" s="155">
        <v>634</v>
      </c>
      <c r="D71" s="156">
        <v>-2.16049382716</v>
      </c>
      <c r="E71" s="155">
        <v>524.333333333333</v>
      </c>
      <c r="F71" s="155">
        <v>497.666666666667</v>
      </c>
      <c r="G71" s="156">
        <v>-5.085823267641</v>
      </c>
      <c r="H71" s="155">
        <v>8099.924</v>
      </c>
      <c r="I71" s="155">
        <v>7622.954</v>
      </c>
      <c r="J71" s="156">
        <v>-5.888573769334</v>
      </c>
      <c r="L71" s="165" t="s">
        <v>38</v>
      </c>
      <c r="M71" s="155">
        <v>648</v>
      </c>
      <c r="N71" s="155">
        <v>637</v>
      </c>
      <c r="O71" s="156">
        <v>-1.697530864198</v>
      </c>
      <c r="P71" s="155">
        <v>517.333333333333</v>
      </c>
      <c r="Q71" s="155">
        <v>503.666666666667</v>
      </c>
      <c r="R71" s="156">
        <v>-2.64175257732</v>
      </c>
      <c r="S71" s="155">
        <v>16012.308</v>
      </c>
      <c r="T71" s="155">
        <v>15348.316</v>
      </c>
      <c r="U71" s="156">
        <v>-4.146760104789</v>
      </c>
      <c r="W71" s="165" t="s">
        <v>38</v>
      </c>
      <c r="X71" s="155">
        <v>648</v>
      </c>
      <c r="Y71" s="155">
        <v>640.5</v>
      </c>
      <c r="Z71" s="156">
        <v>-1.157407407407</v>
      </c>
      <c r="AA71" s="155">
        <v>519.916666666667</v>
      </c>
      <c r="AB71" s="155">
        <v>510</v>
      </c>
      <c r="AC71" s="156">
        <v>-1.907356948229</v>
      </c>
      <c r="AD71" s="155">
        <v>32595.578</v>
      </c>
      <c r="AE71" s="155">
        <v>31493.603</v>
      </c>
      <c r="AF71" s="156">
        <v>-3.380749990075</v>
      </c>
    </row>
    <row r="72" spans="1:32" ht="11.25" customHeight="1">
      <c r="A72" s="151" t="s">
        <v>51</v>
      </c>
      <c r="B72" s="152">
        <v>188</v>
      </c>
      <c r="C72" s="152">
        <v>185</v>
      </c>
      <c r="D72" s="153">
        <v>-1.595744680851</v>
      </c>
      <c r="E72" s="152">
        <v>179.666666666667</v>
      </c>
      <c r="F72" s="152">
        <v>172.333333333333</v>
      </c>
      <c r="G72" s="153">
        <v>-4.081632653061</v>
      </c>
      <c r="H72" s="152">
        <v>2703.44</v>
      </c>
      <c r="I72" s="152">
        <v>2568.51</v>
      </c>
      <c r="J72" s="153">
        <v>-4.991048441985</v>
      </c>
      <c r="L72" s="151" t="s">
        <v>51</v>
      </c>
      <c r="M72" s="152">
        <v>188</v>
      </c>
      <c r="N72" s="152">
        <v>185</v>
      </c>
      <c r="O72" s="153">
        <v>-1.595744680851</v>
      </c>
      <c r="P72" s="152">
        <v>179</v>
      </c>
      <c r="Q72" s="152">
        <v>174.166666666667</v>
      </c>
      <c r="R72" s="153">
        <v>-2.700186219739</v>
      </c>
      <c r="S72" s="152">
        <v>5418.04</v>
      </c>
      <c r="T72" s="152">
        <v>5168.43</v>
      </c>
      <c r="U72" s="153">
        <v>-4.607016559494</v>
      </c>
      <c r="W72" s="151" t="s">
        <v>51</v>
      </c>
      <c r="X72" s="152">
        <v>188</v>
      </c>
      <c r="Y72" s="152">
        <v>185.75</v>
      </c>
      <c r="Z72" s="153">
        <v>-1.196808510638</v>
      </c>
      <c r="AA72" s="152">
        <v>180.416666666667</v>
      </c>
      <c r="AB72" s="152">
        <v>176.333333333333</v>
      </c>
      <c r="AC72" s="153">
        <v>-2.263279445727</v>
      </c>
      <c r="AD72" s="152">
        <v>11034.08</v>
      </c>
      <c r="AE72" s="152">
        <v>10559.709</v>
      </c>
      <c r="AF72" s="153">
        <v>-4.29914410626</v>
      </c>
    </row>
    <row r="73" spans="1:32" ht="11.25" customHeight="1">
      <c r="A73" s="48" t="s">
        <v>52</v>
      </c>
      <c r="B73" s="155">
        <v>460</v>
      </c>
      <c r="C73" s="155">
        <v>449</v>
      </c>
      <c r="D73" s="156">
        <v>-2.391304347826</v>
      </c>
      <c r="E73" s="155">
        <v>344.666666666667</v>
      </c>
      <c r="F73" s="155">
        <v>325.333333333333</v>
      </c>
      <c r="G73" s="156">
        <v>-5.609284332689</v>
      </c>
      <c r="H73" s="155">
        <v>5396.484</v>
      </c>
      <c r="I73" s="155">
        <v>5054.444</v>
      </c>
      <c r="J73" s="156">
        <v>-6.338200947135</v>
      </c>
      <c r="L73" s="48" t="s">
        <v>52</v>
      </c>
      <c r="M73" s="155">
        <v>460</v>
      </c>
      <c r="N73" s="155">
        <v>452</v>
      </c>
      <c r="O73" s="156">
        <v>-1.739130434783</v>
      </c>
      <c r="P73" s="155">
        <v>338.333333333333</v>
      </c>
      <c r="Q73" s="155">
        <v>329.5</v>
      </c>
      <c r="R73" s="156">
        <v>-2.610837438424</v>
      </c>
      <c r="S73" s="155">
        <v>10594.268</v>
      </c>
      <c r="T73" s="155">
        <v>10179.886</v>
      </c>
      <c r="U73" s="156">
        <v>-3.911379247722</v>
      </c>
      <c r="W73" s="48" t="s">
        <v>52</v>
      </c>
      <c r="X73" s="155">
        <v>460</v>
      </c>
      <c r="Y73" s="155">
        <v>454.75</v>
      </c>
      <c r="Z73" s="156">
        <v>-1.141304347826</v>
      </c>
      <c r="AA73" s="155">
        <v>339.5</v>
      </c>
      <c r="AB73" s="155">
        <v>333.666666666667</v>
      </c>
      <c r="AC73" s="156">
        <v>-1.718213058419</v>
      </c>
      <c r="AD73" s="155">
        <v>21561.498</v>
      </c>
      <c r="AE73" s="155">
        <v>20933.894</v>
      </c>
      <c r="AF73" s="156">
        <v>-2.910762508245</v>
      </c>
    </row>
    <row r="74" spans="1:32" ht="11.25" customHeight="1">
      <c r="A74" s="162" t="s">
        <v>39</v>
      </c>
      <c r="B74" s="152">
        <v>227</v>
      </c>
      <c r="C74" s="152">
        <v>227</v>
      </c>
      <c r="D74" s="153">
        <v>0</v>
      </c>
      <c r="E74" s="152">
        <v>114.333333333333</v>
      </c>
      <c r="F74" s="152">
        <v>124.333333333333</v>
      </c>
      <c r="G74" s="153">
        <v>8.746355685131</v>
      </c>
      <c r="H74" s="152">
        <v>2380.681</v>
      </c>
      <c r="I74" s="152">
        <v>2864.342</v>
      </c>
      <c r="J74" s="153">
        <v>20.316077626528</v>
      </c>
      <c r="L74" s="162" t="s">
        <v>39</v>
      </c>
      <c r="M74" s="152">
        <v>226.333333333333</v>
      </c>
      <c r="N74" s="152">
        <v>227</v>
      </c>
      <c r="O74" s="153">
        <v>0.294550810015</v>
      </c>
      <c r="P74" s="152">
        <v>109.833333333333</v>
      </c>
      <c r="Q74" s="152">
        <v>122.5</v>
      </c>
      <c r="R74" s="153">
        <v>11.532625189681</v>
      </c>
      <c r="S74" s="152">
        <v>4980.216</v>
      </c>
      <c r="T74" s="152">
        <v>5566.502</v>
      </c>
      <c r="U74" s="153">
        <v>11.772300639169</v>
      </c>
      <c r="W74" s="162" t="s">
        <v>39</v>
      </c>
      <c r="X74" s="152">
        <v>224.666666666667</v>
      </c>
      <c r="Y74" s="152">
        <v>227</v>
      </c>
      <c r="Z74" s="153">
        <v>1.038575667656</v>
      </c>
      <c r="AA74" s="152">
        <v>103.083333333333</v>
      </c>
      <c r="AB74" s="152">
        <v>130.583333333333</v>
      </c>
      <c r="AC74" s="153">
        <v>26.677445432498</v>
      </c>
      <c r="AD74" s="152">
        <v>9857.175</v>
      </c>
      <c r="AE74" s="152">
        <v>11728.73</v>
      </c>
      <c r="AF74" s="153">
        <v>18.986727941829</v>
      </c>
    </row>
    <row r="75" spans="1:32" ht="11.25" customHeight="1">
      <c r="A75" s="48" t="s">
        <v>52</v>
      </c>
      <c r="B75" s="155">
        <v>227</v>
      </c>
      <c r="C75" s="155">
        <v>227</v>
      </c>
      <c r="D75" s="156">
        <v>0</v>
      </c>
      <c r="E75" s="155">
        <v>114.333333333333</v>
      </c>
      <c r="F75" s="155">
        <v>124.333333333333</v>
      </c>
      <c r="G75" s="156">
        <v>8.746355685131</v>
      </c>
      <c r="H75" s="155">
        <v>2380.681</v>
      </c>
      <c r="I75" s="155">
        <v>2864.342</v>
      </c>
      <c r="J75" s="156">
        <v>20.316077626528</v>
      </c>
      <c r="L75" s="48" t="s">
        <v>52</v>
      </c>
      <c r="M75" s="155">
        <v>226.333333333333</v>
      </c>
      <c r="N75" s="155">
        <v>227</v>
      </c>
      <c r="O75" s="156">
        <v>0.294550810015</v>
      </c>
      <c r="P75" s="155">
        <v>109.833333333333</v>
      </c>
      <c r="Q75" s="155">
        <v>122.5</v>
      </c>
      <c r="R75" s="156">
        <v>11.532625189681</v>
      </c>
      <c r="S75" s="155">
        <v>4980.216</v>
      </c>
      <c r="T75" s="155">
        <v>5566.502</v>
      </c>
      <c r="U75" s="156">
        <v>11.772300639169</v>
      </c>
      <c r="W75" s="48" t="s">
        <v>52</v>
      </c>
      <c r="X75" s="155">
        <v>224.666666666667</v>
      </c>
      <c r="Y75" s="155">
        <v>227</v>
      </c>
      <c r="Z75" s="156">
        <v>1.038575667656</v>
      </c>
      <c r="AA75" s="155">
        <v>103.083333333333</v>
      </c>
      <c r="AB75" s="155">
        <v>130.583333333333</v>
      </c>
      <c r="AC75" s="156">
        <v>26.677445432498</v>
      </c>
      <c r="AD75" s="155">
        <v>9857.175</v>
      </c>
      <c r="AE75" s="155">
        <v>11728.73</v>
      </c>
      <c r="AF75" s="156">
        <v>18.986727941829</v>
      </c>
    </row>
    <row r="76" spans="1:32" ht="11.25" customHeight="1">
      <c r="A76" s="162" t="s">
        <v>55</v>
      </c>
      <c r="B76" s="152">
        <v>26</v>
      </c>
      <c r="C76" s="152">
        <v>0</v>
      </c>
      <c r="D76" s="153">
        <v>-100</v>
      </c>
      <c r="E76" s="152">
        <v>12.666666666667</v>
      </c>
      <c r="F76" s="152">
        <v>0</v>
      </c>
      <c r="G76" s="153">
        <v>-100</v>
      </c>
      <c r="H76" s="152">
        <v>148.764</v>
      </c>
      <c r="I76" s="152">
        <v>0</v>
      </c>
      <c r="J76" s="153">
        <v>-100</v>
      </c>
      <c r="L76" s="162" t="s">
        <v>55</v>
      </c>
      <c r="M76" s="152">
        <v>26</v>
      </c>
      <c r="N76" s="152">
        <v>0</v>
      </c>
      <c r="O76" s="153">
        <v>-100</v>
      </c>
      <c r="P76" s="152">
        <v>13.166666666667</v>
      </c>
      <c r="Q76" s="152">
        <v>0</v>
      </c>
      <c r="R76" s="153">
        <v>-100</v>
      </c>
      <c r="S76" s="152">
        <v>307.692</v>
      </c>
      <c r="T76" s="152">
        <v>0</v>
      </c>
      <c r="U76" s="153">
        <v>-100</v>
      </c>
      <c r="W76" s="162" t="s">
        <v>55</v>
      </c>
      <c r="X76" s="152">
        <v>26</v>
      </c>
      <c r="Y76" s="152">
        <v>10.583333333333</v>
      </c>
      <c r="Z76" s="153">
        <v>-59.294871794872</v>
      </c>
      <c r="AA76" s="152">
        <v>13.833333333333</v>
      </c>
      <c r="AB76" s="152">
        <v>5.5</v>
      </c>
      <c r="AC76" s="153">
        <v>-60.240963855422</v>
      </c>
      <c r="AD76" s="152">
        <v>644.82</v>
      </c>
      <c r="AE76" s="152">
        <v>263.208</v>
      </c>
      <c r="AF76" s="153">
        <v>-59.181166837257</v>
      </c>
    </row>
    <row r="77" spans="1:32" ht="11.25" customHeight="1">
      <c r="A77" s="48" t="s">
        <v>52</v>
      </c>
      <c r="B77" s="155">
        <v>26</v>
      </c>
      <c r="C77" s="155">
        <v>0</v>
      </c>
      <c r="D77" s="156">
        <v>-100</v>
      </c>
      <c r="E77" s="155">
        <v>12.666666666667</v>
      </c>
      <c r="F77" s="155">
        <v>0</v>
      </c>
      <c r="G77" s="156">
        <v>-100</v>
      </c>
      <c r="H77" s="155">
        <v>148.764</v>
      </c>
      <c r="I77" s="155">
        <v>0</v>
      </c>
      <c r="J77" s="156">
        <v>-100</v>
      </c>
      <c r="L77" s="48" t="s">
        <v>52</v>
      </c>
      <c r="M77" s="155">
        <v>26</v>
      </c>
      <c r="N77" s="155">
        <v>0</v>
      </c>
      <c r="O77" s="156">
        <v>-100</v>
      </c>
      <c r="P77" s="155">
        <v>13.166666666667</v>
      </c>
      <c r="Q77" s="155">
        <v>0</v>
      </c>
      <c r="R77" s="156">
        <v>-100</v>
      </c>
      <c r="S77" s="155">
        <v>307.692</v>
      </c>
      <c r="T77" s="155">
        <v>0</v>
      </c>
      <c r="U77" s="156">
        <v>-100</v>
      </c>
      <c r="W77" s="48" t="s">
        <v>52</v>
      </c>
      <c r="X77" s="155">
        <v>26</v>
      </c>
      <c r="Y77" s="155">
        <v>10.583333333333</v>
      </c>
      <c r="Z77" s="156">
        <v>-59.294871794872</v>
      </c>
      <c r="AA77" s="155">
        <v>13.833333333333</v>
      </c>
      <c r="AB77" s="155">
        <v>5.5</v>
      </c>
      <c r="AC77" s="156">
        <v>-60.240963855422</v>
      </c>
      <c r="AD77" s="155">
        <v>644.82</v>
      </c>
      <c r="AE77" s="155">
        <v>263.208</v>
      </c>
      <c r="AF77" s="156">
        <v>-59.181166837257</v>
      </c>
    </row>
    <row r="78" spans="1:32" ht="11.25" customHeight="1">
      <c r="A78" s="162" t="s">
        <v>41</v>
      </c>
      <c r="B78" s="152">
        <v>752</v>
      </c>
      <c r="C78" s="152">
        <v>709.333333333333</v>
      </c>
      <c r="D78" s="153">
        <v>-5.673758865248</v>
      </c>
      <c r="E78" s="152">
        <v>734.333333333333</v>
      </c>
      <c r="F78" s="152">
        <v>682.333333333333</v>
      </c>
      <c r="G78" s="153">
        <v>-7.08125283704</v>
      </c>
      <c r="H78" s="152">
        <v>28350.114</v>
      </c>
      <c r="I78" s="152">
        <v>26565.288</v>
      </c>
      <c r="J78" s="153">
        <v>-6.295657223812</v>
      </c>
      <c r="L78" s="162" t="s">
        <v>41</v>
      </c>
      <c r="M78" s="152">
        <v>752.833333333333</v>
      </c>
      <c r="N78" s="152">
        <v>716.333333333333</v>
      </c>
      <c r="O78" s="153">
        <v>-4.848350675227</v>
      </c>
      <c r="P78" s="152">
        <v>735</v>
      </c>
      <c r="Q78" s="152">
        <v>688.5</v>
      </c>
      <c r="R78" s="153">
        <v>-6.326530612245</v>
      </c>
      <c r="S78" s="152">
        <v>57177.376</v>
      </c>
      <c r="T78" s="152">
        <v>55017.96</v>
      </c>
      <c r="U78" s="153">
        <v>-3.776696573134</v>
      </c>
      <c r="W78" s="162" t="s">
        <v>41</v>
      </c>
      <c r="X78" s="152">
        <v>751.25</v>
      </c>
      <c r="Y78" s="152">
        <v>732.083333333333</v>
      </c>
      <c r="Z78" s="153">
        <v>-2.55130338325</v>
      </c>
      <c r="AA78" s="152">
        <v>732.25</v>
      </c>
      <c r="AB78" s="152">
        <v>705.583333333333</v>
      </c>
      <c r="AC78" s="153">
        <v>-3.641743484693</v>
      </c>
      <c r="AD78" s="152">
        <v>116803.291</v>
      </c>
      <c r="AE78" s="152">
        <v>113031.192999999</v>
      </c>
      <c r="AF78" s="153">
        <v>-3.229444964868</v>
      </c>
    </row>
    <row r="79" spans="1:32" ht="11.25" customHeight="1">
      <c r="A79" s="48" t="s">
        <v>51</v>
      </c>
      <c r="B79" s="155">
        <v>391</v>
      </c>
      <c r="C79" s="155">
        <v>388</v>
      </c>
      <c r="D79" s="156">
        <v>-0.76726342711</v>
      </c>
      <c r="E79" s="155">
        <v>381.333333333333</v>
      </c>
      <c r="F79" s="155">
        <v>368.666666666667</v>
      </c>
      <c r="G79" s="156">
        <v>-3.321678321678</v>
      </c>
      <c r="H79" s="155">
        <v>14510.076</v>
      </c>
      <c r="I79" s="155">
        <v>14220.166</v>
      </c>
      <c r="J79" s="156">
        <v>-1.997990913349</v>
      </c>
      <c r="L79" s="48" t="s">
        <v>51</v>
      </c>
      <c r="M79" s="155">
        <v>391</v>
      </c>
      <c r="N79" s="155">
        <v>388.5</v>
      </c>
      <c r="O79" s="156">
        <v>-0.639386189258</v>
      </c>
      <c r="P79" s="155">
        <v>382.333333333333</v>
      </c>
      <c r="Q79" s="155">
        <v>371.666666666667</v>
      </c>
      <c r="R79" s="156">
        <v>-2.789886660854</v>
      </c>
      <c r="S79" s="155">
        <v>29071.624</v>
      </c>
      <c r="T79" s="155">
        <v>28779.284</v>
      </c>
      <c r="U79" s="156">
        <v>-1.005585377687</v>
      </c>
      <c r="W79" s="48" t="s">
        <v>51</v>
      </c>
      <c r="X79" s="155">
        <v>388.5</v>
      </c>
      <c r="Y79" s="155">
        <v>389.75</v>
      </c>
      <c r="Z79" s="156">
        <v>0.32175032175</v>
      </c>
      <c r="AA79" s="155">
        <v>379.25</v>
      </c>
      <c r="AB79" s="155">
        <v>375.916666666667</v>
      </c>
      <c r="AC79" s="156">
        <v>-0.878927708196</v>
      </c>
      <c r="AD79" s="155">
        <v>59324.207</v>
      </c>
      <c r="AE79" s="155">
        <v>58955.077</v>
      </c>
      <c r="AF79" s="156">
        <v>-0.622224920765</v>
      </c>
    </row>
    <row r="80" spans="1:32" ht="11.25" customHeight="1">
      <c r="A80" s="151" t="s">
        <v>52</v>
      </c>
      <c r="B80" s="152">
        <v>361</v>
      </c>
      <c r="C80" s="152">
        <v>321.333333333333</v>
      </c>
      <c r="D80" s="153">
        <v>-10.987996306556</v>
      </c>
      <c r="E80" s="152">
        <v>353</v>
      </c>
      <c r="F80" s="152">
        <v>313.666666666667</v>
      </c>
      <c r="G80" s="153">
        <v>-11.142587346553</v>
      </c>
      <c r="H80" s="152">
        <v>13840.038</v>
      </c>
      <c r="I80" s="152">
        <v>12345.122</v>
      </c>
      <c r="J80" s="153">
        <v>-10.801386527985</v>
      </c>
      <c r="L80" s="151" t="s">
        <v>52</v>
      </c>
      <c r="M80" s="152">
        <v>361.833333333333</v>
      </c>
      <c r="N80" s="152">
        <v>327.833333333333</v>
      </c>
      <c r="O80" s="153">
        <v>-9.39659143252</v>
      </c>
      <c r="P80" s="152">
        <v>352.666666666667</v>
      </c>
      <c r="Q80" s="152">
        <v>316.833333333333</v>
      </c>
      <c r="R80" s="153">
        <v>-10.160680529301</v>
      </c>
      <c r="S80" s="152">
        <v>28105.752</v>
      </c>
      <c r="T80" s="152">
        <v>26238.676</v>
      </c>
      <c r="U80" s="153">
        <v>-6.643038763026</v>
      </c>
      <c r="W80" s="151" t="s">
        <v>52</v>
      </c>
      <c r="X80" s="152">
        <v>362.75</v>
      </c>
      <c r="Y80" s="152">
        <v>342.333333333333</v>
      </c>
      <c r="Z80" s="153">
        <v>-5.628302320239</v>
      </c>
      <c r="AA80" s="152">
        <v>353</v>
      </c>
      <c r="AB80" s="152">
        <v>329.666666666667</v>
      </c>
      <c r="AC80" s="153">
        <v>-6.610009442871</v>
      </c>
      <c r="AD80" s="152">
        <v>57479.084</v>
      </c>
      <c r="AE80" s="152">
        <v>54076.116</v>
      </c>
      <c r="AF80" s="153">
        <v>-5.920358786511</v>
      </c>
    </row>
    <row r="81" spans="1:32" ht="11.25" customHeight="1">
      <c r="A81" s="165" t="s">
        <v>42</v>
      </c>
      <c r="B81" s="155">
        <v>85</v>
      </c>
      <c r="C81" s="155">
        <v>85</v>
      </c>
      <c r="D81" s="156">
        <v>0</v>
      </c>
      <c r="E81" s="155">
        <v>77.666666666667</v>
      </c>
      <c r="F81" s="155">
        <v>73.333333333333</v>
      </c>
      <c r="G81" s="156">
        <v>-5.579399141631</v>
      </c>
      <c r="H81" s="155">
        <v>1280.356</v>
      </c>
      <c r="I81" s="155">
        <v>1085.173</v>
      </c>
      <c r="J81" s="156">
        <v>-15.244432017345</v>
      </c>
      <c r="L81" s="165" t="s">
        <v>42</v>
      </c>
      <c r="M81" s="155">
        <v>85</v>
      </c>
      <c r="N81" s="155">
        <v>85</v>
      </c>
      <c r="O81" s="156">
        <v>0</v>
      </c>
      <c r="P81" s="155">
        <v>75.666666666667</v>
      </c>
      <c r="Q81" s="155">
        <v>74.666666666667</v>
      </c>
      <c r="R81" s="156">
        <v>-1.321585903084</v>
      </c>
      <c r="S81" s="155">
        <v>2354.037</v>
      </c>
      <c r="T81" s="155">
        <v>2086.729</v>
      </c>
      <c r="U81" s="156">
        <v>-11.355301552185</v>
      </c>
      <c r="W81" s="165" t="s">
        <v>42</v>
      </c>
      <c r="X81" s="155">
        <v>77.916666666667</v>
      </c>
      <c r="Y81" s="155">
        <v>85</v>
      </c>
      <c r="Z81" s="156">
        <v>9.090909090909</v>
      </c>
      <c r="AA81" s="155">
        <v>70.166666666667</v>
      </c>
      <c r="AB81" s="155">
        <v>76.75</v>
      </c>
      <c r="AC81" s="156">
        <v>9.38242280285</v>
      </c>
      <c r="AD81" s="155">
        <v>4724.001</v>
      </c>
      <c r="AE81" s="155">
        <v>4628.801</v>
      </c>
      <c r="AF81" s="156">
        <v>-2.015240894318</v>
      </c>
    </row>
    <row r="82" spans="1:32" ht="11.25" customHeight="1">
      <c r="A82" s="151" t="s">
        <v>51</v>
      </c>
      <c r="B82" s="152">
        <v>62</v>
      </c>
      <c r="C82" s="152">
        <v>62</v>
      </c>
      <c r="D82" s="153">
        <v>0</v>
      </c>
      <c r="E82" s="152">
        <v>56.666666666667</v>
      </c>
      <c r="F82" s="152">
        <v>52.666666666667</v>
      </c>
      <c r="G82" s="153">
        <v>-7.058823529412</v>
      </c>
      <c r="H82" s="152">
        <v>1043.728</v>
      </c>
      <c r="I82" s="152">
        <v>884.185</v>
      </c>
      <c r="J82" s="153">
        <v>-15.285879079607</v>
      </c>
      <c r="L82" s="151" t="s">
        <v>51</v>
      </c>
      <c r="M82" s="152">
        <v>62</v>
      </c>
      <c r="N82" s="152">
        <v>62</v>
      </c>
      <c r="O82" s="153">
        <v>0</v>
      </c>
      <c r="P82" s="152">
        <v>54.833333333333</v>
      </c>
      <c r="Q82" s="152">
        <v>53.333333333333</v>
      </c>
      <c r="R82" s="153">
        <v>-2.73556231003</v>
      </c>
      <c r="S82" s="152">
        <v>1915.769</v>
      </c>
      <c r="T82" s="152">
        <v>1681.405</v>
      </c>
      <c r="U82" s="153">
        <v>-12.233416450522</v>
      </c>
      <c r="W82" s="151" t="s">
        <v>51</v>
      </c>
      <c r="X82" s="152">
        <v>56.833333333333</v>
      </c>
      <c r="Y82" s="152">
        <v>62</v>
      </c>
      <c r="Z82" s="153">
        <v>9.090909090909</v>
      </c>
      <c r="AA82" s="152">
        <v>50.5</v>
      </c>
      <c r="AB82" s="152">
        <v>55.333333333333</v>
      </c>
      <c r="AC82" s="153">
        <v>9.57095709571</v>
      </c>
      <c r="AD82" s="152">
        <v>3779.11</v>
      </c>
      <c r="AE82" s="152">
        <v>3748.685</v>
      </c>
      <c r="AF82" s="153">
        <v>-0.805083736647</v>
      </c>
    </row>
    <row r="83" spans="1:32" ht="11.25" customHeight="1">
      <c r="A83" s="48" t="s">
        <v>52</v>
      </c>
      <c r="B83" s="155">
        <v>23</v>
      </c>
      <c r="C83" s="155">
        <v>23</v>
      </c>
      <c r="D83" s="156">
        <v>0</v>
      </c>
      <c r="E83" s="155">
        <v>21</v>
      </c>
      <c r="F83" s="155">
        <v>20.666666666667</v>
      </c>
      <c r="G83" s="156">
        <v>-1.587301587302</v>
      </c>
      <c r="H83" s="155">
        <v>236.628</v>
      </c>
      <c r="I83" s="155">
        <v>200.988</v>
      </c>
      <c r="J83" s="156">
        <v>-15.061615700593</v>
      </c>
      <c r="L83" s="48" t="s">
        <v>52</v>
      </c>
      <c r="M83" s="155">
        <v>23</v>
      </c>
      <c r="N83" s="155">
        <v>23</v>
      </c>
      <c r="O83" s="156">
        <v>0</v>
      </c>
      <c r="P83" s="155">
        <v>20.833333333333</v>
      </c>
      <c r="Q83" s="155">
        <v>21.333333333333</v>
      </c>
      <c r="R83" s="156">
        <v>2.4</v>
      </c>
      <c r="S83" s="155">
        <v>438.268</v>
      </c>
      <c r="T83" s="155">
        <v>405.324</v>
      </c>
      <c r="U83" s="156">
        <v>-7.516861828835</v>
      </c>
      <c r="W83" s="48" t="s">
        <v>52</v>
      </c>
      <c r="X83" s="155">
        <v>21.083333333333</v>
      </c>
      <c r="Y83" s="155">
        <v>23</v>
      </c>
      <c r="Z83" s="156">
        <v>9.090909090909</v>
      </c>
      <c r="AA83" s="155">
        <v>19.666666666667</v>
      </c>
      <c r="AB83" s="155">
        <v>21.416666666667</v>
      </c>
      <c r="AC83" s="156">
        <v>8.898305084746</v>
      </c>
      <c r="AD83" s="155">
        <v>944.891</v>
      </c>
      <c r="AE83" s="155">
        <v>880.116</v>
      </c>
      <c r="AF83" s="156">
        <v>-6.855288070264</v>
      </c>
    </row>
    <row r="84" spans="1:32" ht="11.25" customHeight="1">
      <c r="A84" s="162" t="s">
        <v>43</v>
      </c>
      <c r="B84" s="152">
        <v>532</v>
      </c>
      <c r="C84" s="152">
        <v>532</v>
      </c>
      <c r="D84" s="153">
        <v>0</v>
      </c>
      <c r="E84" s="152">
        <v>433.666666666667</v>
      </c>
      <c r="F84" s="152">
        <v>432.333333333333</v>
      </c>
      <c r="G84" s="153">
        <v>-0.307455803228</v>
      </c>
      <c r="H84" s="152">
        <v>4576.037</v>
      </c>
      <c r="I84" s="152">
        <v>4734.986</v>
      </c>
      <c r="J84" s="153">
        <v>3.473507753543</v>
      </c>
      <c r="L84" s="162" t="s">
        <v>43</v>
      </c>
      <c r="M84" s="152">
        <v>532</v>
      </c>
      <c r="N84" s="152">
        <v>532</v>
      </c>
      <c r="O84" s="153">
        <v>0</v>
      </c>
      <c r="P84" s="152">
        <v>437.333333333333</v>
      </c>
      <c r="Q84" s="152">
        <v>418</v>
      </c>
      <c r="R84" s="153">
        <v>-4.420731707317</v>
      </c>
      <c r="S84" s="152">
        <v>8931.76099999999</v>
      </c>
      <c r="T84" s="152">
        <v>8643.097</v>
      </c>
      <c r="U84" s="153">
        <v>-3.231882268234</v>
      </c>
      <c r="W84" s="162" t="s">
        <v>43</v>
      </c>
      <c r="X84" s="152">
        <v>532</v>
      </c>
      <c r="Y84" s="152">
        <v>532</v>
      </c>
      <c r="Z84" s="153">
        <v>0</v>
      </c>
      <c r="AA84" s="152">
        <v>433.75</v>
      </c>
      <c r="AB84" s="152">
        <v>418</v>
      </c>
      <c r="AC84" s="153">
        <v>-3.631123919308</v>
      </c>
      <c r="AD84" s="152">
        <v>17510.5269999999</v>
      </c>
      <c r="AE84" s="152">
        <v>18023.4749999999</v>
      </c>
      <c r="AF84" s="153">
        <v>2.929369287401</v>
      </c>
    </row>
    <row r="85" spans="1:32" ht="11.25" customHeight="1">
      <c r="A85" s="48" t="s">
        <v>50</v>
      </c>
      <c r="B85" s="155">
        <v>2</v>
      </c>
      <c r="C85" s="155">
        <v>2</v>
      </c>
      <c r="D85" s="156">
        <v>0</v>
      </c>
      <c r="E85" s="155">
        <v>0</v>
      </c>
      <c r="F85" s="155">
        <v>0</v>
      </c>
      <c r="G85" s="156" t="s">
        <v>56</v>
      </c>
      <c r="H85" s="155">
        <v>0</v>
      </c>
      <c r="I85" s="155">
        <v>0</v>
      </c>
      <c r="J85" s="156" t="s">
        <v>56</v>
      </c>
      <c r="L85" s="48" t="s">
        <v>50</v>
      </c>
      <c r="M85" s="155">
        <v>2</v>
      </c>
      <c r="N85" s="155">
        <v>2</v>
      </c>
      <c r="O85" s="156">
        <v>0</v>
      </c>
      <c r="P85" s="155">
        <v>0</v>
      </c>
      <c r="Q85" s="155">
        <v>0</v>
      </c>
      <c r="R85" s="156" t="s">
        <v>56</v>
      </c>
      <c r="S85" s="155">
        <v>0</v>
      </c>
      <c r="T85" s="155">
        <v>0</v>
      </c>
      <c r="U85" s="156" t="s">
        <v>56</v>
      </c>
      <c r="W85" s="48" t="s">
        <v>50</v>
      </c>
      <c r="X85" s="155">
        <v>2</v>
      </c>
      <c r="Y85" s="155">
        <v>2</v>
      </c>
      <c r="Z85" s="156">
        <v>0</v>
      </c>
      <c r="AA85" s="155">
        <v>0</v>
      </c>
      <c r="AB85" s="155">
        <v>0</v>
      </c>
      <c r="AC85" s="156" t="s">
        <v>56</v>
      </c>
      <c r="AD85" s="155">
        <v>0</v>
      </c>
      <c r="AE85" s="155">
        <v>0</v>
      </c>
      <c r="AF85" s="156" t="s">
        <v>56</v>
      </c>
    </row>
    <row r="86" spans="1:32" ht="11.25" customHeight="1">
      <c r="A86" s="151" t="s">
        <v>51</v>
      </c>
      <c r="B86" s="152">
        <v>121</v>
      </c>
      <c r="C86" s="152">
        <v>121</v>
      </c>
      <c r="D86" s="153">
        <v>0</v>
      </c>
      <c r="E86" s="152">
        <v>96</v>
      </c>
      <c r="F86" s="152">
        <v>96</v>
      </c>
      <c r="G86" s="153">
        <v>0</v>
      </c>
      <c r="H86" s="152">
        <v>1006.456</v>
      </c>
      <c r="I86" s="152">
        <v>1173.32</v>
      </c>
      <c r="J86" s="153">
        <v>16.579363628415</v>
      </c>
      <c r="L86" s="151" t="s">
        <v>51</v>
      </c>
      <c r="M86" s="152">
        <v>121</v>
      </c>
      <c r="N86" s="152">
        <v>121</v>
      </c>
      <c r="O86" s="153">
        <v>0</v>
      </c>
      <c r="P86" s="152">
        <v>96.833333333333</v>
      </c>
      <c r="Q86" s="152">
        <v>91.333333333333</v>
      </c>
      <c r="R86" s="153">
        <v>-5.679862306368</v>
      </c>
      <c r="S86" s="152">
        <v>1998.774</v>
      </c>
      <c r="T86" s="152">
        <v>2111.709</v>
      </c>
      <c r="U86" s="153">
        <v>5.650213580925</v>
      </c>
      <c r="W86" s="151" t="s">
        <v>51</v>
      </c>
      <c r="X86" s="152">
        <v>121</v>
      </c>
      <c r="Y86" s="152">
        <v>121</v>
      </c>
      <c r="Z86" s="153">
        <v>0</v>
      </c>
      <c r="AA86" s="152">
        <v>95</v>
      </c>
      <c r="AB86" s="152">
        <v>91.333333333333</v>
      </c>
      <c r="AC86" s="153">
        <v>-3.859649122807</v>
      </c>
      <c r="AD86" s="152">
        <v>3955.809</v>
      </c>
      <c r="AE86" s="152">
        <v>4287.722</v>
      </c>
      <c r="AF86" s="153">
        <v>8.390521382605</v>
      </c>
    </row>
    <row r="87" spans="1:32" ht="11.25" customHeight="1">
      <c r="A87" s="48" t="s">
        <v>52</v>
      </c>
      <c r="B87" s="155">
        <v>409</v>
      </c>
      <c r="C87" s="155">
        <v>409</v>
      </c>
      <c r="D87" s="156">
        <v>0</v>
      </c>
      <c r="E87" s="155">
        <v>337.666666666667</v>
      </c>
      <c r="F87" s="155">
        <v>336.333333333333</v>
      </c>
      <c r="G87" s="156">
        <v>-0.394866732478</v>
      </c>
      <c r="H87" s="155">
        <v>3569.581</v>
      </c>
      <c r="I87" s="155">
        <v>3561.666</v>
      </c>
      <c r="J87" s="156">
        <v>-0.221734707799</v>
      </c>
      <c r="L87" s="48" t="s">
        <v>52</v>
      </c>
      <c r="M87" s="155">
        <v>409</v>
      </c>
      <c r="N87" s="155">
        <v>409</v>
      </c>
      <c r="O87" s="156">
        <v>0</v>
      </c>
      <c r="P87" s="155">
        <v>340.5</v>
      </c>
      <c r="Q87" s="155">
        <v>326.666666666667</v>
      </c>
      <c r="R87" s="156">
        <v>-4.062652961331</v>
      </c>
      <c r="S87" s="155">
        <v>6932.987</v>
      </c>
      <c r="T87" s="155">
        <v>6531.388</v>
      </c>
      <c r="U87" s="156">
        <v>-5.792582619872</v>
      </c>
      <c r="W87" s="48" t="s">
        <v>52</v>
      </c>
      <c r="X87" s="155">
        <v>409</v>
      </c>
      <c r="Y87" s="155">
        <v>409</v>
      </c>
      <c r="Z87" s="156">
        <v>0</v>
      </c>
      <c r="AA87" s="155">
        <v>338.75</v>
      </c>
      <c r="AB87" s="155">
        <v>326.666666666667</v>
      </c>
      <c r="AC87" s="156">
        <v>-3.567035670357</v>
      </c>
      <c r="AD87" s="155">
        <v>13554.718</v>
      </c>
      <c r="AE87" s="155">
        <v>13735.753</v>
      </c>
      <c r="AF87" s="156">
        <v>1.335586620098</v>
      </c>
    </row>
    <row r="88" spans="1:32" ht="11.25" customHeight="1">
      <c r="A88" s="162" t="s">
        <v>44</v>
      </c>
      <c r="B88" s="152">
        <v>480</v>
      </c>
      <c r="C88" s="152">
        <v>480.333333333333</v>
      </c>
      <c r="D88" s="153">
        <v>0.069444444444</v>
      </c>
      <c r="E88" s="152">
        <v>153.666666666667</v>
      </c>
      <c r="F88" s="152">
        <v>157.333333333333</v>
      </c>
      <c r="G88" s="153">
        <v>2.386117136659</v>
      </c>
      <c r="H88" s="152">
        <v>2323.741</v>
      </c>
      <c r="I88" s="152">
        <v>1907.796</v>
      </c>
      <c r="J88" s="153">
        <v>-17.899800365015</v>
      </c>
      <c r="L88" s="162" t="s">
        <v>44</v>
      </c>
      <c r="M88" s="152">
        <v>479</v>
      </c>
      <c r="N88" s="152">
        <v>480.333333333333</v>
      </c>
      <c r="O88" s="153">
        <v>0.278357689631</v>
      </c>
      <c r="P88" s="152">
        <v>159.833333333333</v>
      </c>
      <c r="Q88" s="152">
        <v>157.166666666667</v>
      </c>
      <c r="R88" s="153">
        <v>-1.668404588113</v>
      </c>
      <c r="S88" s="152">
        <v>4751.863</v>
      </c>
      <c r="T88" s="152">
        <v>3682.243</v>
      </c>
      <c r="U88" s="153">
        <v>-22.5094873316</v>
      </c>
      <c r="W88" s="162" t="s">
        <v>44</v>
      </c>
      <c r="X88" s="152">
        <v>476.333333333333</v>
      </c>
      <c r="Y88" s="152">
        <v>480.166666666667</v>
      </c>
      <c r="Z88" s="153">
        <v>0.804758572428</v>
      </c>
      <c r="AA88" s="152">
        <v>168.666666666667</v>
      </c>
      <c r="AB88" s="152">
        <v>155.416666666667</v>
      </c>
      <c r="AC88" s="153">
        <v>-7.855731225296</v>
      </c>
      <c r="AD88" s="152">
        <v>11017.027</v>
      </c>
      <c r="AE88" s="152">
        <v>7730.044</v>
      </c>
      <c r="AF88" s="153">
        <v>-29.835481024055</v>
      </c>
    </row>
    <row r="89" spans="1:32" ht="11.25" customHeight="1">
      <c r="A89" s="48" t="s">
        <v>50</v>
      </c>
      <c r="B89" s="155">
        <v>31</v>
      </c>
      <c r="C89" s="155">
        <v>31</v>
      </c>
      <c r="D89" s="156">
        <v>0</v>
      </c>
      <c r="E89" s="155">
        <v>0</v>
      </c>
      <c r="F89" s="155">
        <v>0</v>
      </c>
      <c r="G89" s="156" t="s">
        <v>56</v>
      </c>
      <c r="H89" s="155">
        <v>0</v>
      </c>
      <c r="I89" s="155">
        <v>0</v>
      </c>
      <c r="J89" s="156" t="s">
        <v>56</v>
      </c>
      <c r="L89" s="48" t="s">
        <v>50</v>
      </c>
      <c r="M89" s="155">
        <v>31</v>
      </c>
      <c r="N89" s="155">
        <v>31</v>
      </c>
      <c r="O89" s="156">
        <v>0</v>
      </c>
      <c r="P89" s="155">
        <v>0</v>
      </c>
      <c r="Q89" s="155">
        <v>0</v>
      </c>
      <c r="R89" s="156" t="s">
        <v>56</v>
      </c>
      <c r="S89" s="155">
        <v>0</v>
      </c>
      <c r="T89" s="155">
        <v>0</v>
      </c>
      <c r="U89" s="156" t="s">
        <v>56</v>
      </c>
      <c r="W89" s="48" t="s">
        <v>50</v>
      </c>
      <c r="X89" s="155">
        <v>31</v>
      </c>
      <c r="Y89" s="155">
        <v>31</v>
      </c>
      <c r="Z89" s="156">
        <v>0</v>
      </c>
      <c r="AA89" s="155">
        <v>0</v>
      </c>
      <c r="AB89" s="155">
        <v>0</v>
      </c>
      <c r="AC89" s="156" t="s">
        <v>56</v>
      </c>
      <c r="AD89" s="155">
        <v>0</v>
      </c>
      <c r="AE89" s="155">
        <v>0</v>
      </c>
      <c r="AF89" s="156" t="s">
        <v>56</v>
      </c>
    </row>
    <row r="90" spans="1:32" ht="11.25" customHeight="1">
      <c r="A90" s="151" t="s">
        <v>51</v>
      </c>
      <c r="B90" s="152">
        <v>122</v>
      </c>
      <c r="C90" s="152">
        <v>121.333333333333</v>
      </c>
      <c r="D90" s="153">
        <v>-0.546448087432</v>
      </c>
      <c r="E90" s="152">
        <v>82.333333333333</v>
      </c>
      <c r="F90" s="152">
        <v>85.666666666667</v>
      </c>
      <c r="G90" s="153">
        <v>4.048582995951</v>
      </c>
      <c r="H90" s="152">
        <v>1285.967</v>
      </c>
      <c r="I90" s="152">
        <v>1059.05</v>
      </c>
      <c r="J90" s="153">
        <v>-17.645631653067</v>
      </c>
      <c r="L90" s="151" t="s">
        <v>51</v>
      </c>
      <c r="M90" s="152">
        <v>121</v>
      </c>
      <c r="N90" s="152">
        <v>121.666666666667</v>
      </c>
      <c r="O90" s="153">
        <v>0.550964187328</v>
      </c>
      <c r="P90" s="152">
        <v>85.666666666667</v>
      </c>
      <c r="Q90" s="152">
        <v>85.5</v>
      </c>
      <c r="R90" s="153">
        <v>-0.194552529183</v>
      </c>
      <c r="S90" s="152">
        <v>2627.435</v>
      </c>
      <c r="T90" s="152">
        <v>2055.229</v>
      </c>
      <c r="U90" s="153">
        <v>-21.778122008727</v>
      </c>
      <c r="W90" s="151" t="s">
        <v>51</v>
      </c>
      <c r="X90" s="152">
        <v>118.333333333333</v>
      </c>
      <c r="Y90" s="152">
        <v>121.833333333333</v>
      </c>
      <c r="Z90" s="153">
        <v>2.957746478873</v>
      </c>
      <c r="AA90" s="152">
        <v>89.5</v>
      </c>
      <c r="AB90" s="152">
        <v>84.916666666667</v>
      </c>
      <c r="AC90" s="153">
        <v>-5.12104283054</v>
      </c>
      <c r="AD90" s="152">
        <v>6057.897</v>
      </c>
      <c r="AE90" s="152">
        <v>4334.981</v>
      </c>
      <c r="AF90" s="153">
        <v>-28.440826907423</v>
      </c>
    </row>
    <row r="91" spans="1:32" ht="11.25" customHeight="1">
      <c r="A91" s="48" t="s">
        <v>52</v>
      </c>
      <c r="B91" s="155">
        <v>327</v>
      </c>
      <c r="C91" s="155">
        <v>328</v>
      </c>
      <c r="D91" s="156">
        <v>0.305810397554</v>
      </c>
      <c r="E91" s="155">
        <v>71.333333333333</v>
      </c>
      <c r="F91" s="155">
        <v>71.666666666667</v>
      </c>
      <c r="G91" s="156">
        <v>0.467289719626</v>
      </c>
      <c r="H91" s="155">
        <v>1037.774</v>
      </c>
      <c r="I91" s="155">
        <v>848.746</v>
      </c>
      <c r="J91" s="156">
        <v>-18.214755813886</v>
      </c>
      <c r="L91" s="48" t="s">
        <v>52</v>
      </c>
      <c r="M91" s="155">
        <v>327</v>
      </c>
      <c r="N91" s="155">
        <v>327.666666666667</v>
      </c>
      <c r="O91" s="156">
        <v>0.203873598369</v>
      </c>
      <c r="P91" s="155">
        <v>74.166666666667</v>
      </c>
      <c r="Q91" s="155">
        <v>71.666666666667</v>
      </c>
      <c r="R91" s="156">
        <v>-3.370786516854</v>
      </c>
      <c r="S91" s="155">
        <v>2124.428</v>
      </c>
      <c r="T91" s="155">
        <v>1627.014</v>
      </c>
      <c r="U91" s="156">
        <v>-23.414020150365</v>
      </c>
      <c r="W91" s="48" t="s">
        <v>52</v>
      </c>
      <c r="X91" s="155">
        <v>327</v>
      </c>
      <c r="Y91" s="155">
        <v>327.333333333333</v>
      </c>
      <c r="Z91" s="156">
        <v>0.101936799184</v>
      </c>
      <c r="AA91" s="155">
        <v>79.166666666667</v>
      </c>
      <c r="AB91" s="155">
        <v>70.5</v>
      </c>
      <c r="AC91" s="156">
        <v>-10.947368421053</v>
      </c>
      <c r="AD91" s="155">
        <v>4959.13</v>
      </c>
      <c r="AE91" s="155">
        <v>3395.063</v>
      </c>
      <c r="AF91" s="156">
        <v>-31.539140938027</v>
      </c>
    </row>
    <row r="92" spans="1:32" ht="11.25" customHeight="1">
      <c r="A92" s="162" t="s">
        <v>45</v>
      </c>
      <c r="B92" s="152">
        <v>1004</v>
      </c>
      <c r="C92" s="152">
        <v>1002</v>
      </c>
      <c r="D92" s="153">
        <v>-0.199203187251</v>
      </c>
      <c r="E92" s="152">
        <v>936.666666666667</v>
      </c>
      <c r="F92" s="152">
        <v>939.666666666667</v>
      </c>
      <c r="G92" s="153">
        <v>0.320284697509</v>
      </c>
      <c r="H92" s="152">
        <v>14020.824</v>
      </c>
      <c r="I92" s="152">
        <v>13008.562</v>
      </c>
      <c r="J92" s="153">
        <v>-7.219704063042</v>
      </c>
      <c r="L92" s="162" t="s">
        <v>45</v>
      </c>
      <c r="M92" s="152">
        <v>1004.16666666666</v>
      </c>
      <c r="N92" s="152">
        <v>1002</v>
      </c>
      <c r="O92" s="153">
        <v>-0.215767634855</v>
      </c>
      <c r="P92" s="152">
        <v>937</v>
      </c>
      <c r="Q92" s="152">
        <v>933.333333333334</v>
      </c>
      <c r="R92" s="153">
        <v>-0.391319815012</v>
      </c>
      <c r="S92" s="152">
        <v>28093.397</v>
      </c>
      <c r="T92" s="152">
        <v>25797.565</v>
      </c>
      <c r="U92" s="153">
        <v>-8.17214094828</v>
      </c>
      <c r="W92" s="162" t="s">
        <v>45</v>
      </c>
      <c r="X92" s="152">
        <v>1004.41666666666</v>
      </c>
      <c r="Y92" s="152">
        <v>1002.5</v>
      </c>
      <c r="Z92" s="153">
        <v>-0.190823861279</v>
      </c>
      <c r="AA92" s="152">
        <v>936.833333333334</v>
      </c>
      <c r="AB92" s="152">
        <v>934.666666666667</v>
      </c>
      <c r="AC92" s="153">
        <v>-0.231275573741</v>
      </c>
      <c r="AD92" s="152">
        <v>56658.801</v>
      </c>
      <c r="AE92" s="152">
        <v>53308.877</v>
      </c>
      <c r="AF92" s="153">
        <v>-5.912451271251</v>
      </c>
    </row>
    <row r="93" spans="1:32" ht="11.25" customHeight="1">
      <c r="A93" s="48" t="s">
        <v>51</v>
      </c>
      <c r="B93" s="155">
        <v>544</v>
      </c>
      <c r="C93" s="155">
        <v>541</v>
      </c>
      <c r="D93" s="156">
        <v>-0.551470588235</v>
      </c>
      <c r="E93" s="155">
        <v>528.666666666667</v>
      </c>
      <c r="F93" s="155">
        <v>528.333333333333</v>
      </c>
      <c r="G93" s="156">
        <v>-0.063051702396</v>
      </c>
      <c r="H93" s="155">
        <v>8635.134</v>
      </c>
      <c r="I93" s="155">
        <v>8069.125</v>
      </c>
      <c r="J93" s="156">
        <v>-6.554721675425</v>
      </c>
      <c r="L93" s="48" t="s">
        <v>51</v>
      </c>
      <c r="M93" s="155">
        <v>543.666666666667</v>
      </c>
      <c r="N93" s="155">
        <v>541</v>
      </c>
      <c r="O93" s="156">
        <v>-0.490496627836</v>
      </c>
      <c r="P93" s="155">
        <v>527.166666666667</v>
      </c>
      <c r="Q93" s="155">
        <v>526</v>
      </c>
      <c r="R93" s="156">
        <v>-0.221308883971</v>
      </c>
      <c r="S93" s="155">
        <v>17236.494</v>
      </c>
      <c r="T93" s="155">
        <v>16051.587</v>
      </c>
      <c r="U93" s="156">
        <v>-6.874408449885</v>
      </c>
      <c r="W93" s="48" t="s">
        <v>51</v>
      </c>
      <c r="X93" s="155">
        <v>543.166666666667</v>
      </c>
      <c r="Y93" s="155">
        <v>541.75</v>
      </c>
      <c r="Z93" s="156">
        <v>-0.260816201289</v>
      </c>
      <c r="AA93" s="155">
        <v>525.833333333333</v>
      </c>
      <c r="AB93" s="155">
        <v>525.166666666667</v>
      </c>
      <c r="AC93" s="156">
        <v>-0.126782884311</v>
      </c>
      <c r="AD93" s="155">
        <v>34522.536</v>
      </c>
      <c r="AE93" s="155">
        <v>32902.8</v>
      </c>
      <c r="AF93" s="156">
        <v>-4.691822176679</v>
      </c>
    </row>
    <row r="94" spans="1:32" ht="11.25" customHeight="1">
      <c r="A94" s="157" t="s">
        <v>52</v>
      </c>
      <c r="B94" s="158">
        <v>460</v>
      </c>
      <c r="C94" s="158">
        <v>461</v>
      </c>
      <c r="D94" s="159">
        <v>0.217391304348</v>
      </c>
      <c r="E94" s="158">
        <v>408</v>
      </c>
      <c r="F94" s="158">
        <v>411.333333333333</v>
      </c>
      <c r="G94" s="159">
        <v>0.816993464052</v>
      </c>
      <c r="H94" s="158">
        <v>5385.69</v>
      </c>
      <c r="I94" s="158">
        <v>4939.437</v>
      </c>
      <c r="J94" s="159">
        <v>-8.28590208497</v>
      </c>
      <c r="L94" s="157" t="s">
        <v>52</v>
      </c>
      <c r="M94" s="158">
        <v>460.5</v>
      </c>
      <c r="N94" s="158">
        <v>461</v>
      </c>
      <c r="O94" s="159">
        <v>0.108577633008</v>
      </c>
      <c r="P94" s="158">
        <v>409.833333333333</v>
      </c>
      <c r="Q94" s="158">
        <v>407.333333333333</v>
      </c>
      <c r="R94" s="159">
        <v>-0.610004066694</v>
      </c>
      <c r="S94" s="158">
        <v>10856.903</v>
      </c>
      <c r="T94" s="158">
        <v>9745.978</v>
      </c>
      <c r="U94" s="159">
        <v>-10.232430003289</v>
      </c>
      <c r="W94" s="157" t="s">
        <v>52</v>
      </c>
      <c r="X94" s="158">
        <v>461.25</v>
      </c>
      <c r="Y94" s="158">
        <v>460.75</v>
      </c>
      <c r="Z94" s="159">
        <v>-0.108401084011</v>
      </c>
      <c r="AA94" s="158">
        <v>411</v>
      </c>
      <c r="AB94" s="158">
        <v>409.5</v>
      </c>
      <c r="AC94" s="159">
        <v>-0.36496350365</v>
      </c>
      <c r="AD94" s="158">
        <v>22136.265</v>
      </c>
      <c r="AE94" s="158">
        <v>20406.077</v>
      </c>
      <c r="AF94" s="159">
        <v>-7.816079180476</v>
      </c>
    </row>
    <row r="95" ht="11.25" customHeight="1"/>
    <row r="96" ht="11.25" customHeight="1"/>
    <row r="97" spans="1:32" s="48" customFormat="1" ht="11.25" customHeight="1">
      <c r="A97" s="120"/>
      <c r="B97" s="121"/>
      <c r="C97" s="122"/>
      <c r="D97" s="122"/>
      <c r="E97" s="122"/>
      <c r="F97" s="122"/>
      <c r="G97" s="122"/>
      <c r="H97" s="122"/>
      <c r="I97" s="122"/>
      <c r="J97" s="123"/>
      <c r="K97" s="88"/>
      <c r="L97" s="169"/>
      <c r="M97" s="170"/>
      <c r="N97" s="170"/>
      <c r="O97" s="171"/>
      <c r="P97" s="170"/>
      <c r="Q97" s="170"/>
      <c r="R97" s="171"/>
      <c r="S97" s="170"/>
      <c r="T97" s="170"/>
      <c r="U97" s="172"/>
      <c r="W97" s="169"/>
      <c r="X97" s="170"/>
      <c r="Y97" s="170"/>
      <c r="Z97" s="171"/>
      <c r="AA97" s="170"/>
      <c r="AB97" s="170"/>
      <c r="AC97" s="171"/>
      <c r="AD97" s="170"/>
      <c r="AE97" s="170"/>
      <c r="AF97" s="172"/>
    </row>
    <row r="98" spans="1:32" s="48" customFormat="1" ht="11.25" customHeight="1">
      <c r="A98" s="184" t="s">
        <v>63</v>
      </c>
      <c r="B98" s="167"/>
      <c r="C98" s="167"/>
      <c r="D98" s="167"/>
      <c r="E98" s="167"/>
      <c r="F98" s="167"/>
      <c r="G98" s="167"/>
      <c r="H98" s="167"/>
      <c r="I98" s="167"/>
      <c r="J98" s="168"/>
      <c r="K98" s="88"/>
      <c r="L98" s="173" t="s">
        <v>60</v>
      </c>
      <c r="M98" s="174"/>
      <c r="N98" s="174"/>
      <c r="O98" s="174"/>
      <c r="Q98" s="185"/>
      <c r="U98" s="94"/>
      <c r="W98" s="173" t="s">
        <v>60</v>
      </c>
      <c r="X98" s="174"/>
      <c r="Y98" s="174"/>
      <c r="Z98" s="174"/>
      <c r="AB98" s="185"/>
      <c r="AF98" s="94"/>
    </row>
    <row r="99" spans="1:32" s="48" customFormat="1" ht="11.25" customHeight="1">
      <c r="A99" s="81" t="s">
        <v>57</v>
      </c>
      <c r="B99" s="167"/>
      <c r="C99" s="167"/>
      <c r="D99" s="167"/>
      <c r="E99" s="167"/>
      <c r="F99" s="167"/>
      <c r="G99" s="167"/>
      <c r="H99" s="167"/>
      <c r="I99" s="167"/>
      <c r="J99" s="168"/>
      <c r="K99" s="88"/>
      <c r="L99" s="173" t="s">
        <v>57</v>
      </c>
      <c r="M99" s="174"/>
      <c r="N99" s="174"/>
      <c r="O99" s="174"/>
      <c r="Q99" s="185"/>
      <c r="U99" s="94"/>
      <c r="W99" s="173" t="s">
        <v>57</v>
      </c>
      <c r="X99" s="174"/>
      <c r="Y99" s="174"/>
      <c r="Z99" s="174"/>
      <c r="AB99" s="185"/>
      <c r="AF99" s="94"/>
    </row>
    <row r="100" spans="1:32" s="48" customFormat="1" ht="11.25" customHeight="1">
      <c r="A100" s="81" t="s">
        <v>58</v>
      </c>
      <c r="B100" s="167"/>
      <c r="C100" s="167"/>
      <c r="D100" s="167"/>
      <c r="E100" s="167"/>
      <c r="F100" s="167"/>
      <c r="G100" s="167"/>
      <c r="H100" s="167"/>
      <c r="I100" s="167"/>
      <c r="J100" s="168"/>
      <c r="K100" s="88"/>
      <c r="L100" s="186" t="s">
        <v>58</v>
      </c>
      <c r="M100" s="174"/>
      <c r="N100" s="179"/>
      <c r="O100" s="174"/>
      <c r="Q100" s="185"/>
      <c r="U100" s="94"/>
      <c r="W100" s="186" t="s">
        <v>58</v>
      </c>
      <c r="X100" s="174"/>
      <c r="Y100" s="179"/>
      <c r="Z100" s="174"/>
      <c r="AB100" s="185"/>
      <c r="AF100" s="94"/>
    </row>
    <row r="101" spans="1:32" s="48" customFormat="1" ht="11.25" customHeight="1">
      <c r="A101" s="81" t="s">
        <v>47</v>
      </c>
      <c r="B101" s="167"/>
      <c r="C101" s="167"/>
      <c r="D101" s="167"/>
      <c r="E101" s="167"/>
      <c r="F101" s="167"/>
      <c r="G101" s="167"/>
      <c r="H101" s="167"/>
      <c r="I101" s="167"/>
      <c r="J101" s="168"/>
      <c r="K101" s="88"/>
      <c r="L101" s="173" t="s">
        <v>47</v>
      </c>
      <c r="M101" s="174"/>
      <c r="N101" s="179"/>
      <c r="O101" s="174"/>
      <c r="Q101" s="185"/>
      <c r="U101" s="94"/>
      <c r="W101" s="173" t="s">
        <v>47</v>
      </c>
      <c r="X101" s="174"/>
      <c r="Y101" s="179"/>
      <c r="Z101" s="174"/>
      <c r="AB101" s="185"/>
      <c r="AF101" s="94"/>
    </row>
    <row r="102" spans="1:32" s="48" customFormat="1" ht="11.25" customHeight="1">
      <c r="A102" s="81" t="s">
        <v>59</v>
      </c>
      <c r="B102" s="167"/>
      <c r="C102" s="167"/>
      <c r="D102" s="167"/>
      <c r="E102" s="167"/>
      <c r="F102" s="167"/>
      <c r="G102" s="167"/>
      <c r="H102" s="167"/>
      <c r="I102" s="167"/>
      <c r="J102" s="168"/>
      <c r="K102" s="88"/>
      <c r="L102" s="186" t="s">
        <v>59</v>
      </c>
      <c r="M102" s="174"/>
      <c r="N102" s="179"/>
      <c r="O102" s="174"/>
      <c r="Q102" s="185"/>
      <c r="U102" s="94"/>
      <c r="W102" s="186" t="s">
        <v>59</v>
      </c>
      <c r="X102" s="174"/>
      <c r="Y102" s="179"/>
      <c r="Z102" s="174"/>
      <c r="AB102" s="185"/>
      <c r="AF102" s="94"/>
    </row>
    <row r="103" spans="1:32" s="48" customFormat="1" ht="11.25" customHeight="1">
      <c r="A103" s="81" t="s">
        <v>8</v>
      </c>
      <c r="B103" s="140"/>
      <c r="C103" s="140"/>
      <c r="D103" s="140"/>
      <c r="E103" s="140"/>
      <c r="F103" s="140"/>
      <c r="G103" s="140"/>
      <c r="H103" s="140"/>
      <c r="I103" s="58"/>
      <c r="J103" s="91"/>
      <c r="K103" s="88"/>
      <c r="L103" s="173" t="s">
        <v>62</v>
      </c>
      <c r="M103" s="174"/>
      <c r="N103" s="174"/>
      <c r="O103" s="174"/>
      <c r="Q103" s="185"/>
      <c r="U103" s="94"/>
      <c r="W103" s="173" t="s">
        <v>62</v>
      </c>
      <c r="X103" s="174"/>
      <c r="Y103" s="174"/>
      <c r="Z103" s="174"/>
      <c r="AB103" s="185"/>
      <c r="AF103" s="94"/>
    </row>
    <row r="104" spans="1:32" s="48" customFormat="1" ht="11.25" customHeight="1">
      <c r="A104" s="109" t="str">
        <f>+Ïndice!B15</f>
        <v>Fecha de publicación: 30 de Agosto 2018</v>
      </c>
      <c r="B104" s="110"/>
      <c r="C104" s="110"/>
      <c r="D104" s="110"/>
      <c r="E104" s="110"/>
      <c r="F104" s="110"/>
      <c r="G104" s="110"/>
      <c r="H104" s="110"/>
      <c r="I104" s="110"/>
      <c r="J104" s="166"/>
      <c r="K104" s="88"/>
      <c r="L104" s="109" t="str">
        <f>+Ïndice!B15</f>
        <v>Fecha de publicación: 30 de Agosto 2018</v>
      </c>
      <c r="M104" s="88"/>
      <c r="N104" s="88"/>
      <c r="O104" s="88"/>
      <c r="Q104" s="185"/>
      <c r="U104" s="94"/>
      <c r="W104" s="109" t="str">
        <f>+Ïndice!B15</f>
        <v>Fecha de publicación: 30 de Agosto 2018</v>
      </c>
      <c r="X104" s="88"/>
      <c r="Y104" s="88"/>
      <c r="Z104" s="88"/>
      <c r="AB104" s="185"/>
      <c r="AF104" s="94"/>
    </row>
    <row r="105" spans="1:32" s="90" customFormat="1" ht="11.25" customHeight="1">
      <c r="A105" s="124"/>
      <c r="B105" s="125"/>
      <c r="C105" s="125"/>
      <c r="D105" s="125"/>
      <c r="E105" s="126"/>
      <c r="F105" s="126"/>
      <c r="G105" s="126"/>
      <c r="H105" s="126"/>
      <c r="I105" s="126"/>
      <c r="J105" s="127"/>
      <c r="K105" s="88"/>
      <c r="L105" s="124"/>
      <c r="M105" s="125"/>
      <c r="N105" s="125"/>
      <c r="O105" s="125"/>
      <c r="P105" s="125"/>
      <c r="Q105" s="125"/>
      <c r="R105" s="125"/>
      <c r="S105" s="125"/>
      <c r="T105" s="125"/>
      <c r="U105" s="128"/>
      <c r="W105" s="124"/>
      <c r="X105" s="125"/>
      <c r="Y105" s="125"/>
      <c r="Z105" s="125"/>
      <c r="AA105" s="125"/>
      <c r="AB105" s="125"/>
      <c r="AC105" s="125"/>
      <c r="AD105" s="125"/>
      <c r="AE105" s="125"/>
      <c r="AF105" s="128"/>
    </row>
    <row r="106" spans="2:21" s="90" customFormat="1" ht="11.25" customHeight="1">
      <c r="B106" s="129"/>
      <c r="C106" s="129"/>
      <c r="D106" s="129"/>
      <c r="E106" s="129"/>
      <c r="F106" s="129"/>
      <c r="G106" s="129"/>
      <c r="H106" s="129"/>
      <c r="I106" s="129"/>
      <c r="J106" s="129"/>
      <c r="K106" s="88"/>
      <c r="L106" s="2"/>
      <c r="M106" s="2"/>
      <c r="N106" s="2"/>
      <c r="O106" s="2"/>
      <c r="P106" s="2"/>
      <c r="Q106" s="2"/>
      <c r="R106" s="2"/>
      <c r="S106" s="2"/>
      <c r="T106" s="2"/>
      <c r="U106" s="2"/>
    </row>
    <row r="107" spans="2:11" ht="11.25" customHeight="1">
      <c r="B107" s="5"/>
      <c r="C107" s="5"/>
      <c r="D107" s="5"/>
      <c r="E107" s="5"/>
      <c r="F107" s="5"/>
      <c r="G107" s="5"/>
      <c r="H107" s="5"/>
      <c r="I107" s="5"/>
      <c r="J107" s="138" t="s">
        <v>0</v>
      </c>
      <c r="K107" s="28"/>
    </row>
    <row r="108" spans="2:11" ht="11.25" customHeight="1">
      <c r="B108" s="5"/>
      <c r="C108" s="5"/>
      <c r="D108" s="5"/>
      <c r="E108" s="5"/>
      <c r="F108" s="5"/>
      <c r="G108" s="5"/>
      <c r="H108" s="5"/>
      <c r="I108" s="5"/>
      <c r="J108" s="5"/>
      <c r="K108" s="28"/>
    </row>
    <row r="109" spans="2:11" ht="11.25" customHeight="1">
      <c r="B109" s="5"/>
      <c r="C109" s="5"/>
      <c r="D109" s="5"/>
      <c r="E109" s="5"/>
      <c r="F109" s="5"/>
      <c r="G109" s="5"/>
      <c r="H109" s="5"/>
      <c r="I109" s="5"/>
      <c r="J109" s="5"/>
      <c r="K109" s="28"/>
    </row>
    <row r="110" spans="2:11" ht="11.25" customHeight="1">
      <c r="B110" s="5"/>
      <c r="C110" s="5"/>
      <c r="D110" s="5"/>
      <c r="E110" s="5"/>
      <c r="F110" s="5"/>
      <c r="G110" s="5"/>
      <c r="H110" s="5"/>
      <c r="I110" s="5"/>
      <c r="J110" s="5"/>
      <c r="K110" s="28"/>
    </row>
    <row r="111" spans="2:11" ht="11.25" customHeight="1">
      <c r="B111" s="5"/>
      <c r="C111" s="5"/>
      <c r="D111" s="5"/>
      <c r="E111" s="5"/>
      <c r="F111" s="5"/>
      <c r="G111" s="5"/>
      <c r="H111" s="5"/>
      <c r="I111" s="5"/>
      <c r="J111" s="5"/>
      <c r="K111" s="28"/>
    </row>
    <row r="112" spans="2:11" ht="11.25" customHeight="1">
      <c r="B112" s="5"/>
      <c r="C112" s="5"/>
      <c r="D112" s="5"/>
      <c r="E112" s="5"/>
      <c r="F112" s="5"/>
      <c r="G112" s="5"/>
      <c r="H112" s="5"/>
      <c r="I112" s="5"/>
      <c r="J112" s="5"/>
      <c r="K112" s="28"/>
    </row>
    <row r="113" spans="2:11" ht="11.25" customHeight="1">
      <c r="B113" s="5"/>
      <c r="C113" s="5"/>
      <c r="D113" s="5"/>
      <c r="E113" s="5"/>
      <c r="F113" s="5"/>
      <c r="G113" s="5"/>
      <c r="H113" s="5"/>
      <c r="I113" s="5"/>
      <c r="J113" s="5"/>
      <c r="K113" s="28"/>
    </row>
    <row r="114" spans="2:11" ht="11.25" customHeight="1">
      <c r="B114" s="5"/>
      <c r="C114" s="5"/>
      <c r="D114" s="5"/>
      <c r="E114" s="5"/>
      <c r="F114" s="5"/>
      <c r="G114" s="5"/>
      <c r="H114" s="5"/>
      <c r="I114" s="5"/>
      <c r="J114" s="5"/>
      <c r="K114" s="28"/>
    </row>
    <row r="115" spans="2:11" ht="11.25" customHeight="1">
      <c r="B115" s="5"/>
      <c r="C115" s="5"/>
      <c r="D115" s="5"/>
      <c r="E115" s="5"/>
      <c r="F115" s="5"/>
      <c r="G115" s="5"/>
      <c r="H115" s="5"/>
      <c r="I115" s="5"/>
      <c r="J115" s="5"/>
      <c r="K115" s="28"/>
    </row>
    <row r="116" spans="2:11" ht="11.25" customHeight="1">
      <c r="B116" s="5"/>
      <c r="C116" s="5"/>
      <c r="D116" s="5"/>
      <c r="E116" s="5"/>
      <c r="F116" s="5"/>
      <c r="G116" s="5"/>
      <c r="H116" s="5"/>
      <c r="I116" s="5"/>
      <c r="J116" s="5"/>
      <c r="K116" s="28"/>
    </row>
    <row r="117" spans="2:11" ht="11.25" customHeight="1">
      <c r="B117" s="5"/>
      <c r="C117" s="5"/>
      <c r="D117" s="5"/>
      <c r="E117" s="5"/>
      <c r="F117" s="5"/>
      <c r="G117" s="5"/>
      <c r="H117" s="5"/>
      <c r="I117" s="5"/>
      <c r="J117" s="5"/>
      <c r="K117" s="6"/>
    </row>
    <row r="118" spans="2:11" ht="11.25" customHeight="1">
      <c r="B118" s="5"/>
      <c r="C118" s="5"/>
      <c r="D118" s="5"/>
      <c r="E118" s="5"/>
      <c r="F118" s="5"/>
      <c r="G118" s="5"/>
      <c r="H118" s="5"/>
      <c r="I118" s="5"/>
      <c r="J118" s="5"/>
      <c r="K118" s="6"/>
    </row>
    <row r="119" spans="2:11" ht="11.25" customHeight="1">
      <c r="B119" s="5"/>
      <c r="C119" s="5"/>
      <c r="D119" s="5"/>
      <c r="E119" s="5"/>
      <c r="F119" s="5"/>
      <c r="G119" s="5"/>
      <c r="H119" s="5"/>
      <c r="I119" s="5"/>
      <c r="J119" s="5"/>
      <c r="K119" s="6"/>
    </row>
    <row r="120" spans="2:11" ht="11.25" customHeight="1">
      <c r="B120" s="5"/>
      <c r="C120" s="5"/>
      <c r="D120" s="5"/>
      <c r="E120" s="5"/>
      <c r="F120" s="5"/>
      <c r="G120" s="5"/>
      <c r="H120" s="5"/>
      <c r="I120" s="5"/>
      <c r="J120" s="5"/>
      <c r="K120" s="30"/>
    </row>
    <row r="121" spans="2:11" ht="11.25" customHeight="1">
      <c r="B121" s="5"/>
      <c r="C121" s="5"/>
      <c r="D121" s="5"/>
      <c r="E121" s="5"/>
      <c r="F121" s="5"/>
      <c r="G121" s="5"/>
      <c r="H121" s="5"/>
      <c r="I121" s="5"/>
      <c r="J121" s="5"/>
      <c r="K121" s="30"/>
    </row>
    <row r="122" spans="2:11" ht="11.25" customHeight="1">
      <c r="B122" s="23"/>
      <c r="C122" s="31"/>
      <c r="D122" s="24"/>
      <c r="E122" s="24"/>
      <c r="F122" s="32"/>
      <c r="G122" s="24"/>
      <c r="H122" s="24"/>
      <c r="I122" s="33"/>
      <c r="J122" s="30"/>
      <c r="K122" s="30"/>
    </row>
    <row r="123" spans="4:11" ht="11.25" customHeight="1">
      <c r="D123" s="24"/>
      <c r="E123" s="24"/>
      <c r="F123" s="24"/>
      <c r="G123" s="24"/>
      <c r="H123" s="24"/>
      <c r="I123" s="24"/>
      <c r="J123" s="24"/>
      <c r="K123" s="6"/>
    </row>
    <row r="124" spans="2:11" ht="11.25" customHeight="1">
      <c r="B124" s="34"/>
      <c r="C124" s="35"/>
      <c r="D124" s="9"/>
      <c r="E124" s="9"/>
      <c r="F124" s="9"/>
      <c r="G124" s="9"/>
      <c r="H124" s="9"/>
      <c r="I124" s="9"/>
      <c r="J124" s="9"/>
      <c r="K124" s="6"/>
    </row>
    <row r="125" spans="2:11" ht="11.25" customHeight="1">
      <c r="B125" s="36"/>
      <c r="C125" s="35"/>
      <c r="D125" s="37"/>
      <c r="E125" s="37"/>
      <c r="F125" s="37"/>
      <c r="G125" s="37"/>
      <c r="H125" s="37"/>
      <c r="I125" s="37"/>
      <c r="J125" s="37"/>
      <c r="K125" s="6"/>
    </row>
    <row r="126" spans="2:11" ht="11.25" customHeight="1">
      <c r="B126" s="36"/>
      <c r="C126" s="35"/>
      <c r="D126" s="37"/>
      <c r="E126" s="37"/>
      <c r="F126" s="37"/>
      <c r="G126" s="37"/>
      <c r="H126" s="37"/>
      <c r="I126" s="37"/>
      <c r="J126" s="37"/>
      <c r="K126" s="6"/>
    </row>
    <row r="127" spans="2:11" ht="11.25" customHeight="1">
      <c r="B127" s="36"/>
      <c r="C127" s="35"/>
      <c r="D127" s="38"/>
      <c r="E127" s="38"/>
      <c r="F127" s="38"/>
      <c r="G127" s="38"/>
      <c r="H127" s="38"/>
      <c r="I127" s="38"/>
      <c r="J127" s="38"/>
      <c r="K127" s="6"/>
    </row>
    <row r="128" spans="2:11" ht="11.25" customHeight="1">
      <c r="B128" s="36"/>
      <c r="C128" s="35"/>
      <c r="D128" s="37"/>
      <c r="E128" s="39"/>
      <c r="F128" s="40"/>
      <c r="G128" s="40"/>
      <c r="H128" s="41"/>
      <c r="I128" s="40"/>
      <c r="J128" s="37"/>
      <c r="K128" s="6"/>
    </row>
    <row r="129" spans="2:11" ht="11.25" customHeight="1">
      <c r="B129" s="36"/>
      <c r="C129" s="35"/>
      <c r="D129" s="37"/>
      <c r="E129" s="39"/>
      <c r="F129" s="40"/>
      <c r="G129" s="40"/>
      <c r="H129" s="41"/>
      <c r="I129" s="40"/>
      <c r="J129" s="37"/>
      <c r="K129" s="6"/>
    </row>
    <row r="130" spans="2:11" ht="11.25" customHeight="1">
      <c r="B130" s="36"/>
      <c r="C130" s="35"/>
      <c r="D130" s="37"/>
      <c r="E130" s="39"/>
      <c r="F130" s="40"/>
      <c r="G130" s="40"/>
      <c r="H130" s="41"/>
      <c r="I130" s="40"/>
      <c r="J130" s="37"/>
      <c r="K130" s="6"/>
    </row>
    <row r="131" spans="2:11" ht="11.25" customHeight="1">
      <c r="B131" s="36"/>
      <c r="C131" s="35"/>
      <c r="D131" s="37"/>
      <c r="E131" s="39"/>
      <c r="F131" s="40"/>
      <c r="G131" s="40"/>
      <c r="H131" s="41"/>
      <c r="I131" s="40"/>
      <c r="J131" s="37"/>
      <c r="K131" s="6"/>
    </row>
    <row r="132" spans="2:11" ht="11.25" customHeight="1">
      <c r="B132" s="36"/>
      <c r="C132" s="35"/>
      <c r="D132" s="37"/>
      <c r="E132" s="39"/>
      <c r="F132" s="40"/>
      <c r="G132" s="40"/>
      <c r="H132" s="41"/>
      <c r="I132" s="40"/>
      <c r="J132" s="37"/>
      <c r="K132" s="6"/>
    </row>
    <row r="133" spans="2:11" ht="11.25" customHeight="1">
      <c r="B133" s="36"/>
      <c r="C133" s="35"/>
      <c r="D133" s="37"/>
      <c r="E133" s="39"/>
      <c r="F133" s="40"/>
      <c r="G133" s="40"/>
      <c r="H133" s="41"/>
      <c r="I133" s="40"/>
      <c r="J133" s="37"/>
      <c r="K133" s="6"/>
    </row>
    <row r="134" spans="2:11" ht="11.25" customHeight="1">
      <c r="B134" s="36"/>
      <c r="C134" s="35"/>
      <c r="D134" s="37"/>
      <c r="E134" s="39"/>
      <c r="F134" s="40"/>
      <c r="G134" s="40"/>
      <c r="H134" s="41"/>
      <c r="I134" s="40"/>
      <c r="J134" s="37"/>
      <c r="K134" s="6"/>
    </row>
    <row r="135" spans="2:11" ht="11.25" customHeight="1">
      <c r="B135" s="36"/>
      <c r="C135" s="35"/>
      <c r="D135" s="37"/>
      <c r="E135" s="39"/>
      <c r="F135" s="40"/>
      <c r="G135" s="40"/>
      <c r="H135" s="41"/>
      <c r="I135" s="40"/>
      <c r="J135" s="37"/>
      <c r="K135" s="6"/>
    </row>
    <row r="136" spans="2:11" ht="11.25" customHeight="1">
      <c r="B136" s="35"/>
      <c r="C136" s="35"/>
      <c r="D136" s="37"/>
      <c r="E136" s="39"/>
      <c r="F136" s="40"/>
      <c r="G136" s="40"/>
      <c r="H136" s="41"/>
      <c r="I136" s="40"/>
      <c r="J136" s="31"/>
      <c r="K136" s="6"/>
    </row>
    <row r="137" spans="2:11" ht="11.25" customHeight="1">
      <c r="B137" s="35"/>
      <c r="C137" s="35"/>
      <c r="D137" s="37"/>
      <c r="E137" s="39"/>
      <c r="F137" s="42"/>
      <c r="G137" s="43"/>
      <c r="H137" s="41"/>
      <c r="I137" s="40"/>
      <c r="J137" s="6"/>
      <c r="K137" s="6"/>
    </row>
    <row r="138" spans="2:11" ht="11.25" customHeight="1">
      <c r="B138" s="44"/>
      <c r="C138" s="35"/>
      <c r="D138" s="37"/>
      <c r="E138" s="39"/>
      <c r="F138" s="16"/>
      <c r="G138" s="16"/>
      <c r="H138" s="45"/>
      <c r="I138" s="40"/>
      <c r="J138" s="6"/>
      <c r="K138" s="6"/>
    </row>
    <row r="139" spans="2:11" ht="11.25" customHeight="1">
      <c r="B139" s="44"/>
      <c r="C139" s="35"/>
      <c r="D139" s="37"/>
      <c r="E139" s="39"/>
      <c r="F139" s="16"/>
      <c r="G139" s="16"/>
      <c r="H139" s="45"/>
      <c r="I139" s="40"/>
      <c r="J139" s="6"/>
      <c r="K139" s="6"/>
    </row>
    <row r="140" spans="2:11" ht="11.25" customHeight="1">
      <c r="B140" s="46"/>
      <c r="C140" s="35"/>
      <c r="D140" s="37"/>
      <c r="E140" s="39"/>
      <c r="F140" s="16"/>
      <c r="G140" s="16"/>
      <c r="H140" s="45"/>
      <c r="I140" s="40"/>
      <c r="J140" s="47"/>
      <c r="K140" s="6"/>
    </row>
    <row r="141" spans="2:11" ht="11.25" customHeight="1">
      <c r="B141" s="48"/>
      <c r="C141" s="35"/>
      <c r="D141" s="37"/>
      <c r="E141" s="39"/>
      <c r="F141" s="16"/>
      <c r="G141" s="16"/>
      <c r="H141" s="45"/>
      <c r="I141" s="49"/>
      <c r="J141" s="31"/>
      <c r="K141" s="6"/>
    </row>
    <row r="142" spans="2:11" ht="11.25" customHeight="1">
      <c r="B142" s="49"/>
      <c r="C142" s="49"/>
      <c r="D142" s="37"/>
      <c r="E142" s="49"/>
      <c r="F142" s="42"/>
      <c r="G142" s="43"/>
      <c r="H142" s="49"/>
      <c r="I142" s="37"/>
      <c r="J142" s="37"/>
      <c r="K142" s="6"/>
    </row>
    <row r="143" spans="2:10" ht="11.25" customHeight="1">
      <c r="B143" s="50"/>
      <c r="C143" s="35"/>
      <c r="D143" s="37"/>
      <c r="E143" s="37"/>
      <c r="F143" s="40"/>
      <c r="G143" s="40"/>
      <c r="H143" s="37"/>
      <c r="I143" s="49"/>
      <c r="J143" s="31"/>
    </row>
    <row r="144" spans="2:10" ht="11.25" customHeight="1">
      <c r="B144" s="51"/>
      <c r="C144" s="49"/>
      <c r="D144" s="49"/>
      <c r="E144" s="49"/>
      <c r="F144" s="52"/>
      <c r="G144" s="49"/>
      <c r="H144" s="49"/>
      <c r="I144" s="6"/>
      <c r="J144" s="6"/>
    </row>
    <row r="145" spans="2:10" ht="11.25" customHeight="1">
      <c r="B145" s="6"/>
      <c r="C145" s="6"/>
      <c r="D145" s="6"/>
      <c r="E145" s="6"/>
      <c r="F145" s="6"/>
      <c r="G145" s="6"/>
      <c r="H145" s="6"/>
      <c r="I145" s="6"/>
      <c r="J145" s="6"/>
    </row>
    <row r="146" spans="2:10" ht="11.25" customHeight="1">
      <c r="B146" s="6"/>
      <c r="C146" s="6"/>
      <c r="D146" s="6"/>
      <c r="E146" s="6"/>
      <c r="F146" s="6"/>
      <c r="G146" s="6"/>
      <c r="H146" s="6"/>
      <c r="I146" s="6"/>
      <c r="J146" s="6"/>
    </row>
    <row r="147" spans="2:10" ht="11.25" customHeight="1">
      <c r="B147" s="6"/>
      <c r="C147" s="6"/>
      <c r="D147" s="6"/>
      <c r="E147" s="6"/>
      <c r="F147" s="6"/>
      <c r="G147" s="6"/>
      <c r="H147" s="6"/>
      <c r="I147" s="6"/>
      <c r="J147" s="6"/>
    </row>
    <row r="148" spans="2:10" ht="11.25" customHeight="1">
      <c r="B148" s="6"/>
      <c r="C148" s="6"/>
      <c r="D148" s="6"/>
      <c r="E148" s="6"/>
      <c r="F148" s="6"/>
      <c r="G148" s="6"/>
      <c r="H148" s="6"/>
      <c r="I148" s="6"/>
      <c r="J148" s="6"/>
    </row>
    <row r="149" spans="2:10" ht="11.25" customHeight="1">
      <c r="B149" s="6"/>
      <c r="C149" s="6"/>
      <c r="D149" s="6"/>
      <c r="E149" s="6"/>
      <c r="F149" s="6"/>
      <c r="G149" s="6"/>
      <c r="H149" s="6"/>
      <c r="I149" s="6"/>
      <c r="J149" s="6"/>
    </row>
    <row r="150" spans="2:10" ht="11.25" customHeight="1">
      <c r="B150" s="6"/>
      <c r="C150" s="6"/>
      <c r="D150" s="6"/>
      <c r="E150" s="6"/>
      <c r="F150" s="6"/>
      <c r="G150" s="6"/>
      <c r="H150" s="6"/>
      <c r="I150" s="6"/>
      <c r="J150" s="6"/>
    </row>
    <row r="151" spans="2:10" ht="11.25" customHeight="1">
      <c r="B151" s="6"/>
      <c r="C151" s="6"/>
      <c r="D151" s="6"/>
      <c r="E151" s="6"/>
      <c r="F151" s="6"/>
      <c r="G151" s="6"/>
      <c r="H151" s="6"/>
      <c r="I151" s="6"/>
      <c r="J151" s="6"/>
    </row>
    <row r="152" spans="2:10" ht="11.25" customHeight="1">
      <c r="B152" s="6"/>
      <c r="C152" s="6"/>
      <c r="D152" s="6"/>
      <c r="E152" s="6"/>
      <c r="F152" s="6"/>
      <c r="G152" s="6"/>
      <c r="H152" s="6"/>
      <c r="I152" s="6"/>
      <c r="J152" s="6"/>
    </row>
    <row r="153" spans="2:10" ht="11.25" customHeight="1">
      <c r="B153" s="6"/>
      <c r="C153" s="6"/>
      <c r="D153" s="6"/>
      <c r="E153" s="6"/>
      <c r="F153" s="6"/>
      <c r="G153" s="6"/>
      <c r="H153" s="6"/>
      <c r="I153" s="6"/>
      <c r="J153" s="6"/>
    </row>
    <row r="154" spans="2:10" ht="11.25" customHeight="1">
      <c r="B154" s="6"/>
      <c r="C154" s="6"/>
      <c r="D154" s="6"/>
      <c r="E154" s="6"/>
      <c r="F154" s="6"/>
      <c r="G154" s="6"/>
      <c r="H154" s="6"/>
      <c r="I154" s="6"/>
      <c r="J154" s="6"/>
    </row>
    <row r="155" spans="2:10" ht="11.25" customHeight="1">
      <c r="B155" s="6"/>
      <c r="C155" s="6"/>
      <c r="D155" s="6"/>
      <c r="E155" s="6"/>
      <c r="F155" s="6"/>
      <c r="G155" s="6"/>
      <c r="H155" s="6"/>
      <c r="I155" s="6"/>
      <c r="J155" s="6"/>
    </row>
    <row r="156" spans="2:10" ht="11.25" customHeight="1">
      <c r="B156" s="6"/>
      <c r="C156" s="6"/>
      <c r="D156" s="6"/>
      <c r="E156" s="6"/>
      <c r="F156" s="6"/>
      <c r="G156" s="6"/>
      <c r="H156" s="6"/>
      <c r="I156" s="6"/>
      <c r="J156" s="6"/>
    </row>
    <row r="157" spans="2:10" ht="11.25" customHeight="1">
      <c r="B157" s="6"/>
      <c r="C157" s="6"/>
      <c r="D157" s="6"/>
      <c r="E157" s="6"/>
      <c r="F157" s="6"/>
      <c r="G157" s="6"/>
      <c r="H157" s="6"/>
      <c r="I157" s="6"/>
      <c r="J157" s="6"/>
    </row>
    <row r="158" spans="2:10" ht="11.25" customHeight="1">
      <c r="B158" s="6"/>
      <c r="C158" s="6"/>
      <c r="D158" s="6"/>
      <c r="E158" s="6"/>
      <c r="F158" s="6"/>
      <c r="G158" s="6"/>
      <c r="H158" s="6"/>
      <c r="I158" s="6"/>
      <c r="J158" s="6"/>
    </row>
    <row r="159" spans="2:10" ht="11.25" customHeight="1">
      <c r="B159" s="6"/>
      <c r="C159" s="6"/>
      <c r="D159" s="6"/>
      <c r="E159" s="6"/>
      <c r="F159" s="6"/>
      <c r="G159" s="6"/>
      <c r="H159" s="6"/>
      <c r="I159" s="6"/>
      <c r="J159" s="6"/>
    </row>
    <row r="160" spans="2:10" ht="11.25" customHeight="1">
      <c r="B160" s="6"/>
      <c r="C160" s="6"/>
      <c r="D160" s="6"/>
      <c r="E160" s="6"/>
      <c r="F160" s="6"/>
      <c r="G160" s="6"/>
      <c r="H160" s="6"/>
      <c r="I160" s="6"/>
      <c r="J160" s="6"/>
    </row>
    <row r="161" spans="2:10" ht="11.25" customHeight="1">
      <c r="B161" s="6"/>
      <c r="C161" s="6"/>
      <c r="D161" s="6"/>
      <c r="E161" s="6"/>
      <c r="F161" s="6"/>
      <c r="G161" s="6"/>
      <c r="H161" s="6"/>
      <c r="I161" s="6"/>
      <c r="J161" s="6"/>
    </row>
    <row r="162" spans="2:10" ht="11.25" customHeight="1">
      <c r="B162" s="6"/>
      <c r="C162" s="6"/>
      <c r="D162" s="6"/>
      <c r="E162" s="6"/>
      <c r="F162" s="6"/>
      <c r="G162" s="6"/>
      <c r="H162" s="6"/>
      <c r="I162" s="6"/>
      <c r="J162" s="6"/>
    </row>
    <row r="163" spans="2:10" ht="11.25" customHeight="1">
      <c r="B163" s="6"/>
      <c r="C163" s="6"/>
      <c r="D163" s="6"/>
      <c r="E163" s="6"/>
      <c r="F163" s="6"/>
      <c r="G163" s="6"/>
      <c r="H163" s="6"/>
      <c r="I163" s="6"/>
      <c r="J163" s="6"/>
    </row>
    <row r="164" spans="2:10" ht="11.25" customHeight="1">
      <c r="B164" s="6"/>
      <c r="C164" s="6"/>
      <c r="D164" s="6"/>
      <c r="E164" s="6"/>
      <c r="F164" s="6"/>
      <c r="G164" s="6"/>
      <c r="H164" s="6"/>
      <c r="I164" s="6"/>
      <c r="J164" s="6"/>
    </row>
    <row r="165" spans="2:10" ht="11.25" customHeight="1">
      <c r="B165" s="6"/>
      <c r="C165" s="6"/>
      <c r="D165" s="6"/>
      <c r="E165" s="6"/>
      <c r="F165" s="6"/>
      <c r="G165" s="6"/>
      <c r="H165" s="6"/>
      <c r="I165" s="6"/>
      <c r="J165" s="6"/>
    </row>
    <row r="166" spans="2:8" ht="11.25" customHeight="1">
      <c r="B166" s="6"/>
      <c r="C166" s="6"/>
      <c r="D166" s="6"/>
      <c r="E166" s="6"/>
      <c r="F166" s="6"/>
      <c r="G166" s="6"/>
      <c r="H166" s="6"/>
    </row>
  </sheetData>
  <sheetProtection/>
  <mergeCells count="16">
    <mergeCell ref="A9:J9"/>
    <mergeCell ref="A6:J7"/>
    <mergeCell ref="A11:A12"/>
    <mergeCell ref="B11:D11"/>
    <mergeCell ref="E11:G11"/>
    <mergeCell ref="H11:J11"/>
    <mergeCell ref="L11:L12"/>
    <mergeCell ref="M11:O11"/>
    <mergeCell ref="P11:R11"/>
    <mergeCell ref="S11:U11"/>
    <mergeCell ref="W9:AF9"/>
    <mergeCell ref="W11:W12"/>
    <mergeCell ref="X11:Z11"/>
    <mergeCell ref="AA11:AC11"/>
    <mergeCell ref="AD11:AF11"/>
    <mergeCell ref="L9:U9"/>
  </mergeCells>
  <hyperlinks>
    <hyperlink ref="J107" location="Ïndice!A1" display="Volver "/>
  </hyperlink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BP115"/>
  <sheetViews>
    <sheetView showGridLines="0" zoomScalePageLayoutView="0" workbookViewId="0" topLeftCell="A1">
      <selection activeCell="J11" sqref="J11"/>
    </sheetView>
  </sheetViews>
  <sheetFormatPr defaultColWidth="11.421875" defaultRowHeight="11.25" customHeight="1"/>
  <cols>
    <col min="1" max="1" width="44.00390625" style="53" customWidth="1"/>
    <col min="2" max="10" width="13.421875" style="2" customWidth="1"/>
    <col min="11" max="11" width="7.57421875" style="2" customWidth="1"/>
    <col min="12" max="12" width="10.7109375" style="2" customWidth="1"/>
    <col min="13" max="13" width="44.28125" style="2" customWidth="1"/>
    <col min="14" max="22" width="12.57421875" style="2" customWidth="1"/>
    <col min="23" max="24" width="11.8515625" style="2" customWidth="1"/>
    <col min="25" max="25" width="44.28125" style="2" customWidth="1"/>
    <col min="26" max="34" width="12.57421875" style="2" customWidth="1"/>
    <col min="35" max="35" width="7.7109375" style="2" customWidth="1"/>
    <col min="36" max="37" width="8.57421875" style="2" customWidth="1"/>
    <col min="38" max="39" width="11.57421875" style="2" customWidth="1"/>
    <col min="40" max="40" width="16.8515625" style="2" customWidth="1"/>
    <col min="41" max="44" width="11.57421875" style="2" customWidth="1"/>
    <col min="45" max="45" width="17.8515625" style="2" customWidth="1"/>
    <col min="46" max="48" width="11.57421875" style="2" customWidth="1"/>
    <col min="49" max="49" width="16.7109375" style="2" customWidth="1"/>
    <col min="50" max="51" width="11.57421875" style="2" customWidth="1"/>
    <col min="52" max="52" width="8.57421875" style="2" customWidth="1"/>
    <col min="53" max="54" width="11.421875" style="2" customWidth="1"/>
    <col min="55" max="68" width="15.28125" style="2" customWidth="1"/>
    <col min="69" max="16384" width="11.421875" style="2" customWidth="1"/>
  </cols>
  <sheetData>
    <row r="1" ht="12.75"/>
    <row r="2" ht="12.75"/>
    <row r="3" ht="12.75"/>
    <row r="4" ht="12.75"/>
    <row r="5" ht="12.75"/>
    <row r="6" spans="1:10" ht="18.75" customHeight="1">
      <c r="A6" s="204" t="s">
        <v>15</v>
      </c>
      <c r="B6" s="205"/>
      <c r="C6" s="205"/>
      <c r="D6" s="205"/>
      <c r="E6" s="205"/>
      <c r="F6" s="205"/>
      <c r="G6" s="205"/>
      <c r="H6" s="205"/>
      <c r="I6" s="205"/>
      <c r="J6" s="205"/>
    </row>
    <row r="7" spans="1:10" ht="18.75" customHeight="1">
      <c r="A7" s="204"/>
      <c r="B7" s="205"/>
      <c r="C7" s="205"/>
      <c r="D7" s="205"/>
      <c r="E7" s="205"/>
      <c r="F7" s="205"/>
      <c r="G7" s="205"/>
      <c r="H7" s="205"/>
      <c r="I7" s="205"/>
      <c r="J7" s="205"/>
    </row>
    <row r="8" ht="17.25" customHeight="1">
      <c r="M8" s="6"/>
    </row>
    <row r="9" spans="1:34" ht="42.75" customHeight="1">
      <c r="A9" s="216" t="s">
        <v>93</v>
      </c>
      <c r="B9" s="217"/>
      <c r="C9" s="217"/>
      <c r="D9" s="217"/>
      <c r="E9" s="217"/>
      <c r="F9" s="217"/>
      <c r="G9" s="217"/>
      <c r="H9" s="217"/>
      <c r="I9" s="217"/>
      <c r="J9" s="217"/>
      <c r="M9" s="216" t="s">
        <v>94</v>
      </c>
      <c r="N9" s="217"/>
      <c r="O9" s="217"/>
      <c r="P9" s="217"/>
      <c r="Q9" s="217"/>
      <c r="R9" s="217"/>
      <c r="S9" s="217"/>
      <c r="T9" s="217"/>
      <c r="U9" s="217"/>
      <c r="V9" s="217"/>
      <c r="Y9" s="216" t="s">
        <v>95</v>
      </c>
      <c r="Z9" s="217"/>
      <c r="AA9" s="217"/>
      <c r="AB9" s="217"/>
      <c r="AC9" s="217"/>
      <c r="AD9" s="217"/>
      <c r="AE9" s="217"/>
      <c r="AF9" s="217"/>
      <c r="AG9" s="217"/>
      <c r="AH9" s="217"/>
    </row>
    <row r="10" spans="1:34" ht="18.75" customHeight="1">
      <c r="A10" s="212" t="s">
        <v>16</v>
      </c>
      <c r="B10" s="214" t="s">
        <v>17</v>
      </c>
      <c r="C10" s="214"/>
      <c r="D10" s="214"/>
      <c r="E10" s="214" t="s">
        <v>18</v>
      </c>
      <c r="F10" s="214"/>
      <c r="G10" s="214"/>
      <c r="H10" s="214" t="s">
        <v>19</v>
      </c>
      <c r="I10" s="214"/>
      <c r="J10" s="214"/>
      <c r="M10" s="212" t="s">
        <v>16</v>
      </c>
      <c r="N10" s="214" t="s">
        <v>17</v>
      </c>
      <c r="O10" s="214"/>
      <c r="P10" s="214"/>
      <c r="Q10" s="214" t="s">
        <v>18</v>
      </c>
      <c r="R10" s="214"/>
      <c r="S10" s="214"/>
      <c r="T10" s="214" t="s">
        <v>19</v>
      </c>
      <c r="U10" s="214"/>
      <c r="V10" s="214"/>
      <c r="Y10" s="212" t="s">
        <v>16</v>
      </c>
      <c r="Z10" s="214" t="s">
        <v>17</v>
      </c>
      <c r="AA10" s="214"/>
      <c r="AB10" s="214"/>
      <c r="AC10" s="214" t="s">
        <v>18</v>
      </c>
      <c r="AD10" s="214"/>
      <c r="AE10" s="214"/>
      <c r="AF10" s="214" t="s">
        <v>19</v>
      </c>
      <c r="AG10" s="214"/>
      <c r="AH10" s="214"/>
    </row>
    <row r="11" spans="1:34" ht="11.25" customHeight="1">
      <c r="A11" s="213"/>
      <c r="B11" s="187">
        <v>2017</v>
      </c>
      <c r="C11" s="188" t="s">
        <v>20</v>
      </c>
      <c r="D11" s="189" t="s">
        <v>21</v>
      </c>
      <c r="E11" s="187">
        <v>2017</v>
      </c>
      <c r="F11" s="188" t="s">
        <v>20</v>
      </c>
      <c r="G11" s="189" t="s">
        <v>21</v>
      </c>
      <c r="H11" s="187">
        <v>2017</v>
      </c>
      <c r="I11" s="188" t="s">
        <v>20</v>
      </c>
      <c r="J11" s="189" t="s">
        <v>21</v>
      </c>
      <c r="M11" s="213"/>
      <c r="N11" s="145">
        <v>2017</v>
      </c>
      <c r="O11" s="146" t="s">
        <v>20</v>
      </c>
      <c r="P11" s="147" t="s">
        <v>21</v>
      </c>
      <c r="Q11" s="145">
        <v>2017</v>
      </c>
      <c r="R11" s="146" t="s">
        <v>20</v>
      </c>
      <c r="S11" s="147" t="s">
        <v>21</v>
      </c>
      <c r="T11" s="145">
        <v>2017</v>
      </c>
      <c r="U11" s="146" t="s">
        <v>20</v>
      </c>
      <c r="V11" s="147" t="s">
        <v>21</v>
      </c>
      <c r="Y11" s="213"/>
      <c r="Z11" s="145">
        <v>2017</v>
      </c>
      <c r="AA11" s="146" t="s">
        <v>20</v>
      </c>
      <c r="AB11" s="147" t="s">
        <v>21</v>
      </c>
      <c r="AC11" s="145">
        <v>2017</v>
      </c>
      <c r="AD11" s="146" t="s">
        <v>20</v>
      </c>
      <c r="AE11" s="147" t="s">
        <v>21</v>
      </c>
      <c r="AF11" s="145">
        <v>2017</v>
      </c>
      <c r="AG11" s="146" t="s">
        <v>20</v>
      </c>
      <c r="AH11" s="147" t="s">
        <v>21</v>
      </c>
    </row>
    <row r="12" spans="1:34" ht="11.25" customHeight="1">
      <c r="A12" s="165" t="s">
        <v>65</v>
      </c>
      <c r="B12" s="199">
        <v>13251</v>
      </c>
      <c r="C12" s="199">
        <v>12897.6666666666</v>
      </c>
      <c r="D12" s="200">
        <v>-2.666465423993</v>
      </c>
      <c r="E12" s="199">
        <v>11983.6666666666</v>
      </c>
      <c r="F12" s="199">
        <v>11984</v>
      </c>
      <c r="G12" s="200">
        <v>0.002781563795</v>
      </c>
      <c r="H12" s="199">
        <v>531600.192</v>
      </c>
      <c r="I12" s="199">
        <v>531660.583</v>
      </c>
      <c r="J12" s="200">
        <v>0.011360229155</v>
      </c>
      <c r="M12" s="165" t="s">
        <v>65</v>
      </c>
      <c r="N12" s="149">
        <v>13259.1666666666</v>
      </c>
      <c r="O12" s="149">
        <v>12917.3333333333</v>
      </c>
      <c r="P12" s="150">
        <v>-2.578090629124</v>
      </c>
      <c r="Q12" s="149">
        <v>11986.6666666666</v>
      </c>
      <c r="R12" s="149">
        <v>11949.3333333333</v>
      </c>
      <c r="S12" s="150">
        <v>-0.311457174638</v>
      </c>
      <c r="T12" s="149">
        <v>1074715.89199999</v>
      </c>
      <c r="U12" s="149">
        <v>1042774.103</v>
      </c>
      <c r="V12" s="150">
        <v>-2.972114699128</v>
      </c>
      <c r="Y12" s="165" t="s">
        <v>65</v>
      </c>
      <c r="Z12" s="149">
        <v>13279.8333333333</v>
      </c>
      <c r="AA12" s="149">
        <v>12988.3333333333</v>
      </c>
      <c r="AB12" s="150">
        <v>-2.195057668896</v>
      </c>
      <c r="AC12" s="149">
        <v>11999.8333333333</v>
      </c>
      <c r="AD12" s="149">
        <v>11916.5</v>
      </c>
      <c r="AE12" s="150">
        <v>-0.69445408964</v>
      </c>
      <c r="AF12" s="149">
        <v>2195767.428</v>
      </c>
      <c r="AG12" s="149">
        <v>2147643.60399999</v>
      </c>
      <c r="AH12" s="150">
        <v>-2.191663078081</v>
      </c>
    </row>
    <row r="13" spans="1:34" ht="11.25" customHeight="1">
      <c r="A13" s="162" t="s">
        <v>66</v>
      </c>
      <c r="B13" s="190">
        <v>284</v>
      </c>
      <c r="C13" s="190">
        <v>284</v>
      </c>
      <c r="D13" s="191">
        <v>0</v>
      </c>
      <c r="E13" s="190">
        <v>236.666666666667</v>
      </c>
      <c r="F13" s="190">
        <v>238</v>
      </c>
      <c r="G13" s="191">
        <v>0.56338028169</v>
      </c>
      <c r="H13" s="190">
        <v>9438.536</v>
      </c>
      <c r="I13" s="190">
        <v>9733.388</v>
      </c>
      <c r="J13" s="191">
        <v>3.123916675213</v>
      </c>
      <c r="M13" s="162" t="s">
        <v>66</v>
      </c>
      <c r="N13" s="152">
        <v>284</v>
      </c>
      <c r="O13" s="152">
        <v>284</v>
      </c>
      <c r="P13" s="153">
        <v>0</v>
      </c>
      <c r="Q13" s="152">
        <v>234.333333333333</v>
      </c>
      <c r="R13" s="152">
        <v>237.333333333333</v>
      </c>
      <c r="S13" s="153">
        <v>1.280227596017</v>
      </c>
      <c r="T13" s="152">
        <v>18845.768</v>
      </c>
      <c r="U13" s="152">
        <v>18686.006</v>
      </c>
      <c r="V13" s="153">
        <v>-0.847734090752</v>
      </c>
      <c r="Y13" s="162" t="s">
        <v>66</v>
      </c>
      <c r="Z13" s="152">
        <v>284</v>
      </c>
      <c r="AA13" s="152">
        <v>284</v>
      </c>
      <c r="AB13" s="153">
        <v>0</v>
      </c>
      <c r="AC13" s="152">
        <v>229.916666666667</v>
      </c>
      <c r="AD13" s="152">
        <v>236.333333333333</v>
      </c>
      <c r="AE13" s="153">
        <v>2.79086625589</v>
      </c>
      <c r="AF13" s="152">
        <v>38264.857</v>
      </c>
      <c r="AG13" s="152">
        <v>38672.39</v>
      </c>
      <c r="AH13" s="153">
        <v>1.065032073686</v>
      </c>
    </row>
    <row r="14" spans="1:34" ht="11.25" customHeight="1">
      <c r="A14" s="48" t="s">
        <v>67</v>
      </c>
      <c r="B14" s="192">
        <v>107</v>
      </c>
      <c r="C14" s="192">
        <v>107</v>
      </c>
      <c r="D14" s="193">
        <v>0</v>
      </c>
      <c r="E14" s="192">
        <v>88</v>
      </c>
      <c r="F14" s="192">
        <v>91.333333333333</v>
      </c>
      <c r="G14" s="193">
        <v>3.787878787879</v>
      </c>
      <c r="H14" s="192" t="s">
        <v>56</v>
      </c>
      <c r="I14" s="192" t="s">
        <v>56</v>
      </c>
      <c r="J14" s="193" t="s">
        <v>56</v>
      </c>
      <c r="M14" s="48" t="s">
        <v>67</v>
      </c>
      <c r="N14" s="155">
        <v>107</v>
      </c>
      <c r="O14" s="155">
        <v>107</v>
      </c>
      <c r="P14" s="156">
        <v>0</v>
      </c>
      <c r="Q14" s="155">
        <v>86.833333333333</v>
      </c>
      <c r="R14" s="155">
        <v>90.833333333333</v>
      </c>
      <c r="S14" s="156">
        <v>4.606525911708</v>
      </c>
      <c r="T14" s="155" t="s">
        <v>56</v>
      </c>
      <c r="U14" s="155" t="s">
        <v>56</v>
      </c>
      <c r="V14" s="156" t="s">
        <v>56</v>
      </c>
      <c r="Y14" s="48" t="s">
        <v>67</v>
      </c>
      <c r="Z14" s="155">
        <v>107</v>
      </c>
      <c r="AA14" s="155">
        <v>107</v>
      </c>
      <c r="AB14" s="156">
        <v>0</v>
      </c>
      <c r="AC14" s="155">
        <v>84.916666666667</v>
      </c>
      <c r="AD14" s="155">
        <v>90.166666666667</v>
      </c>
      <c r="AE14" s="156">
        <v>6.182531894014</v>
      </c>
      <c r="AF14" s="155" t="s">
        <v>56</v>
      </c>
      <c r="AG14" s="155" t="s">
        <v>56</v>
      </c>
      <c r="AH14" s="156" t="s">
        <v>56</v>
      </c>
    </row>
    <row r="15" spans="1:34" ht="11.25" customHeight="1">
      <c r="A15" s="194" t="s">
        <v>68</v>
      </c>
      <c r="B15" s="190">
        <v>85</v>
      </c>
      <c r="C15" s="190">
        <v>85</v>
      </c>
      <c r="D15" s="191">
        <v>0</v>
      </c>
      <c r="E15" s="190">
        <v>74.666666666667</v>
      </c>
      <c r="F15" s="190">
        <v>76</v>
      </c>
      <c r="G15" s="191">
        <v>1.785714285714</v>
      </c>
      <c r="H15" s="190" t="s">
        <v>56</v>
      </c>
      <c r="I15" s="190" t="s">
        <v>56</v>
      </c>
      <c r="J15" s="191" t="s">
        <v>56</v>
      </c>
      <c r="M15" s="194" t="s">
        <v>68</v>
      </c>
      <c r="N15" s="152">
        <v>85</v>
      </c>
      <c r="O15" s="152">
        <v>85</v>
      </c>
      <c r="P15" s="153">
        <v>0</v>
      </c>
      <c r="Q15" s="152">
        <v>74.666666666667</v>
      </c>
      <c r="R15" s="152">
        <v>76</v>
      </c>
      <c r="S15" s="153">
        <v>1.785714285714</v>
      </c>
      <c r="T15" s="152" t="s">
        <v>56</v>
      </c>
      <c r="U15" s="152" t="s">
        <v>56</v>
      </c>
      <c r="V15" s="153" t="s">
        <v>56</v>
      </c>
      <c r="Y15" s="194" t="s">
        <v>68</v>
      </c>
      <c r="Z15" s="152">
        <v>85</v>
      </c>
      <c r="AA15" s="152">
        <v>85</v>
      </c>
      <c r="AB15" s="153">
        <v>0</v>
      </c>
      <c r="AC15" s="152">
        <v>74.166666666667</v>
      </c>
      <c r="AD15" s="152">
        <v>75.416666666667</v>
      </c>
      <c r="AE15" s="153">
        <v>1.685393258427</v>
      </c>
      <c r="AF15" s="152" t="s">
        <v>56</v>
      </c>
      <c r="AG15" s="152" t="s">
        <v>56</v>
      </c>
      <c r="AH15" s="153" t="s">
        <v>56</v>
      </c>
    </row>
    <row r="16" spans="1:34" ht="11.25" customHeight="1">
      <c r="A16" s="48" t="s">
        <v>69</v>
      </c>
      <c r="B16" s="192">
        <v>92</v>
      </c>
      <c r="C16" s="192">
        <v>92</v>
      </c>
      <c r="D16" s="193">
        <v>0</v>
      </c>
      <c r="E16" s="192">
        <v>74</v>
      </c>
      <c r="F16" s="192">
        <v>70.666666666667</v>
      </c>
      <c r="G16" s="193">
        <v>-4.504504504504</v>
      </c>
      <c r="H16" s="192" t="s">
        <v>56</v>
      </c>
      <c r="I16" s="192" t="s">
        <v>56</v>
      </c>
      <c r="J16" s="193" t="s">
        <v>56</v>
      </c>
      <c r="M16" s="48" t="s">
        <v>69</v>
      </c>
      <c r="N16" s="155">
        <v>92</v>
      </c>
      <c r="O16" s="155">
        <v>92</v>
      </c>
      <c r="P16" s="156">
        <v>0</v>
      </c>
      <c r="Q16" s="155">
        <v>72.833333333333</v>
      </c>
      <c r="R16" s="155">
        <v>70.5</v>
      </c>
      <c r="S16" s="156">
        <v>-3.203661327231</v>
      </c>
      <c r="T16" s="155" t="s">
        <v>56</v>
      </c>
      <c r="U16" s="155" t="s">
        <v>56</v>
      </c>
      <c r="V16" s="156" t="s">
        <v>56</v>
      </c>
      <c r="Y16" s="48" t="s">
        <v>69</v>
      </c>
      <c r="Z16" s="155">
        <v>92</v>
      </c>
      <c r="AA16" s="155">
        <v>92</v>
      </c>
      <c r="AB16" s="156">
        <v>0</v>
      </c>
      <c r="AC16" s="155">
        <v>71</v>
      </c>
      <c r="AD16" s="155">
        <v>71</v>
      </c>
      <c r="AE16" s="156">
        <v>0</v>
      </c>
      <c r="AF16" s="155" t="s">
        <v>56</v>
      </c>
      <c r="AG16" s="155" t="s">
        <v>56</v>
      </c>
      <c r="AH16" s="156" t="s">
        <v>56</v>
      </c>
    </row>
    <row r="17" spans="1:34" ht="11.25" customHeight="1">
      <c r="A17" s="162" t="s">
        <v>70</v>
      </c>
      <c r="B17" s="190">
        <v>9307.66666666666</v>
      </c>
      <c r="C17" s="190">
        <v>8788.33333333333</v>
      </c>
      <c r="D17" s="191">
        <v>-5.57962969595</v>
      </c>
      <c r="E17" s="190">
        <v>8590</v>
      </c>
      <c r="F17" s="190">
        <v>8437.33333333333</v>
      </c>
      <c r="G17" s="191">
        <v>-1.777260380287</v>
      </c>
      <c r="H17" s="190">
        <v>361763.736</v>
      </c>
      <c r="I17" s="190">
        <v>357112.775</v>
      </c>
      <c r="J17" s="191">
        <v>-1.285634942691</v>
      </c>
      <c r="M17" s="162" t="s">
        <v>70</v>
      </c>
      <c r="N17" s="152">
        <v>9327.33333333333</v>
      </c>
      <c r="O17" s="152">
        <v>8836</v>
      </c>
      <c r="P17" s="153">
        <v>-5.267672074905</v>
      </c>
      <c r="Q17" s="152">
        <v>8619</v>
      </c>
      <c r="R17" s="152">
        <v>8439.66666666666</v>
      </c>
      <c r="S17" s="153">
        <v>-2.080674478865</v>
      </c>
      <c r="T17" s="152">
        <v>734349.432</v>
      </c>
      <c r="U17" s="152">
        <v>699644.560999999</v>
      </c>
      <c r="V17" s="153">
        <v>-4.72593420621</v>
      </c>
      <c r="Y17" s="162" t="s">
        <v>70</v>
      </c>
      <c r="Z17" s="152">
        <v>9409.33333333333</v>
      </c>
      <c r="AA17" s="152">
        <v>8965.91666666666</v>
      </c>
      <c r="AB17" s="153">
        <v>-4.7125194842</v>
      </c>
      <c r="AC17" s="152">
        <v>8698.16666666666</v>
      </c>
      <c r="AD17" s="152">
        <v>8450.66666666666</v>
      </c>
      <c r="AE17" s="153">
        <v>-2.845427197302</v>
      </c>
      <c r="AF17" s="152">
        <v>1502698.139</v>
      </c>
      <c r="AG17" s="152">
        <v>1443788.019</v>
      </c>
      <c r="AH17" s="153">
        <v>-3.92028967569</v>
      </c>
    </row>
    <row r="18" spans="1:34" ht="11.25" customHeight="1">
      <c r="A18" s="48" t="s">
        <v>67</v>
      </c>
      <c r="B18" s="192">
        <v>870</v>
      </c>
      <c r="C18" s="192">
        <v>859.666666666667</v>
      </c>
      <c r="D18" s="193">
        <v>-1.187739463602</v>
      </c>
      <c r="E18" s="192">
        <v>808</v>
      </c>
      <c r="F18" s="192">
        <v>818.333333333334</v>
      </c>
      <c r="G18" s="193">
        <v>1.278877887789</v>
      </c>
      <c r="H18" s="192">
        <v>73168.696</v>
      </c>
      <c r="I18" s="192">
        <v>73006.109</v>
      </c>
      <c r="J18" s="193">
        <v>-0.222208415468</v>
      </c>
      <c r="M18" s="48" t="s">
        <v>67</v>
      </c>
      <c r="N18" s="155">
        <v>866.166666666667</v>
      </c>
      <c r="O18" s="155">
        <v>863.666666666667</v>
      </c>
      <c r="P18" s="156">
        <v>-0.288628054647</v>
      </c>
      <c r="Q18" s="155">
        <v>814.333333333334</v>
      </c>
      <c r="R18" s="155">
        <v>825.666666666667</v>
      </c>
      <c r="S18" s="156">
        <v>1.391731477691</v>
      </c>
      <c r="T18" s="155">
        <v>147944.451</v>
      </c>
      <c r="U18" s="155">
        <v>141632.083</v>
      </c>
      <c r="V18" s="156">
        <v>-4.266714944246</v>
      </c>
      <c r="Y18" s="48" t="s">
        <v>67</v>
      </c>
      <c r="Z18" s="155">
        <v>864.666666666667</v>
      </c>
      <c r="AA18" s="155">
        <v>867.75</v>
      </c>
      <c r="AB18" s="156">
        <v>0.356592135698</v>
      </c>
      <c r="AC18" s="155">
        <v>819.583333333334</v>
      </c>
      <c r="AD18" s="155">
        <v>828.833333333334</v>
      </c>
      <c r="AE18" s="156">
        <v>1.128622267412</v>
      </c>
      <c r="AF18" s="155">
        <v>301668.374</v>
      </c>
      <c r="AG18" s="155">
        <v>290779.55</v>
      </c>
      <c r="AH18" s="156">
        <v>-3.609534488358</v>
      </c>
    </row>
    <row r="19" spans="1:34" ht="11.25" customHeight="1">
      <c r="A19" s="151" t="s">
        <v>68</v>
      </c>
      <c r="B19" s="190">
        <v>262</v>
      </c>
      <c r="C19" s="190">
        <v>261</v>
      </c>
      <c r="D19" s="191">
        <v>-0.381679389313</v>
      </c>
      <c r="E19" s="190">
        <v>260</v>
      </c>
      <c r="F19" s="190">
        <v>249</v>
      </c>
      <c r="G19" s="191">
        <v>-4.230769230769</v>
      </c>
      <c r="H19" s="190">
        <v>0</v>
      </c>
      <c r="I19" s="190">
        <v>0</v>
      </c>
      <c r="J19" s="191" t="s">
        <v>56</v>
      </c>
      <c r="M19" s="151" t="s">
        <v>68</v>
      </c>
      <c r="N19" s="152">
        <v>262</v>
      </c>
      <c r="O19" s="152">
        <v>261.166666666667</v>
      </c>
      <c r="P19" s="153">
        <v>-0.318066157761</v>
      </c>
      <c r="Q19" s="152">
        <v>260</v>
      </c>
      <c r="R19" s="152">
        <v>254.333333333333</v>
      </c>
      <c r="S19" s="153">
        <v>-2.179487179487</v>
      </c>
      <c r="T19" s="152">
        <v>0</v>
      </c>
      <c r="U19" s="152">
        <v>0</v>
      </c>
      <c r="V19" s="153" t="s">
        <v>56</v>
      </c>
      <c r="Y19" s="151" t="s">
        <v>68</v>
      </c>
      <c r="Z19" s="152">
        <v>262</v>
      </c>
      <c r="AA19" s="152">
        <v>261.583333333333</v>
      </c>
      <c r="AB19" s="153">
        <v>-0.15903307888</v>
      </c>
      <c r="AC19" s="152">
        <v>260</v>
      </c>
      <c r="AD19" s="152">
        <v>257.166666666667</v>
      </c>
      <c r="AE19" s="153">
        <v>-1.089743589744</v>
      </c>
      <c r="AF19" s="152">
        <v>0</v>
      </c>
      <c r="AG19" s="152">
        <v>0</v>
      </c>
      <c r="AH19" s="153" t="s">
        <v>56</v>
      </c>
    </row>
    <row r="20" spans="1:34" ht="11.25" customHeight="1">
      <c r="A20" s="48" t="s">
        <v>69</v>
      </c>
      <c r="B20" s="192">
        <v>1743.33333333333</v>
      </c>
      <c r="C20" s="192">
        <v>1745</v>
      </c>
      <c r="D20" s="193">
        <v>0.095602294455</v>
      </c>
      <c r="E20" s="192">
        <v>1640.66666666666</v>
      </c>
      <c r="F20" s="192">
        <v>1615.66666666666</v>
      </c>
      <c r="G20" s="193">
        <v>-1.523770824868</v>
      </c>
      <c r="H20" s="192">
        <v>171812.945</v>
      </c>
      <c r="I20" s="192">
        <v>171284.185</v>
      </c>
      <c r="J20" s="193">
        <v>-0.307753295306</v>
      </c>
      <c r="M20" s="48" t="s">
        <v>69</v>
      </c>
      <c r="N20" s="155">
        <v>1743.16666666666</v>
      </c>
      <c r="O20" s="155">
        <v>1744.33333333333</v>
      </c>
      <c r="P20" s="156">
        <v>0.066928004589</v>
      </c>
      <c r="Q20" s="155">
        <v>1655.33333333333</v>
      </c>
      <c r="R20" s="155">
        <v>1627.83333333333</v>
      </c>
      <c r="S20" s="156">
        <v>-1.661296818365</v>
      </c>
      <c r="T20" s="155">
        <v>344821.195</v>
      </c>
      <c r="U20" s="155">
        <v>334999.726</v>
      </c>
      <c r="V20" s="156">
        <v>-2.848278801423</v>
      </c>
      <c r="Y20" s="48" t="s">
        <v>69</v>
      </c>
      <c r="Z20" s="155">
        <v>1743.33333333333</v>
      </c>
      <c r="AA20" s="155">
        <v>1744.16666666666</v>
      </c>
      <c r="AB20" s="156">
        <v>0.047801147228</v>
      </c>
      <c r="AC20" s="155">
        <v>1665.16666666666</v>
      </c>
      <c r="AD20" s="155">
        <v>1634.25</v>
      </c>
      <c r="AE20" s="156">
        <v>-1.856671003904</v>
      </c>
      <c r="AF20" s="155">
        <v>700306.699</v>
      </c>
      <c r="AG20" s="155">
        <v>689245.322999999</v>
      </c>
      <c r="AH20" s="156">
        <v>-1.57950452506</v>
      </c>
    </row>
    <row r="21" spans="1:34" ht="11.25" customHeight="1">
      <c r="A21" s="151" t="s">
        <v>71</v>
      </c>
      <c r="B21" s="190">
        <v>6432.33333333333</v>
      </c>
      <c r="C21" s="190">
        <v>5922.66666666666</v>
      </c>
      <c r="D21" s="191">
        <v>-7.923511426647</v>
      </c>
      <c r="E21" s="190">
        <v>5881.33333333333</v>
      </c>
      <c r="F21" s="190">
        <v>5754.33333333333</v>
      </c>
      <c r="G21" s="191">
        <v>-2.159374291544</v>
      </c>
      <c r="H21" s="190">
        <v>116782.095</v>
      </c>
      <c r="I21" s="190">
        <v>112822.481</v>
      </c>
      <c r="J21" s="191">
        <v>-3.390600245697</v>
      </c>
      <c r="M21" s="151" t="s">
        <v>71</v>
      </c>
      <c r="N21" s="152">
        <v>6456</v>
      </c>
      <c r="O21" s="152">
        <v>5966.83333333333</v>
      </c>
      <c r="P21" s="153">
        <v>-7.57693102024</v>
      </c>
      <c r="Q21" s="152">
        <v>5889.33333333333</v>
      </c>
      <c r="R21" s="152">
        <v>5731.83333333333</v>
      </c>
      <c r="S21" s="153">
        <v>-2.674326465927</v>
      </c>
      <c r="T21" s="152">
        <v>241583.786</v>
      </c>
      <c r="U21" s="152">
        <v>223012.752</v>
      </c>
      <c r="V21" s="153">
        <v>-7.687202153542</v>
      </c>
      <c r="Y21" s="151" t="s">
        <v>71</v>
      </c>
      <c r="Z21" s="152">
        <v>6539.33333333333</v>
      </c>
      <c r="AA21" s="152">
        <v>6092.41666666666</v>
      </c>
      <c r="AB21" s="153">
        <v>-6.834284840453</v>
      </c>
      <c r="AC21" s="152">
        <v>5953.41666666666</v>
      </c>
      <c r="AD21" s="152">
        <v>5730.41666666666</v>
      </c>
      <c r="AE21" s="153">
        <v>-3.745748239806</v>
      </c>
      <c r="AF21" s="152">
        <v>500723.066</v>
      </c>
      <c r="AG21" s="152">
        <v>463763.146</v>
      </c>
      <c r="AH21" s="153">
        <v>-7.38130965191</v>
      </c>
    </row>
    <row r="22" spans="1:34" ht="11.25" customHeight="1">
      <c r="A22" s="165" t="s">
        <v>25</v>
      </c>
      <c r="B22" s="192">
        <v>236</v>
      </c>
      <c r="C22" s="192">
        <v>236</v>
      </c>
      <c r="D22" s="193">
        <v>0</v>
      </c>
      <c r="E22" s="192">
        <v>184</v>
      </c>
      <c r="F22" s="192">
        <v>196</v>
      </c>
      <c r="G22" s="193">
        <v>6.521739130435</v>
      </c>
      <c r="H22" s="192">
        <v>8372.379</v>
      </c>
      <c r="I22" s="192">
        <v>8633.138</v>
      </c>
      <c r="J22" s="193">
        <v>3.114515002247</v>
      </c>
      <c r="M22" s="165" t="s">
        <v>25</v>
      </c>
      <c r="N22" s="155">
        <v>236</v>
      </c>
      <c r="O22" s="155">
        <v>236</v>
      </c>
      <c r="P22" s="156">
        <v>0</v>
      </c>
      <c r="Q22" s="155">
        <v>185.333333333333</v>
      </c>
      <c r="R22" s="155">
        <v>192.666666666667</v>
      </c>
      <c r="S22" s="156">
        <v>3.956834532374</v>
      </c>
      <c r="T22" s="155">
        <v>16814.716</v>
      </c>
      <c r="U22" s="155">
        <v>16768.397</v>
      </c>
      <c r="V22" s="156">
        <v>-0.275467037326</v>
      </c>
      <c r="Y22" s="165" t="s">
        <v>25</v>
      </c>
      <c r="Z22" s="155">
        <v>236</v>
      </c>
      <c r="AA22" s="155">
        <v>236</v>
      </c>
      <c r="AB22" s="156">
        <v>0</v>
      </c>
      <c r="AC22" s="155">
        <v>187.75</v>
      </c>
      <c r="AD22" s="155">
        <v>188.5</v>
      </c>
      <c r="AE22" s="156">
        <v>0.399467376831</v>
      </c>
      <c r="AF22" s="155">
        <v>35128.975</v>
      </c>
      <c r="AG22" s="155">
        <v>34355.004</v>
      </c>
      <c r="AH22" s="156">
        <v>-2.203226823441</v>
      </c>
    </row>
    <row r="23" spans="1:34" ht="11.25" customHeight="1">
      <c r="A23" s="151" t="s">
        <v>67</v>
      </c>
      <c r="B23" s="190">
        <v>106</v>
      </c>
      <c r="C23" s="190">
        <v>106</v>
      </c>
      <c r="D23" s="191">
        <v>0</v>
      </c>
      <c r="E23" s="190">
        <v>85.666666666667</v>
      </c>
      <c r="F23" s="190">
        <v>88.333333333333</v>
      </c>
      <c r="G23" s="191">
        <v>3.112840466926</v>
      </c>
      <c r="H23" s="190">
        <v>2206.337</v>
      </c>
      <c r="I23" s="190">
        <v>2147.86</v>
      </c>
      <c r="J23" s="191">
        <v>-2.650411065943</v>
      </c>
      <c r="M23" s="151" t="s">
        <v>67</v>
      </c>
      <c r="N23" s="152">
        <v>106</v>
      </c>
      <c r="O23" s="152">
        <v>106</v>
      </c>
      <c r="P23" s="153">
        <v>0</v>
      </c>
      <c r="Q23" s="152">
        <v>84.833333333333</v>
      </c>
      <c r="R23" s="152">
        <v>87.333333333333</v>
      </c>
      <c r="S23" s="153">
        <v>2.94695481336</v>
      </c>
      <c r="T23" s="152">
        <v>4345.676</v>
      </c>
      <c r="U23" s="152">
        <v>4170.556</v>
      </c>
      <c r="V23" s="153">
        <v>-4.029752793351</v>
      </c>
      <c r="Y23" s="151" t="s">
        <v>67</v>
      </c>
      <c r="Z23" s="152">
        <v>106</v>
      </c>
      <c r="AA23" s="152">
        <v>106</v>
      </c>
      <c r="AB23" s="153">
        <v>0</v>
      </c>
      <c r="AC23" s="152">
        <v>86</v>
      </c>
      <c r="AD23" s="152">
        <v>86</v>
      </c>
      <c r="AE23" s="153">
        <v>0</v>
      </c>
      <c r="AF23" s="152">
        <v>8841.02</v>
      </c>
      <c r="AG23" s="152">
        <v>8662.747</v>
      </c>
      <c r="AH23" s="153">
        <v>-2.016430230901</v>
      </c>
    </row>
    <row r="24" spans="1:34" ht="11.25" customHeight="1">
      <c r="A24" s="48" t="s">
        <v>68</v>
      </c>
      <c r="B24" s="192">
        <v>101</v>
      </c>
      <c r="C24" s="192">
        <v>101</v>
      </c>
      <c r="D24" s="193">
        <v>0</v>
      </c>
      <c r="E24" s="192">
        <v>83.333333333333</v>
      </c>
      <c r="F24" s="192">
        <v>89</v>
      </c>
      <c r="G24" s="193">
        <v>6.8</v>
      </c>
      <c r="H24" s="192">
        <v>3035.624</v>
      </c>
      <c r="I24" s="192">
        <v>3237.045</v>
      </c>
      <c r="J24" s="193">
        <v>6.635242045787</v>
      </c>
      <c r="M24" s="48" t="s">
        <v>68</v>
      </c>
      <c r="N24" s="155">
        <v>101</v>
      </c>
      <c r="O24" s="155">
        <v>101</v>
      </c>
      <c r="P24" s="156">
        <v>0</v>
      </c>
      <c r="Q24" s="155">
        <v>85.166666666667</v>
      </c>
      <c r="R24" s="155">
        <v>87.333333333333</v>
      </c>
      <c r="S24" s="156">
        <v>2.544031311155</v>
      </c>
      <c r="T24" s="155">
        <v>6097.694</v>
      </c>
      <c r="U24" s="155">
        <v>6251.232</v>
      </c>
      <c r="V24" s="156">
        <v>2.517968268004</v>
      </c>
      <c r="Y24" s="48" t="s">
        <v>68</v>
      </c>
      <c r="Z24" s="155">
        <v>101</v>
      </c>
      <c r="AA24" s="155">
        <v>101</v>
      </c>
      <c r="AB24" s="156">
        <v>0</v>
      </c>
      <c r="AC24" s="155">
        <v>86</v>
      </c>
      <c r="AD24" s="155">
        <v>86</v>
      </c>
      <c r="AE24" s="156">
        <v>0</v>
      </c>
      <c r="AF24" s="155">
        <v>12651.82</v>
      </c>
      <c r="AG24" s="155">
        <v>12630.11</v>
      </c>
      <c r="AH24" s="156">
        <v>-0.171595865259</v>
      </c>
    </row>
    <row r="25" spans="1:34" ht="11.25" customHeight="1">
      <c r="A25" s="151" t="s">
        <v>69</v>
      </c>
      <c r="B25" s="190">
        <v>29</v>
      </c>
      <c r="C25" s="190">
        <v>29</v>
      </c>
      <c r="D25" s="191">
        <v>0</v>
      </c>
      <c r="E25" s="190">
        <v>15</v>
      </c>
      <c r="F25" s="190">
        <v>18.666666666667</v>
      </c>
      <c r="G25" s="191">
        <v>24.444444444444</v>
      </c>
      <c r="H25" s="190">
        <v>3130.418</v>
      </c>
      <c r="I25" s="190">
        <v>3248.233</v>
      </c>
      <c r="J25" s="191">
        <v>3.763554899058</v>
      </c>
      <c r="M25" s="151" t="s">
        <v>69</v>
      </c>
      <c r="N25" s="152">
        <v>29</v>
      </c>
      <c r="O25" s="152">
        <v>29</v>
      </c>
      <c r="P25" s="153">
        <v>0</v>
      </c>
      <c r="Q25" s="152">
        <v>15.333333333333</v>
      </c>
      <c r="R25" s="152">
        <v>18</v>
      </c>
      <c r="S25" s="153">
        <v>17.391304347826</v>
      </c>
      <c r="T25" s="152">
        <v>6371.346</v>
      </c>
      <c r="U25" s="152">
        <v>6346.609</v>
      </c>
      <c r="V25" s="153">
        <v>-0.388253910555</v>
      </c>
      <c r="Y25" s="151" t="s">
        <v>69</v>
      </c>
      <c r="Z25" s="152">
        <v>29</v>
      </c>
      <c r="AA25" s="152">
        <v>29</v>
      </c>
      <c r="AB25" s="153">
        <v>0</v>
      </c>
      <c r="AC25" s="152">
        <v>15.583333333333</v>
      </c>
      <c r="AD25" s="152">
        <v>16.5</v>
      </c>
      <c r="AE25" s="153">
        <v>5.882352941176</v>
      </c>
      <c r="AF25" s="152">
        <v>13636.135</v>
      </c>
      <c r="AG25" s="152">
        <v>13062.147</v>
      </c>
      <c r="AH25" s="153">
        <v>-4.20931590953</v>
      </c>
    </row>
    <row r="26" spans="1:34" ht="11.25" customHeight="1">
      <c r="A26" s="165" t="s">
        <v>72</v>
      </c>
      <c r="B26" s="192">
        <v>975</v>
      </c>
      <c r="C26" s="192">
        <v>976</v>
      </c>
      <c r="D26" s="193">
        <v>0.102564102564</v>
      </c>
      <c r="E26" s="192">
        <v>802.333333333334</v>
      </c>
      <c r="F26" s="192">
        <v>740.666666666667</v>
      </c>
      <c r="G26" s="193">
        <v>-7.685916078106</v>
      </c>
      <c r="H26" s="192">
        <v>35102.366</v>
      </c>
      <c r="I26" s="192">
        <v>35687.107</v>
      </c>
      <c r="J26" s="193">
        <v>1.665816486558</v>
      </c>
      <c r="M26" s="165" t="s">
        <v>72</v>
      </c>
      <c r="N26" s="155">
        <v>975</v>
      </c>
      <c r="O26" s="155">
        <v>976</v>
      </c>
      <c r="P26" s="156">
        <v>0.102564102564</v>
      </c>
      <c r="Q26" s="155">
        <v>787.333333333334</v>
      </c>
      <c r="R26" s="155">
        <v>747</v>
      </c>
      <c r="S26" s="156">
        <v>-5.122777307367</v>
      </c>
      <c r="T26" s="155">
        <v>70048.366</v>
      </c>
      <c r="U26" s="155">
        <v>70506.393</v>
      </c>
      <c r="V26" s="156">
        <v>0.653872497183</v>
      </c>
      <c r="Y26" s="165" t="s">
        <v>72</v>
      </c>
      <c r="Z26" s="155">
        <v>974.75</v>
      </c>
      <c r="AA26" s="155">
        <v>975.833333333334</v>
      </c>
      <c r="AB26" s="156">
        <v>0.111139608447</v>
      </c>
      <c r="AC26" s="155">
        <v>755.75</v>
      </c>
      <c r="AD26" s="155">
        <v>763.25</v>
      </c>
      <c r="AE26" s="156">
        <v>0.99239166391</v>
      </c>
      <c r="AF26" s="155">
        <v>141209.124</v>
      </c>
      <c r="AG26" s="155">
        <v>145056.163</v>
      </c>
      <c r="AH26" s="156">
        <v>2.724355828452</v>
      </c>
    </row>
    <row r="27" spans="1:34" ht="11.25" customHeight="1">
      <c r="A27" s="151" t="s">
        <v>73</v>
      </c>
      <c r="B27" s="190">
        <v>60</v>
      </c>
      <c r="C27" s="190">
        <v>60</v>
      </c>
      <c r="D27" s="191">
        <v>0</v>
      </c>
      <c r="E27" s="190">
        <v>50</v>
      </c>
      <c r="F27" s="190">
        <v>50</v>
      </c>
      <c r="G27" s="191">
        <v>0</v>
      </c>
      <c r="H27" s="190">
        <v>550.049</v>
      </c>
      <c r="I27" s="190">
        <v>536.586</v>
      </c>
      <c r="J27" s="191">
        <v>-2.447600122898</v>
      </c>
      <c r="M27" s="151" t="s">
        <v>73</v>
      </c>
      <c r="N27" s="152">
        <v>60</v>
      </c>
      <c r="O27" s="152">
        <v>60</v>
      </c>
      <c r="P27" s="153">
        <v>0</v>
      </c>
      <c r="Q27" s="152">
        <v>50</v>
      </c>
      <c r="R27" s="152">
        <v>50</v>
      </c>
      <c r="S27" s="153">
        <v>0</v>
      </c>
      <c r="T27" s="152">
        <v>1082.729</v>
      </c>
      <c r="U27" s="152">
        <v>1095.222</v>
      </c>
      <c r="V27" s="153">
        <v>1.153843667252</v>
      </c>
      <c r="Y27" s="151" t="s">
        <v>73</v>
      </c>
      <c r="Z27" s="152">
        <v>60</v>
      </c>
      <c r="AA27" s="152">
        <v>60</v>
      </c>
      <c r="AB27" s="153">
        <v>0</v>
      </c>
      <c r="AC27" s="152">
        <v>50</v>
      </c>
      <c r="AD27" s="152">
        <v>50</v>
      </c>
      <c r="AE27" s="153">
        <v>0</v>
      </c>
      <c r="AF27" s="152">
        <v>2175.097</v>
      </c>
      <c r="AG27" s="152">
        <v>2289.988</v>
      </c>
      <c r="AH27" s="153">
        <v>5.282109257656</v>
      </c>
    </row>
    <row r="28" spans="1:34" ht="11.25" customHeight="1">
      <c r="A28" s="48" t="s">
        <v>67</v>
      </c>
      <c r="B28" s="192">
        <v>192</v>
      </c>
      <c r="C28" s="192">
        <v>192</v>
      </c>
      <c r="D28" s="193">
        <v>0</v>
      </c>
      <c r="E28" s="192">
        <v>148</v>
      </c>
      <c r="F28" s="192">
        <v>137.333333333333</v>
      </c>
      <c r="G28" s="193">
        <v>-7.207207207207</v>
      </c>
      <c r="H28" s="192">
        <v>5899.91</v>
      </c>
      <c r="I28" s="192">
        <v>5409.627</v>
      </c>
      <c r="J28" s="193">
        <v>-8.310008118768</v>
      </c>
      <c r="M28" s="48" t="s">
        <v>67</v>
      </c>
      <c r="N28" s="155">
        <v>192</v>
      </c>
      <c r="O28" s="155">
        <v>192</v>
      </c>
      <c r="P28" s="156">
        <v>0</v>
      </c>
      <c r="Q28" s="155">
        <v>144.833333333333</v>
      </c>
      <c r="R28" s="155">
        <v>137</v>
      </c>
      <c r="S28" s="156">
        <v>-5.408515535098</v>
      </c>
      <c r="T28" s="155">
        <v>11893.316</v>
      </c>
      <c r="U28" s="155">
        <v>10724.962</v>
      </c>
      <c r="V28" s="156">
        <v>-9.823618577023</v>
      </c>
      <c r="Y28" s="48" t="s">
        <v>67</v>
      </c>
      <c r="Z28" s="155">
        <v>192</v>
      </c>
      <c r="AA28" s="155">
        <v>192</v>
      </c>
      <c r="AB28" s="156">
        <v>0</v>
      </c>
      <c r="AC28" s="155">
        <v>140.583333333333</v>
      </c>
      <c r="AD28" s="155">
        <v>139</v>
      </c>
      <c r="AE28" s="156">
        <v>-1.126259632484</v>
      </c>
      <c r="AF28" s="155">
        <v>23688.7</v>
      </c>
      <c r="AG28" s="155">
        <v>22482.714</v>
      </c>
      <c r="AH28" s="156">
        <v>-5.09097586613</v>
      </c>
    </row>
    <row r="29" spans="1:34" ht="11.25" customHeight="1">
      <c r="A29" s="151" t="s">
        <v>74</v>
      </c>
      <c r="B29" s="190">
        <v>523</v>
      </c>
      <c r="C29" s="190">
        <v>524</v>
      </c>
      <c r="D29" s="191">
        <v>0.19120458891</v>
      </c>
      <c r="E29" s="190">
        <v>439.666666666667</v>
      </c>
      <c r="F29" s="190">
        <v>407.666666666667</v>
      </c>
      <c r="G29" s="191">
        <v>-7.278241091736</v>
      </c>
      <c r="H29" s="190">
        <v>8713.9</v>
      </c>
      <c r="I29" s="190">
        <v>9245.649</v>
      </c>
      <c r="J29" s="191">
        <v>6.102307807067</v>
      </c>
      <c r="M29" s="151" t="s">
        <v>74</v>
      </c>
      <c r="N29" s="152">
        <v>523</v>
      </c>
      <c r="O29" s="152">
        <v>524</v>
      </c>
      <c r="P29" s="153">
        <v>0.19120458891</v>
      </c>
      <c r="Q29" s="152">
        <v>430.5</v>
      </c>
      <c r="R29" s="152">
        <v>414</v>
      </c>
      <c r="S29" s="153">
        <v>-3.83275261324</v>
      </c>
      <c r="T29" s="152">
        <v>17218.336</v>
      </c>
      <c r="U29" s="152">
        <v>18339.627</v>
      </c>
      <c r="V29" s="153">
        <v>6.512191421982</v>
      </c>
      <c r="Y29" s="151" t="s">
        <v>74</v>
      </c>
      <c r="Z29" s="152">
        <v>523</v>
      </c>
      <c r="AA29" s="152">
        <v>523.833333333333</v>
      </c>
      <c r="AB29" s="153">
        <v>0.159337157425</v>
      </c>
      <c r="AC29" s="152">
        <v>407.916666666667</v>
      </c>
      <c r="AD29" s="152">
        <v>422.75</v>
      </c>
      <c r="AE29" s="153">
        <v>3.636363636364</v>
      </c>
      <c r="AF29" s="152">
        <v>34387.438</v>
      </c>
      <c r="AG29" s="152">
        <v>37255.946</v>
      </c>
      <c r="AH29" s="153">
        <v>8.34173223373</v>
      </c>
    </row>
    <row r="30" spans="1:34" ht="11.25" customHeight="1">
      <c r="A30" s="48" t="s">
        <v>69</v>
      </c>
      <c r="B30" s="192">
        <v>200</v>
      </c>
      <c r="C30" s="192">
        <v>200</v>
      </c>
      <c r="D30" s="193">
        <v>0</v>
      </c>
      <c r="E30" s="192">
        <v>164.666666666667</v>
      </c>
      <c r="F30" s="192">
        <v>145.666666666667</v>
      </c>
      <c r="G30" s="193">
        <v>-11.538461538462</v>
      </c>
      <c r="H30" s="192">
        <v>19938.507</v>
      </c>
      <c r="I30" s="192">
        <v>20495.245</v>
      </c>
      <c r="J30" s="193">
        <v>2.792275269156</v>
      </c>
      <c r="M30" s="48" t="s">
        <v>69</v>
      </c>
      <c r="N30" s="155">
        <v>200</v>
      </c>
      <c r="O30" s="155">
        <v>200</v>
      </c>
      <c r="P30" s="156">
        <v>0</v>
      </c>
      <c r="Q30" s="155">
        <v>162</v>
      </c>
      <c r="R30" s="155">
        <v>146</v>
      </c>
      <c r="S30" s="156">
        <v>-9.876543209877</v>
      </c>
      <c r="T30" s="155">
        <v>39853.985</v>
      </c>
      <c r="U30" s="155">
        <v>40346.582</v>
      </c>
      <c r="V30" s="156">
        <v>1.236004379487</v>
      </c>
      <c r="Y30" s="48" t="s">
        <v>69</v>
      </c>
      <c r="Z30" s="155">
        <v>199.75</v>
      </c>
      <c r="AA30" s="155">
        <v>200</v>
      </c>
      <c r="AB30" s="156">
        <v>0.125156445557</v>
      </c>
      <c r="AC30" s="155">
        <v>157.25</v>
      </c>
      <c r="AD30" s="155">
        <v>151.5</v>
      </c>
      <c r="AE30" s="156">
        <v>-3.656597774245</v>
      </c>
      <c r="AF30" s="155">
        <v>80957.889</v>
      </c>
      <c r="AG30" s="155">
        <v>83027.515</v>
      </c>
      <c r="AH30" s="156">
        <v>2.556422883013</v>
      </c>
    </row>
    <row r="31" spans="1:34" ht="11.25" customHeight="1">
      <c r="A31" s="162" t="s">
        <v>32</v>
      </c>
      <c r="B31" s="190">
        <v>152</v>
      </c>
      <c r="C31" s="190">
        <v>196.666666666667</v>
      </c>
      <c r="D31" s="191">
        <v>29.385964912281</v>
      </c>
      <c r="E31" s="190">
        <v>120</v>
      </c>
      <c r="F31" s="190">
        <v>184.333333333333</v>
      </c>
      <c r="G31" s="191">
        <v>53.611111111111</v>
      </c>
      <c r="H31" s="190">
        <v>6648.359</v>
      </c>
      <c r="I31" s="190">
        <v>7755.021</v>
      </c>
      <c r="J31" s="191">
        <v>16.645641428208</v>
      </c>
      <c r="M31" s="162" t="s">
        <v>32</v>
      </c>
      <c r="N31" s="152">
        <v>152</v>
      </c>
      <c r="O31" s="152">
        <v>182.833333333333</v>
      </c>
      <c r="P31" s="153">
        <v>20.285087719298</v>
      </c>
      <c r="Q31" s="152">
        <v>122.833333333333</v>
      </c>
      <c r="R31" s="152">
        <v>161.666666666667</v>
      </c>
      <c r="S31" s="153">
        <v>31.614654002714</v>
      </c>
      <c r="T31" s="152">
        <v>13232.925</v>
      </c>
      <c r="U31" s="152">
        <v>14576.319</v>
      </c>
      <c r="V31" s="153">
        <v>10.151905191029</v>
      </c>
      <c r="Y31" s="162" t="s">
        <v>32</v>
      </c>
      <c r="Z31" s="152">
        <v>137</v>
      </c>
      <c r="AA31" s="152">
        <v>167.416666666667</v>
      </c>
      <c r="AB31" s="153">
        <v>22.201946472019</v>
      </c>
      <c r="AC31" s="152">
        <v>116.666666666667</v>
      </c>
      <c r="AD31" s="152">
        <v>141.666666666667</v>
      </c>
      <c r="AE31" s="153">
        <v>21.428571428571</v>
      </c>
      <c r="AF31" s="152">
        <v>26327.29</v>
      </c>
      <c r="AG31" s="152">
        <v>28729.938</v>
      </c>
      <c r="AH31" s="153">
        <v>9.126074123087</v>
      </c>
    </row>
    <row r="32" spans="1:34" ht="11.25" customHeight="1">
      <c r="A32" s="48" t="s">
        <v>67</v>
      </c>
      <c r="B32" s="192">
        <v>69</v>
      </c>
      <c r="C32" s="192">
        <v>87</v>
      </c>
      <c r="D32" s="193">
        <v>26.086956521739</v>
      </c>
      <c r="E32" s="192">
        <v>49</v>
      </c>
      <c r="F32" s="192">
        <v>78.666666666667</v>
      </c>
      <c r="G32" s="193">
        <v>60.544217687075</v>
      </c>
      <c r="H32" s="192">
        <v>1212.956</v>
      </c>
      <c r="I32" s="192">
        <v>1538.643</v>
      </c>
      <c r="J32" s="193">
        <v>26.850685432942</v>
      </c>
      <c r="M32" s="48" t="s">
        <v>67</v>
      </c>
      <c r="N32" s="155">
        <v>69</v>
      </c>
      <c r="O32" s="155">
        <v>82.5</v>
      </c>
      <c r="P32" s="156">
        <v>19.565217391304</v>
      </c>
      <c r="Q32" s="155">
        <v>48</v>
      </c>
      <c r="R32" s="155">
        <v>71.333333333333</v>
      </c>
      <c r="S32" s="156">
        <v>48.611111111111</v>
      </c>
      <c r="T32" s="155">
        <v>2254.107</v>
      </c>
      <c r="U32" s="155">
        <v>2816.537</v>
      </c>
      <c r="V32" s="156">
        <v>24.951344368302</v>
      </c>
      <c r="Y32" s="48" t="s">
        <v>67</v>
      </c>
      <c r="Z32" s="155">
        <v>54</v>
      </c>
      <c r="AA32" s="155">
        <v>75.75</v>
      </c>
      <c r="AB32" s="156">
        <v>40.277777777778</v>
      </c>
      <c r="AC32" s="155">
        <v>40.5</v>
      </c>
      <c r="AD32" s="155">
        <v>61.166666666667</v>
      </c>
      <c r="AE32" s="156">
        <v>51.028806584362</v>
      </c>
      <c r="AF32" s="155">
        <v>3613.144</v>
      </c>
      <c r="AG32" s="155">
        <v>5438.359</v>
      </c>
      <c r="AH32" s="156">
        <v>50.515977220947</v>
      </c>
    </row>
    <row r="33" spans="1:34" ht="11.25" customHeight="1">
      <c r="A33" s="194" t="s">
        <v>68</v>
      </c>
      <c r="B33" s="190">
        <v>61</v>
      </c>
      <c r="C33" s="190">
        <v>87.666666666667</v>
      </c>
      <c r="D33" s="191">
        <v>43.715846994536</v>
      </c>
      <c r="E33" s="190">
        <v>52.333333333333</v>
      </c>
      <c r="F33" s="190">
        <v>84.666666666667</v>
      </c>
      <c r="G33" s="191">
        <v>61.783439490446</v>
      </c>
      <c r="H33" s="190">
        <v>1681.542</v>
      </c>
      <c r="I33" s="190">
        <v>2092.41</v>
      </c>
      <c r="J33" s="191">
        <v>24.434001648487</v>
      </c>
      <c r="M33" s="194" t="s">
        <v>68</v>
      </c>
      <c r="N33" s="152">
        <v>61</v>
      </c>
      <c r="O33" s="152">
        <v>78.333333333333</v>
      </c>
      <c r="P33" s="153">
        <v>28.415300546448</v>
      </c>
      <c r="Q33" s="152">
        <v>55.333333333333</v>
      </c>
      <c r="R33" s="152">
        <v>70.833333333333</v>
      </c>
      <c r="S33" s="153">
        <v>28.012048192771</v>
      </c>
      <c r="T33" s="152">
        <v>3427.839</v>
      </c>
      <c r="U33" s="152">
        <v>3782.171</v>
      </c>
      <c r="V33" s="153">
        <v>10.336891551791</v>
      </c>
      <c r="Y33" s="194" t="s">
        <v>68</v>
      </c>
      <c r="Z33" s="152">
        <v>61</v>
      </c>
      <c r="AA33" s="152">
        <v>69.666666666667</v>
      </c>
      <c r="AB33" s="153">
        <v>14.207650273224</v>
      </c>
      <c r="AC33" s="152">
        <v>56.75</v>
      </c>
      <c r="AD33" s="152">
        <v>61.583333333333</v>
      </c>
      <c r="AE33" s="153">
        <v>8.516886930984</v>
      </c>
      <c r="AF33" s="152">
        <v>6730.175</v>
      </c>
      <c r="AG33" s="152">
        <v>7073.764</v>
      </c>
      <c r="AH33" s="153">
        <v>5.10520157351</v>
      </c>
    </row>
    <row r="34" spans="1:34" ht="11.25" customHeight="1">
      <c r="A34" s="48" t="s">
        <v>69</v>
      </c>
      <c r="B34" s="192">
        <v>22</v>
      </c>
      <c r="C34" s="192">
        <v>22</v>
      </c>
      <c r="D34" s="193">
        <v>0</v>
      </c>
      <c r="E34" s="192">
        <v>18.666666666667</v>
      </c>
      <c r="F34" s="192">
        <v>21</v>
      </c>
      <c r="G34" s="193">
        <v>12.5</v>
      </c>
      <c r="H34" s="192">
        <v>3753.861</v>
      </c>
      <c r="I34" s="192">
        <v>4123.968</v>
      </c>
      <c r="J34" s="193">
        <v>9.85936879389</v>
      </c>
      <c r="M34" s="48" t="s">
        <v>69</v>
      </c>
      <c r="N34" s="155">
        <v>22</v>
      </c>
      <c r="O34" s="155">
        <v>22</v>
      </c>
      <c r="P34" s="156">
        <v>0</v>
      </c>
      <c r="Q34" s="155">
        <v>19.5</v>
      </c>
      <c r="R34" s="155">
        <v>19.5</v>
      </c>
      <c r="S34" s="156">
        <v>0</v>
      </c>
      <c r="T34" s="155">
        <v>7550.979</v>
      </c>
      <c r="U34" s="155">
        <v>7977.611</v>
      </c>
      <c r="V34" s="156">
        <v>5.650022334852</v>
      </c>
      <c r="Y34" s="48" t="s">
        <v>69</v>
      </c>
      <c r="Z34" s="155">
        <v>22</v>
      </c>
      <c r="AA34" s="155">
        <v>22</v>
      </c>
      <c r="AB34" s="156">
        <v>0</v>
      </c>
      <c r="AC34" s="155">
        <v>19</v>
      </c>
      <c r="AD34" s="155">
        <v>19</v>
      </c>
      <c r="AE34" s="156">
        <v>0</v>
      </c>
      <c r="AF34" s="155">
        <v>15983.971</v>
      </c>
      <c r="AG34" s="155">
        <v>16217.815</v>
      </c>
      <c r="AH34" s="156">
        <v>1.462990642313</v>
      </c>
    </row>
    <row r="35" spans="1:34" ht="11.25" customHeight="1">
      <c r="A35" s="162" t="s">
        <v>28</v>
      </c>
      <c r="B35" s="190">
        <v>57</v>
      </c>
      <c r="C35" s="190">
        <v>57</v>
      </c>
      <c r="D35" s="191">
        <v>0</v>
      </c>
      <c r="E35" s="190">
        <v>46</v>
      </c>
      <c r="F35" s="190">
        <v>53</v>
      </c>
      <c r="G35" s="191">
        <v>15.217391304348</v>
      </c>
      <c r="H35" s="190">
        <v>858.271</v>
      </c>
      <c r="I35" s="190">
        <v>696.17</v>
      </c>
      <c r="J35" s="191">
        <v>-18.886924992223</v>
      </c>
      <c r="M35" s="162" t="s">
        <v>28</v>
      </c>
      <c r="N35" s="152">
        <v>57</v>
      </c>
      <c r="O35" s="152">
        <v>57</v>
      </c>
      <c r="P35" s="153">
        <v>0</v>
      </c>
      <c r="Q35" s="152">
        <v>47.833333333333</v>
      </c>
      <c r="R35" s="152">
        <v>53</v>
      </c>
      <c r="S35" s="153">
        <v>10.801393728223</v>
      </c>
      <c r="T35" s="152">
        <v>1716.426</v>
      </c>
      <c r="U35" s="152">
        <v>1576.39</v>
      </c>
      <c r="V35" s="153">
        <v>-8.158580678689</v>
      </c>
      <c r="Y35" s="162" t="s">
        <v>28</v>
      </c>
      <c r="Z35" s="152">
        <v>57</v>
      </c>
      <c r="AA35" s="152">
        <v>57</v>
      </c>
      <c r="AB35" s="153">
        <v>0</v>
      </c>
      <c r="AC35" s="152">
        <v>50.583333333333</v>
      </c>
      <c r="AD35" s="152">
        <v>52.75</v>
      </c>
      <c r="AE35" s="153">
        <v>4.283360790774</v>
      </c>
      <c r="AF35" s="152">
        <v>3774.92</v>
      </c>
      <c r="AG35" s="152">
        <v>3218.261</v>
      </c>
      <c r="AH35" s="153">
        <v>-14.746246278067</v>
      </c>
    </row>
    <row r="36" spans="1:34" ht="11.25" customHeight="1">
      <c r="A36" s="48" t="s">
        <v>73</v>
      </c>
      <c r="B36" s="192">
        <v>57</v>
      </c>
      <c r="C36" s="192">
        <v>57</v>
      </c>
      <c r="D36" s="193">
        <v>0</v>
      </c>
      <c r="E36" s="192">
        <v>46</v>
      </c>
      <c r="F36" s="192">
        <v>53</v>
      </c>
      <c r="G36" s="193">
        <v>15.217391304348</v>
      </c>
      <c r="H36" s="192">
        <v>858.271</v>
      </c>
      <c r="I36" s="192">
        <v>696.17</v>
      </c>
      <c r="J36" s="193">
        <v>-18.886924992223</v>
      </c>
      <c r="M36" s="48" t="s">
        <v>73</v>
      </c>
      <c r="N36" s="155">
        <v>57</v>
      </c>
      <c r="O36" s="155">
        <v>57</v>
      </c>
      <c r="P36" s="156">
        <v>0</v>
      </c>
      <c r="Q36" s="155">
        <v>47.833333333333</v>
      </c>
      <c r="R36" s="155">
        <v>53</v>
      </c>
      <c r="S36" s="156">
        <v>10.801393728223</v>
      </c>
      <c r="T36" s="155">
        <v>1716.426</v>
      </c>
      <c r="U36" s="155">
        <v>1576.39</v>
      </c>
      <c r="V36" s="156">
        <v>-8.158580678689</v>
      </c>
      <c r="Y36" s="48" t="s">
        <v>73</v>
      </c>
      <c r="Z36" s="155">
        <v>57</v>
      </c>
      <c r="AA36" s="155">
        <v>57</v>
      </c>
      <c r="AB36" s="156">
        <v>0</v>
      </c>
      <c r="AC36" s="155">
        <v>50.583333333333</v>
      </c>
      <c r="AD36" s="155">
        <v>52.75</v>
      </c>
      <c r="AE36" s="156">
        <v>4.283360790774</v>
      </c>
      <c r="AF36" s="155">
        <v>3774.92</v>
      </c>
      <c r="AG36" s="155">
        <v>3218.261</v>
      </c>
      <c r="AH36" s="156">
        <v>-14.746246278067</v>
      </c>
    </row>
    <row r="37" spans="1:34" ht="11.25" customHeight="1">
      <c r="A37" s="162" t="s">
        <v>75</v>
      </c>
      <c r="B37" s="190">
        <v>2065.33333333333</v>
      </c>
      <c r="C37" s="190">
        <v>2178.66666666666</v>
      </c>
      <c r="D37" s="191">
        <v>5.487411233054</v>
      </c>
      <c r="E37" s="190">
        <v>1844.66666666666</v>
      </c>
      <c r="F37" s="190">
        <v>1969.66666666666</v>
      </c>
      <c r="G37" s="191">
        <v>6.77629201301</v>
      </c>
      <c r="H37" s="190">
        <v>100635.044</v>
      </c>
      <c r="I37" s="190">
        <v>102722.907</v>
      </c>
      <c r="J37" s="191">
        <v>2.074687819484</v>
      </c>
      <c r="M37" s="162" t="s">
        <v>75</v>
      </c>
      <c r="N37" s="152">
        <v>2054.16666666666</v>
      </c>
      <c r="O37" s="152">
        <v>2164.5</v>
      </c>
      <c r="P37" s="153">
        <v>5.371196754564</v>
      </c>
      <c r="Q37" s="152">
        <v>1830.33333333333</v>
      </c>
      <c r="R37" s="152">
        <v>1953</v>
      </c>
      <c r="S37" s="153">
        <v>6.701875796758</v>
      </c>
      <c r="T37" s="152">
        <v>202110.976999999</v>
      </c>
      <c r="U37" s="152">
        <v>202753.733</v>
      </c>
      <c r="V37" s="153">
        <v>0.318021321524</v>
      </c>
      <c r="Y37" s="162" t="s">
        <v>75</v>
      </c>
      <c r="Z37" s="152">
        <v>2010.41666666666</v>
      </c>
      <c r="AA37" s="152">
        <v>2126.58333333333</v>
      </c>
      <c r="AB37" s="153">
        <v>5.778238341969</v>
      </c>
      <c r="AC37" s="152">
        <v>1803.66666666666</v>
      </c>
      <c r="AD37" s="152">
        <v>1919.75</v>
      </c>
      <c r="AE37" s="153">
        <v>6.43596377749</v>
      </c>
      <c r="AF37" s="152">
        <v>413104.324</v>
      </c>
      <c r="AG37" s="152">
        <v>416807.532999999</v>
      </c>
      <c r="AH37" s="153">
        <v>0.896434335071</v>
      </c>
    </row>
    <row r="38" spans="1:34" ht="11.25" customHeight="1">
      <c r="A38" s="48" t="s">
        <v>73</v>
      </c>
      <c r="B38" s="192">
        <v>313</v>
      </c>
      <c r="C38" s="192">
        <v>313</v>
      </c>
      <c r="D38" s="193">
        <v>0</v>
      </c>
      <c r="E38" s="192">
        <v>268.333333333333</v>
      </c>
      <c r="F38" s="192">
        <v>269.666666666667</v>
      </c>
      <c r="G38" s="193">
        <v>0.496894409938</v>
      </c>
      <c r="H38" s="192">
        <v>3261.725</v>
      </c>
      <c r="I38" s="192">
        <v>3526.752</v>
      </c>
      <c r="J38" s="193">
        <v>8.125363113077</v>
      </c>
      <c r="M38" s="48" t="s">
        <v>73</v>
      </c>
      <c r="N38" s="155">
        <v>313</v>
      </c>
      <c r="O38" s="155">
        <v>313</v>
      </c>
      <c r="P38" s="156">
        <v>0</v>
      </c>
      <c r="Q38" s="155">
        <v>268.166666666667</v>
      </c>
      <c r="R38" s="155">
        <v>269.166666666667</v>
      </c>
      <c r="S38" s="156">
        <v>0.372902423866</v>
      </c>
      <c r="T38" s="155">
        <v>6813.23</v>
      </c>
      <c r="U38" s="155">
        <v>7152.546</v>
      </c>
      <c r="V38" s="156">
        <v>4.980251657437</v>
      </c>
      <c r="Y38" s="48" t="s">
        <v>73</v>
      </c>
      <c r="Z38" s="155">
        <v>291</v>
      </c>
      <c r="AA38" s="155">
        <v>313</v>
      </c>
      <c r="AB38" s="156">
        <v>7.560137457045</v>
      </c>
      <c r="AC38" s="155">
        <v>253.166666666667</v>
      </c>
      <c r="AD38" s="155">
        <v>268.583333333333</v>
      </c>
      <c r="AE38" s="156">
        <v>6.089532587228</v>
      </c>
      <c r="AF38" s="155">
        <v>13735.701</v>
      </c>
      <c r="AG38" s="155">
        <v>14447.634</v>
      </c>
      <c r="AH38" s="156">
        <v>5.183084576462</v>
      </c>
    </row>
    <row r="39" spans="1:34" ht="11.25" customHeight="1">
      <c r="A39" s="151" t="s">
        <v>76</v>
      </c>
      <c r="B39" s="190">
        <v>198</v>
      </c>
      <c r="C39" s="190">
        <v>236</v>
      </c>
      <c r="D39" s="191">
        <v>19.191919191919</v>
      </c>
      <c r="E39" s="190">
        <v>172</v>
      </c>
      <c r="F39" s="190">
        <v>186</v>
      </c>
      <c r="G39" s="191">
        <v>8.139534883721</v>
      </c>
      <c r="H39" s="190">
        <v>50279.221</v>
      </c>
      <c r="I39" s="190">
        <v>49104.849</v>
      </c>
      <c r="J39" s="191">
        <v>-2.335700467595</v>
      </c>
      <c r="M39" s="151" t="s">
        <v>76</v>
      </c>
      <c r="N39" s="152">
        <v>189</v>
      </c>
      <c r="O39" s="152">
        <v>230.5</v>
      </c>
      <c r="P39" s="153">
        <v>21.957671957672</v>
      </c>
      <c r="Q39" s="152">
        <v>168.5</v>
      </c>
      <c r="R39" s="152">
        <v>186</v>
      </c>
      <c r="S39" s="153">
        <v>10.385756676558</v>
      </c>
      <c r="T39" s="152">
        <v>101064.569</v>
      </c>
      <c r="U39" s="152">
        <v>97277.03</v>
      </c>
      <c r="V39" s="153">
        <v>-3.747642756978</v>
      </c>
      <c r="Y39" s="151" t="s">
        <v>76</v>
      </c>
      <c r="Z39" s="152">
        <v>181.5</v>
      </c>
      <c r="AA39" s="152">
        <v>221.5</v>
      </c>
      <c r="AB39" s="153">
        <v>22.038567493113</v>
      </c>
      <c r="AC39" s="152">
        <v>163.75</v>
      </c>
      <c r="AD39" s="152">
        <v>185</v>
      </c>
      <c r="AE39" s="153">
        <v>12.977099236641</v>
      </c>
      <c r="AF39" s="152">
        <v>208447.246</v>
      </c>
      <c r="AG39" s="152">
        <v>204331.69</v>
      </c>
      <c r="AH39" s="153">
        <v>-1.97438732292</v>
      </c>
    </row>
    <row r="40" spans="1:34" ht="11.25" customHeight="1">
      <c r="A40" s="48" t="s">
        <v>77</v>
      </c>
      <c r="B40" s="192">
        <v>1542.33333333333</v>
      </c>
      <c r="C40" s="192">
        <v>1617.66666666666</v>
      </c>
      <c r="D40" s="193">
        <v>4.884374324616</v>
      </c>
      <c r="E40" s="192">
        <v>1397.33333333333</v>
      </c>
      <c r="F40" s="192">
        <v>1505</v>
      </c>
      <c r="G40" s="193">
        <v>7.705152671756</v>
      </c>
      <c r="H40" s="192">
        <v>45418.437</v>
      </c>
      <c r="I40" s="192">
        <v>47951.665</v>
      </c>
      <c r="J40" s="193">
        <v>5.577532313584</v>
      </c>
      <c r="M40" s="48" t="s">
        <v>77</v>
      </c>
      <c r="N40" s="155">
        <v>1540.16666666666</v>
      </c>
      <c r="O40" s="155">
        <v>1609</v>
      </c>
      <c r="P40" s="156">
        <v>4.469213288605</v>
      </c>
      <c r="Q40" s="155">
        <v>1386.66666666666</v>
      </c>
      <c r="R40" s="155">
        <v>1488.83333333333</v>
      </c>
      <c r="S40" s="156">
        <v>7.367788461538</v>
      </c>
      <c r="T40" s="155">
        <v>90964.3239999999</v>
      </c>
      <c r="U40" s="155">
        <v>94165.957</v>
      </c>
      <c r="V40" s="156">
        <v>3.519657882578</v>
      </c>
      <c r="Y40" s="48" t="s">
        <v>77</v>
      </c>
      <c r="Z40" s="155">
        <v>1525.91666666666</v>
      </c>
      <c r="AA40" s="155">
        <v>1580.08333333333</v>
      </c>
      <c r="AB40" s="156">
        <v>3.549778821473</v>
      </c>
      <c r="AC40" s="155">
        <v>1379.75</v>
      </c>
      <c r="AD40" s="155">
        <v>1457.16666666666</v>
      </c>
      <c r="AE40" s="156">
        <v>5.61091985263</v>
      </c>
      <c r="AF40" s="155">
        <v>185015.406</v>
      </c>
      <c r="AG40" s="155">
        <v>190050.693</v>
      </c>
      <c r="AH40" s="156">
        <v>2.721550117832</v>
      </c>
    </row>
    <row r="41" spans="1:34" ht="11.25" customHeight="1">
      <c r="A41" s="151" t="s">
        <v>78</v>
      </c>
      <c r="B41" s="190">
        <v>12</v>
      </c>
      <c r="C41" s="190">
        <v>12</v>
      </c>
      <c r="D41" s="191">
        <v>0</v>
      </c>
      <c r="E41" s="190">
        <v>7</v>
      </c>
      <c r="F41" s="190">
        <v>9</v>
      </c>
      <c r="G41" s="191">
        <v>28.571428571429</v>
      </c>
      <c r="H41" s="190">
        <v>1675.661</v>
      </c>
      <c r="I41" s="190">
        <v>2139.641</v>
      </c>
      <c r="J41" s="191">
        <v>27.68937153756</v>
      </c>
      <c r="M41" s="151" t="s">
        <v>78</v>
      </c>
      <c r="N41" s="152">
        <v>12</v>
      </c>
      <c r="O41" s="152">
        <v>12</v>
      </c>
      <c r="P41" s="153">
        <v>0</v>
      </c>
      <c r="Q41" s="152">
        <v>7</v>
      </c>
      <c r="R41" s="152">
        <v>9</v>
      </c>
      <c r="S41" s="153">
        <v>28.571428571429</v>
      </c>
      <c r="T41" s="152">
        <v>3268.854</v>
      </c>
      <c r="U41" s="152">
        <v>4158.2</v>
      </c>
      <c r="V41" s="153">
        <v>27.20666019345</v>
      </c>
      <c r="Y41" s="151" t="s">
        <v>78</v>
      </c>
      <c r="Z41" s="152">
        <v>12</v>
      </c>
      <c r="AA41" s="152">
        <v>12</v>
      </c>
      <c r="AB41" s="153">
        <v>0</v>
      </c>
      <c r="AC41" s="152">
        <v>7</v>
      </c>
      <c r="AD41" s="152">
        <v>9</v>
      </c>
      <c r="AE41" s="153">
        <v>28.571428571429</v>
      </c>
      <c r="AF41" s="152">
        <v>5905.971</v>
      </c>
      <c r="AG41" s="152">
        <v>7977.516</v>
      </c>
      <c r="AH41" s="153">
        <v>35.075434674501</v>
      </c>
    </row>
    <row r="42" spans="1:34" ht="11.25" customHeight="1">
      <c r="A42" s="165" t="s">
        <v>30</v>
      </c>
      <c r="B42" s="192">
        <v>174</v>
      </c>
      <c r="C42" s="192">
        <v>181</v>
      </c>
      <c r="D42" s="193">
        <v>4.022988505747</v>
      </c>
      <c r="E42" s="192">
        <v>160</v>
      </c>
      <c r="F42" s="192">
        <v>165</v>
      </c>
      <c r="G42" s="193">
        <v>3.125</v>
      </c>
      <c r="H42" s="192">
        <v>8781.501</v>
      </c>
      <c r="I42" s="192">
        <v>9320.077</v>
      </c>
      <c r="J42" s="193">
        <v>6.133074516532</v>
      </c>
      <c r="M42" s="165" t="s">
        <v>30</v>
      </c>
      <c r="N42" s="155">
        <v>173.666666666667</v>
      </c>
      <c r="O42" s="155">
        <v>181</v>
      </c>
      <c r="P42" s="156">
        <v>4.222648752399</v>
      </c>
      <c r="Q42" s="155">
        <v>159.666666666667</v>
      </c>
      <c r="R42" s="155">
        <v>165</v>
      </c>
      <c r="S42" s="156">
        <v>3.340292275574</v>
      </c>
      <c r="T42" s="155">
        <v>17597.282</v>
      </c>
      <c r="U42" s="155">
        <v>18262.304</v>
      </c>
      <c r="V42" s="156">
        <v>3.779117706928</v>
      </c>
      <c r="Y42" s="165" t="s">
        <v>30</v>
      </c>
      <c r="Z42" s="155">
        <v>171.333333333333</v>
      </c>
      <c r="AA42" s="155">
        <v>175.583333333333</v>
      </c>
      <c r="AB42" s="156">
        <v>2.480544747082</v>
      </c>
      <c r="AC42" s="155">
        <v>157.333333333333</v>
      </c>
      <c r="AD42" s="155">
        <v>163.583333333333</v>
      </c>
      <c r="AE42" s="156">
        <v>3.972457627119</v>
      </c>
      <c r="AF42" s="155">
        <v>35259.799</v>
      </c>
      <c r="AG42" s="155">
        <v>37016.296</v>
      </c>
      <c r="AH42" s="156">
        <v>4.981585402685</v>
      </c>
    </row>
    <row r="43" spans="1:34" ht="11.25" customHeight="1">
      <c r="A43" s="151" t="s">
        <v>67</v>
      </c>
      <c r="B43" s="190">
        <v>125</v>
      </c>
      <c r="C43" s="190">
        <v>144</v>
      </c>
      <c r="D43" s="191">
        <v>15.2</v>
      </c>
      <c r="E43" s="190">
        <v>125</v>
      </c>
      <c r="F43" s="190">
        <v>130</v>
      </c>
      <c r="G43" s="191">
        <v>4</v>
      </c>
      <c r="H43" s="190">
        <v>4034.187</v>
      </c>
      <c r="I43" s="190">
        <v>4263.583</v>
      </c>
      <c r="J43" s="191">
        <v>5.686300610259</v>
      </c>
      <c r="M43" s="151" t="s">
        <v>67</v>
      </c>
      <c r="N43" s="152">
        <v>124.666666666667</v>
      </c>
      <c r="O43" s="152">
        <v>144</v>
      </c>
      <c r="P43" s="153">
        <v>15.508021390374</v>
      </c>
      <c r="Q43" s="152">
        <v>124.666666666667</v>
      </c>
      <c r="R43" s="152">
        <v>130</v>
      </c>
      <c r="S43" s="153">
        <v>4.27807486631</v>
      </c>
      <c r="T43" s="152">
        <v>8073.149</v>
      </c>
      <c r="U43" s="152">
        <v>8332.906</v>
      </c>
      <c r="V43" s="153">
        <v>3.217542497977</v>
      </c>
      <c r="Y43" s="151" t="s">
        <v>67</v>
      </c>
      <c r="Z43" s="152">
        <v>122.333333333333</v>
      </c>
      <c r="AA43" s="152">
        <v>136.583333333333</v>
      </c>
      <c r="AB43" s="153">
        <v>11.648501362398</v>
      </c>
      <c r="AC43" s="152">
        <v>122.333333333333</v>
      </c>
      <c r="AD43" s="152">
        <v>128.583333333333</v>
      </c>
      <c r="AE43" s="153">
        <v>5.108991825613</v>
      </c>
      <c r="AF43" s="152">
        <v>16012.42</v>
      </c>
      <c r="AG43" s="152">
        <v>16937.354</v>
      </c>
      <c r="AH43" s="153">
        <v>5.776353605514</v>
      </c>
    </row>
    <row r="44" spans="1:34" ht="11.25" customHeight="1">
      <c r="A44" s="125" t="s">
        <v>69</v>
      </c>
      <c r="B44" s="195">
        <v>49</v>
      </c>
      <c r="C44" s="195">
        <v>37</v>
      </c>
      <c r="D44" s="196">
        <v>-24.489795918367</v>
      </c>
      <c r="E44" s="195">
        <v>35</v>
      </c>
      <c r="F44" s="195">
        <v>35</v>
      </c>
      <c r="G44" s="196">
        <v>0</v>
      </c>
      <c r="H44" s="195">
        <v>4747.314</v>
      </c>
      <c r="I44" s="195">
        <v>5056.494</v>
      </c>
      <c r="J44" s="196">
        <v>6.512735412067</v>
      </c>
      <c r="M44" s="125" t="s">
        <v>69</v>
      </c>
      <c r="N44" s="197">
        <v>49</v>
      </c>
      <c r="O44" s="197">
        <v>37</v>
      </c>
      <c r="P44" s="198">
        <v>-24.489795918367</v>
      </c>
      <c r="Q44" s="197">
        <v>35</v>
      </c>
      <c r="R44" s="197">
        <v>35</v>
      </c>
      <c r="S44" s="198">
        <v>0</v>
      </c>
      <c r="T44" s="197">
        <v>9524.13299999999</v>
      </c>
      <c r="U44" s="197">
        <v>9929.398</v>
      </c>
      <c r="V44" s="198">
        <v>4.255137974239</v>
      </c>
      <c r="Y44" s="125" t="s">
        <v>69</v>
      </c>
      <c r="Z44" s="197">
        <v>49</v>
      </c>
      <c r="AA44" s="197">
        <v>39</v>
      </c>
      <c r="AB44" s="198">
        <v>-20.408163265306</v>
      </c>
      <c r="AC44" s="197">
        <v>35</v>
      </c>
      <c r="AD44" s="197">
        <v>35</v>
      </c>
      <c r="AE44" s="198">
        <v>0</v>
      </c>
      <c r="AF44" s="197">
        <v>19247.379</v>
      </c>
      <c r="AG44" s="197">
        <v>20078.942</v>
      </c>
      <c r="AH44" s="198">
        <v>4.320396039378</v>
      </c>
    </row>
    <row r="45" ht="11.25" customHeight="1"/>
    <row r="46" ht="11.25" customHeight="1"/>
    <row r="47" spans="1:34" ht="11.25" customHeight="1">
      <c r="A47" s="120"/>
      <c r="B47" s="121"/>
      <c r="C47" s="122"/>
      <c r="D47" s="122"/>
      <c r="E47" s="122"/>
      <c r="F47" s="122"/>
      <c r="G47" s="122"/>
      <c r="H47" s="122"/>
      <c r="I47" s="122"/>
      <c r="J47" s="122"/>
      <c r="K47" s="123"/>
      <c r="M47" s="120"/>
      <c r="N47" s="121"/>
      <c r="O47" s="122"/>
      <c r="P47" s="122"/>
      <c r="Q47" s="122"/>
      <c r="R47" s="122"/>
      <c r="S47" s="122"/>
      <c r="T47" s="122"/>
      <c r="U47" s="122"/>
      <c r="V47" s="122"/>
      <c r="W47" s="123"/>
      <c r="Y47" s="120"/>
      <c r="Z47" s="121"/>
      <c r="AA47" s="122"/>
      <c r="AB47" s="122"/>
      <c r="AC47" s="122"/>
      <c r="AD47" s="122"/>
      <c r="AE47" s="122"/>
      <c r="AF47" s="122"/>
      <c r="AG47" s="122"/>
      <c r="AH47" s="122"/>
    </row>
    <row r="48" spans="1:34" ht="11.25" customHeight="1">
      <c r="A48" s="184" t="s">
        <v>63</v>
      </c>
      <c r="B48" s="167"/>
      <c r="C48" s="167"/>
      <c r="D48" s="167"/>
      <c r="E48" s="167"/>
      <c r="F48" s="167"/>
      <c r="G48" s="167"/>
      <c r="H48" s="167"/>
      <c r="I48" s="167"/>
      <c r="J48" s="167"/>
      <c r="K48" s="168"/>
      <c r="M48" s="184" t="s">
        <v>63</v>
      </c>
      <c r="N48" s="167"/>
      <c r="O48" s="167"/>
      <c r="P48" s="167"/>
      <c r="Q48" s="167"/>
      <c r="R48" s="167"/>
      <c r="S48" s="167"/>
      <c r="T48" s="167"/>
      <c r="U48" s="167"/>
      <c r="V48" s="167"/>
      <c r="W48" s="168"/>
      <c r="Y48" s="184" t="s">
        <v>63</v>
      </c>
      <c r="Z48" s="167"/>
      <c r="AA48" s="167"/>
      <c r="AB48" s="167"/>
      <c r="AC48" s="167"/>
      <c r="AD48" s="167"/>
      <c r="AE48" s="167"/>
      <c r="AF48" s="167"/>
      <c r="AG48" s="167"/>
      <c r="AH48" s="167"/>
    </row>
    <row r="49" spans="1:34" ht="11.25" customHeight="1">
      <c r="A49" s="81" t="s">
        <v>82</v>
      </c>
      <c r="B49" s="167"/>
      <c r="C49" s="167"/>
      <c r="D49" s="167"/>
      <c r="E49" s="167"/>
      <c r="F49" s="167"/>
      <c r="G49" s="167"/>
      <c r="H49" s="167"/>
      <c r="I49" s="167"/>
      <c r="J49" s="167"/>
      <c r="K49" s="168"/>
      <c r="M49" s="81" t="s">
        <v>82</v>
      </c>
      <c r="N49" s="167"/>
      <c r="O49" s="167"/>
      <c r="P49" s="167"/>
      <c r="Q49" s="167"/>
      <c r="R49" s="167"/>
      <c r="S49" s="167"/>
      <c r="T49" s="167"/>
      <c r="U49" s="167"/>
      <c r="V49" s="167"/>
      <c r="W49" s="168"/>
      <c r="Y49" s="81" t="s">
        <v>82</v>
      </c>
      <c r="Z49" s="167"/>
      <c r="AA49" s="167"/>
      <c r="AB49" s="167"/>
      <c r="AC49" s="167"/>
      <c r="AD49" s="167"/>
      <c r="AE49" s="167"/>
      <c r="AF49" s="167"/>
      <c r="AG49" s="167"/>
      <c r="AH49" s="167"/>
    </row>
    <row r="50" spans="1:34" ht="11.25" customHeight="1">
      <c r="A50" s="81" t="s">
        <v>83</v>
      </c>
      <c r="B50" s="167"/>
      <c r="C50" s="167"/>
      <c r="D50" s="167"/>
      <c r="E50" s="167"/>
      <c r="F50" s="167"/>
      <c r="G50" s="167"/>
      <c r="H50" s="167"/>
      <c r="I50" s="167"/>
      <c r="J50" s="167"/>
      <c r="K50" s="168"/>
      <c r="M50" s="81" t="s">
        <v>83</v>
      </c>
      <c r="N50" s="167"/>
      <c r="O50" s="167"/>
      <c r="P50" s="167"/>
      <c r="Q50" s="167"/>
      <c r="R50" s="167"/>
      <c r="S50" s="167"/>
      <c r="T50" s="167"/>
      <c r="U50" s="167"/>
      <c r="V50" s="167"/>
      <c r="W50" s="168"/>
      <c r="Y50" s="81" t="s">
        <v>83</v>
      </c>
      <c r="Z50" s="167"/>
      <c r="AA50" s="167"/>
      <c r="AB50" s="167"/>
      <c r="AC50" s="167"/>
      <c r="AD50" s="167"/>
      <c r="AE50" s="167"/>
      <c r="AF50" s="167"/>
      <c r="AG50" s="167"/>
      <c r="AH50" s="167"/>
    </row>
    <row r="51" spans="1:34" ht="11.25" customHeight="1">
      <c r="A51" s="81" t="s">
        <v>84</v>
      </c>
      <c r="B51" s="167"/>
      <c r="C51" s="167"/>
      <c r="D51" s="167"/>
      <c r="E51" s="167"/>
      <c r="F51" s="167"/>
      <c r="G51" s="167"/>
      <c r="H51" s="167"/>
      <c r="I51" s="167"/>
      <c r="J51" s="167"/>
      <c r="K51" s="168"/>
      <c r="M51" s="81" t="s">
        <v>84</v>
      </c>
      <c r="N51" s="167"/>
      <c r="O51" s="167"/>
      <c r="P51" s="167"/>
      <c r="Q51" s="167"/>
      <c r="R51" s="167"/>
      <c r="S51" s="167"/>
      <c r="T51" s="167"/>
      <c r="U51" s="167"/>
      <c r="V51" s="167"/>
      <c r="W51" s="168"/>
      <c r="Y51" s="81" t="s">
        <v>84</v>
      </c>
      <c r="Z51" s="167"/>
      <c r="AA51" s="167"/>
      <c r="AB51" s="167"/>
      <c r="AC51" s="167"/>
      <c r="AD51" s="167"/>
      <c r="AE51" s="167"/>
      <c r="AF51" s="167"/>
      <c r="AG51" s="167"/>
      <c r="AH51" s="167"/>
    </row>
    <row r="52" spans="1:34" ht="11.25" customHeight="1">
      <c r="A52" s="81" t="s">
        <v>79</v>
      </c>
      <c r="B52" s="167"/>
      <c r="C52" s="167"/>
      <c r="D52" s="167"/>
      <c r="E52" s="167"/>
      <c r="F52" s="167"/>
      <c r="G52" s="167"/>
      <c r="H52" s="167"/>
      <c r="I52" s="167"/>
      <c r="J52" s="167"/>
      <c r="K52" s="168"/>
      <c r="M52" s="81" t="s">
        <v>79</v>
      </c>
      <c r="N52" s="167"/>
      <c r="O52" s="167"/>
      <c r="P52" s="167"/>
      <c r="Q52" s="167"/>
      <c r="R52" s="167"/>
      <c r="S52" s="167"/>
      <c r="T52" s="167"/>
      <c r="U52" s="167"/>
      <c r="V52" s="167"/>
      <c r="W52" s="168"/>
      <c r="Y52" s="81" t="s">
        <v>79</v>
      </c>
      <c r="Z52" s="167"/>
      <c r="AA52" s="167"/>
      <c r="AB52" s="167"/>
      <c r="AC52" s="167"/>
      <c r="AD52" s="167"/>
      <c r="AE52" s="167"/>
      <c r="AF52" s="167"/>
      <c r="AG52" s="167"/>
      <c r="AH52" s="167"/>
    </row>
    <row r="53" spans="1:34" ht="11.25" customHeight="1">
      <c r="A53" s="176" t="s">
        <v>81</v>
      </c>
      <c r="B53" s="140"/>
      <c r="C53" s="140"/>
      <c r="D53" s="140"/>
      <c r="E53" s="140"/>
      <c r="F53" s="140"/>
      <c r="G53" s="140"/>
      <c r="H53" s="140"/>
      <c r="I53" s="140"/>
      <c r="J53" s="140"/>
      <c r="K53" s="91"/>
      <c r="M53" s="176" t="s">
        <v>81</v>
      </c>
      <c r="N53" s="140"/>
      <c r="O53" s="140"/>
      <c r="P53" s="140"/>
      <c r="Q53" s="140"/>
      <c r="R53" s="140"/>
      <c r="S53" s="140"/>
      <c r="T53" s="140"/>
      <c r="U53" s="140"/>
      <c r="V53" s="140"/>
      <c r="W53" s="91"/>
      <c r="Y53" s="176" t="s">
        <v>81</v>
      </c>
      <c r="Z53" s="140"/>
      <c r="AA53" s="140"/>
      <c r="AB53" s="140"/>
      <c r="AC53" s="140"/>
      <c r="AD53" s="140"/>
      <c r="AE53" s="140"/>
      <c r="AF53" s="140"/>
      <c r="AG53" s="140"/>
      <c r="AH53" s="140"/>
    </row>
    <row r="54" spans="1:34" ht="11.25" customHeight="1">
      <c r="A54" s="81" t="s">
        <v>80</v>
      </c>
      <c r="B54" s="140"/>
      <c r="C54" s="140"/>
      <c r="D54" s="140"/>
      <c r="E54" s="140"/>
      <c r="F54" s="140"/>
      <c r="G54" s="140"/>
      <c r="H54" s="140"/>
      <c r="I54" s="140"/>
      <c r="J54" s="140"/>
      <c r="K54" s="91"/>
      <c r="M54" s="81" t="s">
        <v>80</v>
      </c>
      <c r="N54" s="140"/>
      <c r="O54" s="140"/>
      <c r="P54" s="140"/>
      <c r="Q54" s="140"/>
      <c r="R54" s="140"/>
      <c r="S54" s="140"/>
      <c r="T54" s="140"/>
      <c r="U54" s="140"/>
      <c r="V54" s="140"/>
      <c r="W54" s="91"/>
      <c r="Y54" s="81" t="s">
        <v>80</v>
      </c>
      <c r="Z54" s="140"/>
      <c r="AA54" s="140"/>
      <c r="AB54" s="140"/>
      <c r="AC54" s="140"/>
      <c r="AD54" s="140"/>
      <c r="AE54" s="140"/>
      <c r="AF54" s="140"/>
      <c r="AG54" s="140"/>
      <c r="AH54" s="140"/>
    </row>
    <row r="55" spans="1:34" ht="11.25" customHeight="1">
      <c r="A55" s="109" t="str">
        <f>Ïndice!B15</f>
        <v>Fecha de publicación: 30 de Agosto 2018</v>
      </c>
      <c r="B55" s="110"/>
      <c r="C55" s="110"/>
      <c r="D55" s="110"/>
      <c r="E55" s="110"/>
      <c r="F55" s="110"/>
      <c r="G55" s="110"/>
      <c r="H55" s="110"/>
      <c r="I55" s="110"/>
      <c r="J55" s="110"/>
      <c r="K55" s="166"/>
      <c r="M55" s="109" t="str">
        <f>Ïndice!B15</f>
        <v>Fecha de publicación: 30 de Agosto 2018</v>
      </c>
      <c r="N55" s="110"/>
      <c r="O55" s="110"/>
      <c r="P55" s="110"/>
      <c r="Q55" s="110"/>
      <c r="R55" s="110"/>
      <c r="S55" s="110"/>
      <c r="T55" s="110"/>
      <c r="U55" s="110"/>
      <c r="V55" s="110"/>
      <c r="W55" s="166"/>
      <c r="Y55" s="109" t="str">
        <f>Ïndice!B15</f>
        <v>Fecha de publicación: 30 de Agosto 2018</v>
      </c>
      <c r="Z55" s="110"/>
      <c r="AA55" s="110"/>
      <c r="AB55" s="110"/>
      <c r="AC55" s="110"/>
      <c r="AD55" s="110"/>
      <c r="AE55" s="110"/>
      <c r="AF55" s="110"/>
      <c r="AG55" s="110"/>
      <c r="AH55" s="110"/>
    </row>
    <row r="56" spans="1:34" ht="11.25" customHeight="1">
      <c r="A56" s="124"/>
      <c r="B56" s="125"/>
      <c r="C56" s="125"/>
      <c r="D56" s="125"/>
      <c r="E56" s="126"/>
      <c r="F56" s="126"/>
      <c r="G56" s="126"/>
      <c r="H56" s="126"/>
      <c r="I56" s="126"/>
      <c r="J56" s="126"/>
      <c r="K56" s="127"/>
      <c r="M56" s="124"/>
      <c r="N56" s="125"/>
      <c r="O56" s="125"/>
      <c r="P56" s="125"/>
      <c r="Q56" s="126"/>
      <c r="R56" s="126"/>
      <c r="S56" s="126"/>
      <c r="T56" s="126"/>
      <c r="U56" s="126"/>
      <c r="V56" s="126"/>
      <c r="W56" s="127"/>
      <c r="Y56" s="124"/>
      <c r="Z56" s="125"/>
      <c r="AA56" s="125"/>
      <c r="AB56" s="125"/>
      <c r="AC56" s="126"/>
      <c r="AD56" s="126"/>
      <c r="AE56" s="126"/>
      <c r="AF56" s="126"/>
      <c r="AG56" s="126"/>
      <c r="AH56" s="126"/>
    </row>
    <row r="57" ht="11.25" customHeight="1"/>
    <row r="58" ht="11.25" customHeight="1">
      <c r="K58" s="138" t="s">
        <v>0</v>
      </c>
    </row>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spans="1:68" s="130" customFormat="1" ht="11.25" customHeight="1">
      <c r="A103" s="137"/>
      <c r="B103" s="133"/>
      <c r="C103" s="134"/>
      <c r="D103" s="135"/>
      <c r="E103" s="135"/>
      <c r="F103" s="135"/>
      <c r="G103" s="135"/>
      <c r="H103" s="135"/>
      <c r="I103" s="135"/>
      <c r="J103" s="135"/>
      <c r="K103" s="135"/>
      <c r="L103" s="135"/>
      <c r="M103" s="135"/>
      <c r="N103" s="135"/>
      <c r="O103" s="135"/>
      <c r="P103" s="135"/>
      <c r="Q103" s="135"/>
      <c r="S103" s="133"/>
      <c r="T103" s="134"/>
      <c r="U103" s="132"/>
      <c r="V103" s="132"/>
      <c r="W103" s="132"/>
      <c r="X103" s="132"/>
      <c r="Y103" s="132"/>
      <c r="Z103" s="132"/>
      <c r="AA103" s="132"/>
      <c r="AB103" s="132"/>
      <c r="AC103" s="132"/>
      <c r="AD103" s="132"/>
      <c r="AE103" s="132"/>
      <c r="AF103" s="132"/>
      <c r="AG103" s="132"/>
      <c r="AH103" s="132"/>
      <c r="AJ103" s="133"/>
      <c r="AK103" s="134"/>
      <c r="AL103" s="132"/>
      <c r="AM103" s="132"/>
      <c r="AN103" s="132"/>
      <c r="AO103" s="132"/>
      <c r="AP103" s="132"/>
      <c r="AQ103" s="132"/>
      <c r="AR103" s="132"/>
      <c r="AS103" s="132"/>
      <c r="AT103" s="132"/>
      <c r="AU103" s="132"/>
      <c r="AV103" s="132"/>
      <c r="AW103" s="132"/>
      <c r="AX103" s="132"/>
      <c r="AY103" s="132"/>
      <c r="BA103" s="133"/>
      <c r="BB103" s="134"/>
      <c r="BC103" s="132"/>
      <c r="BD103" s="132"/>
      <c r="BE103" s="132"/>
      <c r="BF103" s="132"/>
      <c r="BG103" s="132"/>
      <c r="BH103" s="132"/>
      <c r="BI103" s="132"/>
      <c r="BJ103" s="132"/>
      <c r="BK103" s="132"/>
      <c r="BL103" s="132"/>
      <c r="BM103" s="132"/>
      <c r="BN103" s="132"/>
      <c r="BO103" s="132"/>
      <c r="BP103" s="132"/>
    </row>
    <row r="104" spans="1:68" s="6" customFormat="1" ht="11.25" customHeight="1">
      <c r="A104" s="60"/>
      <c r="B104" s="54"/>
      <c r="C104" s="56"/>
      <c r="D104" s="57"/>
      <c r="E104" s="57"/>
      <c r="F104" s="57"/>
      <c r="G104" s="57"/>
      <c r="H104" s="57"/>
      <c r="I104" s="57"/>
      <c r="J104" s="57"/>
      <c r="K104" s="57"/>
      <c r="L104" s="57"/>
      <c r="M104" s="57"/>
      <c r="N104" s="57"/>
      <c r="O104" s="57"/>
      <c r="P104" s="57"/>
      <c r="Q104" s="57"/>
      <c r="S104" s="54"/>
      <c r="T104" s="56"/>
      <c r="U104" s="55"/>
      <c r="V104" s="55"/>
      <c r="W104" s="55"/>
      <c r="X104" s="55"/>
      <c r="Y104" s="55"/>
      <c r="Z104" s="55"/>
      <c r="AA104" s="55"/>
      <c r="AB104" s="55"/>
      <c r="AC104" s="55"/>
      <c r="AD104" s="55"/>
      <c r="AE104" s="55"/>
      <c r="AF104" s="55"/>
      <c r="AG104" s="55"/>
      <c r="AH104" s="55"/>
      <c r="AJ104" s="54"/>
      <c r="AK104" s="56"/>
      <c r="AL104" s="55"/>
      <c r="AM104" s="55"/>
      <c r="AN104" s="55"/>
      <c r="AO104" s="55"/>
      <c r="AP104" s="55"/>
      <c r="AQ104" s="55"/>
      <c r="AR104" s="55"/>
      <c r="AS104" s="55"/>
      <c r="AT104" s="55"/>
      <c r="AU104" s="55"/>
      <c r="AV104" s="55"/>
      <c r="AW104" s="55"/>
      <c r="AX104" s="55"/>
      <c r="AY104" s="55"/>
      <c r="BA104" s="54"/>
      <c r="BB104" s="56"/>
      <c r="BC104" s="55"/>
      <c r="BD104" s="55"/>
      <c r="BE104" s="55"/>
      <c r="BF104" s="55"/>
      <c r="BG104" s="55"/>
      <c r="BH104" s="55"/>
      <c r="BI104" s="55"/>
      <c r="BJ104" s="55"/>
      <c r="BK104" s="55"/>
      <c r="BL104" s="55"/>
      <c r="BM104" s="55"/>
      <c r="BN104" s="55"/>
      <c r="BO104" s="55"/>
      <c r="BP104" s="55"/>
    </row>
    <row r="105" spans="1:68" s="48" customFormat="1" ht="11.25" customHeight="1">
      <c r="A105" s="113"/>
      <c r="B105" s="114"/>
      <c r="C105" s="115"/>
      <c r="D105" s="116"/>
      <c r="E105" s="116"/>
      <c r="F105" s="116"/>
      <c r="G105" s="116"/>
      <c r="H105" s="116"/>
      <c r="I105" s="116"/>
      <c r="J105" s="116"/>
      <c r="K105" s="116"/>
      <c r="L105" s="116"/>
      <c r="M105" s="116"/>
      <c r="N105" s="116"/>
      <c r="O105" s="116"/>
      <c r="P105" s="116"/>
      <c r="Q105" s="117"/>
      <c r="S105" s="114"/>
      <c r="T105" s="115"/>
      <c r="U105" s="118"/>
      <c r="V105" s="118"/>
      <c r="W105" s="118"/>
      <c r="X105" s="118"/>
      <c r="Y105" s="118"/>
      <c r="Z105" s="118"/>
      <c r="AA105" s="118"/>
      <c r="AB105" s="118"/>
      <c r="AC105" s="118"/>
      <c r="AD105" s="118"/>
      <c r="AE105" s="118"/>
      <c r="AF105" s="118"/>
      <c r="AG105" s="118"/>
      <c r="AH105" s="119"/>
      <c r="AJ105" s="114"/>
      <c r="AK105" s="115"/>
      <c r="AL105" s="118"/>
      <c r="AM105" s="118"/>
      <c r="AN105" s="118"/>
      <c r="AO105" s="118"/>
      <c r="AP105" s="118"/>
      <c r="AQ105" s="118"/>
      <c r="AR105" s="118"/>
      <c r="AS105" s="118"/>
      <c r="AT105" s="118"/>
      <c r="AU105" s="118"/>
      <c r="AV105" s="118"/>
      <c r="AW105" s="118"/>
      <c r="AX105" s="118"/>
      <c r="AY105" s="119"/>
      <c r="BA105" s="114"/>
      <c r="BB105" s="115"/>
      <c r="BC105" s="118"/>
      <c r="BD105" s="118"/>
      <c r="BE105" s="118"/>
      <c r="BF105" s="118"/>
      <c r="BG105" s="118"/>
      <c r="BH105" s="118"/>
      <c r="BI105" s="118"/>
      <c r="BJ105" s="118"/>
      <c r="BK105" s="118"/>
      <c r="BL105" s="118"/>
      <c r="BM105" s="118"/>
      <c r="BN105" s="118"/>
      <c r="BO105" s="118"/>
      <c r="BP105" s="119"/>
    </row>
    <row r="106" spans="1:68" s="90" customFormat="1" ht="11.25" customHeight="1">
      <c r="A106" s="101"/>
      <c r="B106" s="102" t="s">
        <v>9</v>
      </c>
      <c r="C106" s="61"/>
      <c r="D106" s="61"/>
      <c r="E106" s="61"/>
      <c r="F106" s="61"/>
      <c r="G106" s="61"/>
      <c r="H106" s="61"/>
      <c r="I106" s="61"/>
      <c r="J106" s="61"/>
      <c r="K106" s="61"/>
      <c r="L106" s="61"/>
      <c r="M106" s="61"/>
      <c r="N106" s="61"/>
      <c r="O106" s="61"/>
      <c r="P106" s="97"/>
      <c r="Q106" s="103"/>
      <c r="R106" s="48"/>
      <c r="S106" s="102" t="s">
        <v>9</v>
      </c>
      <c r="T106" s="61"/>
      <c r="U106" s="61"/>
      <c r="V106" s="61"/>
      <c r="W106" s="61"/>
      <c r="X106" s="61"/>
      <c r="Y106" s="61"/>
      <c r="Z106" s="61"/>
      <c r="AA106" s="61"/>
      <c r="AB106" s="61"/>
      <c r="AC106" s="61"/>
      <c r="AD106" s="61"/>
      <c r="AE106" s="61"/>
      <c r="AF106" s="61"/>
      <c r="AG106" s="61"/>
      <c r="AH106" s="107"/>
      <c r="AI106" s="48"/>
      <c r="AJ106" s="102" t="s">
        <v>10</v>
      </c>
      <c r="AK106" s="61"/>
      <c r="AL106" s="61"/>
      <c r="AM106" s="61"/>
      <c r="AN106" s="61"/>
      <c r="AO106" s="61"/>
      <c r="AP106" s="61"/>
      <c r="AQ106" s="61"/>
      <c r="AR106" s="61"/>
      <c r="AS106" s="61"/>
      <c r="AT106" s="61"/>
      <c r="AU106" s="61"/>
      <c r="AV106" s="61"/>
      <c r="AW106" s="61"/>
      <c r="AX106" s="61"/>
      <c r="AY106" s="107"/>
      <c r="BA106" s="102" t="s">
        <v>10</v>
      </c>
      <c r="BB106" s="61"/>
      <c r="BC106" s="61"/>
      <c r="BD106" s="61"/>
      <c r="BE106" s="61"/>
      <c r="BF106" s="61"/>
      <c r="BG106" s="61"/>
      <c r="BH106" s="61"/>
      <c r="BI106" s="61"/>
      <c r="BJ106" s="61"/>
      <c r="BK106" s="61"/>
      <c r="BL106" s="61"/>
      <c r="BM106" s="61"/>
      <c r="BN106" s="61"/>
      <c r="BO106" s="61"/>
      <c r="BP106" s="107"/>
    </row>
    <row r="107" spans="1:68" s="90" customFormat="1" ht="11.25" customHeight="1">
      <c r="A107" s="101"/>
      <c r="B107" s="81" t="s">
        <v>8</v>
      </c>
      <c r="C107" s="61"/>
      <c r="D107" s="61"/>
      <c r="E107" s="61"/>
      <c r="F107" s="61"/>
      <c r="G107" s="61"/>
      <c r="H107" s="61"/>
      <c r="I107" s="61"/>
      <c r="J107" s="61"/>
      <c r="K107" s="61"/>
      <c r="L107" s="61"/>
      <c r="M107" s="61"/>
      <c r="N107" s="61"/>
      <c r="O107" s="61"/>
      <c r="P107" s="97"/>
      <c r="Q107" s="103"/>
      <c r="S107" s="81" t="s">
        <v>8</v>
      </c>
      <c r="T107" s="61"/>
      <c r="U107" s="61"/>
      <c r="V107" s="61"/>
      <c r="W107" s="61"/>
      <c r="X107" s="61"/>
      <c r="Y107" s="61"/>
      <c r="Z107" s="61"/>
      <c r="AA107" s="61"/>
      <c r="AB107" s="61"/>
      <c r="AC107" s="61"/>
      <c r="AD107" s="61"/>
      <c r="AE107" s="61"/>
      <c r="AF107" s="61"/>
      <c r="AG107" s="61"/>
      <c r="AH107" s="107"/>
      <c r="AJ107" s="81" t="s">
        <v>8</v>
      </c>
      <c r="AK107" s="61"/>
      <c r="AL107" s="61"/>
      <c r="AM107" s="61"/>
      <c r="AN107" s="61"/>
      <c r="AO107" s="61"/>
      <c r="AP107" s="61"/>
      <c r="AQ107" s="61"/>
      <c r="AR107" s="61"/>
      <c r="AS107" s="61"/>
      <c r="AT107" s="61"/>
      <c r="AU107" s="61"/>
      <c r="AV107" s="61"/>
      <c r="AW107" s="61"/>
      <c r="AX107" s="61"/>
      <c r="AY107" s="107"/>
      <c r="BA107" s="81" t="s">
        <v>8</v>
      </c>
      <c r="BB107" s="61"/>
      <c r="BC107" s="61"/>
      <c r="BD107" s="61"/>
      <c r="BE107" s="61"/>
      <c r="BF107" s="61"/>
      <c r="BG107" s="61"/>
      <c r="BH107" s="61"/>
      <c r="BI107" s="61"/>
      <c r="BJ107" s="61"/>
      <c r="BK107" s="61"/>
      <c r="BL107" s="61"/>
      <c r="BM107" s="61"/>
      <c r="BN107" s="61"/>
      <c r="BO107" s="61"/>
      <c r="BP107" s="107"/>
    </row>
    <row r="108" spans="1:68" s="90" customFormat="1" ht="11.25" customHeight="1">
      <c r="A108" s="101"/>
      <c r="B108" s="104" t="s">
        <v>1</v>
      </c>
      <c r="C108" s="98"/>
      <c r="D108" s="98"/>
      <c r="E108" s="98"/>
      <c r="F108" s="98"/>
      <c r="G108" s="98"/>
      <c r="H108" s="98"/>
      <c r="I108" s="98"/>
      <c r="J108" s="98"/>
      <c r="K108" s="98"/>
      <c r="L108" s="98"/>
      <c r="M108" s="98"/>
      <c r="N108" s="98"/>
      <c r="O108" s="98"/>
      <c r="P108" s="98"/>
      <c r="Q108" s="105"/>
      <c r="S108" s="226" t="s">
        <v>1</v>
      </c>
      <c r="T108" s="227"/>
      <c r="U108" s="227"/>
      <c r="V108" s="227"/>
      <c r="W108" s="227"/>
      <c r="X108" s="227"/>
      <c r="Y108" s="227"/>
      <c r="Z108" s="227"/>
      <c r="AA108" s="227"/>
      <c r="AB108" s="227"/>
      <c r="AC108" s="227"/>
      <c r="AD108" s="227"/>
      <c r="AE108" s="227"/>
      <c r="AF108" s="227"/>
      <c r="AG108" s="227"/>
      <c r="AH108" s="228"/>
      <c r="AJ108" s="218" t="s">
        <v>1</v>
      </c>
      <c r="AK108" s="219"/>
      <c r="AL108" s="219"/>
      <c r="AM108" s="219"/>
      <c r="AN108" s="219"/>
      <c r="AO108" s="219"/>
      <c r="AP108" s="219"/>
      <c r="AQ108" s="219"/>
      <c r="AR108" s="219"/>
      <c r="AS108" s="219"/>
      <c r="AT108" s="219"/>
      <c r="AU108" s="219"/>
      <c r="AV108" s="219"/>
      <c r="AW108" s="219"/>
      <c r="AX108" s="219"/>
      <c r="AY108" s="220"/>
      <c r="BA108" s="218" t="s">
        <v>1</v>
      </c>
      <c r="BB108" s="219"/>
      <c r="BC108" s="219"/>
      <c r="BD108" s="219"/>
      <c r="BE108" s="219"/>
      <c r="BF108" s="219"/>
      <c r="BG108" s="219"/>
      <c r="BH108" s="219"/>
      <c r="BI108" s="219"/>
      <c r="BJ108" s="219"/>
      <c r="BK108" s="219"/>
      <c r="BL108" s="219"/>
      <c r="BM108" s="219"/>
      <c r="BN108" s="219"/>
      <c r="BO108" s="219"/>
      <c r="BP108" s="220"/>
    </row>
    <row r="109" spans="1:68" s="90" customFormat="1" ht="11.25" customHeight="1">
      <c r="A109" s="101"/>
      <c r="B109" s="102" t="s">
        <v>4</v>
      </c>
      <c r="C109" s="96"/>
      <c r="D109" s="96"/>
      <c r="E109" s="96"/>
      <c r="F109" s="96"/>
      <c r="G109" s="96"/>
      <c r="H109" s="96"/>
      <c r="I109" s="96"/>
      <c r="J109" s="99"/>
      <c r="K109" s="99"/>
      <c r="L109" s="99"/>
      <c r="M109" s="99"/>
      <c r="N109" s="99"/>
      <c r="O109" s="99"/>
      <c r="P109" s="97"/>
      <c r="Q109" s="106"/>
      <c r="S109" s="102" t="s">
        <v>4</v>
      </c>
      <c r="T109" s="100"/>
      <c r="U109" s="100"/>
      <c r="V109" s="100"/>
      <c r="W109" s="100"/>
      <c r="X109" s="100"/>
      <c r="Y109" s="100"/>
      <c r="Z109" s="100"/>
      <c r="AA109" s="100"/>
      <c r="AB109" s="100"/>
      <c r="AC109" s="100"/>
      <c r="AD109" s="100"/>
      <c r="AE109" s="100"/>
      <c r="AF109" s="100"/>
      <c r="AG109" s="100"/>
      <c r="AH109" s="108"/>
      <c r="AJ109" s="102" t="s">
        <v>4</v>
      </c>
      <c r="AK109" s="89"/>
      <c r="AL109" s="89"/>
      <c r="AM109" s="89"/>
      <c r="AN109" s="89"/>
      <c r="AO109" s="89"/>
      <c r="AP109" s="89"/>
      <c r="AQ109" s="89"/>
      <c r="AR109" s="89"/>
      <c r="AS109" s="89"/>
      <c r="AT109" s="89"/>
      <c r="AU109" s="89"/>
      <c r="AV109" s="89"/>
      <c r="AW109" s="89"/>
      <c r="AX109" s="89"/>
      <c r="AY109" s="92"/>
      <c r="BA109" s="102" t="s">
        <v>4</v>
      </c>
      <c r="BB109" s="89"/>
      <c r="BC109" s="89"/>
      <c r="BD109" s="89"/>
      <c r="BE109" s="89"/>
      <c r="BF109" s="89"/>
      <c r="BG109" s="89"/>
      <c r="BH109" s="89"/>
      <c r="BI109" s="89"/>
      <c r="BJ109" s="89"/>
      <c r="BK109" s="89"/>
      <c r="BL109" s="89"/>
      <c r="BM109" s="89"/>
      <c r="BN109" s="89"/>
      <c r="BO109" s="89"/>
      <c r="BP109" s="92"/>
    </row>
    <row r="110" spans="1:68" s="90" customFormat="1" ht="11.25" customHeight="1">
      <c r="A110" s="101"/>
      <c r="B110" s="223" t="s">
        <v>2</v>
      </c>
      <c r="C110" s="224"/>
      <c r="D110" s="224"/>
      <c r="E110" s="224"/>
      <c r="F110" s="224"/>
      <c r="G110" s="224"/>
      <c r="H110" s="224"/>
      <c r="I110" s="224"/>
      <c r="J110" s="224"/>
      <c r="K110" s="224"/>
      <c r="L110" s="224"/>
      <c r="M110" s="224"/>
      <c r="N110" s="224"/>
      <c r="O110" s="224"/>
      <c r="P110" s="224"/>
      <c r="Q110" s="225"/>
      <c r="S110" s="229" t="s">
        <v>3</v>
      </c>
      <c r="T110" s="230"/>
      <c r="U110" s="230"/>
      <c r="V110" s="230"/>
      <c r="W110" s="230"/>
      <c r="X110" s="230"/>
      <c r="Y110" s="230"/>
      <c r="Z110" s="230"/>
      <c r="AA110" s="230"/>
      <c r="AB110" s="230"/>
      <c r="AC110" s="230"/>
      <c r="AD110" s="230"/>
      <c r="AE110" s="230"/>
      <c r="AF110" s="230"/>
      <c r="AG110" s="230"/>
      <c r="AH110" s="231"/>
      <c r="AJ110" s="223" t="s">
        <v>2</v>
      </c>
      <c r="AK110" s="224"/>
      <c r="AL110" s="224"/>
      <c r="AM110" s="224"/>
      <c r="AN110" s="224"/>
      <c r="AO110" s="224"/>
      <c r="AP110" s="224"/>
      <c r="AQ110" s="224"/>
      <c r="AR110" s="224"/>
      <c r="AS110" s="224"/>
      <c r="AT110" s="224"/>
      <c r="AU110" s="224"/>
      <c r="AV110" s="224"/>
      <c r="AW110" s="224"/>
      <c r="AX110" s="224"/>
      <c r="AY110" s="225"/>
      <c r="BA110" s="223" t="s">
        <v>2</v>
      </c>
      <c r="BB110" s="224"/>
      <c r="BC110" s="224"/>
      <c r="BD110" s="224"/>
      <c r="BE110" s="224"/>
      <c r="BF110" s="224"/>
      <c r="BG110" s="224"/>
      <c r="BH110" s="224"/>
      <c r="BI110" s="224"/>
      <c r="BJ110" s="224"/>
      <c r="BK110" s="224"/>
      <c r="BL110" s="224"/>
      <c r="BM110" s="224"/>
      <c r="BN110" s="224"/>
      <c r="BO110" s="224"/>
      <c r="BP110" s="225"/>
    </row>
    <row r="111" spans="1:68" s="90" customFormat="1" ht="11.25" customHeight="1">
      <c r="A111" s="101"/>
      <c r="B111" s="223"/>
      <c r="C111" s="224"/>
      <c r="D111" s="224"/>
      <c r="E111" s="224"/>
      <c r="F111" s="224"/>
      <c r="G111" s="224"/>
      <c r="H111" s="224"/>
      <c r="I111" s="224"/>
      <c r="J111" s="224"/>
      <c r="K111" s="224"/>
      <c r="L111" s="224"/>
      <c r="M111" s="224"/>
      <c r="N111" s="224"/>
      <c r="O111" s="224"/>
      <c r="P111" s="224"/>
      <c r="Q111" s="225"/>
      <c r="S111" s="229"/>
      <c r="T111" s="230"/>
      <c r="U111" s="230"/>
      <c r="V111" s="230"/>
      <c r="W111" s="230"/>
      <c r="X111" s="230"/>
      <c r="Y111" s="230"/>
      <c r="Z111" s="230"/>
      <c r="AA111" s="230"/>
      <c r="AB111" s="230"/>
      <c r="AC111" s="230"/>
      <c r="AD111" s="230"/>
      <c r="AE111" s="230"/>
      <c r="AF111" s="230"/>
      <c r="AG111" s="230"/>
      <c r="AH111" s="231"/>
      <c r="AJ111" s="223"/>
      <c r="AK111" s="224"/>
      <c r="AL111" s="224"/>
      <c r="AM111" s="224"/>
      <c r="AN111" s="224"/>
      <c r="AO111" s="224"/>
      <c r="AP111" s="224"/>
      <c r="AQ111" s="224"/>
      <c r="AR111" s="224"/>
      <c r="AS111" s="224"/>
      <c r="AT111" s="224"/>
      <c r="AU111" s="224"/>
      <c r="AV111" s="224"/>
      <c r="AW111" s="224"/>
      <c r="AX111" s="224"/>
      <c r="AY111" s="225"/>
      <c r="BA111" s="223"/>
      <c r="BB111" s="224"/>
      <c r="BC111" s="224"/>
      <c r="BD111" s="224"/>
      <c r="BE111" s="224"/>
      <c r="BF111" s="224"/>
      <c r="BG111" s="224"/>
      <c r="BH111" s="224"/>
      <c r="BI111" s="224"/>
      <c r="BJ111" s="224"/>
      <c r="BK111" s="224"/>
      <c r="BL111" s="224"/>
      <c r="BM111" s="224"/>
      <c r="BN111" s="224"/>
      <c r="BO111" s="224"/>
      <c r="BP111" s="225"/>
    </row>
    <row r="112" spans="1:68" s="90" customFormat="1" ht="11.25" customHeight="1">
      <c r="A112" s="101"/>
      <c r="B112" s="221" t="str">
        <f>+Ïndice!B15</f>
        <v>Fecha de publicación: 30 de Agosto 2018</v>
      </c>
      <c r="C112" s="222"/>
      <c r="D112" s="222"/>
      <c r="E112" s="222"/>
      <c r="F112" s="48"/>
      <c r="G112" s="48"/>
      <c r="H112" s="48"/>
      <c r="I112" s="48"/>
      <c r="J112" s="48"/>
      <c r="K112" s="48"/>
      <c r="L112" s="48"/>
      <c r="M112" s="48"/>
      <c r="N112" s="48"/>
      <c r="O112" s="48"/>
      <c r="P112" s="48"/>
      <c r="Q112" s="94"/>
      <c r="S112" s="221" t="str">
        <f>+B112</f>
        <v>Fecha de publicación: 30 de Agosto 2018</v>
      </c>
      <c r="T112" s="222"/>
      <c r="U112" s="222"/>
      <c r="V112" s="222"/>
      <c r="W112" s="222"/>
      <c r="X112" s="48"/>
      <c r="Y112" s="48"/>
      <c r="Z112" s="48"/>
      <c r="AA112" s="48"/>
      <c r="AB112" s="48"/>
      <c r="AC112" s="48"/>
      <c r="AD112" s="48"/>
      <c r="AE112" s="48"/>
      <c r="AF112" s="48"/>
      <c r="AG112" s="48"/>
      <c r="AH112" s="94"/>
      <c r="AJ112" s="109" t="str">
        <f>B112</f>
        <v>Fecha de publicación: 30 de Agosto 2018</v>
      </c>
      <c r="AK112" s="110"/>
      <c r="AL112" s="110"/>
      <c r="AM112" s="110"/>
      <c r="AN112" s="48"/>
      <c r="AO112" s="48"/>
      <c r="AP112" s="48"/>
      <c r="AQ112" s="48"/>
      <c r="AR112" s="48"/>
      <c r="AS112" s="48"/>
      <c r="AT112" s="48"/>
      <c r="AU112" s="48"/>
      <c r="AV112" s="48"/>
      <c r="AW112" s="48"/>
      <c r="AX112" s="48"/>
      <c r="AY112" s="94"/>
      <c r="BA112" s="221" t="str">
        <f>+B112</f>
        <v>Fecha de publicación: 30 de Agosto 2018</v>
      </c>
      <c r="BB112" s="222"/>
      <c r="BC112" s="222"/>
      <c r="BD112" s="222"/>
      <c r="BE112" s="48"/>
      <c r="BF112" s="48"/>
      <c r="BG112" s="48"/>
      <c r="BH112" s="48"/>
      <c r="BI112" s="48"/>
      <c r="BJ112" s="48"/>
      <c r="BK112" s="48"/>
      <c r="BL112" s="48"/>
      <c r="BM112" s="48"/>
      <c r="BN112" s="48"/>
      <c r="BO112" s="48"/>
      <c r="BP112" s="94"/>
    </row>
    <row r="113" spans="2:68" ht="11.25" customHeight="1">
      <c r="B113" s="93"/>
      <c r="C113" s="7"/>
      <c r="D113" s="7"/>
      <c r="E113" s="7"/>
      <c r="F113" s="7"/>
      <c r="G113" s="7"/>
      <c r="H113" s="7"/>
      <c r="I113" s="7"/>
      <c r="J113" s="7"/>
      <c r="K113" s="7"/>
      <c r="L113" s="7"/>
      <c r="M113" s="7"/>
      <c r="N113" s="7"/>
      <c r="O113" s="7"/>
      <c r="P113" s="7"/>
      <c r="Q113" s="95"/>
      <c r="S113" s="93"/>
      <c r="T113" s="7"/>
      <c r="U113" s="7"/>
      <c r="V113" s="7"/>
      <c r="W113" s="7"/>
      <c r="X113" s="7"/>
      <c r="Y113" s="7"/>
      <c r="Z113" s="7"/>
      <c r="AA113" s="7"/>
      <c r="AB113" s="7"/>
      <c r="AC113" s="7"/>
      <c r="AD113" s="7"/>
      <c r="AE113" s="7"/>
      <c r="AF113" s="7"/>
      <c r="AG113" s="7"/>
      <c r="AH113" s="95"/>
      <c r="AJ113" s="93"/>
      <c r="AK113" s="7"/>
      <c r="AL113" s="7"/>
      <c r="AM113" s="7"/>
      <c r="AN113" s="7"/>
      <c r="AO113" s="7"/>
      <c r="AP113" s="7"/>
      <c r="AQ113" s="7"/>
      <c r="AR113" s="7"/>
      <c r="AS113" s="7"/>
      <c r="AT113" s="7"/>
      <c r="AU113" s="7"/>
      <c r="AV113" s="7"/>
      <c r="AW113" s="7"/>
      <c r="AX113" s="7"/>
      <c r="AY113" s="95"/>
      <c r="BA113" s="111"/>
      <c r="BB113" s="72"/>
      <c r="BC113" s="72"/>
      <c r="BD113" s="72"/>
      <c r="BE113" s="72"/>
      <c r="BF113" s="72"/>
      <c r="BG113" s="72"/>
      <c r="BH113" s="72"/>
      <c r="BI113" s="72"/>
      <c r="BJ113" s="72"/>
      <c r="BK113" s="72"/>
      <c r="BL113" s="72"/>
      <c r="BM113" s="72"/>
      <c r="BN113" s="72"/>
      <c r="BO113" s="72"/>
      <c r="BP113" s="112"/>
    </row>
    <row r="115" spans="4:17" ht="11.25" customHeight="1">
      <c r="D115" s="59"/>
      <c r="E115" s="59"/>
      <c r="F115" s="59"/>
      <c r="G115" s="59"/>
      <c r="H115" s="59"/>
      <c r="I115" s="59"/>
      <c r="J115" s="59"/>
      <c r="K115" s="59"/>
      <c r="L115" s="59"/>
      <c r="M115" s="59"/>
      <c r="N115" s="59"/>
      <c r="O115" s="59"/>
      <c r="P115" s="59"/>
      <c r="Q115" s="59"/>
    </row>
  </sheetData>
  <sheetProtection/>
  <mergeCells count="26">
    <mergeCell ref="A6:J7"/>
    <mergeCell ref="A9:J9"/>
    <mergeCell ref="S112:W112"/>
    <mergeCell ref="S108:AH108"/>
    <mergeCell ref="S110:AH111"/>
    <mergeCell ref="AJ108:AY108"/>
    <mergeCell ref="AJ110:AY111"/>
    <mergeCell ref="B112:E112"/>
    <mergeCell ref="B110:Q111"/>
    <mergeCell ref="A10:A11"/>
    <mergeCell ref="BA108:BP108"/>
    <mergeCell ref="BA112:BD112"/>
    <mergeCell ref="BA110:BP111"/>
    <mergeCell ref="Y9:AH9"/>
    <mergeCell ref="Y10:Y11"/>
    <mergeCell ref="Z10:AB10"/>
    <mergeCell ref="AC10:AE10"/>
    <mergeCell ref="AF10:AH10"/>
    <mergeCell ref="B10:D10"/>
    <mergeCell ref="E10:G10"/>
    <mergeCell ref="H10:J10"/>
    <mergeCell ref="M9:V9"/>
    <mergeCell ref="M10:M11"/>
    <mergeCell ref="N10:P10"/>
    <mergeCell ref="Q10:S10"/>
    <mergeCell ref="T10:V10"/>
  </mergeCells>
  <hyperlinks>
    <hyperlink ref="K58" location="Ïndice!A1" display="Volver "/>
  </hyperlinks>
  <printOptions/>
  <pageMargins left="0.75" right="0.75" top="1" bottom="1"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Hugo Alexander Ramirez Espitia</cp:lastModifiedBy>
  <cp:lastPrinted>2017-01-26T18:35:38Z</cp:lastPrinted>
  <dcterms:created xsi:type="dcterms:W3CDTF">2010-06-24T15:17:42Z</dcterms:created>
  <dcterms:modified xsi:type="dcterms:W3CDTF">2018-08-30T15:50:38Z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