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5910" windowWidth="14310" windowHeight="5925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<sst xmlns="http://schemas.openxmlformats.org/spreadsheetml/2006/main" count="427" uniqueCount="100">
  <si>
    <t xml:space="preserve">Volver </t>
  </si>
  <si>
    <t>1.</t>
  </si>
  <si>
    <t>2.</t>
  </si>
  <si>
    <t>3.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</si>
  <si>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</si>
  <si>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</si>
  <si>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</si>
  <si>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</si>
  <si>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</si>
  <si>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</si>
  <si>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</si>
  <si>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</si>
  <si>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</si>
  <si>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</si>
  <si>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</si>
  <si>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</si>
  <si>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</si>
  <si>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</si>
  <si>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</si>
  <si>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</si>
  <si>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</si>
  <si>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</si>
  <si>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</si>
  <si>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</si>
  <si>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</si>
  <si>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</si>
  <si>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</si>
  <si>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</si>
  <si>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</si>
  <si>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</si>
  <si>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</si>
  <si>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</si>
  <si>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</si>
  <si>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</si>
  <si>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</si>
  <si>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</si>
  <si>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</si>
  <si>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</si>
  <si>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 xml:space="preserve">Fuente: </t>
    </r>
    <r>
      <rPr>
        <sz val="8"/>
        <color indexed="8"/>
        <rFont val="Arial"/>
        <family val="2"/>
      </rPr>
      <t>DANE, ETUP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</si>
  <si>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DANE, ETUP</t>
    </r>
  </si>
  <si>
    <t>Total SITM, Metro y Cable</t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</si>
  <si>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</si>
  <si>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>SITM Alimentador</t>
  </si>
  <si>
    <t>SITM Padrón</t>
  </si>
  <si>
    <t>SITM Troncal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</si>
  <si>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</si>
  <si>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</si>
  <si>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</si>
  <si>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>Cable</t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</si>
  <si>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</si>
  <si>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</si>
  <si>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t>Metro</t>
  </si>
  <si>
    <t xml:space="preserve">SITM </t>
  </si>
  <si>
    <t>Tranvía de Ayacucho</t>
  </si>
  <si>
    <t xml:space="preserve">  Se aclara que los complementarios naranja fueron retirados de servicio desde junio de 2014.</t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</si>
  <si>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</si>
  <si>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sz val="10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</si>
  <si>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Arial"/>
        <family val="2"/>
      </rPr>
      <t>²</t>
    </r>
    <r>
      <rPr>
        <sz val="8"/>
        <color indexed="8"/>
        <rFont val="Arial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</si>
  <si>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Arial"/>
        <family val="2"/>
      </rPr>
      <t xml:space="preserve">³ </t>
    </r>
    <r>
      <rPr>
        <sz val="8"/>
        <color indexed="8"/>
        <rFont val="Arial"/>
        <family val="2"/>
      </rPr>
      <t>El SITM Padrón y complementario naranja muestra la información agregada para estos dos tipos de vehículos, ya que por la dinámica del sistema no es posible desagregarla.</t>
    </r>
  </si>
  <si>
    <t>.</t>
  </si>
  <si>
    <t xml:space="preserve">ENCUESTA DE TRANSPORTE URBANO DE PASAJEROS - ETUP </t>
  </si>
  <si>
    <t>ENCUESTA DE TRANSPORTE URBANO DE PASAJEROS - ETUP</t>
  </si>
  <si>
    <t>Temática de Servicios</t>
  </si>
  <si>
    <t>SITM Cable</t>
  </si>
  <si>
    <r>
      <t>2019</t>
    </r>
    <r>
      <rPr>
        <b/>
        <vertAlign val="superscript"/>
        <sz val="8"/>
        <rFont val="Arial"/>
        <family val="2"/>
      </rPr>
      <t>p</t>
    </r>
  </si>
  <si>
    <r>
      <t>Anexo 1.1 Movimiento del parque urbano automotor y pasajeros transportados según áreas metropolitanas y ciudades*
IV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</si>
  <si>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2.1 Movimiento del transporte tradicional según áreas metropolitanas, ciudades y nivel de servicio
IV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</si>
  <si>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3.1 Movimiento de Sistemas Integrados de Transporte Masivo, Metro y Cable según áreas metropolitanas, ciudades y nivel de servicio
IV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anual</t>
    </r>
  </si>
  <si>
    <r>
      <t>Anexo 2.2 Movimiento del transporte tradicional según áreas metropolitanas, ciudades y nivel de servicio
IV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</si>
  <si>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3.2 Movimiento de Sistemas Integrados de Transporte Masivo y Metro según áreas metropolitanas, ciudades y nivel de servicio
IV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doce meses</t>
    </r>
  </si>
  <si>
    <r>
      <t>Anexo 1.2  Movimiento del parque urbano automotor y pasajeros transportados según áreas metropolitanas y ciudades*
IV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</si>
  <si>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t>Total pasajeros transportados (miles)</t>
  </si>
  <si>
    <t>Actualizado el 28 de febrero de 2020.</t>
  </si>
  <si>
    <r>
      <t>Área Metropolitana de Barranquilla</t>
    </r>
    <r>
      <rPr>
        <vertAlign val="superscript"/>
        <sz val="8"/>
        <rFont val="Arial"/>
        <family val="2"/>
      </rPr>
      <t>1</t>
    </r>
  </si>
  <si>
    <r>
      <t>Área Metropolitana de Bogotá</t>
    </r>
    <r>
      <rPr>
        <vertAlign val="superscript"/>
        <sz val="8"/>
        <rFont val="Arial"/>
        <family val="2"/>
      </rPr>
      <t>2</t>
    </r>
  </si>
  <si>
    <r>
      <t>Área Metropolitana de Bucaramanga</t>
    </r>
    <r>
      <rPr>
        <vertAlign val="superscript"/>
        <sz val="8"/>
        <rFont val="Arial"/>
        <family val="2"/>
      </rPr>
      <t>3</t>
    </r>
  </si>
  <si>
    <r>
      <t>Área Metropolitana de Cali</t>
    </r>
    <r>
      <rPr>
        <vertAlign val="superscript"/>
        <sz val="8"/>
        <rFont val="Arial"/>
        <family val="2"/>
      </rPr>
      <t>4</t>
    </r>
  </si>
  <si>
    <r>
      <t>Área Metropolitana de Cúcuta</t>
    </r>
    <r>
      <rPr>
        <vertAlign val="superscript"/>
        <sz val="8"/>
        <rFont val="Arial"/>
        <family val="2"/>
      </rPr>
      <t>5</t>
    </r>
  </si>
  <si>
    <r>
      <t>Área Metropolitana de Manizales</t>
    </r>
    <r>
      <rPr>
        <vertAlign val="superscript"/>
        <sz val="8"/>
        <rFont val="Arial"/>
        <family val="2"/>
      </rPr>
      <t>6</t>
    </r>
  </si>
  <si>
    <r>
      <t>Área Metropolitana de Medellín</t>
    </r>
    <r>
      <rPr>
        <vertAlign val="superscript"/>
        <sz val="8"/>
        <rFont val="Arial"/>
        <family val="2"/>
      </rPr>
      <t>8</t>
    </r>
  </si>
  <si>
    <r>
      <t>Área Metropolitana de Pereira</t>
    </r>
    <r>
      <rPr>
        <vertAlign val="superscript"/>
        <sz val="8"/>
        <rFont val="Arial"/>
        <family val="2"/>
      </rPr>
      <t>9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</si>
  <si>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Barranquilla, Malambo y Soledad.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</si>
  <si>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</si>
  <si>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</si>
  <si>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 xml:space="preserve">Cali, Jamundí, Palmira y Yumbo.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</si>
  <si>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Cucuta, Los Patíos y Villa del Rosario. 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</si>
  <si>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 Manizales y Chinchiná.</t>
    </r>
  </si>
  <si>
    <r>
      <rPr>
        <vertAlign val="superscript"/>
        <sz val="8"/>
        <color indexed="8"/>
        <rFont val="Arial"/>
        <family val="2"/>
      </rPr>
      <t xml:space="preserve">7. </t>
    </r>
    <r>
      <rPr>
        <sz val="8"/>
        <color indexed="8"/>
        <rFont val="Arial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</si>
  <si>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Arial"/>
        <family val="2"/>
      </rPr>
      <t>8.</t>
    </r>
    <r>
      <rPr>
        <sz val="8"/>
        <color indexed="8"/>
        <rFont val="Arial"/>
        <family val="2"/>
      </rPr>
      <t xml:space="preserve"> Pereira y Dosquebradas.</t>
    </r>
  </si>
  <si>
    <r>
      <rPr>
        <vertAlign val="superscript"/>
        <sz val="8"/>
        <color indexed="8"/>
        <rFont val="Arial"/>
        <family val="2"/>
      </rPr>
      <t>P:</t>
    </r>
    <r>
      <rPr>
        <sz val="8"/>
        <color indexed="8"/>
        <rFont val="Arial"/>
        <family val="2"/>
      </rPr>
      <t xml:space="preserve"> Cifra provisional.</t>
    </r>
  </si>
  <si>
    <r>
      <t>Área Metropolitana de Medellín</t>
    </r>
    <r>
      <rPr>
        <b/>
        <vertAlign val="superscript"/>
        <sz val="8"/>
        <rFont val="Arial"/>
        <family val="2"/>
      </rPr>
      <t>8</t>
    </r>
  </si>
  <si>
    <r>
      <t>Área Metropolitana de Bucaramanga</t>
    </r>
    <r>
      <rPr>
        <b/>
        <vertAlign val="superscript"/>
        <sz val="8"/>
        <rFont val="Arial"/>
        <family val="2"/>
      </rPr>
      <t>3</t>
    </r>
  </si>
  <si>
    <r>
      <t>Área Metropolitana de Cali</t>
    </r>
    <r>
      <rPr>
        <b/>
        <vertAlign val="superscript"/>
        <sz val="8"/>
        <rFont val="Arial"/>
        <family val="2"/>
      </rPr>
      <t>4</t>
    </r>
  </si>
  <si>
    <r>
      <t>Área Metropolitana de Cúcuta</t>
    </r>
    <r>
      <rPr>
        <b/>
        <vertAlign val="superscript"/>
        <sz val="8"/>
        <rFont val="Arial"/>
        <family val="2"/>
      </rPr>
      <t>5</t>
    </r>
  </si>
  <si>
    <r>
      <t>Área Metropolitana de Manizales</t>
    </r>
    <r>
      <rPr>
        <b/>
        <vertAlign val="superscript"/>
        <sz val="8"/>
        <rFont val="Arial"/>
        <family val="2"/>
      </rPr>
      <t>6</t>
    </r>
  </si>
  <si>
    <r>
      <t>Área Metropolitana de Pereira</t>
    </r>
    <r>
      <rPr>
        <b/>
        <vertAlign val="superscript"/>
        <sz val="8"/>
        <rFont val="Arial"/>
        <family val="2"/>
      </rPr>
      <t>9</t>
    </r>
  </si>
  <si>
    <t>62 ***</t>
  </si>
  <si>
    <t>-</t>
  </si>
  <si>
    <t xml:space="preserve">*** Los pasajeros transportados corresponde a tres días de operación. </t>
  </si>
  <si>
    <t>- No se puede calcular la variación, los datos no son comparables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</si>
</sst>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vantGarde Bk BT"/>
      <family val="0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b/>
      <vertAlign val="superscript"/>
      <sz val="9"/>
      <color indexed="8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0"/>
      <color indexed="62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53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192" fontId="12" fillId="0" borderId="0" xfId="49" applyNumberFormat="1" applyFont="1" applyAlignment="1">
      <alignment/>
    </xf>
    <xf numFmtId="0" fontId="7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8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0" fontId="7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74" fillId="0" borderId="0" xfId="0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46" applyAlignment="1" applyProtection="1">
      <alignment horizontal="right"/>
      <protection/>
    </xf>
    <xf numFmtId="0" fontId="74" fillId="0" borderId="0" xfId="0" applyFont="1" applyAlignment="1" quotePrefix="1">
      <alignment horizontal="left" vertical="center" wrapText="1"/>
    </xf>
    <xf numFmtId="0" fontId="7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88" fontId="5" fillId="33" borderId="16" xfId="0" applyNumberFormat="1" applyFont="1" applyFill="1" applyBorder="1" applyAlignment="1">
      <alignment horizontal="center" vertical="center"/>
    </xf>
    <xf numFmtId="0" fontId="74" fillId="0" borderId="13" xfId="0" applyFont="1" applyBorder="1" applyAlignment="1" quotePrefix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0" fontId="74" fillId="0" borderId="14" xfId="0" applyFont="1" applyBorder="1" applyAlignment="1" quotePrefix="1">
      <alignment vertical="center"/>
    </xf>
    <xf numFmtId="0" fontId="72" fillId="0" borderId="0" xfId="0" applyFont="1" applyAlignment="1">
      <alignment vertical="center"/>
    </xf>
    <xf numFmtId="0" fontId="72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188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87" fontId="5" fillId="0" borderId="0" xfId="0" applyNumberFormat="1" applyFont="1" applyAlignment="1">
      <alignment/>
    </xf>
    <xf numFmtId="187" fontId="5" fillId="0" borderId="14" xfId="0" applyNumberFormat="1" applyFont="1" applyBorder="1" applyAlignment="1">
      <alignment/>
    </xf>
    <xf numFmtId="0" fontId="22" fillId="34" borderId="13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187" fontId="5" fillId="0" borderId="0" xfId="57" applyNumberFormat="1">
      <alignment/>
      <protection/>
    </xf>
    <xf numFmtId="0" fontId="5" fillId="34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188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18" fillId="34" borderId="0" xfId="46" applyFont="1" applyFill="1" applyAlignment="1" applyProtection="1" quotePrefix="1">
      <alignment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46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75" fillId="34" borderId="0" xfId="0" applyFont="1" applyFill="1" applyAlignment="1">
      <alignment/>
    </xf>
    <xf numFmtId="0" fontId="15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6" fillId="34" borderId="13" xfId="0" applyFont="1" applyFill="1" applyBorder="1" applyAlignment="1">
      <alignment horizontal="right" vertical="center"/>
    </xf>
    <xf numFmtId="0" fontId="7" fillId="34" borderId="14" xfId="46" applyFill="1" applyBorder="1" applyAlignment="1" applyProtection="1">
      <alignment/>
      <protection/>
    </xf>
    <xf numFmtId="0" fontId="76" fillId="34" borderId="15" xfId="0" applyFont="1" applyFill="1" applyBorder="1" applyAlignment="1">
      <alignment horizontal="right" vertical="center"/>
    </xf>
    <xf numFmtId="0" fontId="18" fillId="34" borderId="16" xfId="46" applyFont="1" applyFill="1" applyBorder="1" applyAlignment="1" applyProtection="1">
      <alignment vertical="center"/>
      <protection/>
    </xf>
    <xf numFmtId="0" fontId="7" fillId="34" borderId="16" xfId="46" applyFill="1" applyBorder="1" applyAlignment="1" applyProtection="1">
      <alignment vertical="center"/>
      <protection/>
    </xf>
    <xf numFmtId="0" fontId="7" fillId="34" borderId="17" xfId="46" applyFill="1" applyBorder="1" applyAlignment="1" applyProtection="1">
      <alignment vertical="center"/>
      <protection/>
    </xf>
    <xf numFmtId="0" fontId="77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88" fontId="4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88" fontId="5" fillId="33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7" fontId="4" fillId="35" borderId="18" xfId="0" applyNumberFormat="1" applyFont="1" applyFill="1" applyBorder="1" applyAlignment="1">
      <alignment horizontal="center" vertical="center"/>
    </xf>
    <xf numFmtId="187" fontId="4" fillId="35" borderId="19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187" fontId="4" fillId="36" borderId="18" xfId="0" applyNumberFormat="1" applyFont="1" applyFill="1" applyBorder="1" applyAlignment="1">
      <alignment horizontal="center" vertical="center"/>
    </xf>
    <xf numFmtId="187" fontId="4" fillId="36" borderId="19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188" fontId="4" fillId="33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188" fontId="5" fillId="33" borderId="14" xfId="0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7" fontId="4" fillId="35" borderId="18" xfId="0" applyNumberFormat="1" applyFont="1" applyFill="1" applyBorder="1" applyAlignment="1">
      <alignment horizontal="center"/>
    </xf>
    <xf numFmtId="187" fontId="4" fillId="35" borderId="19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78" fillId="3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88" fontId="5" fillId="33" borderId="16" xfId="0" applyNumberFormat="1" applyFont="1" applyFill="1" applyBorder="1" applyAlignment="1">
      <alignment horizontal="center"/>
    </xf>
    <xf numFmtId="188" fontId="5" fillId="33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7" fontId="19" fillId="0" borderId="0" xfId="0" applyNumberFormat="1" applyFont="1" applyAlignment="1">
      <alignment/>
    </xf>
    <xf numFmtId="3" fontId="77" fillId="34" borderId="0" xfId="0" applyNumberFormat="1" applyFont="1" applyFill="1" applyAlignment="1">
      <alignment horizontal="left" vertical="center" wrapText="1"/>
    </xf>
    <xf numFmtId="187" fontId="77" fillId="34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70" fillId="0" borderId="0" xfId="0" applyNumberFormat="1" applyFont="1" applyAlignment="1">
      <alignment horizontal="left" vertical="center" wrapText="1"/>
    </xf>
    <xf numFmtId="188" fontId="70" fillId="0" borderId="0" xfId="0" applyNumberFormat="1" applyFont="1" applyAlignment="1">
      <alignment horizontal="left" vertical="center" wrapText="1"/>
    </xf>
    <xf numFmtId="188" fontId="4" fillId="34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3" fontId="4" fillId="33" borderId="0" xfId="0" applyNumberFormat="1" applyFont="1" applyFill="1" applyAlignment="1">
      <alignment horizontal="center"/>
    </xf>
    <xf numFmtId="188" fontId="4" fillId="33" borderId="0" xfId="0" applyNumberFormat="1" applyFont="1" applyFill="1" applyAlignment="1">
      <alignment horizontal="center"/>
    </xf>
    <xf numFmtId="188" fontId="4" fillId="33" borderId="1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188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79" fillId="37" borderId="10" xfId="0" applyFont="1" applyFill="1" applyBorder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3" xfId="0" applyFont="1" applyFill="1" applyBorder="1" applyAlignment="1">
      <alignment horizontal="center" vertical="center" wrapText="1"/>
    </xf>
    <xf numFmtId="0" fontId="79" fillId="37" borderId="0" xfId="0" applyFont="1" applyFill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8" fillId="34" borderId="0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left" vertical="center" wrapText="1"/>
    </xf>
    <xf numFmtId="0" fontId="77" fillId="33" borderId="18" xfId="0" applyFont="1" applyFill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79" fillId="37" borderId="15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rmal_CUODE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A3" sqref="A3:H4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158" customFormat="1" ht="60" customHeight="1">
      <c r="A1" s="199"/>
      <c r="B1" s="199"/>
      <c r="C1" s="199"/>
      <c r="D1" s="199"/>
      <c r="E1" s="199"/>
      <c r="F1" s="199"/>
      <c r="G1" s="199"/>
      <c r="H1" s="199"/>
    </row>
    <row r="2" spans="1:8" s="158" customFormat="1" ht="15" customHeigh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89" t="s">
        <v>60</v>
      </c>
      <c r="B3" s="190"/>
      <c r="C3" s="190"/>
      <c r="D3" s="190"/>
      <c r="E3" s="190"/>
      <c r="F3" s="190"/>
      <c r="G3" s="190"/>
      <c r="H3" s="191"/>
    </row>
    <row r="4" spans="1:8" ht="15.75" customHeight="1">
      <c r="A4" s="192"/>
      <c r="B4" s="193"/>
      <c r="C4" s="193"/>
      <c r="D4" s="193"/>
      <c r="E4" s="193"/>
      <c r="F4" s="193"/>
      <c r="G4" s="193"/>
      <c r="H4" s="194"/>
    </row>
    <row r="5" spans="1:8" ht="33.75" customHeight="1">
      <c r="A5" s="195" t="s">
        <v>62</v>
      </c>
      <c r="B5" s="196"/>
      <c r="C5" s="196"/>
      <c r="D5" s="196"/>
      <c r="E5" s="196"/>
      <c r="F5" s="196"/>
      <c r="G5" s="196"/>
      <c r="H5" s="197"/>
    </row>
    <row r="6" spans="1:9" s="115" customFormat="1" ht="33.75" customHeight="1">
      <c r="A6" s="123"/>
      <c r="B6" s="116"/>
      <c r="C6" s="116"/>
      <c r="D6" s="117"/>
      <c r="E6" s="117"/>
      <c r="F6" s="117"/>
      <c r="G6" s="117"/>
      <c r="H6" s="124"/>
      <c r="I6" s="118"/>
    </row>
    <row r="7" spans="1:9" s="115" customFormat="1" ht="33.75" customHeight="1">
      <c r="A7" s="125" t="s">
        <v>1</v>
      </c>
      <c r="B7" s="114" t="s">
        <v>4</v>
      </c>
      <c r="C7" s="119"/>
      <c r="D7" s="119"/>
      <c r="E7" s="119"/>
      <c r="F7" s="119"/>
      <c r="G7" s="119"/>
      <c r="H7" s="126"/>
      <c r="I7" s="118"/>
    </row>
    <row r="8" spans="1:9" s="115" customFormat="1" ht="33.75" customHeight="1">
      <c r="A8" s="125" t="s">
        <v>2</v>
      </c>
      <c r="B8" s="114" t="s">
        <v>5</v>
      </c>
      <c r="C8" s="114"/>
      <c r="D8" s="119"/>
      <c r="E8" s="119"/>
      <c r="F8" s="119"/>
      <c r="G8" s="119"/>
      <c r="H8" s="126"/>
      <c r="I8" s="118"/>
    </row>
    <row r="9" spans="1:9" s="120" customFormat="1" ht="33.75" customHeight="1">
      <c r="A9" s="127" t="s">
        <v>3</v>
      </c>
      <c r="B9" s="128" t="s">
        <v>6</v>
      </c>
      <c r="C9" s="129"/>
      <c r="D9" s="129"/>
      <c r="E9" s="129"/>
      <c r="F9" s="129"/>
      <c r="G9" s="129"/>
      <c r="H9" s="130"/>
      <c r="I9" s="121"/>
    </row>
    <row r="10" spans="1:14" s="115" customFormat="1" ht="8.25" customHeight="1">
      <c r="A10" s="122"/>
      <c r="B10" s="116"/>
      <c r="C10" s="116"/>
      <c r="D10" s="116"/>
      <c r="E10" s="116"/>
      <c r="F10" s="116"/>
      <c r="G10" s="116"/>
      <c r="H10" s="116"/>
      <c r="I10" s="118"/>
      <c r="J10" s="118"/>
      <c r="K10" s="118"/>
      <c r="L10" s="118"/>
      <c r="M10" s="118"/>
      <c r="N10" s="118"/>
    </row>
    <row r="11" spans="2:7" ht="12.75">
      <c r="B11" s="198"/>
      <c r="C11" s="198"/>
      <c r="D11" s="198"/>
      <c r="E11" s="198"/>
      <c r="F11" s="198"/>
      <c r="G11" s="198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F27" sqref="F27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</cols>
  <sheetData>
    <row r="1" spans="1:10" s="161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7" s="161" customFormat="1" ht="8.25" customHeight="1">
      <c r="A2" s="160"/>
      <c r="B2" s="160"/>
      <c r="C2" s="160"/>
      <c r="D2" s="160"/>
      <c r="E2" s="160"/>
      <c r="F2" s="160"/>
      <c r="G2" s="160"/>
    </row>
    <row r="3" spans="1:10" ht="15.75" customHeight="1">
      <c r="A3" s="192" t="s">
        <v>61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5.75" customHeight="1">
      <c r="A4" s="207"/>
      <c r="B4" s="208"/>
      <c r="C4" s="208"/>
      <c r="D4" s="208"/>
      <c r="E4" s="208"/>
      <c r="F4" s="208"/>
      <c r="G4" s="208"/>
      <c r="H4" s="208"/>
      <c r="I4" s="208"/>
      <c r="J4" s="209"/>
    </row>
    <row r="5" ht="12.75"/>
    <row r="6" spans="1:21" s="73" customFormat="1" ht="37.5" customHeight="1">
      <c r="A6" s="200" t="s">
        <v>65</v>
      </c>
      <c r="B6" s="201"/>
      <c r="C6" s="201"/>
      <c r="D6" s="201"/>
      <c r="E6" s="201"/>
      <c r="F6" s="201"/>
      <c r="G6" s="201"/>
      <c r="H6" s="201"/>
      <c r="I6" s="201"/>
      <c r="J6" s="202"/>
      <c r="K6" s="74"/>
      <c r="L6" s="200" t="s">
        <v>70</v>
      </c>
      <c r="M6" s="201"/>
      <c r="N6" s="201"/>
      <c r="O6" s="201"/>
      <c r="P6" s="201"/>
      <c r="Q6" s="201"/>
      <c r="R6" s="201"/>
      <c r="S6" s="201"/>
      <c r="T6" s="201"/>
      <c r="U6" s="202"/>
    </row>
    <row r="7" spans="1:21" s="133" customFormat="1" ht="12" customHeight="1">
      <c r="A7" s="131"/>
      <c r="B7" s="172"/>
      <c r="C7" s="172"/>
      <c r="D7" s="173"/>
      <c r="E7" s="172"/>
      <c r="F7" s="172"/>
      <c r="G7" s="173"/>
      <c r="H7" s="172"/>
      <c r="I7" s="172"/>
      <c r="J7" s="173"/>
      <c r="K7" s="132"/>
      <c r="L7" s="131"/>
      <c r="M7" s="172"/>
      <c r="N7" s="172"/>
      <c r="O7" s="173"/>
      <c r="P7" s="172"/>
      <c r="Q7" s="172"/>
      <c r="R7" s="173"/>
      <c r="S7" s="172"/>
      <c r="T7" s="172"/>
      <c r="U7" s="173"/>
    </row>
    <row r="8" spans="1:21" ht="15" customHeight="1">
      <c r="A8" s="203" t="s">
        <v>7</v>
      </c>
      <c r="B8" s="210" t="s">
        <v>8</v>
      </c>
      <c r="C8" s="210"/>
      <c r="D8" s="210"/>
      <c r="E8" s="205" t="s">
        <v>9</v>
      </c>
      <c r="F8" s="205"/>
      <c r="G8" s="205"/>
      <c r="H8" s="205" t="s">
        <v>71</v>
      </c>
      <c r="I8" s="205"/>
      <c r="J8" s="205"/>
      <c r="K8" s="4"/>
      <c r="L8" s="203" t="s">
        <v>7</v>
      </c>
      <c r="M8" s="205" t="s">
        <v>8</v>
      </c>
      <c r="N8" s="205"/>
      <c r="O8" s="205"/>
      <c r="P8" s="205" t="s">
        <v>9</v>
      </c>
      <c r="Q8" s="205"/>
      <c r="R8" s="205"/>
      <c r="S8" s="205" t="s">
        <v>71</v>
      </c>
      <c r="T8" s="205"/>
      <c r="U8" s="205"/>
    </row>
    <row r="9" spans="1:21" ht="12.75">
      <c r="A9" s="204"/>
      <c r="B9" s="144">
        <v>2018</v>
      </c>
      <c r="C9" s="145" t="s">
        <v>64</v>
      </c>
      <c r="D9" s="146" t="s">
        <v>10</v>
      </c>
      <c r="E9" s="167">
        <v>2018</v>
      </c>
      <c r="F9" s="145" t="s">
        <v>64</v>
      </c>
      <c r="G9" s="146" t="s">
        <v>10</v>
      </c>
      <c r="H9" s="167">
        <v>2018</v>
      </c>
      <c r="I9" s="145" t="s">
        <v>64</v>
      </c>
      <c r="J9" s="147" t="s">
        <v>10</v>
      </c>
      <c r="K9" s="171"/>
      <c r="L9" s="204"/>
      <c r="M9" s="168">
        <v>2018</v>
      </c>
      <c r="N9" s="145" t="s">
        <v>64</v>
      </c>
      <c r="O9" s="146" t="s">
        <v>10</v>
      </c>
      <c r="P9" s="168">
        <v>2018</v>
      </c>
      <c r="Q9" s="145" t="s">
        <v>64</v>
      </c>
      <c r="R9" s="146" t="s">
        <v>10</v>
      </c>
      <c r="S9" s="168">
        <v>2018</v>
      </c>
      <c r="T9" s="145" t="s">
        <v>64</v>
      </c>
      <c r="U9" s="147" t="s">
        <v>10</v>
      </c>
    </row>
    <row r="10" spans="1:21" ht="11.25" customHeight="1">
      <c r="A10" s="134" t="s">
        <v>11</v>
      </c>
      <c r="B10" s="78">
        <v>39139.666666666584</v>
      </c>
      <c r="C10" s="78">
        <v>38498.666666666584</v>
      </c>
      <c r="D10" s="79">
        <f>C10/B10*100-100</f>
        <v>-1.6377247293879265</v>
      </c>
      <c r="E10" s="78">
        <v>33996.3333333333</v>
      </c>
      <c r="F10" s="78">
        <v>33553.999999999956</v>
      </c>
      <c r="G10" s="79">
        <v>-1.3011207090961534</v>
      </c>
      <c r="H10" s="78">
        <v>954268.616999999</v>
      </c>
      <c r="I10" s="78">
        <v>935409.9569999994</v>
      </c>
      <c r="J10" s="170">
        <v>-1.9762422932116266</v>
      </c>
      <c r="K10" s="171"/>
      <c r="L10" s="141" t="s">
        <v>11</v>
      </c>
      <c r="M10" s="78">
        <v>39329.333333333285</v>
      </c>
      <c r="N10" s="78">
        <v>38742.91666666662</v>
      </c>
      <c r="O10" s="79">
        <v>-1.4910414618435652</v>
      </c>
      <c r="P10" s="78">
        <v>34189.83333333332</v>
      </c>
      <c r="Q10" s="78">
        <v>33776.74999999992</v>
      </c>
      <c r="R10" s="79">
        <v>-1.2082051682032215</v>
      </c>
      <c r="S10" s="78">
        <v>3791930.4909999995</v>
      </c>
      <c r="T10" s="78">
        <v>3773930.892999989</v>
      </c>
      <c r="U10" s="135">
        <v>-0.4746816441580819</v>
      </c>
    </row>
    <row r="11" spans="1:21" ht="11.25" customHeight="1">
      <c r="A11" s="136" t="s">
        <v>73</v>
      </c>
      <c r="B11" s="80">
        <v>3403.33333333333</v>
      </c>
      <c r="C11" s="80">
        <v>3414</v>
      </c>
      <c r="D11" s="81">
        <v>0.313418217434</v>
      </c>
      <c r="E11" s="80">
        <v>3089.33333333333</v>
      </c>
      <c r="F11" s="80">
        <v>3110</v>
      </c>
      <c r="G11" s="81">
        <v>0.668968493742</v>
      </c>
      <c r="H11" s="80">
        <v>71807.071</v>
      </c>
      <c r="I11" s="80">
        <v>70203.243</v>
      </c>
      <c r="J11" s="137">
        <v>-2.233523770939</v>
      </c>
      <c r="K11" s="171"/>
      <c r="L11" s="136" t="s">
        <v>73</v>
      </c>
      <c r="M11" s="80">
        <v>3407.08333333333</v>
      </c>
      <c r="N11" s="80">
        <v>3400.58333333333</v>
      </c>
      <c r="O11" s="81">
        <v>-0.190779014308</v>
      </c>
      <c r="P11" s="80">
        <v>3078.25</v>
      </c>
      <c r="Q11" s="80">
        <v>3091.5</v>
      </c>
      <c r="R11" s="81">
        <v>0.43043937302</v>
      </c>
      <c r="S11" s="80">
        <v>280328.77</v>
      </c>
      <c r="T11" s="80">
        <v>276144.447</v>
      </c>
      <c r="U11" s="137">
        <v>-1.492648435621</v>
      </c>
    </row>
    <row r="12" spans="1:21" ht="11.25" customHeight="1">
      <c r="A12" s="96" t="s">
        <v>74</v>
      </c>
      <c r="B12" s="82">
        <v>15533.6666666666</v>
      </c>
      <c r="C12" s="82">
        <v>14830.6666666666</v>
      </c>
      <c r="D12" s="83">
        <v>-4.525653955923715</v>
      </c>
      <c r="E12" s="82">
        <v>14077</v>
      </c>
      <c r="F12" s="82">
        <v>13447.3333333333</v>
      </c>
      <c r="G12" s="83">
        <v>-4.4730174516353</v>
      </c>
      <c r="H12" s="82">
        <v>454208.587</v>
      </c>
      <c r="I12" s="82">
        <v>435941.619</v>
      </c>
      <c r="J12" s="138">
        <v>-4.021713486452</v>
      </c>
      <c r="K12" s="171"/>
      <c r="L12" s="96" t="s">
        <v>74</v>
      </c>
      <c r="M12" s="82">
        <v>15668.08333333332</v>
      </c>
      <c r="N12" s="82">
        <v>15061.0833333333</v>
      </c>
      <c r="O12" s="83">
        <v>-3.8741177659468207</v>
      </c>
      <c r="P12" s="82">
        <v>14216.416666666655</v>
      </c>
      <c r="Q12" s="82">
        <v>13716.4166666666</v>
      </c>
      <c r="R12" s="83">
        <v>-3.5170606751588025</v>
      </c>
      <c r="S12" s="82">
        <v>1812951.097</v>
      </c>
      <c r="T12" s="82">
        <v>1802018.17399999</v>
      </c>
      <c r="U12" s="138">
        <v>-0.6030456650541396</v>
      </c>
    </row>
    <row r="13" spans="1:21" ht="11.25" customHeight="1">
      <c r="A13" s="136" t="s">
        <v>75</v>
      </c>
      <c r="B13" s="80">
        <v>1309</v>
      </c>
      <c r="C13" s="80">
        <v>1284.33333333333</v>
      </c>
      <c r="D13" s="81">
        <v>-1.884390119684</v>
      </c>
      <c r="E13" s="80">
        <v>1239</v>
      </c>
      <c r="F13" s="80">
        <v>1220.66666666666</v>
      </c>
      <c r="G13" s="81">
        <v>-1.479687920366</v>
      </c>
      <c r="H13" s="80">
        <v>21877.145</v>
      </c>
      <c r="I13" s="80">
        <v>19184.671</v>
      </c>
      <c r="J13" s="137">
        <v>-12.307245758073</v>
      </c>
      <c r="K13" s="171"/>
      <c r="L13" s="136" t="s">
        <v>75</v>
      </c>
      <c r="M13" s="80">
        <v>1313.58333333333</v>
      </c>
      <c r="N13" s="80">
        <v>1297.83333333333</v>
      </c>
      <c r="O13" s="81">
        <v>-1.199010340671</v>
      </c>
      <c r="P13" s="80">
        <v>1238.75</v>
      </c>
      <c r="Q13" s="80">
        <v>1230.33333333333</v>
      </c>
      <c r="R13" s="81">
        <v>-0.679448368651</v>
      </c>
      <c r="S13" s="80">
        <v>87854.948</v>
      </c>
      <c r="T13" s="80">
        <v>79874.249</v>
      </c>
      <c r="U13" s="137">
        <v>-9.083949375282</v>
      </c>
    </row>
    <row r="14" spans="1:21" ht="11.25" customHeight="1">
      <c r="A14" s="96" t="s">
        <v>76</v>
      </c>
      <c r="B14" s="82">
        <v>1995</v>
      </c>
      <c r="C14" s="82">
        <v>2020</v>
      </c>
      <c r="D14" s="83">
        <v>1.25313283208</v>
      </c>
      <c r="E14" s="82">
        <v>1385.66666666666</v>
      </c>
      <c r="F14" s="82">
        <v>1412</v>
      </c>
      <c r="G14" s="83">
        <v>1.900408948761</v>
      </c>
      <c r="H14" s="82">
        <v>49363.527</v>
      </c>
      <c r="I14" s="82">
        <v>44981.1</v>
      </c>
      <c r="J14" s="138">
        <v>-8.87786442002</v>
      </c>
      <c r="K14" s="171"/>
      <c r="L14" s="96" t="s">
        <v>76</v>
      </c>
      <c r="M14" s="82">
        <v>1988.91666666666</v>
      </c>
      <c r="N14" s="82">
        <v>1994</v>
      </c>
      <c r="O14" s="83">
        <v>0.255583022583</v>
      </c>
      <c r="P14" s="82">
        <v>1405.5</v>
      </c>
      <c r="Q14" s="82">
        <v>1402.41666666666</v>
      </c>
      <c r="R14" s="83">
        <v>-0.219376259931</v>
      </c>
      <c r="S14" s="82">
        <v>197068.352</v>
      </c>
      <c r="T14" s="82">
        <v>186157.828</v>
      </c>
      <c r="U14" s="138">
        <v>-5.536416116171</v>
      </c>
    </row>
    <row r="15" spans="1:21" ht="11.25" customHeight="1">
      <c r="A15" s="136" t="s">
        <v>77</v>
      </c>
      <c r="B15" s="80">
        <v>1769</v>
      </c>
      <c r="C15" s="80">
        <v>1768.66666666666</v>
      </c>
      <c r="D15" s="81">
        <v>-0.018843037498</v>
      </c>
      <c r="E15" s="80">
        <v>1439</v>
      </c>
      <c r="F15" s="80">
        <v>1475</v>
      </c>
      <c r="G15" s="81">
        <v>2.501737317582</v>
      </c>
      <c r="H15" s="80">
        <v>19847.838</v>
      </c>
      <c r="I15" s="80">
        <v>20751.601</v>
      </c>
      <c r="J15" s="137">
        <v>4.553458165066</v>
      </c>
      <c r="K15" s="4"/>
      <c r="L15" s="136" t="s">
        <v>77</v>
      </c>
      <c r="M15" s="80">
        <v>1792.58333333333</v>
      </c>
      <c r="N15" s="80">
        <v>1766.75</v>
      </c>
      <c r="O15" s="81">
        <v>-1.441123146297</v>
      </c>
      <c r="P15" s="80">
        <v>1444</v>
      </c>
      <c r="Q15" s="80">
        <v>1448.33333333333</v>
      </c>
      <c r="R15" s="81">
        <v>0.300092336103</v>
      </c>
      <c r="S15" s="80">
        <v>78067.362</v>
      </c>
      <c r="T15" s="80">
        <v>78616.89</v>
      </c>
      <c r="U15" s="137">
        <v>0.703915164957</v>
      </c>
    </row>
    <row r="16" spans="1:21" ht="11.25" customHeight="1">
      <c r="A16" s="96" t="s">
        <v>78</v>
      </c>
      <c r="B16" s="82">
        <v>1012.33333333333</v>
      </c>
      <c r="C16" s="82">
        <v>1023</v>
      </c>
      <c r="D16" s="83">
        <v>1.053671386236</v>
      </c>
      <c r="E16" s="82">
        <v>882.666666666667</v>
      </c>
      <c r="F16" s="82">
        <v>900.666666666667</v>
      </c>
      <c r="G16" s="83">
        <v>2.039274924471</v>
      </c>
      <c r="H16" s="82">
        <v>16063.964</v>
      </c>
      <c r="I16" s="82">
        <v>15793.347</v>
      </c>
      <c r="J16" s="138">
        <v>-1.684621554182</v>
      </c>
      <c r="K16" s="4"/>
      <c r="L16" s="96" t="s">
        <v>78</v>
      </c>
      <c r="M16" s="82">
        <v>1012</v>
      </c>
      <c r="N16" s="82">
        <v>1027.5</v>
      </c>
      <c r="O16" s="83">
        <v>1.53162055336</v>
      </c>
      <c r="P16" s="82">
        <v>883.25</v>
      </c>
      <c r="Q16" s="82">
        <v>901</v>
      </c>
      <c r="R16" s="83">
        <v>2.009623549391</v>
      </c>
      <c r="S16" s="82">
        <v>64808.242</v>
      </c>
      <c r="T16" s="82">
        <v>63580.128</v>
      </c>
      <c r="U16" s="138">
        <v>-1.894996627127</v>
      </c>
    </row>
    <row r="17" spans="1:21" ht="11.25" customHeight="1">
      <c r="A17" s="136" t="s">
        <v>79</v>
      </c>
      <c r="B17" s="80">
        <v>5726.66666666666</v>
      </c>
      <c r="C17" s="80">
        <v>5868.33333333333</v>
      </c>
      <c r="D17" s="81">
        <v>2.473806752037</v>
      </c>
      <c r="E17" s="80">
        <v>5165.33333333333</v>
      </c>
      <c r="F17" s="80">
        <v>5375.33333333333</v>
      </c>
      <c r="G17" s="81">
        <v>4.065565307176</v>
      </c>
      <c r="H17" s="80">
        <v>178274.459999999</v>
      </c>
      <c r="I17" s="80">
        <v>186531.314999999</v>
      </c>
      <c r="J17" s="137">
        <v>4.631541164113</v>
      </c>
      <c r="K17" s="171"/>
      <c r="L17" s="136" t="s">
        <v>79</v>
      </c>
      <c r="M17" s="80">
        <v>5699</v>
      </c>
      <c r="N17" s="80">
        <v>5819.41666666666</v>
      </c>
      <c r="O17" s="81">
        <v>2.112943791308</v>
      </c>
      <c r="P17" s="80">
        <v>5147.25</v>
      </c>
      <c r="Q17" s="80">
        <v>5292</v>
      </c>
      <c r="R17" s="81">
        <v>2.812181261839</v>
      </c>
      <c r="S17" s="80">
        <v>696129.170999999</v>
      </c>
      <c r="T17" s="80">
        <v>720817.966999999</v>
      </c>
      <c r="U17" s="137">
        <v>3.5465825925</v>
      </c>
    </row>
    <row r="18" spans="1:21" ht="11.25" customHeight="1">
      <c r="A18" s="96" t="s">
        <v>80</v>
      </c>
      <c r="B18" s="82">
        <v>808.333333333334</v>
      </c>
      <c r="C18" s="82">
        <v>848.333333333334</v>
      </c>
      <c r="D18" s="83">
        <v>4.948453608247</v>
      </c>
      <c r="E18" s="82">
        <v>667.666666666667</v>
      </c>
      <c r="F18" s="82">
        <v>694</v>
      </c>
      <c r="G18" s="83">
        <v>3.944083874189</v>
      </c>
      <c r="H18" s="82">
        <v>18431.247</v>
      </c>
      <c r="I18" s="82">
        <v>19356.207</v>
      </c>
      <c r="J18" s="138">
        <v>5.018434184079</v>
      </c>
      <c r="K18" s="171"/>
      <c r="L18" s="96" t="s">
        <v>80</v>
      </c>
      <c r="M18" s="82">
        <v>812.5</v>
      </c>
      <c r="N18" s="82">
        <v>840.5</v>
      </c>
      <c r="O18" s="83">
        <v>3.446153846154</v>
      </c>
      <c r="P18" s="82">
        <v>670.666666666667</v>
      </c>
      <c r="Q18" s="82">
        <v>688</v>
      </c>
      <c r="R18" s="83">
        <v>2.58449304175</v>
      </c>
      <c r="S18" s="82">
        <v>71878.564</v>
      </c>
      <c r="T18" s="82">
        <v>74958.991</v>
      </c>
      <c r="U18" s="138">
        <v>4.285598972178</v>
      </c>
    </row>
    <row r="19" spans="1:21" ht="11.25" customHeight="1">
      <c r="A19" s="136" t="s">
        <v>15</v>
      </c>
      <c r="B19" s="80">
        <v>342.333333333333</v>
      </c>
      <c r="C19" s="80">
        <v>343.666666666667</v>
      </c>
      <c r="D19" s="81">
        <v>0.389483933788</v>
      </c>
      <c r="E19" s="80">
        <v>271</v>
      </c>
      <c r="F19" s="80">
        <v>281.333333333333</v>
      </c>
      <c r="G19" s="81">
        <v>3.813038130381</v>
      </c>
      <c r="H19" s="80">
        <v>5381.942</v>
      </c>
      <c r="I19" s="80">
        <v>5234.224</v>
      </c>
      <c r="J19" s="137">
        <v>-2.744696988559</v>
      </c>
      <c r="K19" s="4"/>
      <c r="L19" s="136" t="s">
        <v>15</v>
      </c>
      <c r="M19" s="80">
        <v>342.833333333333</v>
      </c>
      <c r="N19" s="80">
        <v>343.583333333333</v>
      </c>
      <c r="O19" s="81">
        <v>0.218765192027</v>
      </c>
      <c r="P19" s="80">
        <v>281.416666666667</v>
      </c>
      <c r="Q19" s="80">
        <v>283.166666666667</v>
      </c>
      <c r="R19" s="81">
        <v>0.621853716316</v>
      </c>
      <c r="S19" s="80">
        <v>21601.7759999999</v>
      </c>
      <c r="T19" s="80">
        <v>21181.6949999999</v>
      </c>
      <c r="U19" s="137">
        <v>-1.944659550215</v>
      </c>
    </row>
    <row r="20" spans="1:21" ht="11.25" customHeight="1">
      <c r="A20" s="96" t="s">
        <v>16</v>
      </c>
      <c r="B20" s="82">
        <v>1108.66666666666</v>
      </c>
      <c r="C20" s="82">
        <v>1029.66666666666</v>
      </c>
      <c r="D20" s="83">
        <v>-7.125676488274</v>
      </c>
      <c r="E20" s="82">
        <v>962</v>
      </c>
      <c r="F20" s="82">
        <v>891.666666666667</v>
      </c>
      <c r="G20" s="83">
        <v>-7.311157311157</v>
      </c>
      <c r="H20" s="82">
        <v>25775.1409999999</v>
      </c>
      <c r="I20" s="82">
        <v>23858.53</v>
      </c>
      <c r="J20" s="138">
        <v>-7.435889487472</v>
      </c>
      <c r="K20" s="4"/>
      <c r="L20" s="109" t="s">
        <v>16</v>
      </c>
      <c r="M20" s="82">
        <v>1131.41666666666</v>
      </c>
      <c r="N20" s="82">
        <v>1104.25</v>
      </c>
      <c r="O20" s="83">
        <v>-2.401119540399</v>
      </c>
      <c r="P20" s="82">
        <v>956.333333333334</v>
      </c>
      <c r="Q20" s="82">
        <v>964.666666666667</v>
      </c>
      <c r="R20" s="83">
        <v>0.871383757407</v>
      </c>
      <c r="S20" s="82">
        <v>103955.061</v>
      </c>
      <c r="T20" s="82">
        <v>99988.582</v>
      </c>
      <c r="U20" s="138">
        <v>-3.81557084556</v>
      </c>
    </row>
    <row r="21" spans="1:21" ht="11.25" customHeight="1">
      <c r="A21" s="136" t="s">
        <v>17</v>
      </c>
      <c r="B21" s="80">
        <v>52</v>
      </c>
      <c r="C21" s="80">
        <v>49</v>
      </c>
      <c r="D21" s="81">
        <v>-5.769230769231</v>
      </c>
      <c r="E21" s="80">
        <v>41.666666666667</v>
      </c>
      <c r="F21" s="80">
        <v>38</v>
      </c>
      <c r="G21" s="81">
        <v>-8.8</v>
      </c>
      <c r="H21" s="80">
        <v>687.98</v>
      </c>
      <c r="I21" s="80">
        <v>1016.47</v>
      </c>
      <c r="J21" s="137">
        <v>47.74702752987</v>
      </c>
      <c r="K21" s="4"/>
      <c r="L21" s="136" t="s">
        <v>17</v>
      </c>
      <c r="M21" s="80">
        <v>63.166666666667</v>
      </c>
      <c r="N21" s="80">
        <v>51.25</v>
      </c>
      <c r="O21" s="81">
        <v>-18.865435356201</v>
      </c>
      <c r="P21" s="80">
        <v>40.083333333333</v>
      </c>
      <c r="Q21" s="80">
        <v>39</v>
      </c>
      <c r="R21" s="81">
        <v>-2.702702702703</v>
      </c>
      <c r="S21" s="80">
        <v>2587.02</v>
      </c>
      <c r="T21" s="80">
        <v>3113.95</v>
      </c>
      <c r="U21" s="137">
        <v>20.368222897388</v>
      </c>
    </row>
    <row r="22" spans="1:21" ht="11.25" customHeight="1">
      <c r="A22" s="96" t="s">
        <v>18</v>
      </c>
      <c r="B22" s="82">
        <v>1010</v>
      </c>
      <c r="C22" s="82">
        <v>993</v>
      </c>
      <c r="D22" s="83">
        <v>-1.683168316832</v>
      </c>
      <c r="E22" s="82">
        <v>839.333333333334</v>
      </c>
      <c r="F22" s="82">
        <v>824</v>
      </c>
      <c r="G22" s="83">
        <v>-1.826846703733</v>
      </c>
      <c r="H22" s="82">
        <v>18774.793</v>
      </c>
      <c r="I22" s="82">
        <v>19270.86</v>
      </c>
      <c r="J22" s="138">
        <v>2.642196907311</v>
      </c>
      <c r="K22" s="4"/>
      <c r="L22" s="109" t="s">
        <v>18</v>
      </c>
      <c r="M22" s="82">
        <v>1010</v>
      </c>
      <c r="N22" s="82">
        <v>1001.5</v>
      </c>
      <c r="O22" s="83">
        <v>-0.841584158416</v>
      </c>
      <c r="P22" s="82">
        <v>839.833333333334</v>
      </c>
      <c r="Q22" s="82">
        <v>832</v>
      </c>
      <c r="R22" s="83">
        <v>-0.932724746974</v>
      </c>
      <c r="S22" s="82">
        <v>73560.041</v>
      </c>
      <c r="T22" s="82">
        <v>74813.371</v>
      </c>
      <c r="U22" s="138">
        <v>1.703819061221</v>
      </c>
    </row>
    <row r="23" spans="1:21" ht="11.25" customHeight="1">
      <c r="A23" s="136" t="s">
        <v>19</v>
      </c>
      <c r="B23" s="80">
        <v>259</v>
      </c>
      <c r="C23" s="80">
        <v>259</v>
      </c>
      <c r="D23" s="81">
        <v>0</v>
      </c>
      <c r="E23" s="80">
        <v>196</v>
      </c>
      <c r="F23" s="80">
        <v>198</v>
      </c>
      <c r="G23" s="81">
        <v>1.020408163265</v>
      </c>
      <c r="H23" s="80">
        <v>3771.895</v>
      </c>
      <c r="I23" s="80">
        <v>3425.469</v>
      </c>
      <c r="J23" s="137">
        <v>-9.184402004828</v>
      </c>
      <c r="K23" s="4"/>
      <c r="L23" s="136" t="s">
        <v>19</v>
      </c>
      <c r="M23" s="80">
        <v>259</v>
      </c>
      <c r="N23" s="80">
        <v>259</v>
      </c>
      <c r="O23" s="81">
        <v>0</v>
      </c>
      <c r="P23" s="80">
        <v>195</v>
      </c>
      <c r="Q23" s="80">
        <v>198.416666666667</v>
      </c>
      <c r="R23" s="81">
        <v>1.752136752137</v>
      </c>
      <c r="S23" s="80">
        <v>15512.314</v>
      </c>
      <c r="T23" s="80">
        <v>14428.435</v>
      </c>
      <c r="U23" s="137">
        <v>-6.98721673633</v>
      </c>
    </row>
    <row r="24" spans="1:21" ht="11.25" customHeight="1">
      <c r="A24" s="96" t="s">
        <v>20</v>
      </c>
      <c r="B24" s="82">
        <v>661</v>
      </c>
      <c r="C24" s="82">
        <v>659</v>
      </c>
      <c r="D24" s="83">
        <v>-0.302571860817</v>
      </c>
      <c r="E24" s="82">
        <v>437.333333333333</v>
      </c>
      <c r="F24" s="82">
        <v>411.666666666667</v>
      </c>
      <c r="G24" s="83">
        <v>-5.868902439024</v>
      </c>
      <c r="H24" s="82">
        <v>6187.518</v>
      </c>
      <c r="I24" s="82">
        <v>6439.604</v>
      </c>
      <c r="J24" s="138">
        <v>4.074105319774</v>
      </c>
      <c r="K24" s="4"/>
      <c r="L24" s="109" t="s">
        <v>20</v>
      </c>
      <c r="M24" s="82">
        <v>661.416666666667</v>
      </c>
      <c r="N24" s="82">
        <v>660.333333333333</v>
      </c>
      <c r="O24" s="83">
        <v>-0.16378984503</v>
      </c>
      <c r="P24" s="82">
        <v>443</v>
      </c>
      <c r="Q24" s="82">
        <v>427.75</v>
      </c>
      <c r="R24" s="83">
        <v>-3.442437923251</v>
      </c>
      <c r="S24" s="82">
        <v>25286.442</v>
      </c>
      <c r="T24" s="82">
        <v>24654.51</v>
      </c>
      <c r="U24" s="138">
        <v>-2.499094178612</v>
      </c>
    </row>
    <row r="25" spans="1:21" ht="11.25" customHeight="1">
      <c r="A25" s="136" t="s">
        <v>21</v>
      </c>
      <c r="B25" s="80">
        <v>502</v>
      </c>
      <c r="C25" s="80">
        <v>502</v>
      </c>
      <c r="D25" s="81">
        <v>0</v>
      </c>
      <c r="E25" s="80">
        <v>480.333333333333</v>
      </c>
      <c r="F25" s="80">
        <v>482.333333333333</v>
      </c>
      <c r="G25" s="81">
        <v>0.416377515614</v>
      </c>
      <c r="H25" s="80">
        <v>8301.603</v>
      </c>
      <c r="I25" s="80">
        <v>7854.16</v>
      </c>
      <c r="J25" s="137">
        <v>-5.389838564913</v>
      </c>
      <c r="K25" s="4"/>
      <c r="L25" s="136" t="s">
        <v>21</v>
      </c>
      <c r="M25" s="80">
        <v>502</v>
      </c>
      <c r="N25" s="80">
        <v>502</v>
      </c>
      <c r="O25" s="81">
        <v>0</v>
      </c>
      <c r="P25" s="80">
        <v>479.5</v>
      </c>
      <c r="Q25" s="80">
        <v>478.166666666667</v>
      </c>
      <c r="R25" s="81">
        <v>-0.278067431352</v>
      </c>
      <c r="S25" s="80">
        <v>31394.317</v>
      </c>
      <c r="T25" s="80">
        <v>31346.205</v>
      </c>
      <c r="U25" s="137">
        <v>-0.153250666355</v>
      </c>
    </row>
    <row r="26" spans="1:21" ht="11.25" customHeight="1">
      <c r="A26" s="96" t="s">
        <v>22</v>
      </c>
      <c r="B26" s="82">
        <v>631</v>
      </c>
      <c r="C26" s="82">
        <v>634</v>
      </c>
      <c r="D26" s="83">
        <v>0.475435816165</v>
      </c>
      <c r="E26" s="82">
        <v>484</v>
      </c>
      <c r="F26" s="82">
        <v>461.333333333333</v>
      </c>
      <c r="G26" s="83">
        <v>-4.683195592287</v>
      </c>
      <c r="H26" s="82">
        <v>7355.773</v>
      </c>
      <c r="I26" s="82">
        <v>6938.498</v>
      </c>
      <c r="J26" s="138">
        <v>-5.672755263111</v>
      </c>
      <c r="K26" s="4"/>
      <c r="L26" s="109" t="s">
        <v>22</v>
      </c>
      <c r="M26" s="82">
        <v>634</v>
      </c>
      <c r="N26" s="82">
        <v>633.5</v>
      </c>
      <c r="O26" s="83">
        <v>-0.078864353312</v>
      </c>
      <c r="P26" s="82">
        <v>495.333333333333</v>
      </c>
      <c r="Q26" s="82">
        <v>467.083333333333</v>
      </c>
      <c r="R26" s="83">
        <v>-5.703230148048</v>
      </c>
      <c r="S26" s="82">
        <v>30125.787</v>
      </c>
      <c r="T26" s="82">
        <v>27957.234</v>
      </c>
      <c r="U26" s="138">
        <v>-7.198328129984</v>
      </c>
    </row>
    <row r="27" spans="1:21" ht="11.25" customHeight="1">
      <c r="A27" s="136" t="s">
        <v>23</v>
      </c>
      <c r="B27" s="80">
        <v>227</v>
      </c>
      <c r="C27" s="80">
        <v>194</v>
      </c>
      <c r="D27" s="81">
        <v>-14.537444933921</v>
      </c>
      <c r="E27" s="80">
        <v>127.333333333333</v>
      </c>
      <c r="F27" s="80">
        <v>119.666666666667</v>
      </c>
      <c r="G27" s="81">
        <v>-6.020942408377</v>
      </c>
      <c r="H27" s="80">
        <v>2923.127</v>
      </c>
      <c r="I27" s="80">
        <v>2595.672</v>
      </c>
      <c r="J27" s="137">
        <v>-11.202215983089</v>
      </c>
      <c r="K27" s="4"/>
      <c r="L27" s="136" t="s">
        <v>23</v>
      </c>
      <c r="M27" s="80">
        <v>227</v>
      </c>
      <c r="N27" s="80">
        <v>199.5</v>
      </c>
      <c r="O27" s="81">
        <v>-12.114537444934</v>
      </c>
      <c r="P27" s="80">
        <v>124.25</v>
      </c>
      <c r="Q27" s="80">
        <v>120.666666666667</v>
      </c>
      <c r="R27" s="81">
        <v>-2.883970489604</v>
      </c>
      <c r="S27" s="80">
        <v>11374.984</v>
      </c>
      <c r="T27" s="80">
        <v>10739.913</v>
      </c>
      <c r="U27" s="137">
        <v>-5.583049611323</v>
      </c>
    </row>
    <row r="28" spans="1:21" ht="11.25" customHeight="1">
      <c r="A28" s="136" t="s">
        <v>24</v>
      </c>
      <c r="B28" s="80">
        <v>690.333333333333</v>
      </c>
      <c r="C28" s="80">
        <v>677</v>
      </c>
      <c r="D28" s="81">
        <v>-1.931434089812</v>
      </c>
      <c r="E28" s="80">
        <v>666</v>
      </c>
      <c r="F28" s="80">
        <v>646.333333333333</v>
      </c>
      <c r="G28" s="81">
        <v>-2.952952952953</v>
      </c>
      <c r="H28" s="80">
        <v>26002.625</v>
      </c>
      <c r="I28" s="80">
        <v>26180.007</v>
      </c>
      <c r="J28" s="137">
        <v>0.682169588647</v>
      </c>
      <c r="K28" s="4"/>
      <c r="L28" s="136" t="s">
        <v>24</v>
      </c>
      <c r="M28" s="80">
        <v>705.583333333333</v>
      </c>
      <c r="N28" s="80">
        <v>678.083333333333</v>
      </c>
      <c r="O28" s="81">
        <v>-3.89748435101</v>
      </c>
      <c r="P28" s="80">
        <v>678.083333333333</v>
      </c>
      <c r="Q28" s="80">
        <v>646.75</v>
      </c>
      <c r="R28" s="81">
        <v>-4.620867641637</v>
      </c>
      <c r="S28" s="80">
        <v>108064.774</v>
      </c>
      <c r="T28" s="80">
        <v>103960.414</v>
      </c>
      <c r="U28" s="137">
        <v>-3.798055414431</v>
      </c>
    </row>
    <row r="29" spans="1:21" ht="11.25" customHeight="1">
      <c r="A29" s="96" t="s">
        <v>25</v>
      </c>
      <c r="B29" s="82">
        <v>85</v>
      </c>
      <c r="C29" s="82">
        <v>85</v>
      </c>
      <c r="D29" s="83">
        <v>0</v>
      </c>
      <c r="E29" s="82">
        <v>75.333333333333</v>
      </c>
      <c r="F29" s="82">
        <v>75</v>
      </c>
      <c r="G29" s="83">
        <v>-0.442477876106</v>
      </c>
      <c r="H29" s="82">
        <v>949.392</v>
      </c>
      <c r="I29" s="82">
        <v>861.002</v>
      </c>
      <c r="J29" s="138">
        <v>-9.310169034498</v>
      </c>
      <c r="K29" s="4"/>
      <c r="L29" s="109" t="s">
        <v>25</v>
      </c>
      <c r="M29" s="82">
        <v>85</v>
      </c>
      <c r="N29" s="82">
        <v>85</v>
      </c>
      <c r="O29" s="83">
        <v>0</v>
      </c>
      <c r="P29" s="82">
        <v>73.583333333333</v>
      </c>
      <c r="Q29" s="82">
        <v>75.333333333333</v>
      </c>
      <c r="R29" s="83">
        <v>2.37825594564</v>
      </c>
      <c r="S29" s="82">
        <v>3927.751</v>
      </c>
      <c r="T29" s="82">
        <v>3317.87</v>
      </c>
      <c r="U29" s="138">
        <v>-15.527486340147</v>
      </c>
    </row>
    <row r="30" spans="1:21" ht="11.25" customHeight="1">
      <c r="A30" s="136" t="s">
        <v>26</v>
      </c>
      <c r="B30" s="80">
        <v>532</v>
      </c>
      <c r="C30" s="80">
        <v>532</v>
      </c>
      <c r="D30" s="81">
        <v>0</v>
      </c>
      <c r="E30" s="80">
        <v>401.666666666667</v>
      </c>
      <c r="F30" s="80">
        <v>443.666666666667</v>
      </c>
      <c r="G30" s="81">
        <v>10.45643153527</v>
      </c>
      <c r="H30" s="80">
        <v>3532.896</v>
      </c>
      <c r="I30" s="80">
        <v>4156.354</v>
      </c>
      <c r="J30" s="137">
        <v>17.647221995779</v>
      </c>
      <c r="K30" s="4"/>
      <c r="L30" s="136" t="s">
        <v>26</v>
      </c>
      <c r="M30" s="80">
        <v>532</v>
      </c>
      <c r="N30" s="80">
        <v>532</v>
      </c>
      <c r="O30" s="81">
        <v>0</v>
      </c>
      <c r="P30" s="80">
        <v>417.75</v>
      </c>
      <c r="Q30" s="80">
        <v>427.25</v>
      </c>
      <c r="R30" s="81">
        <v>2.274087372831</v>
      </c>
      <c r="S30" s="80">
        <v>16545.961</v>
      </c>
      <c r="T30" s="80">
        <v>17163.292</v>
      </c>
      <c r="U30" s="137">
        <v>3.73100722285</v>
      </c>
    </row>
    <row r="31" spans="1:21" ht="11.25" customHeight="1">
      <c r="A31" s="96" t="s">
        <v>27</v>
      </c>
      <c r="B31" s="82">
        <v>480</v>
      </c>
      <c r="C31" s="82">
        <v>482</v>
      </c>
      <c r="D31" s="83">
        <v>0.416666666667</v>
      </c>
      <c r="E31" s="82">
        <v>150</v>
      </c>
      <c r="F31" s="82">
        <v>136</v>
      </c>
      <c r="G31" s="83">
        <v>-9.333333333333</v>
      </c>
      <c r="H31" s="82">
        <v>1776.407</v>
      </c>
      <c r="I31" s="82">
        <v>1441.118</v>
      </c>
      <c r="J31" s="138">
        <v>-18.8745597152</v>
      </c>
      <c r="K31" s="4"/>
      <c r="L31" s="109" t="s">
        <v>27</v>
      </c>
      <c r="M31" s="82">
        <v>480.166666666667</v>
      </c>
      <c r="N31" s="82">
        <v>483.25</v>
      </c>
      <c r="O31" s="83">
        <v>0.642138146477</v>
      </c>
      <c r="P31" s="82">
        <v>153.166666666667</v>
      </c>
      <c r="Q31" s="82">
        <v>134.083333333333</v>
      </c>
      <c r="R31" s="83">
        <v>-12.459194776931</v>
      </c>
      <c r="S31" s="82">
        <v>7180.635</v>
      </c>
      <c r="T31" s="82">
        <v>6196.335</v>
      </c>
      <c r="U31" s="138">
        <v>-13.707701338391</v>
      </c>
    </row>
    <row r="32" spans="1:21" ht="11.25" customHeight="1">
      <c r="A32" s="139" t="s">
        <v>28</v>
      </c>
      <c r="B32" s="84">
        <v>1002</v>
      </c>
      <c r="C32" s="84">
        <v>1002</v>
      </c>
      <c r="D32" s="85">
        <v>0</v>
      </c>
      <c r="E32" s="84">
        <v>918.666666666667</v>
      </c>
      <c r="F32" s="84">
        <v>910</v>
      </c>
      <c r="G32" s="85">
        <v>-0.943396226415</v>
      </c>
      <c r="H32" s="84">
        <v>12973.686</v>
      </c>
      <c r="I32" s="84">
        <v>13394.886</v>
      </c>
      <c r="J32" s="140">
        <v>3.246571560311</v>
      </c>
      <c r="K32" s="4"/>
      <c r="L32" s="139" t="s">
        <v>28</v>
      </c>
      <c r="M32" s="84">
        <v>1002</v>
      </c>
      <c r="N32" s="84">
        <v>1002</v>
      </c>
      <c r="O32" s="85">
        <v>0</v>
      </c>
      <c r="P32" s="84">
        <v>928.416666666667</v>
      </c>
      <c r="Q32" s="84">
        <v>912.416666666667</v>
      </c>
      <c r="R32" s="85">
        <v>-1.723364150435</v>
      </c>
      <c r="S32" s="84">
        <v>51727.122</v>
      </c>
      <c r="T32" s="84">
        <v>52900.413</v>
      </c>
      <c r="U32" s="140">
        <v>2.268231741174</v>
      </c>
    </row>
    <row r="33" spans="1:21" ht="11.25" customHeight="1">
      <c r="A33" s="7"/>
      <c r="B33" s="174"/>
      <c r="C33" s="174"/>
      <c r="D33" s="174"/>
      <c r="E33" s="174"/>
      <c r="F33" s="174"/>
      <c r="G33" s="174"/>
      <c r="H33" s="174"/>
      <c r="I33" s="174"/>
      <c r="J33" s="174"/>
      <c r="K33" s="4"/>
      <c r="L33" s="4"/>
      <c r="M33" s="4"/>
      <c r="N33" s="4"/>
      <c r="O33" s="6"/>
      <c r="P33" s="6"/>
      <c r="Q33" s="8"/>
      <c r="R33" s="8"/>
      <c r="S33" s="6"/>
      <c r="T33" s="6"/>
      <c r="U33" s="8"/>
    </row>
    <row r="34" spans="1:21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6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</row>
    <row r="35" spans="1:21" ht="11.25" customHeight="1">
      <c r="A35" s="48"/>
      <c r="B35" s="49"/>
      <c r="C35" s="50"/>
      <c r="D35" s="50"/>
      <c r="E35" s="51"/>
      <c r="F35" s="51"/>
      <c r="G35" s="51"/>
      <c r="H35" s="51"/>
      <c r="I35" s="51"/>
      <c r="J35" s="52"/>
      <c r="K35" s="4"/>
      <c r="L35" s="92"/>
      <c r="M35" s="93"/>
      <c r="N35" s="93"/>
      <c r="O35" s="94"/>
      <c r="P35" s="93"/>
      <c r="Q35" s="93"/>
      <c r="R35" s="94"/>
      <c r="S35" s="93"/>
      <c r="T35" s="93"/>
      <c r="U35" s="95"/>
    </row>
    <row r="36" spans="1:21" ht="11.25" customHeight="1">
      <c r="A36" s="53" t="s">
        <v>39</v>
      </c>
      <c r="B36" s="47"/>
      <c r="C36" s="22"/>
      <c r="D36" s="13"/>
      <c r="E36" s="13"/>
      <c r="F36" s="13"/>
      <c r="G36" s="13"/>
      <c r="H36" s="13"/>
      <c r="I36" s="13"/>
      <c r="J36" s="54"/>
      <c r="K36" s="4"/>
      <c r="L36" s="96" t="s">
        <v>36</v>
      </c>
      <c r="M36" s="60"/>
      <c r="N36" s="60"/>
      <c r="O36" s="97"/>
      <c r="P36" s="60"/>
      <c r="Q36" s="60"/>
      <c r="R36" s="97"/>
      <c r="S36" s="60"/>
      <c r="T36" s="60"/>
      <c r="U36" s="98"/>
    </row>
    <row r="37" spans="1:21" ht="11.25" customHeight="1">
      <c r="A37" s="53" t="s">
        <v>29</v>
      </c>
      <c r="B37" s="47"/>
      <c r="C37" s="22"/>
      <c r="D37" s="13"/>
      <c r="E37" s="13"/>
      <c r="F37" s="13"/>
      <c r="G37" s="13"/>
      <c r="H37" s="13"/>
      <c r="I37" s="13"/>
      <c r="J37" s="54"/>
      <c r="K37" s="4"/>
      <c r="L37" s="99" t="s">
        <v>29</v>
      </c>
      <c r="M37" s="60"/>
      <c r="N37" s="60"/>
      <c r="O37" s="97"/>
      <c r="P37" s="60"/>
      <c r="Q37" s="60"/>
      <c r="R37" s="97"/>
      <c r="S37" s="60"/>
      <c r="T37" s="60"/>
      <c r="U37" s="98"/>
    </row>
    <row r="38" spans="1:21" ht="11.25" customHeight="1">
      <c r="A38" s="53" t="s">
        <v>81</v>
      </c>
      <c r="B38" s="47"/>
      <c r="C38" s="22"/>
      <c r="D38" s="13"/>
      <c r="E38" s="13"/>
      <c r="F38" s="13"/>
      <c r="G38" s="13"/>
      <c r="H38" s="13"/>
      <c r="I38" s="13"/>
      <c r="J38" s="54"/>
      <c r="K38" s="4"/>
      <c r="L38" s="53" t="s">
        <v>81</v>
      </c>
      <c r="M38" s="60"/>
      <c r="N38" s="60"/>
      <c r="O38" s="97"/>
      <c r="P38" s="60"/>
      <c r="Q38" s="60"/>
      <c r="R38" s="97"/>
      <c r="S38" s="60"/>
      <c r="T38" s="60"/>
      <c r="U38" s="98"/>
    </row>
    <row r="39" spans="1:21" ht="11.25" customHeight="1">
      <c r="A39" s="53" t="s">
        <v>82</v>
      </c>
      <c r="B39" s="47"/>
      <c r="C39" s="22"/>
      <c r="D39" s="13"/>
      <c r="E39" s="13"/>
      <c r="F39" s="13"/>
      <c r="G39" s="13"/>
      <c r="H39" s="13"/>
      <c r="I39" s="13"/>
      <c r="J39" s="54"/>
      <c r="K39" s="4"/>
      <c r="L39" s="53" t="s">
        <v>82</v>
      </c>
      <c r="M39" s="60"/>
      <c r="N39" s="60"/>
      <c r="O39" s="97"/>
      <c r="P39" s="60"/>
      <c r="Q39" s="60"/>
      <c r="R39" s="97"/>
      <c r="S39" s="60"/>
      <c r="T39" s="60"/>
      <c r="U39" s="98"/>
    </row>
    <row r="40" spans="1:21" ht="11.25" customHeight="1">
      <c r="A40" s="53" t="s">
        <v>83</v>
      </c>
      <c r="B40" s="47"/>
      <c r="C40" s="22"/>
      <c r="D40" s="13"/>
      <c r="E40" s="13"/>
      <c r="F40" s="13"/>
      <c r="G40" s="13"/>
      <c r="H40" s="13"/>
      <c r="I40" s="13"/>
      <c r="J40" s="54"/>
      <c r="K40" s="4"/>
      <c r="L40" s="53" t="s">
        <v>83</v>
      </c>
      <c r="M40" s="60"/>
      <c r="N40" s="60"/>
      <c r="O40" s="97"/>
      <c r="P40" s="60"/>
      <c r="Q40" s="60"/>
      <c r="R40" s="97"/>
      <c r="S40" s="60"/>
      <c r="T40" s="60"/>
      <c r="U40" s="98"/>
    </row>
    <row r="41" spans="1:21" ht="11.25" customHeight="1">
      <c r="A41" s="53" t="s">
        <v>84</v>
      </c>
      <c r="B41" s="47"/>
      <c r="C41" s="22"/>
      <c r="D41" s="13"/>
      <c r="E41" s="13"/>
      <c r="F41" s="13"/>
      <c r="G41" s="13"/>
      <c r="H41" s="13"/>
      <c r="I41" s="13"/>
      <c r="J41" s="54"/>
      <c r="K41" s="4"/>
      <c r="L41" s="53" t="s">
        <v>84</v>
      </c>
      <c r="M41" s="60"/>
      <c r="N41" s="60"/>
      <c r="O41" s="97"/>
      <c r="P41" s="60"/>
      <c r="Q41" s="60"/>
      <c r="R41" s="97"/>
      <c r="S41" s="60"/>
      <c r="T41" s="60"/>
      <c r="U41" s="98"/>
    </row>
    <row r="42" spans="1:21" ht="11.25" customHeight="1">
      <c r="A42" s="53" t="s">
        <v>85</v>
      </c>
      <c r="B42" s="47"/>
      <c r="C42" s="22"/>
      <c r="D42" s="13"/>
      <c r="E42" s="13"/>
      <c r="F42" s="13"/>
      <c r="G42" s="13"/>
      <c r="H42" s="13"/>
      <c r="I42" s="13"/>
      <c r="J42" s="54"/>
      <c r="K42" s="4"/>
      <c r="L42" s="53" t="s">
        <v>85</v>
      </c>
      <c r="M42" s="60"/>
      <c r="N42" s="60"/>
      <c r="O42" s="97"/>
      <c r="P42" s="60"/>
      <c r="Q42" s="60"/>
      <c r="R42" s="97"/>
      <c r="S42" s="60"/>
      <c r="T42" s="60"/>
      <c r="U42" s="98"/>
    </row>
    <row r="43" spans="1:21" ht="11.25" customHeight="1">
      <c r="A43" s="53" t="s">
        <v>86</v>
      </c>
      <c r="B43" s="47"/>
      <c r="C43" s="22"/>
      <c r="D43" s="13"/>
      <c r="E43" s="13"/>
      <c r="F43" s="13"/>
      <c r="G43" s="13"/>
      <c r="H43" s="13"/>
      <c r="I43" s="13"/>
      <c r="J43" s="54"/>
      <c r="K43" s="4"/>
      <c r="L43" s="53" t="s">
        <v>86</v>
      </c>
      <c r="M43" s="60"/>
      <c r="N43" s="60"/>
      <c r="O43" s="97"/>
      <c r="P43" s="60"/>
      <c r="Q43" s="60"/>
      <c r="R43" s="97"/>
      <c r="S43" s="60"/>
      <c r="T43" s="60"/>
      <c r="U43" s="98"/>
    </row>
    <row r="44" spans="1:21" ht="11.25" customHeight="1">
      <c r="A44" s="53" t="s">
        <v>87</v>
      </c>
      <c r="B44" s="47"/>
      <c r="C44" s="22"/>
      <c r="D44" s="13"/>
      <c r="E44" s="13"/>
      <c r="F44" s="13"/>
      <c r="G44" s="13"/>
      <c r="H44" s="13"/>
      <c r="I44" s="13"/>
      <c r="J44" s="54"/>
      <c r="K44" s="4"/>
      <c r="L44" s="53" t="s">
        <v>87</v>
      </c>
      <c r="M44" s="60"/>
      <c r="N44" s="60"/>
      <c r="O44" s="97"/>
      <c r="P44" s="60"/>
      <c r="Q44" s="60"/>
      <c r="R44" s="97"/>
      <c r="S44" s="60"/>
      <c r="T44" s="60"/>
      <c r="U44" s="98"/>
    </row>
    <row r="45" spans="1:21" ht="11.25" customHeight="1">
      <c r="A45" s="53" t="s">
        <v>88</v>
      </c>
      <c r="B45" s="47"/>
      <c r="C45" s="22"/>
      <c r="D45" s="13"/>
      <c r="E45" s="13"/>
      <c r="F45" s="13"/>
      <c r="G45" s="13"/>
      <c r="H45" s="13"/>
      <c r="I45" s="13"/>
      <c r="J45" s="54"/>
      <c r="K45" s="4"/>
      <c r="L45" s="53" t="s">
        <v>88</v>
      </c>
      <c r="M45" s="100"/>
      <c r="N45" s="100"/>
      <c r="O45" s="101"/>
      <c r="P45" s="100"/>
      <c r="Q45" s="60"/>
      <c r="R45" s="97"/>
      <c r="S45" s="60"/>
      <c r="T45" s="60"/>
      <c r="U45" s="98"/>
    </row>
    <row r="46" spans="1:21" ht="11.25" customHeight="1">
      <c r="A46" s="53" t="s">
        <v>89</v>
      </c>
      <c r="B46" s="47"/>
      <c r="C46" s="22"/>
      <c r="D46" s="13"/>
      <c r="E46" s="13"/>
      <c r="F46" s="13"/>
      <c r="G46" s="13"/>
      <c r="H46" s="13"/>
      <c r="I46" s="13"/>
      <c r="J46" s="54"/>
      <c r="K46" s="4"/>
      <c r="L46" s="53" t="s">
        <v>89</v>
      </c>
      <c r="M46" s="60"/>
      <c r="N46" s="60"/>
      <c r="O46" s="97"/>
      <c r="P46" s="60"/>
      <c r="Q46" s="97"/>
      <c r="R46" s="97"/>
      <c r="S46" s="60"/>
      <c r="T46" s="60"/>
      <c r="U46" s="98"/>
    </row>
    <row r="47" spans="1:21" ht="11.25" customHeight="1">
      <c r="A47" s="86" t="s">
        <v>72</v>
      </c>
      <c r="B47" s="76"/>
      <c r="C47" s="76"/>
      <c r="D47" s="4"/>
      <c r="E47" s="4"/>
      <c r="F47" s="4"/>
      <c r="G47" s="4"/>
      <c r="H47" s="4"/>
      <c r="I47" s="4"/>
      <c r="J47" s="55"/>
      <c r="K47" s="14"/>
      <c r="L47" s="86" t="str">
        <f>+$A$47</f>
        <v>Actualizado el 28 de febrero de 2020.</v>
      </c>
      <c r="M47" s="60"/>
      <c r="N47" s="60"/>
      <c r="O47" s="97"/>
      <c r="P47" s="60"/>
      <c r="Q47" s="60"/>
      <c r="R47" s="102"/>
      <c r="S47" s="60"/>
      <c r="T47" s="60"/>
      <c r="U47" s="98"/>
    </row>
    <row r="48" spans="1:21" ht="11.25" customHeight="1">
      <c r="A48" s="56"/>
      <c r="B48" s="57"/>
      <c r="C48" s="58"/>
      <c r="D48" s="57"/>
      <c r="E48" s="57"/>
      <c r="F48" s="57"/>
      <c r="G48" s="57"/>
      <c r="H48" s="57"/>
      <c r="I48" s="57"/>
      <c r="J48" s="59"/>
      <c r="L48" s="103"/>
      <c r="M48" s="104"/>
      <c r="N48" s="104"/>
      <c r="O48" s="105"/>
      <c r="P48" s="104"/>
      <c r="Q48" s="104"/>
      <c r="R48" s="105"/>
      <c r="S48" s="104"/>
      <c r="T48" s="104"/>
      <c r="U48" s="106"/>
    </row>
    <row r="49" spans="2:8" ht="11.25" customHeight="1">
      <c r="B49" s="4"/>
      <c r="C49" s="4"/>
      <c r="D49" s="5"/>
      <c r="E49" s="4"/>
      <c r="F49" s="4"/>
      <c r="G49" s="4"/>
      <c r="H49" s="4"/>
    </row>
    <row r="50" spans="2:11" ht="11.25" customHeight="1">
      <c r="B50" s="4"/>
      <c r="C50" s="4"/>
      <c r="D50" s="4"/>
      <c r="E50" s="4"/>
      <c r="F50" s="4"/>
      <c r="G50" s="4"/>
      <c r="H50" s="4"/>
      <c r="I50" s="15"/>
      <c r="J50" s="75" t="s">
        <v>0</v>
      </c>
      <c r="K50" s="6"/>
    </row>
    <row r="51" spans="2:11" ht="11.25" customHeight="1">
      <c r="B51" s="4"/>
      <c r="C51" s="4"/>
      <c r="D51" s="4"/>
      <c r="E51" s="4"/>
      <c r="F51" s="4"/>
      <c r="G51" s="4"/>
      <c r="H51" s="4"/>
      <c r="I51" s="15"/>
      <c r="K51" s="6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8" ht="11.25" customHeight="1">
      <c r="B54" s="4"/>
      <c r="C54" s="4"/>
      <c r="D54" s="4"/>
      <c r="E54" s="4"/>
      <c r="F54" s="4"/>
      <c r="G54" s="4"/>
      <c r="H54" s="4"/>
    </row>
    <row r="55" spans="2:8" ht="11.25" customHeight="1">
      <c r="B55" s="4"/>
      <c r="C55" s="4"/>
      <c r="D55" s="4"/>
      <c r="E55" s="4"/>
      <c r="F55" s="4"/>
      <c r="G55" s="4"/>
      <c r="H55" s="4"/>
    </row>
    <row r="56" spans="2:8" ht="11.25" customHeight="1">
      <c r="B56" s="4"/>
      <c r="C56" s="4"/>
      <c r="D56" s="4"/>
      <c r="E56" s="4"/>
      <c r="F56" s="4"/>
      <c r="G56" s="4"/>
      <c r="H56" s="4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9" ht="11.25" customHeight="1">
      <c r="B58" s="4"/>
      <c r="C58" s="4"/>
      <c r="D58" s="4"/>
      <c r="E58" s="4"/>
      <c r="F58" s="4"/>
      <c r="G58" s="4"/>
      <c r="H58" s="4"/>
      <c r="I58" s="16"/>
    </row>
    <row r="59" spans="2:9" ht="11.25" customHeight="1">
      <c r="B59" s="4"/>
      <c r="C59" s="4"/>
      <c r="D59" s="4"/>
      <c r="E59" s="4"/>
      <c r="F59" s="4"/>
      <c r="G59" s="4"/>
      <c r="H59" s="4"/>
      <c r="I59" s="16"/>
    </row>
    <row r="60" spans="2:9" ht="11.25" customHeight="1">
      <c r="B60" s="17"/>
      <c r="C60" s="14"/>
      <c r="D60" s="14"/>
      <c r="E60" s="14"/>
      <c r="F60" s="18"/>
      <c r="G60" s="18"/>
      <c r="H60" s="18"/>
      <c r="I60" s="16"/>
    </row>
    <row r="61" spans="5:9" ht="11.25" customHeight="1">
      <c r="E61" s="6"/>
      <c r="F61" s="6"/>
      <c r="G61" s="6"/>
      <c r="H61" s="6"/>
      <c r="I61" s="16"/>
    </row>
    <row r="62" spans="6:8" ht="11.25" customHeight="1">
      <c r="F62" s="19"/>
      <c r="G62" s="19"/>
      <c r="H62" s="19"/>
    </row>
    <row r="63" spans="6:8" ht="11.25" customHeight="1">
      <c r="F63" s="20"/>
      <c r="G63" s="20"/>
      <c r="H63" s="20"/>
    </row>
    <row r="64" spans="6:8" ht="11.25" customHeight="1">
      <c r="F64" s="20"/>
      <c r="G64" s="20"/>
      <c r="H64" s="20"/>
    </row>
    <row r="65" spans="6:7" ht="11.25" customHeight="1">
      <c r="F65" s="20"/>
      <c r="G65" s="20"/>
    </row>
    <row r="66" spans="6:7" ht="11.25" customHeight="1">
      <c r="F66" s="20"/>
      <c r="G66" s="20"/>
    </row>
    <row r="71" ht="11.25" customHeight="1">
      <c r="H71" s="16"/>
    </row>
    <row r="72" ht="11.25" customHeight="1">
      <c r="H72" s="16"/>
    </row>
    <row r="73" ht="11.25" customHeight="1">
      <c r="H73" s="16"/>
    </row>
    <row r="74" ht="11.25" customHeight="1">
      <c r="H74" s="16"/>
    </row>
  </sheetData>
  <sheetProtection/>
  <mergeCells count="12">
    <mergeCell ref="A8:A9"/>
    <mergeCell ref="B8:D8"/>
    <mergeCell ref="L6:U6"/>
    <mergeCell ref="L8:L9"/>
    <mergeCell ref="M8:O8"/>
    <mergeCell ref="P8:R8"/>
    <mergeCell ref="S8:U8"/>
    <mergeCell ref="A1:J1"/>
    <mergeCell ref="E8:G8"/>
    <mergeCell ref="H8:J8"/>
    <mergeCell ref="A3:J4"/>
    <mergeCell ref="A6:J6"/>
  </mergeCells>
  <hyperlinks>
    <hyperlink ref="J50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PageLayoutView="0" workbookViewId="0" topLeftCell="A1">
      <selection activeCell="L107" sqref="L107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</cols>
  <sheetData>
    <row r="1" spans="1:10" s="161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7" s="161" customFormat="1" ht="8.25" customHeight="1">
      <c r="A2" s="160"/>
      <c r="B2" s="160"/>
      <c r="C2" s="160"/>
      <c r="D2" s="160"/>
      <c r="E2" s="160"/>
      <c r="F2" s="160"/>
      <c r="G2" s="160"/>
    </row>
    <row r="3" spans="1:10" ht="15.75" customHeight="1">
      <c r="A3" s="192" t="s">
        <v>61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5.75" customHeight="1">
      <c r="A4" s="207"/>
      <c r="B4" s="208"/>
      <c r="C4" s="208"/>
      <c r="D4" s="208"/>
      <c r="E4" s="208"/>
      <c r="F4" s="208"/>
      <c r="G4" s="208"/>
      <c r="H4" s="208"/>
      <c r="I4" s="208"/>
      <c r="J4" s="209"/>
    </row>
    <row r="5" ht="15.75" customHeight="1"/>
    <row r="6" spans="1:21" s="73" customFormat="1" ht="46.5" customHeight="1">
      <c r="A6" s="200" t="s">
        <v>66</v>
      </c>
      <c r="B6" s="201"/>
      <c r="C6" s="201"/>
      <c r="D6" s="201"/>
      <c r="E6" s="201"/>
      <c r="F6" s="201"/>
      <c r="G6" s="201"/>
      <c r="H6" s="201"/>
      <c r="I6" s="201"/>
      <c r="J6" s="202"/>
      <c r="L6" s="200" t="s">
        <v>68</v>
      </c>
      <c r="M6" s="201"/>
      <c r="N6" s="201"/>
      <c r="O6" s="201"/>
      <c r="P6" s="201"/>
      <c r="Q6" s="201"/>
      <c r="R6" s="201"/>
      <c r="S6" s="201"/>
      <c r="T6" s="201"/>
      <c r="U6" s="202"/>
    </row>
    <row r="7" spans="2:10" ht="11.25" customHeight="1">
      <c r="B7" s="175"/>
      <c r="C7" s="175"/>
      <c r="D7" s="176"/>
      <c r="E7" s="175"/>
      <c r="F7" s="175"/>
      <c r="G7" s="176"/>
      <c r="H7" s="175"/>
      <c r="I7" s="175"/>
      <c r="J7" s="176"/>
    </row>
    <row r="8" spans="1:21" ht="11.25" customHeight="1">
      <c r="A8" s="203" t="s">
        <v>7</v>
      </c>
      <c r="B8" s="205" t="s">
        <v>8</v>
      </c>
      <c r="C8" s="205"/>
      <c r="D8" s="205"/>
      <c r="E8" s="205" t="s">
        <v>9</v>
      </c>
      <c r="F8" s="205"/>
      <c r="G8" s="205"/>
      <c r="H8" s="205" t="s">
        <v>71</v>
      </c>
      <c r="I8" s="205"/>
      <c r="J8" s="205"/>
      <c r="L8" s="203" t="s">
        <v>7</v>
      </c>
      <c r="M8" s="205" t="s">
        <v>8</v>
      </c>
      <c r="N8" s="205"/>
      <c r="O8" s="205"/>
      <c r="P8" s="205" t="s">
        <v>9</v>
      </c>
      <c r="Q8" s="205"/>
      <c r="R8" s="205"/>
      <c r="S8" s="205" t="s">
        <v>71</v>
      </c>
      <c r="T8" s="205"/>
      <c r="U8" s="205"/>
    </row>
    <row r="9" spans="1:21" ht="11.25" customHeight="1">
      <c r="A9" s="204"/>
      <c r="B9" s="167">
        <v>2018</v>
      </c>
      <c r="C9" s="145" t="s">
        <v>64</v>
      </c>
      <c r="D9" s="146" t="s">
        <v>10</v>
      </c>
      <c r="E9" s="167">
        <v>2018</v>
      </c>
      <c r="F9" s="145" t="s">
        <v>64</v>
      </c>
      <c r="G9" s="146" t="s">
        <v>10</v>
      </c>
      <c r="H9" s="167">
        <v>2018</v>
      </c>
      <c r="I9" s="145" t="s">
        <v>64</v>
      </c>
      <c r="J9" s="147" t="s">
        <v>10</v>
      </c>
      <c r="L9" s="204"/>
      <c r="M9" s="168">
        <v>2018</v>
      </c>
      <c r="N9" s="145" t="s">
        <v>64</v>
      </c>
      <c r="O9" s="146" t="s">
        <v>10</v>
      </c>
      <c r="P9" s="168">
        <v>2018</v>
      </c>
      <c r="Q9" s="145" t="s">
        <v>64</v>
      </c>
      <c r="R9" s="146" t="s">
        <v>10</v>
      </c>
      <c r="S9" s="168">
        <v>2018</v>
      </c>
      <c r="T9" s="145" t="s">
        <v>64</v>
      </c>
      <c r="U9" s="147" t="s">
        <v>10</v>
      </c>
    </row>
    <row r="10" spans="1:21" ht="11.25" customHeight="1">
      <c r="A10" s="141" t="s">
        <v>30</v>
      </c>
      <c r="B10" s="78">
        <v>26196</v>
      </c>
      <c r="C10" s="78">
        <v>25784.6666666666</v>
      </c>
      <c r="D10" s="79">
        <v>-1.570214282079</v>
      </c>
      <c r="E10" s="78">
        <v>21895</v>
      </c>
      <c r="F10" s="78">
        <v>21571.6666666666</v>
      </c>
      <c r="G10" s="79">
        <v>-1.476745071173</v>
      </c>
      <c r="H10" s="78">
        <v>412366.537</v>
      </c>
      <c r="I10" s="78">
        <v>398295.255</v>
      </c>
      <c r="J10" s="135">
        <v>-3.412323924819</v>
      </c>
      <c r="L10" s="141" t="s">
        <v>30</v>
      </c>
      <c r="M10" s="78">
        <v>26308.8333333333</v>
      </c>
      <c r="N10" s="78">
        <v>25944.1666666666</v>
      </c>
      <c r="O10" s="79">
        <v>-1.386099725694</v>
      </c>
      <c r="P10" s="78">
        <v>22073.0833333333</v>
      </c>
      <c r="Q10" s="78">
        <v>21678.1666666666</v>
      </c>
      <c r="R10" s="79">
        <v>-1.789132314244</v>
      </c>
      <c r="S10" s="78">
        <v>1649148.088</v>
      </c>
      <c r="T10" s="78">
        <v>1595508.701</v>
      </c>
      <c r="U10" s="135">
        <v>-3.252551265123</v>
      </c>
    </row>
    <row r="11" spans="1:21" ht="11.25" customHeight="1">
      <c r="A11" s="148" t="s">
        <v>31</v>
      </c>
      <c r="B11" s="87">
        <v>6119.33333333333</v>
      </c>
      <c r="C11" s="87">
        <v>6202.33333333333</v>
      </c>
      <c r="D11" s="88">
        <v>1.356356901623</v>
      </c>
      <c r="E11" s="87">
        <v>5404.33333333333</v>
      </c>
      <c r="F11" s="87">
        <v>5522.66666666666</v>
      </c>
      <c r="G11" s="88">
        <v>2.189600937519</v>
      </c>
      <c r="H11" s="87">
        <v>120154.603</v>
      </c>
      <c r="I11" s="87">
        <v>117344.713</v>
      </c>
      <c r="J11" s="149">
        <v>-2.338562094038</v>
      </c>
      <c r="L11" s="148" t="s">
        <v>31</v>
      </c>
      <c r="M11" s="87">
        <v>6054.25</v>
      </c>
      <c r="N11" s="87">
        <v>6158.66666666666</v>
      </c>
      <c r="O11" s="88">
        <v>1.724683762096</v>
      </c>
      <c r="P11" s="87">
        <v>5320.83333333333</v>
      </c>
      <c r="Q11" s="87">
        <v>5458.91666666666</v>
      </c>
      <c r="R11" s="88">
        <v>2.595144870791</v>
      </c>
      <c r="S11" s="87">
        <v>472444.942</v>
      </c>
      <c r="T11" s="87">
        <v>467974.520999999</v>
      </c>
      <c r="U11" s="149">
        <v>-0.946231106015</v>
      </c>
    </row>
    <row r="12" spans="1:21" ht="11.25" customHeight="1">
      <c r="A12" s="150" t="s">
        <v>32</v>
      </c>
      <c r="B12" s="78">
        <v>9332.66666666666</v>
      </c>
      <c r="C12" s="78">
        <v>9124.33333333333</v>
      </c>
      <c r="D12" s="79">
        <v>-2.232302307308</v>
      </c>
      <c r="E12" s="78">
        <v>8093.33333333333</v>
      </c>
      <c r="F12" s="78">
        <v>7888</v>
      </c>
      <c r="G12" s="79">
        <v>-2.537067545305</v>
      </c>
      <c r="H12" s="78">
        <v>157354.806</v>
      </c>
      <c r="I12" s="78">
        <v>152075.381999999</v>
      </c>
      <c r="J12" s="135">
        <v>-3.355108200508</v>
      </c>
      <c r="L12" s="150" t="s">
        <v>32</v>
      </c>
      <c r="M12" s="78">
        <v>9401.25</v>
      </c>
      <c r="N12" s="78">
        <v>9231.33333333333</v>
      </c>
      <c r="O12" s="79">
        <v>-1.807383769889</v>
      </c>
      <c r="P12" s="78">
        <v>8164.16666666666</v>
      </c>
      <c r="Q12" s="78">
        <v>7980.66666666666</v>
      </c>
      <c r="R12" s="79">
        <v>-2.247626824538</v>
      </c>
      <c r="S12" s="78">
        <v>628270.576</v>
      </c>
      <c r="T12" s="78">
        <v>611376.597999999</v>
      </c>
      <c r="U12" s="135">
        <v>-2.688965335216</v>
      </c>
    </row>
    <row r="13" spans="1:21" ht="11.25" customHeight="1">
      <c r="A13" s="148" t="s">
        <v>33</v>
      </c>
      <c r="B13" s="87">
        <v>10696.3333333333</v>
      </c>
      <c r="C13" s="87">
        <v>10411.3333333333</v>
      </c>
      <c r="D13" s="88">
        <v>-2.664464458226</v>
      </c>
      <c r="E13" s="87">
        <v>8350.66666666666</v>
      </c>
      <c r="F13" s="87">
        <v>8115.33333333333</v>
      </c>
      <c r="G13" s="88">
        <v>-2.818138272393</v>
      </c>
      <c r="H13" s="87">
        <v>134064.756</v>
      </c>
      <c r="I13" s="87">
        <v>128081.525</v>
      </c>
      <c r="J13" s="149">
        <v>-4.462941028289</v>
      </c>
      <c r="L13" s="148" t="s">
        <v>33</v>
      </c>
      <c r="M13" s="87">
        <v>10808.1666666666</v>
      </c>
      <c r="N13" s="87">
        <v>10507.5</v>
      </c>
      <c r="O13" s="88">
        <v>-2.781847060093</v>
      </c>
      <c r="P13" s="87">
        <v>8543.91666666666</v>
      </c>
      <c r="Q13" s="87">
        <v>8193.33333333333</v>
      </c>
      <c r="R13" s="88">
        <v>-4.103309372165</v>
      </c>
      <c r="S13" s="87">
        <v>545515.826</v>
      </c>
      <c r="T13" s="87">
        <v>512993.695</v>
      </c>
      <c r="U13" s="149">
        <v>-5.961720897901</v>
      </c>
    </row>
    <row r="14" spans="1:21" ht="11.25" customHeight="1">
      <c r="A14" s="150" t="s">
        <v>34</v>
      </c>
      <c r="B14" s="78">
        <v>47.666666666667</v>
      </c>
      <c r="C14" s="78">
        <v>46.666666666667</v>
      </c>
      <c r="D14" s="79">
        <v>-2.097902097902</v>
      </c>
      <c r="E14" s="78">
        <v>46.666666666667</v>
      </c>
      <c r="F14" s="78">
        <v>45.666666666667</v>
      </c>
      <c r="G14" s="79">
        <v>-2.142857142857</v>
      </c>
      <c r="H14" s="78">
        <v>792.372</v>
      </c>
      <c r="I14" s="78">
        <v>793.635</v>
      </c>
      <c r="J14" s="135">
        <v>0.159394829701</v>
      </c>
      <c r="L14" s="150" t="s">
        <v>34</v>
      </c>
      <c r="M14" s="78">
        <v>45.166666666667</v>
      </c>
      <c r="N14" s="78">
        <v>46.666666666667</v>
      </c>
      <c r="O14" s="79">
        <v>3.321033210332</v>
      </c>
      <c r="P14" s="78">
        <v>44.166666666667</v>
      </c>
      <c r="Q14" s="78">
        <v>45.25</v>
      </c>
      <c r="R14" s="79">
        <v>2.452830188679</v>
      </c>
      <c r="S14" s="78">
        <v>2916.744</v>
      </c>
      <c r="T14" s="78">
        <v>3163.887</v>
      </c>
      <c r="U14" s="135">
        <v>8.473249623553</v>
      </c>
    </row>
    <row r="15" spans="1:21" s="178" customFormat="1" ht="11.25" customHeight="1">
      <c r="A15" s="148" t="s">
        <v>41</v>
      </c>
      <c r="B15" s="87">
        <v>3119.33333333333</v>
      </c>
      <c r="C15" s="87">
        <v>3130</v>
      </c>
      <c r="D15" s="88">
        <v>0.341953408848</v>
      </c>
      <c r="E15" s="87">
        <v>2847.66666666666</v>
      </c>
      <c r="F15" s="87">
        <v>2850</v>
      </c>
      <c r="G15" s="88">
        <v>0.081938429123</v>
      </c>
      <c r="H15" s="87">
        <v>61205.191</v>
      </c>
      <c r="I15" s="87">
        <v>59146.796</v>
      </c>
      <c r="J15" s="149">
        <v>-3.363105263408</v>
      </c>
      <c r="L15" s="148" t="s">
        <v>41</v>
      </c>
      <c r="M15" s="87">
        <v>3123.08333333333</v>
      </c>
      <c r="N15" s="87">
        <v>3116.58333333333</v>
      </c>
      <c r="O15" s="88">
        <v>-0.208127651626</v>
      </c>
      <c r="P15" s="87">
        <v>2838.91666666666</v>
      </c>
      <c r="Q15" s="87">
        <v>2834.91666666666</v>
      </c>
      <c r="R15" s="88">
        <v>-0.140898817037</v>
      </c>
      <c r="S15" s="87">
        <v>240483.624</v>
      </c>
      <c r="T15" s="87">
        <v>232839.507</v>
      </c>
      <c r="U15" s="149">
        <v>-3.178643465553</v>
      </c>
    </row>
    <row r="16" spans="1:21" ht="11.25" customHeight="1">
      <c r="A16" s="109" t="s">
        <v>31</v>
      </c>
      <c r="B16" s="82">
        <v>1637.33333333333</v>
      </c>
      <c r="C16" s="82">
        <v>1642.66666666666</v>
      </c>
      <c r="D16" s="83">
        <v>0.325732899023</v>
      </c>
      <c r="E16" s="82">
        <v>1585.66666666666</v>
      </c>
      <c r="F16" s="82">
        <v>1595.66666666666</v>
      </c>
      <c r="G16" s="83">
        <v>0.630649569056</v>
      </c>
      <c r="H16" s="82">
        <v>38959.292</v>
      </c>
      <c r="I16" s="82">
        <v>38093.983</v>
      </c>
      <c r="J16" s="138">
        <v>-2.221059356007</v>
      </c>
      <c r="L16" s="109" t="s">
        <v>31</v>
      </c>
      <c r="M16" s="82">
        <v>1632.75</v>
      </c>
      <c r="N16" s="82">
        <v>1634.08333333333</v>
      </c>
      <c r="O16" s="83">
        <v>0.081661817996</v>
      </c>
      <c r="P16" s="82">
        <v>1574.08333333333</v>
      </c>
      <c r="Q16" s="82">
        <v>1582.83333333333</v>
      </c>
      <c r="R16" s="83">
        <v>0.555879083064</v>
      </c>
      <c r="S16" s="82">
        <v>152947.181</v>
      </c>
      <c r="T16" s="82">
        <v>149045.731</v>
      </c>
      <c r="U16" s="138">
        <v>-2.550847929652</v>
      </c>
    </row>
    <row r="17" spans="1:21" ht="11.25" customHeight="1">
      <c r="A17" s="136" t="s">
        <v>32</v>
      </c>
      <c r="B17" s="80">
        <v>898.666666666667</v>
      </c>
      <c r="C17" s="80">
        <v>906</v>
      </c>
      <c r="D17" s="81">
        <v>0.816023738872</v>
      </c>
      <c r="E17" s="80">
        <v>857.333333333334</v>
      </c>
      <c r="F17" s="80">
        <v>848.333333333334</v>
      </c>
      <c r="G17" s="81">
        <v>-1.049766718507</v>
      </c>
      <c r="H17" s="80">
        <v>16142.175</v>
      </c>
      <c r="I17" s="80">
        <v>15111.921</v>
      </c>
      <c r="J17" s="137">
        <v>-6.382374122446</v>
      </c>
      <c r="L17" s="136" t="s">
        <v>32</v>
      </c>
      <c r="M17" s="80">
        <v>909.083333333334</v>
      </c>
      <c r="N17" s="80">
        <v>903.416666666667</v>
      </c>
      <c r="O17" s="81">
        <v>-0.623338527821</v>
      </c>
      <c r="P17" s="80">
        <v>859.25</v>
      </c>
      <c r="Q17" s="80">
        <v>848.083333333334</v>
      </c>
      <c r="R17" s="81">
        <v>-1.299582969644</v>
      </c>
      <c r="S17" s="80">
        <v>62850.843</v>
      </c>
      <c r="T17" s="80">
        <v>60539.65</v>
      </c>
      <c r="U17" s="137">
        <v>-3.677266508581</v>
      </c>
    </row>
    <row r="18" spans="1:21" ht="11.25" customHeight="1">
      <c r="A18" s="109" t="s">
        <v>33</v>
      </c>
      <c r="B18" s="82">
        <v>583.333333333333</v>
      </c>
      <c r="C18" s="82">
        <v>581.333333333333</v>
      </c>
      <c r="D18" s="83">
        <v>-0.342857142857</v>
      </c>
      <c r="E18" s="82">
        <v>404.666666666667</v>
      </c>
      <c r="F18" s="82">
        <v>406</v>
      </c>
      <c r="G18" s="83">
        <v>0.329489291598</v>
      </c>
      <c r="H18" s="82">
        <v>6103.724</v>
      </c>
      <c r="I18" s="82">
        <v>5940.892</v>
      </c>
      <c r="J18" s="138">
        <v>-2.667748410642</v>
      </c>
      <c r="L18" s="109" t="s">
        <v>33</v>
      </c>
      <c r="M18" s="82">
        <v>581.25</v>
      </c>
      <c r="N18" s="82">
        <v>579.083333333333</v>
      </c>
      <c r="O18" s="83">
        <v>-0.372759856631</v>
      </c>
      <c r="P18" s="82">
        <v>405.583333333333</v>
      </c>
      <c r="Q18" s="82">
        <v>404</v>
      </c>
      <c r="R18" s="83">
        <v>-0.390384220259</v>
      </c>
      <c r="S18" s="82">
        <v>24685.6</v>
      </c>
      <c r="T18" s="82">
        <v>23254.126</v>
      </c>
      <c r="U18" s="138">
        <v>-5.798821985287</v>
      </c>
    </row>
    <row r="19" spans="1:21" s="178" customFormat="1" ht="11.25" customHeight="1">
      <c r="A19" s="148" t="s">
        <v>45</v>
      </c>
      <c r="B19" s="87">
        <v>6711.66666666666</v>
      </c>
      <c r="C19" s="87">
        <v>6534</v>
      </c>
      <c r="D19" s="88">
        <v>-2.647131859945</v>
      </c>
      <c r="E19" s="87">
        <v>5523.33333333333</v>
      </c>
      <c r="F19" s="87">
        <v>5344.66666666666</v>
      </c>
      <c r="G19" s="88">
        <v>-3.234761617381</v>
      </c>
      <c r="H19" s="87">
        <v>97349.86</v>
      </c>
      <c r="I19" s="87">
        <v>90656.534</v>
      </c>
      <c r="J19" s="149">
        <v>-6.87553736595</v>
      </c>
      <c r="L19" s="148" t="s">
        <v>45</v>
      </c>
      <c r="M19" s="87">
        <v>6747</v>
      </c>
      <c r="N19" s="87">
        <v>6596.75</v>
      </c>
      <c r="O19" s="88">
        <v>-2.226915666222</v>
      </c>
      <c r="P19" s="87">
        <v>5630.33333333333</v>
      </c>
      <c r="Q19" s="87">
        <v>5425</v>
      </c>
      <c r="R19" s="88">
        <v>-3.646912556983</v>
      </c>
      <c r="S19" s="87">
        <v>393932.79</v>
      </c>
      <c r="T19" s="87">
        <v>374320.968</v>
      </c>
      <c r="U19" s="149">
        <v>-4.978469042904</v>
      </c>
    </row>
    <row r="20" spans="1:21" ht="11.25" customHeight="1">
      <c r="A20" s="109" t="s">
        <v>31</v>
      </c>
      <c r="B20" s="82">
        <v>1964.33333333333</v>
      </c>
      <c r="C20" s="82">
        <v>1940.66666666666</v>
      </c>
      <c r="D20" s="83">
        <v>-1.204819277108</v>
      </c>
      <c r="E20" s="82">
        <v>1627.66666666666</v>
      </c>
      <c r="F20" s="82">
        <v>1606</v>
      </c>
      <c r="G20" s="83">
        <v>-1.331148883883</v>
      </c>
      <c r="H20" s="82">
        <v>34347.89</v>
      </c>
      <c r="I20" s="82">
        <v>32063.431</v>
      </c>
      <c r="J20" s="138">
        <v>-6.650944206471</v>
      </c>
      <c r="L20" s="109" t="s">
        <v>31</v>
      </c>
      <c r="M20" s="82">
        <v>1961.75</v>
      </c>
      <c r="N20" s="82">
        <v>1947.25</v>
      </c>
      <c r="O20" s="83">
        <v>-0.739135975532</v>
      </c>
      <c r="P20" s="82">
        <v>1629.33333333333</v>
      </c>
      <c r="Q20" s="82">
        <v>1618.08333333333</v>
      </c>
      <c r="R20" s="83">
        <v>-0.690466448445</v>
      </c>
      <c r="S20" s="82">
        <v>138791.517</v>
      </c>
      <c r="T20" s="82">
        <v>132591.763</v>
      </c>
      <c r="U20" s="138">
        <v>-4.466954561783</v>
      </c>
    </row>
    <row r="21" spans="1:21" ht="11.25" customHeight="1">
      <c r="A21" s="136" t="s">
        <v>32</v>
      </c>
      <c r="B21" s="80">
        <v>1176.66666666666</v>
      </c>
      <c r="C21" s="80">
        <v>1113</v>
      </c>
      <c r="D21" s="81">
        <v>-5.410764872521</v>
      </c>
      <c r="E21" s="80">
        <v>902.666666666667</v>
      </c>
      <c r="F21" s="80">
        <v>845</v>
      </c>
      <c r="G21" s="81">
        <v>-6.388478581979</v>
      </c>
      <c r="H21" s="80">
        <v>17620.973</v>
      </c>
      <c r="I21" s="80">
        <v>16294.535</v>
      </c>
      <c r="J21" s="137">
        <v>-7.527609286956</v>
      </c>
      <c r="L21" s="136" t="s">
        <v>32</v>
      </c>
      <c r="M21" s="80">
        <v>1179.5</v>
      </c>
      <c r="N21" s="80">
        <v>1136.91666666666</v>
      </c>
      <c r="O21" s="81">
        <v>-3.610286844708</v>
      </c>
      <c r="P21" s="80">
        <v>920.916666666667</v>
      </c>
      <c r="Q21" s="80">
        <v>871.5</v>
      </c>
      <c r="R21" s="81">
        <v>-5.366030223509</v>
      </c>
      <c r="S21" s="80">
        <v>72386.9759999999</v>
      </c>
      <c r="T21" s="80">
        <v>68372.126</v>
      </c>
      <c r="U21" s="137">
        <v>-5.546370662037</v>
      </c>
    </row>
    <row r="22" spans="1:21" ht="11.25" customHeight="1">
      <c r="A22" s="109" t="s">
        <v>33</v>
      </c>
      <c r="B22" s="82">
        <v>3570.66666666666</v>
      </c>
      <c r="C22" s="82">
        <v>3480.33333333333</v>
      </c>
      <c r="D22" s="83">
        <v>-2.529873039582</v>
      </c>
      <c r="E22" s="82">
        <v>2993</v>
      </c>
      <c r="F22" s="82">
        <v>2893.66666666666</v>
      </c>
      <c r="G22" s="83">
        <v>-3.318855106359</v>
      </c>
      <c r="H22" s="82">
        <v>45380.997</v>
      </c>
      <c r="I22" s="82">
        <v>42298.568</v>
      </c>
      <c r="J22" s="138">
        <v>-6.792334245103</v>
      </c>
      <c r="L22" s="109" t="s">
        <v>33</v>
      </c>
      <c r="M22" s="82">
        <v>3605.75</v>
      </c>
      <c r="N22" s="82">
        <v>3512.58333333333</v>
      </c>
      <c r="O22" s="83">
        <v>-2.583836002681</v>
      </c>
      <c r="P22" s="82">
        <v>3080.08333333333</v>
      </c>
      <c r="Q22" s="82">
        <v>2935.41666666666</v>
      </c>
      <c r="R22" s="83">
        <v>-4.696842617895</v>
      </c>
      <c r="S22" s="82">
        <v>182754.296999999</v>
      </c>
      <c r="T22" s="82">
        <v>173357.078999999</v>
      </c>
      <c r="U22" s="138">
        <v>-5.141995648945</v>
      </c>
    </row>
    <row r="23" spans="1:21" s="178" customFormat="1" ht="11.25" customHeight="1">
      <c r="A23" s="148" t="s">
        <v>91</v>
      </c>
      <c r="B23" s="87">
        <v>1073</v>
      </c>
      <c r="C23" s="87">
        <v>1048.33333333333</v>
      </c>
      <c r="D23" s="88">
        <v>-2.298850574713</v>
      </c>
      <c r="E23" s="87">
        <v>1047.66666666666</v>
      </c>
      <c r="F23" s="87">
        <v>1024</v>
      </c>
      <c r="G23" s="88">
        <v>-2.258988227808</v>
      </c>
      <c r="H23" s="87">
        <v>13507.021</v>
      </c>
      <c r="I23" s="87">
        <v>11503.861</v>
      </c>
      <c r="J23" s="149">
        <v>-14.830509258851</v>
      </c>
      <c r="L23" s="148" t="s">
        <v>91</v>
      </c>
      <c r="M23" s="87">
        <v>1077.58333333333</v>
      </c>
      <c r="N23" s="87">
        <v>1061.83333333333</v>
      </c>
      <c r="O23" s="88">
        <v>-1.46160389761</v>
      </c>
      <c r="P23" s="87">
        <v>1044.75</v>
      </c>
      <c r="Q23" s="87">
        <v>1035.08333333333</v>
      </c>
      <c r="R23" s="88">
        <v>-0.925261226769</v>
      </c>
      <c r="S23" s="87">
        <v>54047.7439999999</v>
      </c>
      <c r="T23" s="87">
        <v>48252.256</v>
      </c>
      <c r="U23" s="149">
        <v>-10.722904548985</v>
      </c>
    </row>
    <row r="24" spans="1:21" ht="11.25" customHeight="1">
      <c r="A24" s="109" t="s">
        <v>31</v>
      </c>
      <c r="B24" s="82">
        <v>58</v>
      </c>
      <c r="C24" s="82">
        <v>57</v>
      </c>
      <c r="D24" s="83">
        <v>-1.724137931034</v>
      </c>
      <c r="E24" s="82">
        <v>56</v>
      </c>
      <c r="F24" s="82">
        <v>55</v>
      </c>
      <c r="G24" s="83">
        <v>-1.785714285714</v>
      </c>
      <c r="H24" s="82">
        <v>755.745</v>
      </c>
      <c r="I24" s="82">
        <v>682.032</v>
      </c>
      <c r="J24" s="138">
        <v>-9.753686759423</v>
      </c>
      <c r="L24" s="109" t="s">
        <v>31</v>
      </c>
      <c r="M24" s="82">
        <v>62.083333333333</v>
      </c>
      <c r="N24" s="82">
        <v>57.5</v>
      </c>
      <c r="O24" s="83">
        <v>-7.38255033557</v>
      </c>
      <c r="P24" s="82">
        <v>56</v>
      </c>
      <c r="Q24" s="82">
        <v>55.5</v>
      </c>
      <c r="R24" s="83">
        <v>-0.892857142857</v>
      </c>
      <c r="S24" s="82">
        <v>3065.628</v>
      </c>
      <c r="T24" s="82">
        <v>2761.305</v>
      </c>
      <c r="U24" s="138">
        <v>-9.926938297797</v>
      </c>
    </row>
    <row r="25" spans="1:21" ht="11.25" customHeight="1">
      <c r="A25" s="136" t="s">
        <v>32</v>
      </c>
      <c r="B25" s="80">
        <v>735.666666666667</v>
      </c>
      <c r="C25" s="80">
        <v>718.333333333333</v>
      </c>
      <c r="D25" s="81">
        <v>-2.356139555958</v>
      </c>
      <c r="E25" s="80">
        <v>718.333333333333</v>
      </c>
      <c r="F25" s="80">
        <v>704</v>
      </c>
      <c r="G25" s="81">
        <v>-1.99535962877</v>
      </c>
      <c r="H25" s="80">
        <v>8324.498</v>
      </c>
      <c r="I25" s="80">
        <v>7065.167</v>
      </c>
      <c r="J25" s="137">
        <v>-15.128011322725</v>
      </c>
      <c r="L25" s="136" t="s">
        <v>32</v>
      </c>
      <c r="M25" s="80">
        <v>735.75</v>
      </c>
      <c r="N25" s="80">
        <v>727.666666666667</v>
      </c>
      <c r="O25" s="81">
        <v>-1.098652168989</v>
      </c>
      <c r="P25" s="80">
        <v>716.75</v>
      </c>
      <c r="Q25" s="80">
        <v>710.25</v>
      </c>
      <c r="R25" s="81">
        <v>-0.906871294036</v>
      </c>
      <c r="S25" s="80">
        <v>33709.186</v>
      </c>
      <c r="T25" s="80">
        <v>29368.104</v>
      </c>
      <c r="U25" s="137">
        <v>-12.878038645015</v>
      </c>
    </row>
    <row r="26" spans="1:21" ht="11.25" customHeight="1">
      <c r="A26" s="109" t="s">
        <v>33</v>
      </c>
      <c r="B26" s="82">
        <v>279.333333333333</v>
      </c>
      <c r="C26" s="82">
        <v>273</v>
      </c>
      <c r="D26" s="83">
        <v>-2.267303102625</v>
      </c>
      <c r="E26" s="82">
        <v>273.333333333333</v>
      </c>
      <c r="F26" s="82">
        <v>265</v>
      </c>
      <c r="G26" s="83">
        <v>-3.048780487805</v>
      </c>
      <c r="H26" s="82">
        <v>4426.778</v>
      </c>
      <c r="I26" s="82">
        <v>3756.662</v>
      </c>
      <c r="J26" s="138">
        <v>-15.137781926268</v>
      </c>
      <c r="L26" s="109" t="s">
        <v>33</v>
      </c>
      <c r="M26" s="82">
        <v>279.75</v>
      </c>
      <c r="N26" s="82">
        <v>276.666666666667</v>
      </c>
      <c r="O26" s="83">
        <v>-1.10217456062</v>
      </c>
      <c r="P26" s="82">
        <v>272</v>
      </c>
      <c r="Q26" s="82">
        <v>269.333333333333</v>
      </c>
      <c r="R26" s="83">
        <v>-0.980392156863</v>
      </c>
      <c r="S26" s="82">
        <v>17272.93</v>
      </c>
      <c r="T26" s="82">
        <v>16122.847</v>
      </c>
      <c r="U26" s="138">
        <v>-6.658297115776</v>
      </c>
    </row>
    <row r="27" spans="1:21" s="178" customFormat="1" ht="11.25" customHeight="1">
      <c r="A27" s="148" t="s">
        <v>92</v>
      </c>
      <c r="B27" s="87">
        <v>1018</v>
      </c>
      <c r="C27" s="87">
        <v>998.666666666667</v>
      </c>
      <c r="D27" s="88">
        <v>-1.899148657498</v>
      </c>
      <c r="E27" s="87">
        <v>673</v>
      </c>
      <c r="F27" s="87">
        <v>628</v>
      </c>
      <c r="G27" s="88">
        <v>-6.686478454681</v>
      </c>
      <c r="H27" s="87">
        <v>14139.458</v>
      </c>
      <c r="I27" s="87">
        <v>12345.501</v>
      </c>
      <c r="J27" s="149">
        <v>-12.687593824318</v>
      </c>
      <c r="L27" s="148" t="s">
        <v>92</v>
      </c>
      <c r="M27" s="87">
        <v>1012.5</v>
      </c>
      <c r="N27" s="87">
        <v>1001.75</v>
      </c>
      <c r="O27" s="88">
        <v>-1.061728395062</v>
      </c>
      <c r="P27" s="87">
        <v>672</v>
      </c>
      <c r="Q27" s="87">
        <v>641.5</v>
      </c>
      <c r="R27" s="88">
        <v>-4.53869047619</v>
      </c>
      <c r="S27" s="87">
        <v>55779.157</v>
      </c>
      <c r="T27" s="87">
        <v>51069.711</v>
      </c>
      <c r="U27" s="149">
        <v>-8.443021109121</v>
      </c>
    </row>
    <row r="28" spans="1:21" ht="12.75">
      <c r="A28" s="109" t="s">
        <v>32</v>
      </c>
      <c r="B28" s="82">
        <v>331</v>
      </c>
      <c r="C28" s="82">
        <v>315.666666666667</v>
      </c>
      <c r="D28" s="83">
        <v>-4.632426988922</v>
      </c>
      <c r="E28" s="82">
        <v>264.333333333333</v>
      </c>
      <c r="F28" s="82">
        <v>236.666666666667</v>
      </c>
      <c r="G28" s="83">
        <v>-10.46658259773</v>
      </c>
      <c r="H28" s="82">
        <v>5974.012</v>
      </c>
      <c r="I28" s="82">
        <v>4754.187</v>
      </c>
      <c r="J28" s="138">
        <v>-20.41885754498</v>
      </c>
      <c r="L28" s="109" t="s">
        <v>32</v>
      </c>
      <c r="M28" s="82">
        <v>326.833333333333</v>
      </c>
      <c r="N28" s="82">
        <v>319</v>
      </c>
      <c r="O28" s="83">
        <v>-2.396736359001</v>
      </c>
      <c r="P28" s="82">
        <v>259</v>
      </c>
      <c r="Q28" s="82">
        <v>243.25</v>
      </c>
      <c r="R28" s="83">
        <v>-6.081081081081</v>
      </c>
      <c r="S28" s="82">
        <v>23162.678</v>
      </c>
      <c r="T28" s="82">
        <v>19939.689</v>
      </c>
      <c r="U28" s="138">
        <v>-13.914578443822</v>
      </c>
    </row>
    <row r="29" spans="1:21" ht="11.25" customHeight="1">
      <c r="A29" s="136" t="s">
        <v>33</v>
      </c>
      <c r="B29" s="80">
        <v>687</v>
      </c>
      <c r="C29" s="80">
        <v>683</v>
      </c>
      <c r="D29" s="81">
        <v>-0.582241630277</v>
      </c>
      <c r="E29" s="80">
        <v>408.666666666667</v>
      </c>
      <c r="F29" s="80">
        <v>391.333333333333</v>
      </c>
      <c r="G29" s="81">
        <v>-4.241435562806</v>
      </c>
      <c r="H29" s="80">
        <v>8165.446</v>
      </c>
      <c r="I29" s="80">
        <v>7591.314</v>
      </c>
      <c r="J29" s="137">
        <v>-7.031238710047</v>
      </c>
      <c r="L29" s="136" t="s">
        <v>33</v>
      </c>
      <c r="M29" s="80">
        <v>685.666666666667</v>
      </c>
      <c r="N29" s="80">
        <v>682.75</v>
      </c>
      <c r="O29" s="81">
        <v>-0.425376762275</v>
      </c>
      <c r="P29" s="80">
        <v>413</v>
      </c>
      <c r="Q29" s="80">
        <v>398.25</v>
      </c>
      <c r="R29" s="81">
        <v>-3.571428571429</v>
      </c>
      <c r="S29" s="80">
        <v>32616.4789999999</v>
      </c>
      <c r="T29" s="80">
        <v>31130.0219999999</v>
      </c>
      <c r="U29" s="137">
        <v>-4.557380335259</v>
      </c>
    </row>
    <row r="30" spans="1:21" s="178" customFormat="1" ht="11.25" customHeight="1">
      <c r="A30" s="187" t="s">
        <v>93</v>
      </c>
      <c r="B30" s="78">
        <v>1769</v>
      </c>
      <c r="C30" s="78">
        <v>1768.66666666666</v>
      </c>
      <c r="D30" s="79">
        <v>-0.018843037498</v>
      </c>
      <c r="E30" s="78">
        <v>1439</v>
      </c>
      <c r="F30" s="78">
        <v>1475</v>
      </c>
      <c r="G30" s="79">
        <v>2.501737317582</v>
      </c>
      <c r="H30" s="78">
        <v>19847.838</v>
      </c>
      <c r="I30" s="78">
        <v>20751.601</v>
      </c>
      <c r="J30" s="135">
        <v>4.553458165066</v>
      </c>
      <c r="L30" s="187" t="s">
        <v>93</v>
      </c>
      <c r="M30" s="78">
        <v>1792.58333333333</v>
      </c>
      <c r="N30" s="78">
        <v>1766.75</v>
      </c>
      <c r="O30" s="79">
        <v>-1.441123146297</v>
      </c>
      <c r="P30" s="78">
        <v>1444</v>
      </c>
      <c r="Q30" s="78">
        <v>1448.33333333333</v>
      </c>
      <c r="R30" s="79">
        <v>0.300092336103</v>
      </c>
      <c r="S30" s="78">
        <v>78067.362</v>
      </c>
      <c r="T30" s="78">
        <v>78616.89</v>
      </c>
      <c r="U30" s="135">
        <v>0.703915164957</v>
      </c>
    </row>
    <row r="31" spans="1:21" ht="11.25" customHeight="1">
      <c r="A31" s="136" t="s">
        <v>31</v>
      </c>
      <c r="B31" s="80">
        <v>89.666666666667</v>
      </c>
      <c r="C31" s="80">
        <v>122.666666666667</v>
      </c>
      <c r="D31" s="81">
        <v>36.802973977695</v>
      </c>
      <c r="E31" s="80">
        <v>79.333333333333</v>
      </c>
      <c r="F31" s="80">
        <v>102</v>
      </c>
      <c r="G31" s="81">
        <v>28.571428571429</v>
      </c>
      <c r="H31" s="80">
        <v>1214.293</v>
      </c>
      <c r="I31" s="80">
        <v>1598.285</v>
      </c>
      <c r="J31" s="137">
        <v>31.62268085215</v>
      </c>
      <c r="L31" s="136" t="s">
        <v>31</v>
      </c>
      <c r="M31" s="80">
        <v>94.25</v>
      </c>
      <c r="N31" s="80">
        <v>110.25</v>
      </c>
      <c r="O31" s="81">
        <v>16.976127320955</v>
      </c>
      <c r="P31" s="80">
        <v>77.666666666667</v>
      </c>
      <c r="Q31" s="80">
        <v>93.333333333333</v>
      </c>
      <c r="R31" s="81">
        <v>20.171673819742</v>
      </c>
      <c r="S31" s="80">
        <v>4562.676</v>
      </c>
      <c r="T31" s="80">
        <v>5551.975</v>
      </c>
      <c r="U31" s="137">
        <v>21.682429346287</v>
      </c>
    </row>
    <row r="32" spans="1:21" ht="11.25" customHeight="1">
      <c r="A32" s="109" t="s">
        <v>32</v>
      </c>
      <c r="B32" s="82">
        <v>109</v>
      </c>
      <c r="C32" s="82">
        <v>129</v>
      </c>
      <c r="D32" s="83">
        <v>18.348623853211</v>
      </c>
      <c r="E32" s="82">
        <v>93.666666666667</v>
      </c>
      <c r="F32" s="82">
        <v>111.333333333333</v>
      </c>
      <c r="G32" s="83">
        <v>18.861209964413</v>
      </c>
      <c r="H32" s="82">
        <v>1247.252</v>
      </c>
      <c r="I32" s="82">
        <v>1695.799</v>
      </c>
      <c r="J32" s="138">
        <v>35.96282066495</v>
      </c>
      <c r="L32" s="109" t="s">
        <v>32</v>
      </c>
      <c r="M32" s="82">
        <v>105.166666666667</v>
      </c>
      <c r="N32" s="82">
        <v>121.333333333333</v>
      </c>
      <c r="O32" s="83">
        <v>15.372424722662</v>
      </c>
      <c r="P32" s="82">
        <v>84.416666666667</v>
      </c>
      <c r="Q32" s="82">
        <v>100.916666666667</v>
      </c>
      <c r="R32" s="83">
        <v>19.545903257651</v>
      </c>
      <c r="S32" s="82">
        <v>4076.492</v>
      </c>
      <c r="T32" s="82">
        <v>5416.699</v>
      </c>
      <c r="U32" s="138">
        <v>32.876478109119</v>
      </c>
    </row>
    <row r="33" spans="1:21" ht="11.25" customHeight="1">
      <c r="A33" s="136" t="s">
        <v>33</v>
      </c>
      <c r="B33" s="80">
        <v>1570.33333333333</v>
      </c>
      <c r="C33" s="80">
        <v>1517</v>
      </c>
      <c r="D33" s="81">
        <v>-3.396306516663</v>
      </c>
      <c r="E33" s="80">
        <v>1266</v>
      </c>
      <c r="F33" s="80">
        <v>1261.66666666666</v>
      </c>
      <c r="G33" s="81">
        <v>-0.342285413375</v>
      </c>
      <c r="H33" s="80">
        <v>17386.293</v>
      </c>
      <c r="I33" s="80">
        <v>17457.517</v>
      </c>
      <c r="J33" s="137">
        <v>0.409656043413</v>
      </c>
      <c r="L33" s="136" t="s">
        <v>33</v>
      </c>
      <c r="M33" s="80">
        <v>1593.16666666666</v>
      </c>
      <c r="N33" s="80">
        <v>1535.16666666666</v>
      </c>
      <c r="O33" s="81">
        <v>-3.640548174495</v>
      </c>
      <c r="P33" s="80">
        <v>1281.91666666666</v>
      </c>
      <c r="Q33" s="80">
        <v>1254.08333333333</v>
      </c>
      <c r="R33" s="81">
        <v>-2.171227978938</v>
      </c>
      <c r="S33" s="80">
        <v>69428.194</v>
      </c>
      <c r="T33" s="80">
        <v>67648.216</v>
      </c>
      <c r="U33" s="137">
        <v>-2.563768258181</v>
      </c>
    </row>
    <row r="34" spans="1:21" s="178" customFormat="1" ht="11.25" customHeight="1">
      <c r="A34" s="187" t="s">
        <v>94</v>
      </c>
      <c r="B34" s="78">
        <v>955.333333333334</v>
      </c>
      <c r="C34" s="78">
        <v>966</v>
      </c>
      <c r="D34" s="79">
        <v>1.116538729937</v>
      </c>
      <c r="E34" s="78">
        <v>829.333333333334</v>
      </c>
      <c r="F34" s="78">
        <v>847.666666666667</v>
      </c>
      <c r="G34" s="79">
        <v>2.210610932476</v>
      </c>
      <c r="H34" s="78">
        <v>15276.041</v>
      </c>
      <c r="I34" s="78">
        <v>15079.945</v>
      </c>
      <c r="J34" s="135">
        <v>-1.283683383673</v>
      </c>
      <c r="L34" s="187" t="s">
        <v>94</v>
      </c>
      <c r="M34" s="78">
        <v>955</v>
      </c>
      <c r="N34" s="78">
        <v>970.5</v>
      </c>
      <c r="O34" s="79">
        <v>1.623036649215</v>
      </c>
      <c r="P34" s="78">
        <v>830.666666666667</v>
      </c>
      <c r="Q34" s="78">
        <v>847.833333333334</v>
      </c>
      <c r="R34" s="79">
        <v>2.066613162119</v>
      </c>
      <c r="S34" s="78">
        <v>61661.149</v>
      </c>
      <c r="T34" s="78">
        <v>60771.268</v>
      </c>
      <c r="U34" s="135">
        <v>-1.443179399722</v>
      </c>
    </row>
    <row r="35" spans="1:21" ht="11.25" customHeight="1">
      <c r="A35" s="136" t="s">
        <v>31</v>
      </c>
      <c r="B35" s="80">
        <v>161</v>
      </c>
      <c r="C35" s="80">
        <v>165</v>
      </c>
      <c r="D35" s="81">
        <v>2.484472049689</v>
      </c>
      <c r="E35" s="80">
        <v>145</v>
      </c>
      <c r="F35" s="80">
        <v>151.666666666667</v>
      </c>
      <c r="G35" s="81">
        <v>4.597701149425</v>
      </c>
      <c r="H35" s="80">
        <v>3032.383</v>
      </c>
      <c r="I35" s="80">
        <v>2972.807</v>
      </c>
      <c r="J35" s="137">
        <v>-1.964659477381</v>
      </c>
      <c r="L35" s="136" t="s">
        <v>31</v>
      </c>
      <c r="M35" s="80">
        <v>159.5</v>
      </c>
      <c r="N35" s="80">
        <v>165</v>
      </c>
      <c r="O35" s="81">
        <v>3.448275862069</v>
      </c>
      <c r="P35" s="80">
        <v>143.25</v>
      </c>
      <c r="Q35" s="80">
        <v>150.833333333333</v>
      </c>
      <c r="R35" s="81">
        <v>5.293775450844</v>
      </c>
      <c r="S35" s="80">
        <v>12256.275</v>
      </c>
      <c r="T35" s="80">
        <v>11963.25</v>
      </c>
      <c r="U35" s="137">
        <v>-2.39081613296</v>
      </c>
    </row>
    <row r="36" spans="1:21" ht="11.25" customHeight="1">
      <c r="A36" s="109" t="s">
        <v>32</v>
      </c>
      <c r="B36" s="82">
        <v>621.666666666667</v>
      </c>
      <c r="C36" s="82">
        <v>616</v>
      </c>
      <c r="D36" s="83">
        <v>-0.911528150134</v>
      </c>
      <c r="E36" s="82">
        <v>530.333333333333</v>
      </c>
      <c r="F36" s="82">
        <v>530.666666666667</v>
      </c>
      <c r="G36" s="83">
        <v>0.062853551226</v>
      </c>
      <c r="H36" s="82">
        <v>9669.472</v>
      </c>
      <c r="I36" s="82">
        <v>9439.557</v>
      </c>
      <c r="J36" s="138">
        <v>-2.377740997647</v>
      </c>
      <c r="L36" s="109" t="s">
        <v>32</v>
      </c>
      <c r="M36" s="82">
        <v>620.083333333333</v>
      </c>
      <c r="N36" s="82">
        <v>621.5</v>
      </c>
      <c r="O36" s="83">
        <v>0.22846391614</v>
      </c>
      <c r="P36" s="82">
        <v>531</v>
      </c>
      <c r="Q36" s="82">
        <v>532.5</v>
      </c>
      <c r="R36" s="83">
        <v>0.282485875706</v>
      </c>
      <c r="S36" s="82">
        <v>38733.741</v>
      </c>
      <c r="T36" s="82">
        <v>38151.896</v>
      </c>
      <c r="U36" s="138">
        <v>-1.502165773247</v>
      </c>
    </row>
    <row r="37" spans="1:21" ht="11.25" customHeight="1">
      <c r="A37" s="136" t="s">
        <v>33</v>
      </c>
      <c r="B37" s="80">
        <v>172.666666666667</v>
      </c>
      <c r="C37" s="80">
        <v>185</v>
      </c>
      <c r="D37" s="81">
        <v>7.142857142857</v>
      </c>
      <c r="E37" s="80">
        <v>154</v>
      </c>
      <c r="F37" s="80">
        <v>165.333333333333</v>
      </c>
      <c r="G37" s="81">
        <v>7.359307359307</v>
      </c>
      <c r="H37" s="80">
        <v>2574.186</v>
      </c>
      <c r="I37" s="80">
        <v>2667.581</v>
      </c>
      <c r="J37" s="137">
        <v>3.628137205315</v>
      </c>
      <c r="L37" s="136" t="s">
        <v>33</v>
      </c>
      <c r="M37" s="80">
        <v>175.416666666667</v>
      </c>
      <c r="N37" s="80">
        <v>184</v>
      </c>
      <c r="O37" s="81">
        <v>4.893111638955</v>
      </c>
      <c r="P37" s="80">
        <v>156.416666666667</v>
      </c>
      <c r="Q37" s="80">
        <v>164.5</v>
      </c>
      <c r="R37" s="81">
        <v>5.167820990943</v>
      </c>
      <c r="S37" s="80">
        <v>10671.133</v>
      </c>
      <c r="T37" s="80">
        <v>10656.122</v>
      </c>
      <c r="U37" s="137">
        <v>-0.140669224158</v>
      </c>
    </row>
    <row r="38" spans="1:21" s="178" customFormat="1" ht="11.25" customHeight="1">
      <c r="A38" s="187" t="s">
        <v>90</v>
      </c>
      <c r="B38" s="78">
        <v>3548.66666666666</v>
      </c>
      <c r="C38" s="78">
        <v>3545.33333333333</v>
      </c>
      <c r="D38" s="79">
        <v>-0.093931993237</v>
      </c>
      <c r="E38" s="78">
        <v>3192.33333333333</v>
      </c>
      <c r="F38" s="78">
        <v>3264</v>
      </c>
      <c r="G38" s="79">
        <v>2.244961887856</v>
      </c>
      <c r="H38" s="78">
        <v>65720.712</v>
      </c>
      <c r="I38" s="78">
        <v>66151.938</v>
      </c>
      <c r="J38" s="135">
        <v>0.656149312564</v>
      </c>
      <c r="L38" s="187" t="s">
        <v>90</v>
      </c>
      <c r="M38" s="78">
        <v>3527.08333333333</v>
      </c>
      <c r="N38" s="78">
        <v>3547.66666666666</v>
      </c>
      <c r="O38" s="79">
        <v>0.583579444773</v>
      </c>
      <c r="P38" s="78">
        <v>3182.08333333333</v>
      </c>
      <c r="Q38" s="78">
        <v>3223.66666666666</v>
      </c>
      <c r="R38" s="79">
        <v>1.30679586225</v>
      </c>
      <c r="S38" s="78">
        <v>258311.661</v>
      </c>
      <c r="T38" s="78">
        <v>257848.226</v>
      </c>
      <c r="U38" s="135">
        <v>-0.179409244711</v>
      </c>
    </row>
    <row r="39" spans="1:21" ht="11.25" customHeight="1">
      <c r="A39" s="136" t="s">
        <v>31</v>
      </c>
      <c r="B39" s="80">
        <v>1546.66666666666</v>
      </c>
      <c r="C39" s="80">
        <v>1592.66666666666</v>
      </c>
      <c r="D39" s="81">
        <v>2.974137931034</v>
      </c>
      <c r="E39" s="80">
        <v>1330.33333333333</v>
      </c>
      <c r="F39" s="80">
        <v>1419</v>
      </c>
      <c r="G39" s="81">
        <v>6.664996241543</v>
      </c>
      <c r="H39" s="80">
        <v>28339.91</v>
      </c>
      <c r="I39" s="80">
        <v>29302.987</v>
      </c>
      <c r="J39" s="137">
        <v>3.398306487212</v>
      </c>
      <c r="L39" s="136" t="s">
        <v>31</v>
      </c>
      <c r="M39" s="80">
        <v>1490</v>
      </c>
      <c r="N39" s="80">
        <v>1576.83333333333</v>
      </c>
      <c r="O39" s="81">
        <v>5.82774049217</v>
      </c>
      <c r="P39" s="80">
        <v>1272.08333333333</v>
      </c>
      <c r="Q39" s="80">
        <v>1377.25</v>
      </c>
      <c r="R39" s="81">
        <v>8.267278087127</v>
      </c>
      <c r="S39" s="80">
        <v>108658.955</v>
      </c>
      <c r="T39" s="80">
        <v>114937.329</v>
      </c>
      <c r="U39" s="137">
        <v>5.778054832204</v>
      </c>
    </row>
    <row r="40" spans="1:21" ht="11.25" customHeight="1">
      <c r="A40" s="109" t="s">
        <v>32</v>
      </c>
      <c r="B40" s="82">
        <v>1179</v>
      </c>
      <c r="C40" s="82">
        <v>1162.33333333333</v>
      </c>
      <c r="D40" s="83">
        <v>-1.413627367826</v>
      </c>
      <c r="E40" s="82">
        <v>1100.33333333333</v>
      </c>
      <c r="F40" s="82">
        <v>1099.66666666666</v>
      </c>
      <c r="G40" s="83">
        <v>-0.060587700697</v>
      </c>
      <c r="H40" s="82">
        <v>23728.792</v>
      </c>
      <c r="I40" s="82">
        <v>23570.644</v>
      </c>
      <c r="J40" s="138">
        <v>-0.666481462689</v>
      </c>
      <c r="L40" s="109" t="s">
        <v>32</v>
      </c>
      <c r="M40" s="82">
        <v>1181.75</v>
      </c>
      <c r="N40" s="82">
        <v>1169.91666666666</v>
      </c>
      <c r="O40" s="83">
        <v>-1.001339820887</v>
      </c>
      <c r="P40" s="82">
        <v>1109.66666666666</v>
      </c>
      <c r="Q40" s="82">
        <v>1097.66666666666</v>
      </c>
      <c r="R40" s="83">
        <v>-1.081405827576</v>
      </c>
      <c r="S40" s="82">
        <v>93646.86</v>
      </c>
      <c r="T40" s="82">
        <v>92444.583</v>
      </c>
      <c r="U40" s="138">
        <v>-1.283841230768</v>
      </c>
    </row>
    <row r="41" spans="1:21" ht="11.25" customHeight="1">
      <c r="A41" s="136" t="s">
        <v>33</v>
      </c>
      <c r="B41" s="80">
        <v>775.333333333334</v>
      </c>
      <c r="C41" s="80">
        <v>743.666666666667</v>
      </c>
      <c r="D41" s="81">
        <v>-4.08426483233</v>
      </c>
      <c r="E41" s="80">
        <v>715</v>
      </c>
      <c r="F41" s="80">
        <v>699.666666666667</v>
      </c>
      <c r="G41" s="81">
        <v>-2.144522144522</v>
      </c>
      <c r="H41" s="80">
        <v>12859.638</v>
      </c>
      <c r="I41" s="80">
        <v>12484.672</v>
      </c>
      <c r="J41" s="137">
        <v>-2.91583635558</v>
      </c>
      <c r="L41" s="136" t="s">
        <v>33</v>
      </c>
      <c r="M41" s="80">
        <v>810.166666666667</v>
      </c>
      <c r="N41" s="80">
        <v>754.25</v>
      </c>
      <c r="O41" s="81">
        <v>-6.90187204279</v>
      </c>
      <c r="P41" s="80">
        <v>756.166666666667</v>
      </c>
      <c r="Q41" s="80">
        <v>703.5</v>
      </c>
      <c r="R41" s="81">
        <v>-6.964954815958</v>
      </c>
      <c r="S41" s="80">
        <v>53089.102</v>
      </c>
      <c r="T41" s="80">
        <v>47302.4269999999</v>
      </c>
      <c r="U41" s="137">
        <v>-10.899930083579</v>
      </c>
    </row>
    <row r="42" spans="1:21" s="22" customFormat="1" ht="11.25" customHeight="1">
      <c r="A42" s="109" t="s">
        <v>34</v>
      </c>
      <c r="B42" s="82">
        <v>47.666666666667</v>
      </c>
      <c r="C42" s="82">
        <v>46.666666666667</v>
      </c>
      <c r="D42" s="83">
        <v>-2.097902097902</v>
      </c>
      <c r="E42" s="82">
        <v>46.666666666667</v>
      </c>
      <c r="F42" s="82">
        <v>45.666666666667</v>
      </c>
      <c r="G42" s="83">
        <v>-2.142857142857</v>
      </c>
      <c r="H42" s="82">
        <v>792.372</v>
      </c>
      <c r="I42" s="82">
        <v>793.635</v>
      </c>
      <c r="J42" s="138">
        <v>0.159394829701</v>
      </c>
      <c r="L42" s="109" t="s">
        <v>34</v>
      </c>
      <c r="M42" s="82">
        <v>45.166666666667</v>
      </c>
      <c r="N42" s="82">
        <v>46.666666666667</v>
      </c>
      <c r="O42" s="83">
        <v>3.321033210332</v>
      </c>
      <c r="P42" s="82">
        <v>44.166666666667</v>
      </c>
      <c r="Q42" s="82">
        <v>45.25</v>
      </c>
      <c r="R42" s="83">
        <v>2.452830188679</v>
      </c>
      <c r="S42" s="82">
        <v>2916.744</v>
      </c>
      <c r="T42" s="82">
        <v>3163.887</v>
      </c>
      <c r="U42" s="138">
        <v>8.473249623553</v>
      </c>
    </row>
    <row r="43" spans="1:21" s="178" customFormat="1" ht="11.25" customHeight="1">
      <c r="A43" s="148" t="s">
        <v>95</v>
      </c>
      <c r="B43" s="87">
        <v>627.333333333333</v>
      </c>
      <c r="C43" s="87">
        <v>638.333333333333</v>
      </c>
      <c r="D43" s="88">
        <v>1.753453772582</v>
      </c>
      <c r="E43" s="87">
        <v>500.666666666667</v>
      </c>
      <c r="F43" s="87">
        <v>505.333333333333</v>
      </c>
      <c r="G43" s="88">
        <v>0.932090545939</v>
      </c>
      <c r="H43" s="87">
        <v>8845.692</v>
      </c>
      <c r="I43" s="87">
        <v>9186.77</v>
      </c>
      <c r="J43" s="149">
        <v>3.855865657543</v>
      </c>
      <c r="L43" s="148" t="s">
        <v>95</v>
      </c>
      <c r="M43" s="87">
        <v>631.5</v>
      </c>
      <c r="N43" s="87">
        <v>630.5</v>
      </c>
      <c r="O43" s="88">
        <v>-0.158353127474</v>
      </c>
      <c r="P43" s="87">
        <v>504.833333333333</v>
      </c>
      <c r="Q43" s="87">
        <v>497.833333333333</v>
      </c>
      <c r="R43" s="88">
        <v>-1.386596236382</v>
      </c>
      <c r="S43" s="87">
        <v>34393.624</v>
      </c>
      <c r="T43" s="87">
        <v>35335.847</v>
      </c>
      <c r="U43" s="149">
        <v>2.739528117188</v>
      </c>
    </row>
    <row r="44" spans="1:21" ht="11.25" customHeight="1">
      <c r="A44" s="109" t="s">
        <v>32</v>
      </c>
      <c r="B44" s="82">
        <v>627.333333333333</v>
      </c>
      <c r="C44" s="82">
        <v>638.333333333333</v>
      </c>
      <c r="D44" s="83">
        <v>1.753453772582</v>
      </c>
      <c r="E44" s="82">
        <v>500.666666666667</v>
      </c>
      <c r="F44" s="82">
        <v>505.333333333333</v>
      </c>
      <c r="G44" s="83">
        <v>0.932090545939</v>
      </c>
      <c r="H44" s="82">
        <v>8845.692</v>
      </c>
      <c r="I44" s="82">
        <v>9186.77</v>
      </c>
      <c r="J44" s="138">
        <v>3.855865657543</v>
      </c>
      <c r="L44" s="109" t="s">
        <v>32</v>
      </c>
      <c r="M44" s="82">
        <v>631.5</v>
      </c>
      <c r="N44" s="82">
        <v>630.5</v>
      </c>
      <c r="O44" s="83">
        <v>-0.158353127474</v>
      </c>
      <c r="P44" s="82">
        <v>504.833333333333</v>
      </c>
      <c r="Q44" s="82">
        <v>497.833333333333</v>
      </c>
      <c r="R44" s="83">
        <v>-1.386596236382</v>
      </c>
      <c r="S44" s="82">
        <v>34393.624</v>
      </c>
      <c r="T44" s="82">
        <v>35335.847</v>
      </c>
      <c r="U44" s="138">
        <v>2.739528117188</v>
      </c>
    </row>
    <row r="45" spans="1:21" s="178" customFormat="1" ht="11.25" customHeight="1">
      <c r="A45" s="148" t="s">
        <v>15</v>
      </c>
      <c r="B45" s="87">
        <v>342.333333333333</v>
      </c>
      <c r="C45" s="87">
        <v>343.666666666667</v>
      </c>
      <c r="D45" s="88">
        <v>0.389483933788</v>
      </c>
      <c r="E45" s="87">
        <v>271</v>
      </c>
      <c r="F45" s="87">
        <v>281.333333333333</v>
      </c>
      <c r="G45" s="88">
        <v>3.813038130381</v>
      </c>
      <c r="H45" s="87">
        <v>5381.942</v>
      </c>
      <c r="I45" s="87">
        <v>5234.224</v>
      </c>
      <c r="J45" s="149">
        <v>-2.744696988559</v>
      </c>
      <c r="L45" s="148" t="s">
        <v>15</v>
      </c>
      <c r="M45" s="87">
        <v>342.833333333333</v>
      </c>
      <c r="N45" s="87">
        <v>343.583333333333</v>
      </c>
      <c r="O45" s="88">
        <v>0.218765192027</v>
      </c>
      <c r="P45" s="87">
        <v>281.416666666667</v>
      </c>
      <c r="Q45" s="87">
        <v>283.166666666667</v>
      </c>
      <c r="R45" s="88">
        <v>0.621853716316</v>
      </c>
      <c r="S45" s="87">
        <v>21601.776</v>
      </c>
      <c r="T45" s="87">
        <v>21181.695</v>
      </c>
      <c r="U45" s="149">
        <v>-1.944659550215</v>
      </c>
    </row>
    <row r="46" spans="1:21" ht="11.25" customHeight="1">
      <c r="A46" s="109" t="s">
        <v>31</v>
      </c>
      <c r="B46" s="82">
        <v>109.666666666667</v>
      </c>
      <c r="C46" s="82">
        <v>112.333333333333</v>
      </c>
      <c r="D46" s="83">
        <v>2.431610942249</v>
      </c>
      <c r="E46" s="82">
        <v>106.666666666667</v>
      </c>
      <c r="F46" s="82">
        <v>109.333333333333</v>
      </c>
      <c r="G46" s="83">
        <v>2.5</v>
      </c>
      <c r="H46" s="82">
        <v>2171.588</v>
      </c>
      <c r="I46" s="82">
        <v>2193.627</v>
      </c>
      <c r="J46" s="138">
        <v>1.014879433852</v>
      </c>
      <c r="L46" s="109" t="s">
        <v>31</v>
      </c>
      <c r="M46" s="82">
        <v>106.833333333333</v>
      </c>
      <c r="N46" s="82">
        <v>110.5</v>
      </c>
      <c r="O46" s="83">
        <v>3.432137285491</v>
      </c>
      <c r="P46" s="82">
        <v>103.833333333333</v>
      </c>
      <c r="Q46" s="82">
        <v>107.5</v>
      </c>
      <c r="R46" s="83">
        <v>3.531300160514</v>
      </c>
      <c r="S46" s="82">
        <v>8382.358</v>
      </c>
      <c r="T46" s="82">
        <v>8697.198</v>
      </c>
      <c r="U46" s="138">
        <v>3.755983698143</v>
      </c>
    </row>
    <row r="47" spans="1:21" ht="11.25" customHeight="1">
      <c r="A47" s="136" t="s">
        <v>32</v>
      </c>
      <c r="B47" s="80">
        <v>232.666666666667</v>
      </c>
      <c r="C47" s="80">
        <v>231.333333333333</v>
      </c>
      <c r="D47" s="81">
        <v>-0.573065902579</v>
      </c>
      <c r="E47" s="80">
        <v>164.333333333333</v>
      </c>
      <c r="F47" s="80">
        <v>172</v>
      </c>
      <c r="G47" s="81">
        <v>4.665314401623</v>
      </c>
      <c r="H47" s="80">
        <v>3210.354</v>
      </c>
      <c r="I47" s="80">
        <v>3040.597</v>
      </c>
      <c r="J47" s="137">
        <v>-5.287796922084</v>
      </c>
      <c r="L47" s="136" t="s">
        <v>32</v>
      </c>
      <c r="M47" s="80">
        <v>236</v>
      </c>
      <c r="N47" s="80">
        <v>233.083333333333</v>
      </c>
      <c r="O47" s="81">
        <v>-1.235875706215</v>
      </c>
      <c r="P47" s="80">
        <v>177.583333333333</v>
      </c>
      <c r="Q47" s="80">
        <v>175.666666666667</v>
      </c>
      <c r="R47" s="81">
        <v>-1.07930549038</v>
      </c>
      <c r="S47" s="80">
        <v>13219.418</v>
      </c>
      <c r="T47" s="80">
        <v>12484.497</v>
      </c>
      <c r="U47" s="137">
        <v>-5.559405111481</v>
      </c>
    </row>
    <row r="48" spans="1:21" s="178" customFormat="1" ht="11.25" customHeight="1">
      <c r="A48" s="150" t="s">
        <v>16</v>
      </c>
      <c r="B48" s="78">
        <v>900</v>
      </c>
      <c r="C48" s="78">
        <v>743.666666666667</v>
      </c>
      <c r="D48" s="79">
        <v>-17.37037037037</v>
      </c>
      <c r="E48" s="78">
        <v>753.333333333333</v>
      </c>
      <c r="F48" s="78">
        <v>605.666666666667</v>
      </c>
      <c r="G48" s="79">
        <v>-19.601769911504</v>
      </c>
      <c r="H48" s="78">
        <v>17855.087</v>
      </c>
      <c r="I48" s="78">
        <v>14663.985</v>
      </c>
      <c r="J48" s="135">
        <v>-17.872228793957</v>
      </c>
      <c r="L48" s="150" t="s">
        <v>16</v>
      </c>
      <c r="M48" s="78">
        <v>938.333333333334</v>
      </c>
      <c r="N48" s="78">
        <v>820.833333333334</v>
      </c>
      <c r="O48" s="79">
        <v>-12.522202486679</v>
      </c>
      <c r="P48" s="78">
        <v>776.083333333334</v>
      </c>
      <c r="Q48" s="78">
        <v>681.916666666667</v>
      </c>
      <c r="R48" s="79">
        <v>-12.133576720713</v>
      </c>
      <c r="S48" s="78">
        <v>73582.0529999999</v>
      </c>
      <c r="T48" s="78">
        <v>64680.391</v>
      </c>
      <c r="U48" s="135">
        <v>-12.097599396962</v>
      </c>
    </row>
    <row r="49" spans="1:21" ht="11.25" customHeight="1">
      <c r="A49" s="136" t="s">
        <v>31</v>
      </c>
      <c r="B49" s="80">
        <v>169.666666666667</v>
      </c>
      <c r="C49" s="80">
        <v>147.333333333333</v>
      </c>
      <c r="D49" s="81">
        <v>-13.163064833006</v>
      </c>
      <c r="E49" s="80">
        <v>158.333333333333</v>
      </c>
      <c r="F49" s="80">
        <v>130.333333333333</v>
      </c>
      <c r="G49" s="81">
        <v>-17.684210526316</v>
      </c>
      <c r="H49" s="80">
        <v>5158.305</v>
      </c>
      <c r="I49" s="80">
        <v>4269.761</v>
      </c>
      <c r="J49" s="137">
        <v>-17.225503338791</v>
      </c>
      <c r="L49" s="136" t="s">
        <v>31</v>
      </c>
      <c r="M49" s="80">
        <v>167</v>
      </c>
      <c r="N49" s="80">
        <v>155.833333333333</v>
      </c>
      <c r="O49" s="81">
        <v>-6.686626746507</v>
      </c>
      <c r="P49" s="80">
        <v>151.083333333333</v>
      </c>
      <c r="Q49" s="80">
        <v>139.5</v>
      </c>
      <c r="R49" s="81">
        <v>-7.666850523993</v>
      </c>
      <c r="S49" s="80">
        <v>20146.594</v>
      </c>
      <c r="T49" s="80">
        <v>18322.73</v>
      </c>
      <c r="U49" s="137">
        <v>-9.052964486205</v>
      </c>
    </row>
    <row r="50" spans="1:21" ht="11.25" customHeight="1">
      <c r="A50" s="109" t="s">
        <v>32</v>
      </c>
      <c r="B50" s="82">
        <v>699.333333333333</v>
      </c>
      <c r="C50" s="82">
        <v>563.333333333333</v>
      </c>
      <c r="D50" s="83">
        <v>-19.447092469018</v>
      </c>
      <c r="E50" s="82">
        <v>571</v>
      </c>
      <c r="F50" s="82">
        <v>448.666666666667</v>
      </c>
      <c r="G50" s="83">
        <v>-21.424401634559</v>
      </c>
      <c r="H50" s="82">
        <v>12224.518</v>
      </c>
      <c r="I50" s="82">
        <v>9832.024</v>
      </c>
      <c r="J50" s="138">
        <v>-19.571274712017</v>
      </c>
      <c r="L50" s="109" t="s">
        <v>32</v>
      </c>
      <c r="M50" s="82">
        <v>738.083333333333</v>
      </c>
      <c r="N50" s="82">
        <v>632</v>
      </c>
      <c r="O50" s="83">
        <v>-14.372812464717</v>
      </c>
      <c r="P50" s="82">
        <v>604.75</v>
      </c>
      <c r="Q50" s="82">
        <v>516.166666666667</v>
      </c>
      <c r="R50" s="83">
        <v>-14.647926140278</v>
      </c>
      <c r="S50" s="82">
        <v>51682.154</v>
      </c>
      <c r="T50" s="82">
        <v>44175.046</v>
      </c>
      <c r="U50" s="138">
        <v>-14.525532353005</v>
      </c>
    </row>
    <row r="51" spans="1:21" ht="11.25" customHeight="1">
      <c r="A51" s="136" t="s">
        <v>33</v>
      </c>
      <c r="B51" s="80">
        <v>31</v>
      </c>
      <c r="C51" s="80">
        <v>33</v>
      </c>
      <c r="D51" s="81">
        <v>6.451612903226</v>
      </c>
      <c r="E51" s="80">
        <v>24</v>
      </c>
      <c r="F51" s="80">
        <v>26.666666666667</v>
      </c>
      <c r="G51" s="81">
        <v>11.111111111111</v>
      </c>
      <c r="H51" s="80">
        <v>472.264</v>
      </c>
      <c r="I51" s="80">
        <v>562.2</v>
      </c>
      <c r="J51" s="137">
        <v>19.043585790998</v>
      </c>
      <c r="L51" s="136" t="s">
        <v>33</v>
      </c>
      <c r="M51" s="80">
        <v>33.25</v>
      </c>
      <c r="N51" s="80">
        <v>33</v>
      </c>
      <c r="O51" s="81">
        <v>-0.751879699248</v>
      </c>
      <c r="P51" s="80">
        <v>20.25</v>
      </c>
      <c r="Q51" s="80">
        <v>26.25</v>
      </c>
      <c r="R51" s="81">
        <v>29.62962962963</v>
      </c>
      <c r="S51" s="80">
        <v>1753.305</v>
      </c>
      <c r="T51" s="80">
        <v>2182.615</v>
      </c>
      <c r="U51" s="137">
        <v>24.485756899113</v>
      </c>
    </row>
    <row r="52" spans="1:21" s="178" customFormat="1" ht="11.25" customHeight="1">
      <c r="A52" s="150" t="s">
        <v>17</v>
      </c>
      <c r="B52" s="78">
        <v>52</v>
      </c>
      <c r="C52" s="78">
        <v>49</v>
      </c>
      <c r="D52" s="79">
        <v>-5.769230769231</v>
      </c>
      <c r="E52" s="78">
        <v>41.666666666667</v>
      </c>
      <c r="F52" s="78">
        <v>38</v>
      </c>
      <c r="G52" s="79">
        <v>-8.8</v>
      </c>
      <c r="H52" s="78">
        <v>687.98</v>
      </c>
      <c r="I52" s="78">
        <v>1016.47</v>
      </c>
      <c r="J52" s="135">
        <v>47.74702752987</v>
      </c>
      <c r="L52" s="150" t="s">
        <v>17</v>
      </c>
      <c r="M52" s="78">
        <v>63.166666666667</v>
      </c>
      <c r="N52" s="78">
        <v>51.25</v>
      </c>
      <c r="O52" s="79">
        <v>-18.865435356201</v>
      </c>
      <c r="P52" s="78">
        <v>40.083333333333</v>
      </c>
      <c r="Q52" s="78">
        <v>39</v>
      </c>
      <c r="R52" s="79">
        <v>-2.702702702703</v>
      </c>
      <c r="S52" s="78">
        <v>2587.02</v>
      </c>
      <c r="T52" s="78">
        <v>3113.95</v>
      </c>
      <c r="U52" s="135">
        <v>20.368222897388</v>
      </c>
    </row>
    <row r="53" spans="1:21" ht="11.25" customHeight="1">
      <c r="A53" s="136" t="s">
        <v>32</v>
      </c>
      <c r="B53" s="80">
        <v>42</v>
      </c>
      <c r="C53" s="80">
        <v>39</v>
      </c>
      <c r="D53" s="81">
        <v>-7.142857142857</v>
      </c>
      <c r="E53" s="80">
        <v>37.333333333333</v>
      </c>
      <c r="F53" s="80">
        <v>35</v>
      </c>
      <c r="G53" s="81">
        <v>-6.25</v>
      </c>
      <c r="H53" s="80">
        <v>630.96</v>
      </c>
      <c r="I53" s="80">
        <v>969.72</v>
      </c>
      <c r="J53" s="137">
        <v>53.689615823507</v>
      </c>
      <c r="L53" s="136" t="s">
        <v>32</v>
      </c>
      <c r="M53" s="80">
        <v>54.666666666667</v>
      </c>
      <c r="N53" s="80">
        <v>41.25</v>
      </c>
      <c r="O53" s="81">
        <v>-24.542682926829</v>
      </c>
      <c r="P53" s="80">
        <v>36.333333333333</v>
      </c>
      <c r="Q53" s="80">
        <v>36.083333333333</v>
      </c>
      <c r="R53" s="81">
        <v>-0.688073394495</v>
      </c>
      <c r="S53" s="80">
        <v>2364.14</v>
      </c>
      <c r="T53" s="80">
        <v>2937.17</v>
      </c>
      <c r="U53" s="137">
        <v>24.238412276769</v>
      </c>
    </row>
    <row r="54" spans="1:21" ht="11.25" customHeight="1">
      <c r="A54" s="109" t="s">
        <v>33</v>
      </c>
      <c r="B54" s="82">
        <v>10</v>
      </c>
      <c r="C54" s="82">
        <v>10</v>
      </c>
      <c r="D54" s="83">
        <v>0</v>
      </c>
      <c r="E54" s="82">
        <v>4.333333333333</v>
      </c>
      <c r="F54" s="82">
        <v>3</v>
      </c>
      <c r="G54" s="83">
        <v>-30.769230769231</v>
      </c>
      <c r="H54" s="82">
        <v>57.02</v>
      </c>
      <c r="I54" s="82">
        <v>46.75</v>
      </c>
      <c r="J54" s="138">
        <v>-18.011224131884</v>
      </c>
      <c r="L54" s="109" t="s">
        <v>33</v>
      </c>
      <c r="M54" s="82">
        <v>8.5</v>
      </c>
      <c r="N54" s="82">
        <v>10</v>
      </c>
      <c r="O54" s="83">
        <v>17.647058823529</v>
      </c>
      <c r="P54" s="82">
        <v>3.75</v>
      </c>
      <c r="Q54" s="82">
        <v>2.916666666667</v>
      </c>
      <c r="R54" s="83">
        <v>-22.222222222222</v>
      </c>
      <c r="S54" s="82">
        <v>222.88</v>
      </c>
      <c r="T54" s="82">
        <v>176.78</v>
      </c>
      <c r="U54" s="138">
        <v>-20.683776022972</v>
      </c>
    </row>
    <row r="55" spans="1:21" s="178" customFormat="1" ht="11.25" customHeight="1">
      <c r="A55" s="148" t="s">
        <v>18</v>
      </c>
      <c r="B55" s="87">
        <v>1010</v>
      </c>
      <c r="C55" s="87">
        <v>993</v>
      </c>
      <c r="D55" s="88">
        <v>-1.683168316832</v>
      </c>
      <c r="E55" s="87">
        <v>839.333333333334</v>
      </c>
      <c r="F55" s="87">
        <v>824</v>
      </c>
      <c r="G55" s="88">
        <v>-1.826846703733</v>
      </c>
      <c r="H55" s="87">
        <v>18774.793</v>
      </c>
      <c r="I55" s="87">
        <v>19270.86</v>
      </c>
      <c r="J55" s="149">
        <v>2.642196907311</v>
      </c>
      <c r="L55" s="148" t="s">
        <v>18</v>
      </c>
      <c r="M55" s="87">
        <v>1010</v>
      </c>
      <c r="N55" s="87">
        <v>1001.5</v>
      </c>
      <c r="O55" s="88">
        <v>-0.841584158416</v>
      </c>
      <c r="P55" s="87">
        <v>839.833333333334</v>
      </c>
      <c r="Q55" s="87">
        <v>832</v>
      </c>
      <c r="R55" s="88">
        <v>-0.932724746974</v>
      </c>
      <c r="S55" s="87">
        <v>73560.041</v>
      </c>
      <c r="T55" s="87">
        <v>74813.3709999999</v>
      </c>
      <c r="U55" s="149">
        <v>1.703819061221</v>
      </c>
    </row>
    <row r="56" spans="1:21" ht="11.25" customHeight="1">
      <c r="A56" s="109" t="s">
        <v>31</v>
      </c>
      <c r="B56" s="82">
        <v>150</v>
      </c>
      <c r="C56" s="82">
        <v>181</v>
      </c>
      <c r="D56" s="83">
        <v>20.666666666667</v>
      </c>
      <c r="E56" s="82">
        <v>124.666666666667</v>
      </c>
      <c r="F56" s="82">
        <v>152</v>
      </c>
      <c r="G56" s="83">
        <v>21.92513368984</v>
      </c>
      <c r="H56" s="82">
        <v>2788.335</v>
      </c>
      <c r="I56" s="82">
        <v>2862.009</v>
      </c>
      <c r="J56" s="138">
        <v>2.642221971176</v>
      </c>
      <c r="L56" s="109" t="s">
        <v>31</v>
      </c>
      <c r="M56" s="82">
        <v>150</v>
      </c>
      <c r="N56" s="82">
        <v>165.5</v>
      </c>
      <c r="O56" s="83">
        <v>10.333333333333</v>
      </c>
      <c r="P56" s="82">
        <v>124.916666666667</v>
      </c>
      <c r="Q56" s="82">
        <v>138.5</v>
      </c>
      <c r="R56" s="83">
        <v>10.873915943963</v>
      </c>
      <c r="S56" s="82">
        <v>10924.7579999999</v>
      </c>
      <c r="T56" s="82">
        <v>11110.451</v>
      </c>
      <c r="U56" s="138">
        <v>1.699744744918</v>
      </c>
    </row>
    <row r="57" spans="1:21" ht="11.25" customHeight="1">
      <c r="A57" s="136" t="s">
        <v>32</v>
      </c>
      <c r="B57" s="80">
        <v>744</v>
      </c>
      <c r="C57" s="80">
        <v>734</v>
      </c>
      <c r="D57" s="81">
        <v>-1.344086021505</v>
      </c>
      <c r="E57" s="80">
        <v>618.666666666667</v>
      </c>
      <c r="F57" s="80">
        <v>607</v>
      </c>
      <c r="G57" s="81">
        <v>-1.885775862069</v>
      </c>
      <c r="H57" s="80">
        <v>13830.145</v>
      </c>
      <c r="I57" s="80">
        <v>14195.564</v>
      </c>
      <c r="J57" s="137">
        <v>2.642192110061</v>
      </c>
      <c r="L57" s="136" t="s">
        <v>32</v>
      </c>
      <c r="M57" s="80">
        <v>744</v>
      </c>
      <c r="N57" s="80">
        <v>739</v>
      </c>
      <c r="O57" s="81">
        <v>-0.672043010753</v>
      </c>
      <c r="P57" s="80">
        <v>618.916666666667</v>
      </c>
      <c r="Q57" s="80">
        <v>613</v>
      </c>
      <c r="R57" s="81">
        <v>-0.9559714555</v>
      </c>
      <c r="S57" s="80">
        <v>54186.803</v>
      </c>
      <c r="T57" s="80">
        <v>55110.8369999999</v>
      </c>
      <c r="U57" s="137">
        <v>1.705274991034</v>
      </c>
    </row>
    <row r="58" spans="1:21" ht="11.25" customHeight="1">
      <c r="A58" s="109" t="s">
        <v>33</v>
      </c>
      <c r="B58" s="82">
        <v>116</v>
      </c>
      <c r="C58" s="82">
        <v>78</v>
      </c>
      <c r="D58" s="83">
        <v>-32.758620689655</v>
      </c>
      <c r="E58" s="82">
        <v>96</v>
      </c>
      <c r="F58" s="82">
        <v>65</v>
      </c>
      <c r="G58" s="83">
        <v>-32.291666666667</v>
      </c>
      <c r="H58" s="82">
        <v>2156.313</v>
      </c>
      <c r="I58" s="82">
        <v>2213.287</v>
      </c>
      <c r="J58" s="138">
        <v>2.642195265715</v>
      </c>
      <c r="L58" s="109" t="s">
        <v>33</v>
      </c>
      <c r="M58" s="82">
        <v>116</v>
      </c>
      <c r="N58" s="82">
        <v>97</v>
      </c>
      <c r="O58" s="83">
        <v>-16.379310344828</v>
      </c>
      <c r="P58" s="82">
        <v>96</v>
      </c>
      <c r="Q58" s="82">
        <v>80.5</v>
      </c>
      <c r="R58" s="83">
        <v>-16.145833333333</v>
      </c>
      <c r="S58" s="82">
        <v>8448.48</v>
      </c>
      <c r="T58" s="82">
        <v>8592.083</v>
      </c>
      <c r="U58" s="138">
        <v>1.699749540746</v>
      </c>
    </row>
    <row r="59" spans="1:21" s="178" customFormat="1" ht="11.25" customHeight="1">
      <c r="A59" s="148" t="s">
        <v>19</v>
      </c>
      <c r="B59" s="87">
        <v>259</v>
      </c>
      <c r="C59" s="87">
        <v>259</v>
      </c>
      <c r="D59" s="88">
        <v>0</v>
      </c>
      <c r="E59" s="87">
        <v>196</v>
      </c>
      <c r="F59" s="87">
        <v>198</v>
      </c>
      <c r="G59" s="88">
        <v>1.020408163265</v>
      </c>
      <c r="H59" s="87">
        <v>3771.895</v>
      </c>
      <c r="I59" s="87">
        <v>3425.469</v>
      </c>
      <c r="J59" s="149">
        <v>-9.184402004828</v>
      </c>
      <c r="L59" s="148" t="s">
        <v>19</v>
      </c>
      <c r="M59" s="87">
        <v>259</v>
      </c>
      <c r="N59" s="87">
        <v>259</v>
      </c>
      <c r="O59" s="88">
        <v>0</v>
      </c>
      <c r="P59" s="87">
        <v>195</v>
      </c>
      <c r="Q59" s="87">
        <v>198.416666666667</v>
      </c>
      <c r="R59" s="88">
        <v>1.752136752137</v>
      </c>
      <c r="S59" s="87">
        <v>15512.314</v>
      </c>
      <c r="T59" s="87">
        <v>14428.435</v>
      </c>
      <c r="U59" s="149">
        <v>-6.98721673633</v>
      </c>
    </row>
    <row r="60" spans="1:21" ht="11.25" customHeight="1">
      <c r="A60" s="109" t="s">
        <v>35</v>
      </c>
      <c r="B60" s="82">
        <v>205</v>
      </c>
      <c r="C60" s="82">
        <v>205</v>
      </c>
      <c r="D60" s="83">
        <v>0</v>
      </c>
      <c r="E60" s="82">
        <v>142</v>
      </c>
      <c r="F60" s="82">
        <v>144</v>
      </c>
      <c r="G60" s="83">
        <v>1.408450704225</v>
      </c>
      <c r="H60" s="82">
        <v>3062.745</v>
      </c>
      <c r="I60" s="82">
        <v>2731.17</v>
      </c>
      <c r="J60" s="138">
        <v>-10.826072689695</v>
      </c>
      <c r="L60" s="109" t="s">
        <v>32</v>
      </c>
      <c r="M60" s="82">
        <v>205</v>
      </c>
      <c r="N60" s="82">
        <v>205</v>
      </c>
      <c r="O60" s="83">
        <v>0</v>
      </c>
      <c r="P60" s="82">
        <v>141.75</v>
      </c>
      <c r="Q60" s="82">
        <v>144.833333333333</v>
      </c>
      <c r="R60" s="83">
        <v>2.17519106408</v>
      </c>
      <c r="S60" s="82">
        <v>12497.894</v>
      </c>
      <c r="T60" s="82">
        <v>11460.644</v>
      </c>
      <c r="U60" s="138">
        <v>-8.299398282623</v>
      </c>
    </row>
    <row r="61" spans="1:21" ht="11.25" customHeight="1">
      <c r="A61" s="136" t="s">
        <v>33</v>
      </c>
      <c r="B61" s="80">
        <v>54</v>
      </c>
      <c r="C61" s="80">
        <v>54</v>
      </c>
      <c r="D61" s="81">
        <v>0</v>
      </c>
      <c r="E61" s="80">
        <v>54</v>
      </c>
      <c r="F61" s="80">
        <v>54</v>
      </c>
      <c r="G61" s="81">
        <v>0</v>
      </c>
      <c r="H61" s="80">
        <v>709.15</v>
      </c>
      <c r="I61" s="80">
        <v>694.299</v>
      </c>
      <c r="J61" s="137">
        <v>-2.094197278432</v>
      </c>
      <c r="L61" s="136" t="s">
        <v>33</v>
      </c>
      <c r="M61" s="80">
        <v>54</v>
      </c>
      <c r="N61" s="80">
        <v>54</v>
      </c>
      <c r="O61" s="81">
        <v>0</v>
      </c>
      <c r="P61" s="80">
        <v>53.25</v>
      </c>
      <c r="Q61" s="80">
        <v>53.583333333333</v>
      </c>
      <c r="R61" s="81">
        <v>0.625978090767</v>
      </c>
      <c r="S61" s="80">
        <v>3014.42</v>
      </c>
      <c r="T61" s="80">
        <v>2967.791</v>
      </c>
      <c r="U61" s="137">
        <v>-1.546864736832</v>
      </c>
    </row>
    <row r="62" spans="1:21" s="178" customFormat="1" ht="11.25" customHeight="1">
      <c r="A62" s="150" t="s">
        <v>20</v>
      </c>
      <c r="B62" s="78">
        <v>661</v>
      </c>
      <c r="C62" s="78">
        <v>659</v>
      </c>
      <c r="D62" s="79">
        <v>-0.302571860817</v>
      </c>
      <c r="E62" s="78">
        <v>437.333333333333</v>
      </c>
      <c r="F62" s="78">
        <v>411.666666666667</v>
      </c>
      <c r="G62" s="79">
        <v>-5.868902439024</v>
      </c>
      <c r="H62" s="78">
        <v>6187.518</v>
      </c>
      <c r="I62" s="78">
        <v>6439.604</v>
      </c>
      <c r="J62" s="135">
        <v>4.074105319774</v>
      </c>
      <c r="L62" s="150" t="s">
        <v>20</v>
      </c>
      <c r="M62" s="78">
        <v>661.416666666667</v>
      </c>
      <c r="N62" s="78">
        <v>660.333333333333</v>
      </c>
      <c r="O62" s="79">
        <v>-0.16378984503</v>
      </c>
      <c r="P62" s="78">
        <v>443</v>
      </c>
      <c r="Q62" s="78">
        <v>427.75</v>
      </c>
      <c r="R62" s="79">
        <v>-3.442437923251</v>
      </c>
      <c r="S62" s="78">
        <v>25286.442</v>
      </c>
      <c r="T62" s="78">
        <v>24654.51</v>
      </c>
      <c r="U62" s="135">
        <v>-2.499094178612</v>
      </c>
    </row>
    <row r="63" spans="1:21" ht="11.25" customHeight="1">
      <c r="A63" s="136" t="s">
        <v>32</v>
      </c>
      <c r="B63" s="80">
        <v>10</v>
      </c>
      <c r="C63" s="80">
        <v>12</v>
      </c>
      <c r="D63" s="81">
        <v>20</v>
      </c>
      <c r="E63" s="80">
        <v>9.666666666667</v>
      </c>
      <c r="F63" s="80">
        <v>8.666666666667</v>
      </c>
      <c r="G63" s="81">
        <v>-10.344827586207</v>
      </c>
      <c r="H63" s="80">
        <v>193.194</v>
      </c>
      <c r="I63" s="80">
        <v>179.999</v>
      </c>
      <c r="J63" s="137">
        <v>-6.829922254314</v>
      </c>
      <c r="L63" s="136" t="s">
        <v>32</v>
      </c>
      <c r="M63" s="80">
        <v>10</v>
      </c>
      <c r="N63" s="80">
        <v>10.916666666667</v>
      </c>
      <c r="O63" s="81">
        <v>9.166666666667</v>
      </c>
      <c r="P63" s="80">
        <v>9.666666666667</v>
      </c>
      <c r="Q63" s="80">
        <v>9.416666666667</v>
      </c>
      <c r="R63" s="81">
        <v>-2.586206896552</v>
      </c>
      <c r="S63" s="80">
        <v>786.067</v>
      </c>
      <c r="T63" s="80">
        <v>685.451</v>
      </c>
      <c r="U63" s="137">
        <v>-12.799926723803</v>
      </c>
    </row>
    <row r="64" spans="1:21" ht="11.25" customHeight="1">
      <c r="A64" s="109" t="s">
        <v>33</v>
      </c>
      <c r="B64" s="82">
        <v>651</v>
      </c>
      <c r="C64" s="82">
        <v>647</v>
      </c>
      <c r="D64" s="83">
        <v>-0.614439324117</v>
      </c>
      <c r="E64" s="82">
        <v>427.666666666667</v>
      </c>
      <c r="F64" s="82">
        <v>403</v>
      </c>
      <c r="G64" s="83">
        <v>-5.76773187841</v>
      </c>
      <c r="H64" s="82">
        <v>5994.324</v>
      </c>
      <c r="I64" s="82">
        <v>6259.605</v>
      </c>
      <c r="J64" s="138">
        <v>4.425536557583</v>
      </c>
      <c r="L64" s="109" t="s">
        <v>33</v>
      </c>
      <c r="M64" s="82">
        <v>651.416666666667</v>
      </c>
      <c r="N64" s="82">
        <v>649.416666666667</v>
      </c>
      <c r="O64" s="83">
        <v>-0.307023154663</v>
      </c>
      <c r="P64" s="82">
        <v>433.333333333333</v>
      </c>
      <c r="Q64" s="82">
        <v>418.333333333333</v>
      </c>
      <c r="R64" s="83">
        <v>-3.461538461538</v>
      </c>
      <c r="S64" s="82">
        <v>24500.375</v>
      </c>
      <c r="T64" s="82">
        <v>23969.059</v>
      </c>
      <c r="U64" s="138">
        <v>-2.168603541783</v>
      </c>
    </row>
    <row r="65" spans="1:21" s="178" customFormat="1" ht="11.25" customHeight="1">
      <c r="A65" s="148" t="s">
        <v>21</v>
      </c>
      <c r="B65" s="87">
        <v>502</v>
      </c>
      <c r="C65" s="87">
        <v>502</v>
      </c>
      <c r="D65" s="88">
        <v>0</v>
      </c>
      <c r="E65" s="87">
        <v>480.333333333333</v>
      </c>
      <c r="F65" s="87">
        <v>482.333333333333</v>
      </c>
      <c r="G65" s="88">
        <v>0.416377515614</v>
      </c>
      <c r="H65" s="87">
        <v>8301.603</v>
      </c>
      <c r="I65" s="87">
        <v>7854.16</v>
      </c>
      <c r="J65" s="149">
        <v>-5.389838564913</v>
      </c>
      <c r="L65" s="148" t="s">
        <v>21</v>
      </c>
      <c r="M65" s="87">
        <v>502</v>
      </c>
      <c r="N65" s="87">
        <v>502</v>
      </c>
      <c r="O65" s="88">
        <v>0</v>
      </c>
      <c r="P65" s="87">
        <v>479.5</v>
      </c>
      <c r="Q65" s="87">
        <v>478.166666666667</v>
      </c>
      <c r="R65" s="88">
        <v>-0.278067431352</v>
      </c>
      <c r="S65" s="87">
        <v>31394.317</v>
      </c>
      <c r="T65" s="87">
        <v>31346.205</v>
      </c>
      <c r="U65" s="149">
        <v>-0.153250666355</v>
      </c>
    </row>
    <row r="66" spans="1:21" ht="11.25" customHeight="1">
      <c r="A66" s="109" t="s">
        <v>31</v>
      </c>
      <c r="B66" s="82">
        <v>200</v>
      </c>
      <c r="C66" s="82">
        <v>208</v>
      </c>
      <c r="D66" s="83">
        <v>4</v>
      </c>
      <c r="E66" s="82">
        <v>190.666666666667</v>
      </c>
      <c r="F66" s="82">
        <v>201.666666666667</v>
      </c>
      <c r="G66" s="83">
        <v>5.769230769231</v>
      </c>
      <c r="H66" s="82">
        <v>3386.862</v>
      </c>
      <c r="I66" s="82">
        <v>3305.791</v>
      </c>
      <c r="J66" s="138">
        <v>-2.393690678864</v>
      </c>
      <c r="L66" s="109" t="s">
        <v>31</v>
      </c>
      <c r="M66" s="82">
        <v>197.083333333333</v>
      </c>
      <c r="N66" s="82">
        <v>202.916666666667</v>
      </c>
      <c r="O66" s="83">
        <v>2.959830866808</v>
      </c>
      <c r="P66" s="82">
        <v>188.583333333333</v>
      </c>
      <c r="Q66" s="82">
        <v>195.583333333333</v>
      </c>
      <c r="R66" s="83">
        <v>3.711886875829</v>
      </c>
      <c r="S66" s="82">
        <v>12709</v>
      </c>
      <c r="T66" s="82">
        <v>12992.789</v>
      </c>
      <c r="U66" s="138">
        <v>2.232976630734</v>
      </c>
    </row>
    <row r="67" spans="1:21" ht="11.25" customHeight="1">
      <c r="A67" s="136" t="s">
        <v>32</v>
      </c>
      <c r="B67" s="80">
        <v>302</v>
      </c>
      <c r="C67" s="80">
        <v>294</v>
      </c>
      <c r="D67" s="81">
        <v>-2.649006622517</v>
      </c>
      <c r="E67" s="80">
        <v>289.666666666667</v>
      </c>
      <c r="F67" s="80">
        <v>280.666666666667</v>
      </c>
      <c r="G67" s="81">
        <v>-3.107019562716</v>
      </c>
      <c r="H67" s="80">
        <v>4914.741</v>
      </c>
      <c r="I67" s="80">
        <v>4548.369</v>
      </c>
      <c r="J67" s="137">
        <v>-7.454553556332</v>
      </c>
      <c r="L67" s="136" t="s">
        <v>32</v>
      </c>
      <c r="M67" s="80">
        <v>304.916666666667</v>
      </c>
      <c r="N67" s="80">
        <v>299.083333333333</v>
      </c>
      <c r="O67" s="81">
        <v>-1.913091008472</v>
      </c>
      <c r="P67" s="80">
        <v>290.916666666667</v>
      </c>
      <c r="Q67" s="80">
        <v>282.583333333333</v>
      </c>
      <c r="R67" s="81">
        <v>-2.864508736752</v>
      </c>
      <c r="S67" s="80">
        <v>18685.3169999999</v>
      </c>
      <c r="T67" s="80">
        <v>18353.416</v>
      </c>
      <c r="U67" s="137">
        <v>-1.776266359302</v>
      </c>
    </row>
    <row r="68" spans="1:21" s="178" customFormat="1" ht="11.25" customHeight="1">
      <c r="A68" s="150" t="s">
        <v>22</v>
      </c>
      <c r="B68" s="78">
        <v>631</v>
      </c>
      <c r="C68" s="78">
        <v>634</v>
      </c>
      <c r="D68" s="79">
        <v>0.475435816165</v>
      </c>
      <c r="E68" s="78">
        <v>484</v>
      </c>
      <c r="F68" s="78">
        <v>461.333333333333</v>
      </c>
      <c r="G68" s="79">
        <v>-4.683195592287</v>
      </c>
      <c r="H68" s="78">
        <v>7355.773</v>
      </c>
      <c r="I68" s="78">
        <v>6938.498</v>
      </c>
      <c r="J68" s="135">
        <v>-5.672755263111</v>
      </c>
      <c r="L68" s="150" t="s">
        <v>22</v>
      </c>
      <c r="M68" s="78">
        <v>634</v>
      </c>
      <c r="N68" s="78">
        <v>633.5</v>
      </c>
      <c r="O68" s="79">
        <v>-0.078864353312</v>
      </c>
      <c r="P68" s="78">
        <v>495.333333333333</v>
      </c>
      <c r="Q68" s="78">
        <v>467.083333333333</v>
      </c>
      <c r="R68" s="79">
        <v>-5.703230148048</v>
      </c>
      <c r="S68" s="78">
        <v>30125.787</v>
      </c>
      <c r="T68" s="78">
        <v>27957.234</v>
      </c>
      <c r="U68" s="135">
        <v>-7.198328129984</v>
      </c>
    </row>
    <row r="69" spans="1:21" ht="11.25" customHeight="1">
      <c r="A69" s="136" t="s">
        <v>32</v>
      </c>
      <c r="B69" s="80">
        <v>185</v>
      </c>
      <c r="C69" s="80">
        <v>188</v>
      </c>
      <c r="D69" s="81">
        <v>1.621621621622</v>
      </c>
      <c r="E69" s="80">
        <v>174.666666666667</v>
      </c>
      <c r="F69" s="80">
        <v>170.333333333333</v>
      </c>
      <c r="G69" s="81">
        <v>-2.480916030534</v>
      </c>
      <c r="H69" s="80">
        <v>2616.9</v>
      </c>
      <c r="I69" s="80">
        <v>2555.85</v>
      </c>
      <c r="J69" s="137">
        <v>-2.332912988651</v>
      </c>
      <c r="L69" s="136" t="s">
        <v>32</v>
      </c>
      <c r="M69" s="80">
        <v>185</v>
      </c>
      <c r="N69" s="80">
        <v>187.5</v>
      </c>
      <c r="O69" s="81">
        <v>1.351351351351</v>
      </c>
      <c r="P69" s="80">
        <v>174.833333333333</v>
      </c>
      <c r="Q69" s="80">
        <v>170</v>
      </c>
      <c r="R69" s="81">
        <v>-2.764537654909</v>
      </c>
      <c r="S69" s="80">
        <v>10413.6</v>
      </c>
      <c r="T69" s="80">
        <v>10175.96</v>
      </c>
      <c r="U69" s="137">
        <v>-2.282015825459</v>
      </c>
    </row>
    <row r="70" spans="1:21" ht="11.25" customHeight="1">
      <c r="A70" s="109" t="s">
        <v>33</v>
      </c>
      <c r="B70" s="82">
        <v>446</v>
      </c>
      <c r="C70" s="82">
        <v>446</v>
      </c>
      <c r="D70" s="83">
        <v>0</v>
      </c>
      <c r="E70" s="82">
        <v>309.333333333333</v>
      </c>
      <c r="F70" s="82">
        <v>291</v>
      </c>
      <c r="G70" s="83">
        <v>-5.926724137931</v>
      </c>
      <c r="H70" s="82">
        <v>4738.873</v>
      </c>
      <c r="I70" s="82">
        <v>4382.648</v>
      </c>
      <c r="J70" s="138">
        <v>-7.517082648132</v>
      </c>
      <c r="L70" s="109" t="s">
        <v>33</v>
      </c>
      <c r="M70" s="82">
        <v>449</v>
      </c>
      <c r="N70" s="82">
        <v>446</v>
      </c>
      <c r="O70" s="83">
        <v>-0.668151447661</v>
      </c>
      <c r="P70" s="82">
        <v>320.5</v>
      </c>
      <c r="Q70" s="82">
        <v>297.083333333333</v>
      </c>
      <c r="R70" s="83">
        <v>-7.30629225169</v>
      </c>
      <c r="S70" s="82">
        <v>19712.187</v>
      </c>
      <c r="T70" s="82">
        <v>17781.274</v>
      </c>
      <c r="U70" s="138">
        <v>-9.795529029833</v>
      </c>
    </row>
    <row r="71" spans="1:21" s="178" customFormat="1" ht="11.25" customHeight="1">
      <c r="A71" s="148" t="s">
        <v>23</v>
      </c>
      <c r="B71" s="87">
        <v>227</v>
      </c>
      <c r="C71" s="87">
        <v>194</v>
      </c>
      <c r="D71" s="88">
        <v>-14.537444933921</v>
      </c>
      <c r="E71" s="87">
        <v>127.333333333333</v>
      </c>
      <c r="F71" s="87">
        <v>119.666666666667</v>
      </c>
      <c r="G71" s="88">
        <v>-6.020942408377</v>
      </c>
      <c r="H71" s="87">
        <v>2923.127</v>
      </c>
      <c r="I71" s="87">
        <v>2595.672</v>
      </c>
      <c r="J71" s="149">
        <v>-11.202215983089</v>
      </c>
      <c r="L71" s="148" t="s">
        <v>23</v>
      </c>
      <c r="M71" s="87">
        <v>227</v>
      </c>
      <c r="N71" s="87">
        <v>199.5</v>
      </c>
      <c r="O71" s="88">
        <v>-12.114537444934</v>
      </c>
      <c r="P71" s="87">
        <v>124.25</v>
      </c>
      <c r="Q71" s="87">
        <v>120.666666666667</v>
      </c>
      <c r="R71" s="88">
        <v>-2.883970489604</v>
      </c>
      <c r="S71" s="87">
        <v>11374.984</v>
      </c>
      <c r="T71" s="87">
        <v>10739.913</v>
      </c>
      <c r="U71" s="149">
        <v>-5.583049611323</v>
      </c>
    </row>
    <row r="72" spans="1:21" ht="11.25" customHeight="1">
      <c r="A72" s="109" t="s">
        <v>33</v>
      </c>
      <c r="B72" s="82">
        <v>227</v>
      </c>
      <c r="C72" s="82">
        <v>194</v>
      </c>
      <c r="D72" s="83">
        <v>-14.537444933921</v>
      </c>
      <c r="E72" s="82">
        <v>127.333333333333</v>
      </c>
      <c r="F72" s="82">
        <v>119.666666666667</v>
      </c>
      <c r="G72" s="83">
        <v>-6.020942408377</v>
      </c>
      <c r="H72" s="82">
        <v>2923.127</v>
      </c>
      <c r="I72" s="82">
        <v>2595.672</v>
      </c>
      <c r="J72" s="138">
        <v>-11.202215983089</v>
      </c>
      <c r="L72" s="109" t="s">
        <v>33</v>
      </c>
      <c r="M72" s="82">
        <v>227</v>
      </c>
      <c r="N72" s="82">
        <v>199.5</v>
      </c>
      <c r="O72" s="83">
        <v>-12.114537444934</v>
      </c>
      <c r="P72" s="82">
        <v>124.25</v>
      </c>
      <c r="Q72" s="82">
        <v>120.666666666667</v>
      </c>
      <c r="R72" s="83">
        <v>-2.883970489604</v>
      </c>
      <c r="S72" s="82">
        <v>11374.984</v>
      </c>
      <c r="T72" s="82">
        <v>10739.913</v>
      </c>
      <c r="U72" s="138">
        <v>-5.583049611323</v>
      </c>
    </row>
    <row r="73" spans="1:21" s="178" customFormat="1" ht="11.25" customHeight="1">
      <c r="A73" s="148" t="s">
        <v>24</v>
      </c>
      <c r="B73" s="87">
        <v>690.333333333333</v>
      </c>
      <c r="C73" s="87">
        <v>677</v>
      </c>
      <c r="D73" s="88">
        <v>-1.931434089812</v>
      </c>
      <c r="E73" s="87">
        <v>666</v>
      </c>
      <c r="F73" s="87">
        <v>646.333333333333</v>
      </c>
      <c r="G73" s="88">
        <v>-2.952952952953</v>
      </c>
      <c r="H73" s="87">
        <v>26002.625</v>
      </c>
      <c r="I73" s="87">
        <v>26180.007</v>
      </c>
      <c r="J73" s="149">
        <v>0.682169588647</v>
      </c>
      <c r="L73" s="148" t="s">
        <v>24</v>
      </c>
      <c r="M73" s="87">
        <v>705.583333333333</v>
      </c>
      <c r="N73" s="87">
        <v>678.083333333333</v>
      </c>
      <c r="O73" s="88">
        <v>-3.89748435101</v>
      </c>
      <c r="P73" s="87">
        <v>678.083333333333</v>
      </c>
      <c r="Q73" s="87">
        <v>646.75</v>
      </c>
      <c r="R73" s="88">
        <v>-4.620867641637</v>
      </c>
      <c r="S73" s="87">
        <v>108064.774</v>
      </c>
      <c r="T73" s="87">
        <v>103960.414</v>
      </c>
      <c r="U73" s="149">
        <v>-3.798055414431</v>
      </c>
    </row>
    <row r="74" spans="1:21" ht="11.25" customHeight="1">
      <c r="A74" s="109" t="s">
        <v>32</v>
      </c>
      <c r="B74" s="82">
        <v>388.666666666667</v>
      </c>
      <c r="C74" s="82">
        <v>410</v>
      </c>
      <c r="D74" s="83">
        <v>5.48885077187</v>
      </c>
      <c r="E74" s="82">
        <v>371.666666666667</v>
      </c>
      <c r="F74" s="82">
        <v>394.666666666667</v>
      </c>
      <c r="G74" s="83">
        <v>6.188340807175</v>
      </c>
      <c r="H74" s="82">
        <v>14371.402</v>
      </c>
      <c r="I74" s="82">
        <v>16202.839</v>
      </c>
      <c r="J74" s="138">
        <v>12.743620977271</v>
      </c>
      <c r="L74" s="109" t="s">
        <v>32</v>
      </c>
      <c r="M74" s="82">
        <v>388.583333333333</v>
      </c>
      <c r="N74" s="82">
        <v>404.333333333333</v>
      </c>
      <c r="O74" s="83">
        <v>4.053184645078</v>
      </c>
      <c r="P74" s="82">
        <v>370.583333333333</v>
      </c>
      <c r="Q74" s="82">
        <v>386.583333333333</v>
      </c>
      <c r="R74" s="83">
        <v>4.317517427479</v>
      </c>
      <c r="S74" s="82">
        <v>57959.685</v>
      </c>
      <c r="T74" s="82">
        <v>63131.073</v>
      </c>
      <c r="U74" s="138">
        <v>8.922388035753</v>
      </c>
    </row>
    <row r="75" spans="1:21" ht="11.25" customHeight="1">
      <c r="A75" s="136" t="s">
        <v>33</v>
      </c>
      <c r="B75" s="80">
        <v>301.666666666667</v>
      </c>
      <c r="C75" s="80">
        <v>267</v>
      </c>
      <c r="D75" s="81">
        <v>-11.491712707182</v>
      </c>
      <c r="E75" s="80">
        <v>294.333333333333</v>
      </c>
      <c r="F75" s="80">
        <v>251.666666666667</v>
      </c>
      <c r="G75" s="81">
        <v>-14.496036240091</v>
      </c>
      <c r="H75" s="80">
        <v>11631.223</v>
      </c>
      <c r="I75" s="80">
        <v>9977.168</v>
      </c>
      <c r="J75" s="137">
        <v>-14.220817535697</v>
      </c>
      <c r="L75" s="136" t="s">
        <v>33</v>
      </c>
      <c r="M75" s="80">
        <v>317</v>
      </c>
      <c r="N75" s="80">
        <v>273.75</v>
      </c>
      <c r="O75" s="81">
        <v>-13.643533123028</v>
      </c>
      <c r="P75" s="80">
        <v>307.5</v>
      </c>
      <c r="Q75" s="80">
        <v>260.166666666667</v>
      </c>
      <c r="R75" s="81">
        <v>-15.392953929539</v>
      </c>
      <c r="S75" s="80">
        <v>50105.089</v>
      </c>
      <c r="T75" s="80">
        <v>40829.341</v>
      </c>
      <c r="U75" s="137">
        <v>-18.512586615703</v>
      </c>
    </row>
    <row r="76" spans="1:21" s="178" customFormat="1" ht="11.25" customHeight="1">
      <c r="A76" s="150" t="s">
        <v>25</v>
      </c>
      <c r="B76" s="78">
        <v>85</v>
      </c>
      <c r="C76" s="78">
        <v>85</v>
      </c>
      <c r="D76" s="79">
        <v>0</v>
      </c>
      <c r="E76" s="78">
        <v>75.333333333333</v>
      </c>
      <c r="F76" s="78">
        <v>75</v>
      </c>
      <c r="G76" s="79">
        <v>-0.442477876106</v>
      </c>
      <c r="H76" s="78">
        <v>949.392</v>
      </c>
      <c r="I76" s="78">
        <v>861.002</v>
      </c>
      <c r="J76" s="135">
        <v>-9.310169034498</v>
      </c>
      <c r="L76" s="150" t="s">
        <v>25</v>
      </c>
      <c r="M76" s="78">
        <v>85</v>
      </c>
      <c r="N76" s="78">
        <v>85</v>
      </c>
      <c r="O76" s="79">
        <v>0</v>
      </c>
      <c r="P76" s="78">
        <v>73.583333333333</v>
      </c>
      <c r="Q76" s="78">
        <v>75.333333333333</v>
      </c>
      <c r="R76" s="79">
        <v>2.37825594564</v>
      </c>
      <c r="S76" s="78">
        <v>3927.751</v>
      </c>
      <c r="T76" s="78">
        <v>3317.87</v>
      </c>
      <c r="U76" s="135">
        <v>-15.527486340147</v>
      </c>
    </row>
    <row r="77" spans="1:21" ht="11.25" customHeight="1">
      <c r="A77" s="136" t="s">
        <v>32</v>
      </c>
      <c r="B77" s="80">
        <v>62</v>
      </c>
      <c r="C77" s="80">
        <v>62</v>
      </c>
      <c r="D77" s="81">
        <v>0</v>
      </c>
      <c r="E77" s="80">
        <v>53.333333333333</v>
      </c>
      <c r="F77" s="80">
        <v>52</v>
      </c>
      <c r="G77" s="81">
        <v>-2.5</v>
      </c>
      <c r="H77" s="80">
        <v>754.56</v>
      </c>
      <c r="I77" s="80">
        <v>664.85</v>
      </c>
      <c r="J77" s="137">
        <v>-11.889047921968</v>
      </c>
      <c r="L77" s="136" t="s">
        <v>32</v>
      </c>
      <c r="M77" s="80">
        <v>62</v>
      </c>
      <c r="N77" s="80">
        <v>62</v>
      </c>
      <c r="O77" s="81">
        <v>0</v>
      </c>
      <c r="P77" s="80">
        <v>52.333333333333</v>
      </c>
      <c r="Q77" s="80">
        <v>52.916666666667</v>
      </c>
      <c r="R77" s="81">
        <v>1.114649681529</v>
      </c>
      <c r="S77" s="80">
        <v>3145.795</v>
      </c>
      <c r="T77" s="80">
        <v>2579.99</v>
      </c>
      <c r="U77" s="137">
        <v>-17.986073472683</v>
      </c>
    </row>
    <row r="78" spans="1:21" ht="11.25" customHeight="1">
      <c r="A78" s="109" t="s">
        <v>33</v>
      </c>
      <c r="B78" s="82">
        <v>23</v>
      </c>
      <c r="C78" s="82">
        <v>23</v>
      </c>
      <c r="D78" s="83">
        <v>0</v>
      </c>
      <c r="E78" s="82">
        <v>22</v>
      </c>
      <c r="F78" s="82">
        <v>23</v>
      </c>
      <c r="G78" s="83">
        <v>4.545454545455</v>
      </c>
      <c r="H78" s="82">
        <v>194.832</v>
      </c>
      <c r="I78" s="82">
        <v>196.152</v>
      </c>
      <c r="J78" s="138">
        <v>0.677506775068</v>
      </c>
      <c r="L78" s="109" t="s">
        <v>33</v>
      </c>
      <c r="M78" s="82">
        <v>23</v>
      </c>
      <c r="N78" s="82">
        <v>23</v>
      </c>
      <c r="O78" s="83">
        <v>0</v>
      </c>
      <c r="P78" s="82">
        <v>21.25</v>
      </c>
      <c r="Q78" s="82">
        <v>22.416666666667</v>
      </c>
      <c r="R78" s="83">
        <v>5.490196078431</v>
      </c>
      <c r="S78" s="82">
        <v>781.956</v>
      </c>
      <c r="T78" s="82">
        <v>737.88</v>
      </c>
      <c r="U78" s="138">
        <v>-5.636634286328</v>
      </c>
    </row>
    <row r="79" spans="1:21" s="178" customFormat="1" ht="11.25" customHeight="1">
      <c r="A79" s="148" t="s">
        <v>26</v>
      </c>
      <c r="B79" s="87">
        <v>532</v>
      </c>
      <c r="C79" s="87">
        <v>532</v>
      </c>
      <c r="D79" s="88">
        <v>0</v>
      </c>
      <c r="E79" s="87">
        <v>401.666666666667</v>
      </c>
      <c r="F79" s="87">
        <v>443.666666666667</v>
      </c>
      <c r="G79" s="88">
        <v>10.45643153527</v>
      </c>
      <c r="H79" s="87">
        <v>3532.896</v>
      </c>
      <c r="I79" s="87">
        <v>4156.354</v>
      </c>
      <c r="J79" s="149">
        <v>17.647221995779</v>
      </c>
      <c r="L79" s="148" t="s">
        <v>26</v>
      </c>
      <c r="M79" s="87">
        <v>532</v>
      </c>
      <c r="N79" s="87">
        <v>532</v>
      </c>
      <c r="O79" s="88">
        <v>0</v>
      </c>
      <c r="P79" s="87">
        <v>417.75</v>
      </c>
      <c r="Q79" s="87">
        <v>427.25</v>
      </c>
      <c r="R79" s="88">
        <v>2.274087372831</v>
      </c>
      <c r="S79" s="87">
        <v>16545.961</v>
      </c>
      <c r="T79" s="87">
        <v>17163.292</v>
      </c>
      <c r="U79" s="149">
        <v>3.73100722285</v>
      </c>
    </row>
    <row r="80" spans="1:21" ht="11.25" customHeight="1">
      <c r="A80" s="109" t="s">
        <v>31</v>
      </c>
      <c r="B80" s="82">
        <v>2</v>
      </c>
      <c r="C80" s="82">
        <v>2</v>
      </c>
      <c r="D80" s="83">
        <v>0</v>
      </c>
      <c r="E80" s="82">
        <v>0</v>
      </c>
      <c r="F80" s="82">
        <v>0</v>
      </c>
      <c r="G80" s="83" t="s">
        <v>59</v>
      </c>
      <c r="H80" s="82">
        <v>0</v>
      </c>
      <c r="I80" s="82">
        <v>0</v>
      </c>
      <c r="J80" s="138" t="s">
        <v>59</v>
      </c>
      <c r="L80" s="109" t="s">
        <v>31</v>
      </c>
      <c r="M80" s="82">
        <v>2</v>
      </c>
      <c r="N80" s="82">
        <v>2</v>
      </c>
      <c r="O80" s="83">
        <v>0</v>
      </c>
      <c r="P80" s="82">
        <v>0</v>
      </c>
      <c r="Q80" s="82">
        <v>0</v>
      </c>
      <c r="R80" s="83" t="s">
        <v>59</v>
      </c>
      <c r="S80" s="82">
        <v>0</v>
      </c>
      <c r="T80" s="82">
        <v>0</v>
      </c>
      <c r="U80" s="138" t="s">
        <v>59</v>
      </c>
    </row>
    <row r="81" spans="1:21" ht="11.25" customHeight="1">
      <c r="A81" s="136" t="s">
        <v>32</v>
      </c>
      <c r="B81" s="80">
        <v>121</v>
      </c>
      <c r="C81" s="80">
        <v>121</v>
      </c>
      <c r="D81" s="81">
        <v>0</v>
      </c>
      <c r="E81" s="80">
        <v>86.666666666667</v>
      </c>
      <c r="F81" s="80">
        <v>96</v>
      </c>
      <c r="G81" s="81">
        <v>10.769230769231</v>
      </c>
      <c r="H81" s="80">
        <v>847.697</v>
      </c>
      <c r="I81" s="80">
        <v>1024.156</v>
      </c>
      <c r="J81" s="137">
        <v>20.81628223292</v>
      </c>
      <c r="L81" s="136" t="s">
        <v>32</v>
      </c>
      <c r="M81" s="80">
        <v>121</v>
      </c>
      <c r="N81" s="80">
        <v>121</v>
      </c>
      <c r="O81" s="81">
        <v>0</v>
      </c>
      <c r="P81" s="80">
        <v>91.333333333333</v>
      </c>
      <c r="Q81" s="80">
        <v>91.333333333333</v>
      </c>
      <c r="R81" s="81">
        <v>0</v>
      </c>
      <c r="S81" s="80">
        <v>4037.987</v>
      </c>
      <c r="T81" s="80">
        <v>4304.748</v>
      </c>
      <c r="U81" s="137">
        <v>6.606286746342</v>
      </c>
    </row>
    <row r="82" spans="1:21" ht="11.25" customHeight="1">
      <c r="A82" s="109" t="s">
        <v>33</v>
      </c>
      <c r="B82" s="82">
        <v>409</v>
      </c>
      <c r="C82" s="82">
        <v>409</v>
      </c>
      <c r="D82" s="83">
        <v>0</v>
      </c>
      <c r="E82" s="82">
        <v>315</v>
      </c>
      <c r="F82" s="82">
        <v>347.666666666667</v>
      </c>
      <c r="G82" s="83">
        <v>10.37037037037</v>
      </c>
      <c r="H82" s="82">
        <v>2685.199</v>
      </c>
      <c r="I82" s="82">
        <v>3132.198</v>
      </c>
      <c r="J82" s="138">
        <v>16.646773665564</v>
      </c>
      <c r="L82" s="109" t="s">
        <v>33</v>
      </c>
      <c r="M82" s="82">
        <v>409</v>
      </c>
      <c r="N82" s="82">
        <v>409</v>
      </c>
      <c r="O82" s="83">
        <v>0</v>
      </c>
      <c r="P82" s="82">
        <v>326.416666666667</v>
      </c>
      <c r="Q82" s="82">
        <v>335.916666666667</v>
      </c>
      <c r="R82" s="83">
        <v>2.910390605055</v>
      </c>
      <c r="S82" s="82">
        <v>12507.974</v>
      </c>
      <c r="T82" s="82">
        <v>12858.544</v>
      </c>
      <c r="U82" s="138">
        <v>2.80277205565</v>
      </c>
    </row>
    <row r="83" spans="1:21" s="178" customFormat="1" ht="11.25" customHeight="1">
      <c r="A83" s="148" t="s">
        <v>27</v>
      </c>
      <c r="B83" s="87">
        <v>480</v>
      </c>
      <c r="C83" s="87">
        <v>482</v>
      </c>
      <c r="D83" s="88">
        <v>0.416666666667</v>
      </c>
      <c r="E83" s="87">
        <v>150</v>
      </c>
      <c r="F83" s="87">
        <v>136</v>
      </c>
      <c r="G83" s="88">
        <v>-9.333333333333</v>
      </c>
      <c r="H83" s="87">
        <v>1776.407</v>
      </c>
      <c r="I83" s="87">
        <v>1441.118</v>
      </c>
      <c r="J83" s="149">
        <v>-18.8745597152</v>
      </c>
      <c r="L83" s="148" t="s">
        <v>27</v>
      </c>
      <c r="M83" s="87">
        <v>480.166666666667</v>
      </c>
      <c r="N83" s="87">
        <v>483.25</v>
      </c>
      <c r="O83" s="88">
        <v>0.642138146477</v>
      </c>
      <c r="P83" s="87">
        <v>153.166666666667</v>
      </c>
      <c r="Q83" s="87">
        <v>134.083333333333</v>
      </c>
      <c r="R83" s="88">
        <v>-12.459194776931</v>
      </c>
      <c r="S83" s="87">
        <v>7180.635</v>
      </c>
      <c r="T83" s="87">
        <v>6196.335</v>
      </c>
      <c r="U83" s="149">
        <v>-13.707701338391</v>
      </c>
    </row>
    <row r="84" spans="1:21" ht="11.25" customHeight="1">
      <c r="A84" s="109" t="s">
        <v>31</v>
      </c>
      <c r="B84" s="82">
        <v>31</v>
      </c>
      <c r="C84" s="82">
        <v>31</v>
      </c>
      <c r="D84" s="83">
        <v>0</v>
      </c>
      <c r="E84" s="82">
        <v>0</v>
      </c>
      <c r="F84" s="82">
        <v>0</v>
      </c>
      <c r="G84" s="83" t="s">
        <v>59</v>
      </c>
      <c r="H84" s="82">
        <v>0</v>
      </c>
      <c r="I84" s="82">
        <v>0</v>
      </c>
      <c r="J84" s="138" t="s">
        <v>59</v>
      </c>
      <c r="L84" s="109" t="s">
        <v>31</v>
      </c>
      <c r="M84" s="82">
        <v>31</v>
      </c>
      <c r="N84" s="82">
        <v>31</v>
      </c>
      <c r="O84" s="83">
        <v>0</v>
      </c>
      <c r="P84" s="82">
        <v>0</v>
      </c>
      <c r="Q84" s="82">
        <v>0</v>
      </c>
      <c r="R84" s="83" t="s">
        <v>59</v>
      </c>
      <c r="S84" s="82">
        <v>0</v>
      </c>
      <c r="T84" s="82">
        <v>0</v>
      </c>
      <c r="U84" s="138" t="s">
        <v>59</v>
      </c>
    </row>
    <row r="85" spans="1:21" ht="11.25" customHeight="1">
      <c r="A85" s="136" t="s">
        <v>32</v>
      </c>
      <c r="B85" s="80">
        <v>121</v>
      </c>
      <c r="C85" s="80">
        <v>125</v>
      </c>
      <c r="D85" s="81">
        <v>3.305785123967</v>
      </c>
      <c r="E85" s="80">
        <v>86.666666666667</v>
      </c>
      <c r="F85" s="80">
        <v>85.333333333333</v>
      </c>
      <c r="G85" s="81">
        <v>-1.538461538462</v>
      </c>
      <c r="H85" s="80">
        <v>1044.982</v>
      </c>
      <c r="I85" s="80">
        <v>939.116</v>
      </c>
      <c r="J85" s="137">
        <v>-10.130892206756</v>
      </c>
      <c r="L85" s="136" t="s">
        <v>32</v>
      </c>
      <c r="M85" s="80">
        <v>121.333333333333</v>
      </c>
      <c r="N85" s="80">
        <v>124.916666666667</v>
      </c>
      <c r="O85" s="81">
        <v>2.953296703297</v>
      </c>
      <c r="P85" s="80">
        <v>85</v>
      </c>
      <c r="Q85" s="80">
        <v>84.166666666667</v>
      </c>
      <c r="R85" s="81">
        <v>-0.980392156863</v>
      </c>
      <c r="S85" s="80">
        <v>4090.007</v>
      </c>
      <c r="T85" s="80">
        <v>4060.918</v>
      </c>
      <c r="U85" s="137">
        <v>-0.711221276638</v>
      </c>
    </row>
    <row r="86" spans="1:21" ht="11.25" customHeight="1">
      <c r="A86" s="109" t="s">
        <v>33</v>
      </c>
      <c r="B86" s="82">
        <v>328</v>
      </c>
      <c r="C86" s="82">
        <v>326</v>
      </c>
      <c r="D86" s="83">
        <v>-0.609756097561</v>
      </c>
      <c r="E86" s="82">
        <v>63.333333333333</v>
      </c>
      <c r="F86" s="82">
        <v>50.666666666667</v>
      </c>
      <c r="G86" s="83">
        <v>-20</v>
      </c>
      <c r="H86" s="82">
        <v>731.425</v>
      </c>
      <c r="I86" s="82">
        <v>502.002</v>
      </c>
      <c r="J86" s="138">
        <v>-31.366578938374</v>
      </c>
      <c r="L86" s="109" t="s">
        <v>33</v>
      </c>
      <c r="M86" s="82">
        <v>327.833333333333</v>
      </c>
      <c r="N86" s="82">
        <v>327.333333333333</v>
      </c>
      <c r="O86" s="83">
        <v>-0.152516522623</v>
      </c>
      <c r="P86" s="82">
        <v>68.166666666667</v>
      </c>
      <c r="Q86" s="82">
        <v>49.916666666667</v>
      </c>
      <c r="R86" s="83">
        <v>-26.772616136919</v>
      </c>
      <c r="S86" s="82">
        <v>3090.628</v>
      </c>
      <c r="T86" s="82">
        <v>2135.417</v>
      </c>
      <c r="U86" s="138">
        <v>-30.906695985411</v>
      </c>
    </row>
    <row r="87" spans="1:21" s="178" customFormat="1" ht="11.25" customHeight="1">
      <c r="A87" s="148" t="s">
        <v>28</v>
      </c>
      <c r="B87" s="87">
        <v>1002</v>
      </c>
      <c r="C87" s="87">
        <v>1002</v>
      </c>
      <c r="D87" s="88">
        <v>0</v>
      </c>
      <c r="E87" s="87">
        <v>918.666666666667</v>
      </c>
      <c r="F87" s="87">
        <v>910</v>
      </c>
      <c r="G87" s="88">
        <v>-0.943396226415</v>
      </c>
      <c r="H87" s="87">
        <v>12973.686</v>
      </c>
      <c r="I87" s="87">
        <v>13394.886</v>
      </c>
      <c r="J87" s="149">
        <v>3.246571560311</v>
      </c>
      <c r="L87" s="148" t="s">
        <v>28</v>
      </c>
      <c r="M87" s="87">
        <v>1002</v>
      </c>
      <c r="N87" s="87">
        <v>1002</v>
      </c>
      <c r="O87" s="88">
        <v>0</v>
      </c>
      <c r="P87" s="87">
        <v>928.416666666667</v>
      </c>
      <c r="Q87" s="87">
        <v>912.416666666667</v>
      </c>
      <c r="R87" s="88">
        <v>-1.723364150435</v>
      </c>
      <c r="S87" s="87">
        <v>51727.122</v>
      </c>
      <c r="T87" s="87">
        <v>52900.413</v>
      </c>
      <c r="U87" s="149">
        <v>2.268231741174</v>
      </c>
    </row>
    <row r="88" spans="1:21" ht="11.25" customHeight="1">
      <c r="A88" s="109" t="s">
        <v>32</v>
      </c>
      <c r="B88" s="82">
        <v>541</v>
      </c>
      <c r="C88" s="82">
        <v>541</v>
      </c>
      <c r="D88" s="83">
        <v>0</v>
      </c>
      <c r="E88" s="82">
        <v>520</v>
      </c>
      <c r="F88" s="82">
        <v>512.666666666667</v>
      </c>
      <c r="G88" s="83">
        <v>-1.410256410256</v>
      </c>
      <c r="H88" s="82">
        <v>8099.742</v>
      </c>
      <c r="I88" s="82">
        <v>8072.548</v>
      </c>
      <c r="J88" s="138">
        <v>-0.335739088973</v>
      </c>
      <c r="L88" s="109" t="s">
        <v>32</v>
      </c>
      <c r="M88" s="82">
        <v>541</v>
      </c>
      <c r="N88" s="82">
        <v>541</v>
      </c>
      <c r="O88" s="83">
        <v>0</v>
      </c>
      <c r="P88" s="82">
        <v>524.333333333333</v>
      </c>
      <c r="Q88" s="82">
        <v>515.916666666667</v>
      </c>
      <c r="R88" s="83">
        <v>-1.605212968849</v>
      </c>
      <c r="S88" s="82">
        <v>32241.309</v>
      </c>
      <c r="T88" s="82">
        <v>32348.254</v>
      </c>
      <c r="U88" s="138">
        <v>0.331701792877</v>
      </c>
    </row>
    <row r="89" spans="1:21" ht="11.25" customHeight="1">
      <c r="A89" s="139" t="s">
        <v>33</v>
      </c>
      <c r="B89" s="84">
        <v>461</v>
      </c>
      <c r="C89" s="84">
        <v>461</v>
      </c>
      <c r="D89" s="85">
        <v>0</v>
      </c>
      <c r="E89" s="84">
        <v>398.666666666667</v>
      </c>
      <c r="F89" s="84">
        <v>397.333333333333</v>
      </c>
      <c r="G89" s="85">
        <v>-0.334448160535</v>
      </c>
      <c r="H89" s="84">
        <v>4873.944</v>
      </c>
      <c r="I89" s="84">
        <v>5322.338</v>
      </c>
      <c r="J89" s="140">
        <v>9.19981846324</v>
      </c>
      <c r="L89" s="139" t="s">
        <v>33</v>
      </c>
      <c r="M89" s="84">
        <v>461</v>
      </c>
      <c r="N89" s="84">
        <v>461</v>
      </c>
      <c r="O89" s="85">
        <v>0</v>
      </c>
      <c r="P89" s="84">
        <v>404.083333333333</v>
      </c>
      <c r="Q89" s="84">
        <v>396.5</v>
      </c>
      <c r="R89" s="85">
        <v>-1.876675603217</v>
      </c>
      <c r="S89" s="84">
        <v>19485.813</v>
      </c>
      <c r="T89" s="84">
        <v>20552.159</v>
      </c>
      <c r="U89" s="140">
        <v>5.472422423432</v>
      </c>
    </row>
    <row r="92" spans="1:21" s="39" customFormat="1" ht="11.25" customHeight="1">
      <c r="A92" s="64"/>
      <c r="B92" s="65"/>
      <c r="C92" s="66"/>
      <c r="D92" s="66"/>
      <c r="E92" s="66"/>
      <c r="F92" s="66"/>
      <c r="G92" s="66"/>
      <c r="H92" s="66"/>
      <c r="I92" s="66"/>
      <c r="J92" s="67"/>
      <c r="K92" s="60"/>
      <c r="L92" s="92"/>
      <c r="M92" s="93"/>
      <c r="N92" s="93"/>
      <c r="O92" s="94"/>
      <c r="P92" s="93"/>
      <c r="Q92" s="93"/>
      <c r="R92" s="94"/>
      <c r="S92" s="93"/>
      <c r="T92" s="93"/>
      <c r="U92" s="95"/>
    </row>
    <row r="93" spans="1:21" s="39" customFormat="1" ht="11.25" customHeight="1">
      <c r="A93" s="107" t="s">
        <v>38</v>
      </c>
      <c r="B93" s="90"/>
      <c r="C93" s="90"/>
      <c r="D93" s="90"/>
      <c r="E93" s="90"/>
      <c r="F93" s="90"/>
      <c r="G93" s="90"/>
      <c r="H93" s="90"/>
      <c r="I93" s="90"/>
      <c r="J93" s="91"/>
      <c r="K93" s="60"/>
      <c r="L93" s="96" t="s">
        <v>36</v>
      </c>
      <c r="M93" s="97"/>
      <c r="N93" s="97"/>
      <c r="O93" s="97"/>
      <c r="Q93" s="108"/>
      <c r="U93" s="62"/>
    </row>
    <row r="94" spans="1:21" s="39" customFormat="1" ht="11.25" customHeight="1">
      <c r="A94" s="53" t="s">
        <v>81</v>
      </c>
      <c r="B94" s="90"/>
      <c r="C94" s="90"/>
      <c r="D94" s="90"/>
      <c r="E94" s="90"/>
      <c r="F94" s="90"/>
      <c r="G94" s="90"/>
      <c r="H94" s="90"/>
      <c r="I94" s="90"/>
      <c r="J94" s="91"/>
      <c r="K94" s="60"/>
      <c r="L94" s="53" t="s">
        <v>81</v>
      </c>
      <c r="M94" s="97"/>
      <c r="N94" s="97"/>
      <c r="O94" s="97"/>
      <c r="Q94" s="108"/>
      <c r="U94" s="62"/>
    </row>
    <row r="95" spans="1:21" s="39" customFormat="1" ht="11.25" customHeight="1">
      <c r="A95" s="53" t="s">
        <v>82</v>
      </c>
      <c r="B95" s="90"/>
      <c r="C95" s="90"/>
      <c r="D95" s="90"/>
      <c r="E95" s="90"/>
      <c r="F95" s="90"/>
      <c r="G95" s="90"/>
      <c r="H95" s="90"/>
      <c r="I95" s="90"/>
      <c r="J95" s="91"/>
      <c r="K95" s="60"/>
      <c r="L95" s="53" t="s">
        <v>82</v>
      </c>
      <c r="M95" s="97"/>
      <c r="N95" s="102"/>
      <c r="O95" s="97"/>
      <c r="Q95" s="108"/>
      <c r="U95" s="62"/>
    </row>
    <row r="96" spans="1:21" s="39" customFormat="1" ht="11.25" customHeight="1">
      <c r="A96" s="53" t="s">
        <v>83</v>
      </c>
      <c r="B96" s="90"/>
      <c r="C96" s="90"/>
      <c r="D96" s="90"/>
      <c r="E96" s="90"/>
      <c r="F96" s="90"/>
      <c r="G96" s="90"/>
      <c r="H96" s="90"/>
      <c r="I96" s="90"/>
      <c r="J96" s="91"/>
      <c r="K96" s="60"/>
      <c r="L96" s="53" t="s">
        <v>83</v>
      </c>
      <c r="M96" s="97"/>
      <c r="N96" s="102"/>
      <c r="O96" s="97"/>
      <c r="Q96" s="108"/>
      <c r="U96" s="62"/>
    </row>
    <row r="97" spans="1:21" s="39" customFormat="1" ht="11.25" customHeight="1">
      <c r="A97" s="53" t="s">
        <v>84</v>
      </c>
      <c r="B97" s="90"/>
      <c r="C97" s="90"/>
      <c r="D97" s="90"/>
      <c r="E97" s="90"/>
      <c r="F97" s="90"/>
      <c r="G97" s="90"/>
      <c r="H97" s="90"/>
      <c r="I97" s="90"/>
      <c r="J97" s="91"/>
      <c r="K97" s="60"/>
      <c r="L97" s="53" t="s">
        <v>84</v>
      </c>
      <c r="M97" s="97"/>
      <c r="N97" s="102"/>
      <c r="O97" s="97"/>
      <c r="Q97" s="108"/>
      <c r="U97" s="62"/>
    </row>
    <row r="98" spans="1:21" s="39" customFormat="1" ht="11.25" customHeight="1">
      <c r="A98" s="53" t="s">
        <v>85</v>
      </c>
      <c r="B98" s="90"/>
      <c r="C98" s="90"/>
      <c r="D98" s="90"/>
      <c r="E98" s="90"/>
      <c r="F98" s="90"/>
      <c r="G98" s="90"/>
      <c r="H98" s="90"/>
      <c r="I98" s="90"/>
      <c r="J98" s="91"/>
      <c r="K98" s="60"/>
      <c r="L98" s="53" t="s">
        <v>85</v>
      </c>
      <c r="M98" s="97"/>
      <c r="N98" s="102"/>
      <c r="O98" s="97"/>
      <c r="Q98" s="108"/>
      <c r="U98" s="62"/>
    </row>
    <row r="99" spans="1:21" s="39" customFormat="1" ht="11.25" customHeight="1">
      <c r="A99" s="53" t="s">
        <v>86</v>
      </c>
      <c r="B99" s="90"/>
      <c r="C99" s="90"/>
      <c r="D99" s="90"/>
      <c r="E99" s="90"/>
      <c r="F99" s="90"/>
      <c r="G99" s="90"/>
      <c r="H99" s="90"/>
      <c r="I99" s="90"/>
      <c r="J99" s="91"/>
      <c r="K99" s="60"/>
      <c r="L99" s="53" t="s">
        <v>86</v>
      </c>
      <c r="M99" s="97"/>
      <c r="N99" s="102"/>
      <c r="O99" s="97"/>
      <c r="Q99" s="108"/>
      <c r="U99" s="62"/>
    </row>
    <row r="100" spans="1:21" s="39" customFormat="1" ht="11.25" customHeight="1">
      <c r="A100" s="53" t="s">
        <v>87</v>
      </c>
      <c r="B100" s="90"/>
      <c r="C100" s="90"/>
      <c r="D100" s="90"/>
      <c r="E100" s="90"/>
      <c r="F100" s="90"/>
      <c r="G100" s="90"/>
      <c r="H100" s="90"/>
      <c r="I100" s="90"/>
      <c r="J100" s="91"/>
      <c r="K100" s="60"/>
      <c r="L100" s="53" t="s">
        <v>87</v>
      </c>
      <c r="M100" s="97"/>
      <c r="N100" s="102"/>
      <c r="O100" s="97"/>
      <c r="Q100" s="108"/>
      <c r="U100" s="62"/>
    </row>
    <row r="101" spans="1:21" s="39" customFormat="1" ht="11.25" customHeight="1">
      <c r="A101" s="53" t="s">
        <v>88</v>
      </c>
      <c r="B101" s="90"/>
      <c r="C101" s="90"/>
      <c r="D101" s="90"/>
      <c r="E101" s="90"/>
      <c r="F101" s="90"/>
      <c r="G101" s="90"/>
      <c r="H101" s="90"/>
      <c r="I101" s="90"/>
      <c r="J101" s="91"/>
      <c r="K101" s="60"/>
      <c r="L101" s="53" t="s">
        <v>88</v>
      </c>
      <c r="M101" s="97"/>
      <c r="N101" s="102"/>
      <c r="O101" s="97"/>
      <c r="Q101" s="108"/>
      <c r="U101" s="62"/>
    </row>
    <row r="102" spans="1:21" s="39" customFormat="1" ht="11.25" customHeight="1">
      <c r="A102" s="53" t="s">
        <v>89</v>
      </c>
      <c r="B102" s="77"/>
      <c r="C102" s="77"/>
      <c r="D102" s="77"/>
      <c r="E102" s="77"/>
      <c r="F102" s="77"/>
      <c r="G102" s="77"/>
      <c r="H102" s="77"/>
      <c r="I102" s="45"/>
      <c r="J102" s="61"/>
      <c r="K102" s="60"/>
      <c r="L102" s="96" t="s">
        <v>37</v>
      </c>
      <c r="M102" s="97"/>
      <c r="N102" s="97"/>
      <c r="O102" s="97"/>
      <c r="Q102" s="108"/>
      <c r="U102" s="62"/>
    </row>
    <row r="103" spans="1:21" s="39" customFormat="1" ht="11.25" customHeight="1">
      <c r="A103" s="86" t="str">
        <f>'Anexo 1 '!$A$47</f>
        <v>Actualizado el 28 de febrero de 2020.</v>
      </c>
      <c r="B103" s="63"/>
      <c r="C103" s="63"/>
      <c r="D103" s="63"/>
      <c r="E103" s="63"/>
      <c r="F103" s="63"/>
      <c r="G103" s="63"/>
      <c r="H103" s="63"/>
      <c r="I103" s="63"/>
      <c r="J103" s="89"/>
      <c r="K103" s="60"/>
      <c r="L103" s="86" t="str">
        <f>'Anexo 1 '!$A$47</f>
        <v>Actualizado el 28 de febrero de 2020.</v>
      </c>
      <c r="M103" s="60"/>
      <c r="N103" s="60"/>
      <c r="O103" s="60"/>
      <c r="Q103" s="108"/>
      <c r="U103" s="62"/>
    </row>
    <row r="104" spans="1:21" s="39" customFormat="1" ht="11.25" customHeight="1">
      <c r="A104" s="68"/>
      <c r="B104" s="69"/>
      <c r="C104" s="69"/>
      <c r="D104" s="69"/>
      <c r="E104" s="70"/>
      <c r="F104" s="70"/>
      <c r="G104" s="70"/>
      <c r="H104" s="70"/>
      <c r="I104" s="70"/>
      <c r="J104" s="71"/>
      <c r="K104" s="60"/>
      <c r="L104" s="68"/>
      <c r="M104" s="69"/>
      <c r="N104" s="69"/>
      <c r="O104" s="69"/>
      <c r="P104" s="69"/>
      <c r="Q104" s="69"/>
      <c r="R104" s="69"/>
      <c r="S104" s="69"/>
      <c r="T104" s="69"/>
      <c r="U104" s="72"/>
    </row>
    <row r="105" spans="2:11" s="39" customFormat="1" ht="11.25" customHeight="1">
      <c r="B105" s="26"/>
      <c r="C105" s="26"/>
      <c r="D105" s="26"/>
      <c r="E105" s="26"/>
      <c r="F105" s="26"/>
      <c r="G105" s="26"/>
      <c r="H105" s="26"/>
      <c r="I105" s="26"/>
      <c r="J105" s="26"/>
      <c r="K105" s="60"/>
    </row>
    <row r="106" spans="2:11" ht="11.25" customHeight="1">
      <c r="B106" s="4"/>
      <c r="C106" s="4"/>
      <c r="D106" s="4"/>
      <c r="E106" s="4"/>
      <c r="F106" s="4"/>
      <c r="G106" s="4"/>
      <c r="H106" s="4"/>
      <c r="I106" s="4"/>
      <c r="J106" s="75" t="s">
        <v>0</v>
      </c>
      <c r="K106" s="21"/>
    </row>
    <row r="107" spans="2:11" ht="11.25" customHeight="1">
      <c r="B107" s="4"/>
      <c r="C107" s="4"/>
      <c r="D107" s="4"/>
      <c r="E107" s="4"/>
      <c r="F107" s="4"/>
      <c r="G107" s="4"/>
      <c r="H107" s="4"/>
      <c r="I107" s="4"/>
      <c r="J107" s="4"/>
      <c r="K107" s="21"/>
    </row>
    <row r="108" spans="2:11" ht="11.25" customHeight="1">
      <c r="B108" s="4"/>
      <c r="C108" s="4"/>
      <c r="D108" s="4"/>
      <c r="E108" s="4"/>
      <c r="F108" s="4"/>
      <c r="G108" s="4"/>
      <c r="H108" s="4"/>
      <c r="I108" s="4"/>
      <c r="J108" s="4"/>
      <c r="K108" s="21"/>
    </row>
    <row r="109" spans="2:11" ht="11.25" customHeight="1">
      <c r="B109" s="4"/>
      <c r="C109" s="4"/>
      <c r="D109" s="4"/>
      <c r="E109" s="4"/>
      <c r="F109" s="4"/>
      <c r="G109" s="4"/>
      <c r="H109" s="4"/>
      <c r="I109" s="4"/>
      <c r="J109" s="4"/>
      <c r="K109" s="21"/>
    </row>
    <row r="110" spans="2:11" ht="11.25" customHeight="1">
      <c r="B110" s="4"/>
      <c r="C110" s="4"/>
      <c r="D110" s="4"/>
      <c r="E110" s="4"/>
      <c r="F110" s="4"/>
      <c r="G110" s="4"/>
      <c r="H110" s="4"/>
      <c r="I110" s="4"/>
      <c r="J110" s="4"/>
      <c r="K110" s="21"/>
    </row>
    <row r="111" spans="2:11" ht="11.25" customHeight="1">
      <c r="B111" s="4"/>
      <c r="C111" s="4"/>
      <c r="D111" s="4"/>
      <c r="E111" s="4"/>
      <c r="F111" s="4"/>
      <c r="G111" s="4"/>
      <c r="H111" s="4"/>
      <c r="I111" s="4"/>
      <c r="J111" s="4"/>
      <c r="K111" s="21"/>
    </row>
    <row r="112" spans="2:11" ht="11.25" customHeight="1">
      <c r="B112" s="4"/>
      <c r="C112" s="4"/>
      <c r="D112" s="4"/>
      <c r="E112" s="4"/>
      <c r="F112" s="4"/>
      <c r="G112" s="4"/>
      <c r="H112" s="4"/>
      <c r="I112" s="4"/>
      <c r="J112" s="4"/>
      <c r="K112" s="21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1"/>
    </row>
    <row r="114" spans="2:11" ht="11.25" customHeight="1">
      <c r="B114" s="4"/>
      <c r="C114" s="4"/>
      <c r="D114" s="4"/>
      <c r="E114" s="4"/>
      <c r="F114" s="4"/>
      <c r="G114" s="4"/>
      <c r="H114" s="4"/>
      <c r="I114" s="4"/>
      <c r="J114" s="4"/>
      <c r="K114" s="21"/>
    </row>
    <row r="115" spans="2:11" ht="11.25" customHeight="1">
      <c r="B115" s="4"/>
      <c r="C115" s="4"/>
      <c r="D115" s="4"/>
      <c r="E115" s="4"/>
      <c r="F115" s="4"/>
      <c r="G115" s="4"/>
      <c r="H115" s="4"/>
      <c r="I115" s="4"/>
      <c r="J115" s="4"/>
      <c r="K115" s="21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1.2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1.25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2:11" ht="11.25" customHeight="1">
      <c r="B119" s="4"/>
      <c r="C119" s="4"/>
      <c r="D119" s="4"/>
      <c r="E119" s="4"/>
      <c r="F119" s="4"/>
      <c r="G119" s="4"/>
      <c r="H119" s="4"/>
      <c r="I119" s="4"/>
      <c r="J119" s="4"/>
      <c r="K119" s="23"/>
    </row>
    <row r="120" spans="2:11" ht="11.25" customHeight="1">
      <c r="B120" s="4"/>
      <c r="C120" s="4"/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17"/>
      <c r="C121" s="24"/>
      <c r="D121" s="18"/>
      <c r="E121" s="18"/>
      <c r="F121" s="25"/>
      <c r="G121" s="18"/>
      <c r="H121" s="18"/>
      <c r="I121" s="18"/>
      <c r="J121" s="23"/>
      <c r="K121" s="23"/>
    </row>
    <row r="122" spans="4:10" ht="11.25" customHeight="1">
      <c r="D122" s="18"/>
      <c r="E122" s="18"/>
      <c r="F122" s="18"/>
      <c r="G122" s="18"/>
      <c r="H122" s="18"/>
      <c r="I122" s="18"/>
      <c r="J122" s="18"/>
    </row>
    <row r="123" spans="2:10" ht="11.25" customHeight="1">
      <c r="B123" s="26"/>
      <c r="C123" s="27"/>
      <c r="D123" s="6"/>
      <c r="E123" s="6"/>
      <c r="F123" s="6"/>
      <c r="G123" s="6"/>
      <c r="H123" s="6"/>
      <c r="I123" s="6"/>
      <c r="J123" s="6"/>
    </row>
    <row r="124" spans="2:10" ht="11.25" customHeight="1">
      <c r="B124" s="28"/>
      <c r="C124" s="27"/>
      <c r="D124" s="29"/>
      <c r="E124" s="29"/>
      <c r="F124" s="29"/>
      <c r="G124" s="29"/>
      <c r="H124" s="29"/>
      <c r="I124" s="29"/>
      <c r="J124" s="29"/>
    </row>
    <row r="125" spans="2:10" ht="11.25" customHeight="1">
      <c r="B125" s="28"/>
      <c r="C125" s="27"/>
      <c r="D125" s="29"/>
      <c r="E125" s="29"/>
      <c r="F125" s="29"/>
      <c r="G125" s="29"/>
      <c r="H125" s="29"/>
      <c r="I125" s="29"/>
      <c r="J125" s="29"/>
    </row>
    <row r="126" spans="2:10" ht="11.25" customHeight="1">
      <c r="B126" s="28"/>
      <c r="C126" s="27"/>
      <c r="D126" s="30"/>
      <c r="E126" s="30"/>
      <c r="F126" s="30"/>
      <c r="G126" s="30"/>
      <c r="H126" s="30"/>
      <c r="I126" s="30"/>
      <c r="J126" s="30"/>
    </row>
    <row r="127" spans="2:10" ht="11.25" customHeight="1">
      <c r="B127" s="28"/>
      <c r="C127" s="27"/>
      <c r="D127" s="29"/>
      <c r="E127" s="31"/>
      <c r="F127" s="32"/>
      <c r="G127" s="32"/>
      <c r="H127" s="33"/>
      <c r="I127" s="32"/>
      <c r="J127" s="29"/>
    </row>
    <row r="128" spans="2:10" ht="11.25" customHeight="1">
      <c r="B128" s="28"/>
      <c r="C128" s="27"/>
      <c r="D128" s="29"/>
      <c r="E128" s="31"/>
      <c r="F128" s="32"/>
      <c r="G128" s="32"/>
      <c r="H128" s="33"/>
      <c r="I128" s="32"/>
      <c r="J128" s="29"/>
    </row>
    <row r="129" spans="2:10" ht="11.25" customHeight="1">
      <c r="B129" s="28"/>
      <c r="C129" s="27"/>
      <c r="D129" s="29"/>
      <c r="E129" s="31"/>
      <c r="F129" s="32"/>
      <c r="G129" s="32"/>
      <c r="H129" s="33"/>
      <c r="I129" s="32"/>
      <c r="J129" s="29"/>
    </row>
    <row r="130" spans="2:10" ht="11.25" customHeight="1">
      <c r="B130" s="28"/>
      <c r="C130" s="27"/>
      <c r="D130" s="29"/>
      <c r="E130" s="31"/>
      <c r="F130" s="32"/>
      <c r="G130" s="32"/>
      <c r="H130" s="33"/>
      <c r="I130" s="32"/>
      <c r="J130" s="29"/>
    </row>
    <row r="131" spans="2:10" ht="11.25" customHeight="1">
      <c r="B131" s="28"/>
      <c r="C131" s="27"/>
      <c r="D131" s="29"/>
      <c r="E131" s="31"/>
      <c r="F131" s="32"/>
      <c r="G131" s="32"/>
      <c r="H131" s="33"/>
      <c r="I131" s="32"/>
      <c r="J131" s="29"/>
    </row>
    <row r="132" spans="2:10" ht="11.25" customHeight="1">
      <c r="B132" s="28"/>
      <c r="C132" s="27"/>
      <c r="D132" s="29"/>
      <c r="E132" s="31"/>
      <c r="F132" s="32"/>
      <c r="G132" s="32"/>
      <c r="H132" s="33"/>
      <c r="I132" s="32"/>
      <c r="J132" s="29"/>
    </row>
    <row r="133" spans="2:10" ht="11.25" customHeight="1">
      <c r="B133" s="28"/>
      <c r="C133" s="27"/>
      <c r="D133" s="29"/>
      <c r="E133" s="31"/>
      <c r="F133" s="32"/>
      <c r="G133" s="32"/>
      <c r="H133" s="33"/>
      <c r="I133" s="32"/>
      <c r="J133" s="29"/>
    </row>
    <row r="134" spans="2:10" ht="11.25" customHeight="1">
      <c r="B134" s="28"/>
      <c r="C134" s="27"/>
      <c r="D134" s="29"/>
      <c r="E134" s="31"/>
      <c r="F134" s="32"/>
      <c r="G134" s="32"/>
      <c r="H134" s="33"/>
      <c r="I134" s="32"/>
      <c r="J134" s="29"/>
    </row>
    <row r="135" spans="2:10" ht="11.25" customHeight="1">
      <c r="B135" s="27"/>
      <c r="C135" s="27"/>
      <c r="D135" s="29"/>
      <c r="E135" s="31"/>
      <c r="F135" s="32"/>
      <c r="G135" s="32"/>
      <c r="H135" s="33"/>
      <c r="I135" s="32"/>
      <c r="J135" s="24"/>
    </row>
    <row r="136" spans="2:9" ht="11.25" customHeight="1">
      <c r="B136" s="27"/>
      <c r="C136" s="27"/>
      <c r="D136" s="29"/>
      <c r="E136" s="31"/>
      <c r="F136" s="34"/>
      <c r="G136" s="35"/>
      <c r="H136" s="33"/>
      <c r="I136" s="32"/>
    </row>
    <row r="137" spans="2:9" ht="11.25" customHeight="1">
      <c r="B137" s="36"/>
      <c r="C137" s="27"/>
      <c r="D137" s="29"/>
      <c r="E137" s="31"/>
      <c r="F137" s="6"/>
      <c r="G137" s="6"/>
      <c r="H137" s="37"/>
      <c r="I137" s="32"/>
    </row>
    <row r="138" spans="2:9" ht="11.25" customHeight="1">
      <c r="B138" s="36"/>
      <c r="C138" s="27"/>
      <c r="D138" s="29"/>
      <c r="E138" s="31"/>
      <c r="F138" s="6"/>
      <c r="G138" s="6"/>
      <c r="H138" s="37"/>
      <c r="I138" s="32"/>
    </row>
    <row r="139" spans="2:10" ht="11.25" customHeight="1">
      <c r="B139" s="14"/>
      <c r="C139" s="27"/>
      <c r="D139" s="29"/>
      <c r="E139" s="31"/>
      <c r="F139" s="6"/>
      <c r="G139" s="6"/>
      <c r="H139" s="37"/>
      <c r="I139" s="32"/>
      <c r="J139" s="38"/>
    </row>
    <row r="140" spans="2:10" ht="11.25" customHeight="1">
      <c r="B140" s="39"/>
      <c r="C140" s="27"/>
      <c r="D140" s="29"/>
      <c r="E140" s="31"/>
      <c r="F140" s="6"/>
      <c r="G140" s="6"/>
      <c r="H140" s="37"/>
      <c r="I140" s="40"/>
      <c r="J140" s="24"/>
    </row>
    <row r="141" spans="2:10" ht="11.25" customHeight="1">
      <c r="B141" s="40"/>
      <c r="C141" s="40"/>
      <c r="D141" s="29"/>
      <c r="E141" s="40"/>
      <c r="F141" s="34"/>
      <c r="G141" s="35"/>
      <c r="H141" s="40"/>
      <c r="I141" s="29"/>
      <c r="J141" s="29"/>
    </row>
    <row r="142" spans="2:10" ht="11.25" customHeight="1">
      <c r="B142" s="41"/>
      <c r="C142" s="27"/>
      <c r="D142" s="29"/>
      <c r="E142" s="29"/>
      <c r="F142" s="32"/>
      <c r="G142" s="32"/>
      <c r="H142" s="29"/>
      <c r="I142" s="40"/>
      <c r="J142" s="24"/>
    </row>
    <row r="143" spans="2:8" ht="11.25" customHeight="1">
      <c r="B143" s="42"/>
      <c r="C143" s="40"/>
      <c r="D143" s="40"/>
      <c r="E143" s="40"/>
      <c r="F143" s="43"/>
      <c r="G143" s="40"/>
      <c r="H143" s="40"/>
    </row>
  </sheetData>
  <sheetProtection/>
  <mergeCells count="12">
    <mergeCell ref="L6:U6"/>
    <mergeCell ref="L8:L9"/>
    <mergeCell ref="M8:O8"/>
    <mergeCell ref="P8:R8"/>
    <mergeCell ref="S8:U8"/>
    <mergeCell ref="A8:A9"/>
    <mergeCell ref="B8:D8"/>
    <mergeCell ref="E8:G8"/>
    <mergeCell ref="H8:J8"/>
    <mergeCell ref="A1:J1"/>
    <mergeCell ref="A3:J4"/>
    <mergeCell ref="A6:J6"/>
  </mergeCells>
  <hyperlinks>
    <hyperlink ref="J106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showGridLines="0" zoomScalePageLayoutView="0" workbookViewId="0" topLeftCell="A1">
      <selection activeCell="E86" sqref="E86"/>
    </sheetView>
  </sheetViews>
  <sheetFormatPr defaultColWidth="11.421875" defaultRowHeight="11.25" customHeight="1"/>
  <cols>
    <col min="1" max="1" width="44.00390625" style="44" customWidth="1"/>
    <col min="2" max="10" width="13.421875" style="0" customWidth="1"/>
    <col min="11" max="11" width="7.57421875" style="0" customWidth="1"/>
    <col min="12" max="12" width="44.28125" style="0" customWidth="1"/>
    <col min="13" max="21" width="12.57421875" style="0" customWidth="1"/>
    <col min="22" max="24" width="11.57421875" style="0" customWidth="1"/>
    <col min="25" max="25" width="16.7109375" style="0" customWidth="1"/>
    <col min="26" max="27" width="11.57421875" style="0" customWidth="1"/>
    <col min="28" max="28" width="8.57421875" style="0" customWidth="1"/>
    <col min="31" max="44" width="15.28125" style="0" customWidth="1"/>
  </cols>
  <sheetData>
    <row r="1" spans="1:10" s="161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7" s="161" customFormat="1" ht="8.25" customHeight="1">
      <c r="A2" s="160"/>
      <c r="B2" s="160"/>
      <c r="C2" s="160"/>
      <c r="D2" s="160"/>
      <c r="E2" s="160"/>
      <c r="F2" s="160"/>
      <c r="G2" s="160"/>
    </row>
    <row r="3" spans="1:10" ht="18.75" customHeight="1">
      <c r="A3" s="192" t="s">
        <v>61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8.75" customHeight="1">
      <c r="A4" s="207"/>
      <c r="B4" s="208"/>
      <c r="C4" s="208"/>
      <c r="D4" s="208"/>
      <c r="E4" s="208"/>
      <c r="F4" s="208"/>
      <c r="G4" s="208"/>
      <c r="H4" s="208"/>
      <c r="I4" s="208"/>
      <c r="J4" s="209"/>
    </row>
    <row r="5" ht="17.25" customHeight="1">
      <c r="J5" s="112"/>
    </row>
    <row r="6" spans="1:21" ht="42.75" customHeight="1">
      <c r="A6" s="211" t="s">
        <v>67</v>
      </c>
      <c r="B6" s="212"/>
      <c r="C6" s="212"/>
      <c r="D6" s="212"/>
      <c r="E6" s="212"/>
      <c r="F6" s="212"/>
      <c r="G6" s="212"/>
      <c r="H6" s="212"/>
      <c r="I6" s="212"/>
      <c r="J6" s="213"/>
      <c r="L6" s="211" t="s">
        <v>69</v>
      </c>
      <c r="M6" s="217"/>
      <c r="N6" s="217"/>
      <c r="O6" s="217"/>
      <c r="P6" s="217"/>
      <c r="Q6" s="217"/>
      <c r="R6" s="217"/>
      <c r="S6" s="217"/>
      <c r="T6" s="217"/>
      <c r="U6" s="218"/>
    </row>
    <row r="7" spans="1:21" s="115" customFormat="1" ht="10.5" customHeight="1">
      <c r="A7" s="151"/>
      <c r="B7" s="169"/>
      <c r="C7" s="169"/>
      <c r="D7" s="177"/>
      <c r="E7" s="169"/>
      <c r="F7" s="169"/>
      <c r="G7" s="177"/>
      <c r="H7" s="169"/>
      <c r="I7" s="169"/>
      <c r="J7" s="177"/>
      <c r="L7" s="151"/>
      <c r="M7" s="169"/>
      <c r="N7" s="169"/>
      <c r="O7" s="177"/>
      <c r="P7" s="169"/>
      <c r="Q7" s="169"/>
      <c r="R7" s="177"/>
      <c r="S7" s="169"/>
      <c r="T7" s="169"/>
      <c r="U7" s="177"/>
    </row>
    <row r="8" spans="1:21" ht="18.75" customHeight="1">
      <c r="A8" s="214" t="s">
        <v>7</v>
      </c>
      <c r="B8" s="216" t="s">
        <v>8</v>
      </c>
      <c r="C8" s="216"/>
      <c r="D8" s="216"/>
      <c r="E8" s="216" t="s">
        <v>9</v>
      </c>
      <c r="F8" s="216"/>
      <c r="G8" s="216"/>
      <c r="H8" s="216" t="s">
        <v>71</v>
      </c>
      <c r="I8" s="216"/>
      <c r="J8" s="219"/>
      <c r="L8" s="214" t="s">
        <v>7</v>
      </c>
      <c r="M8" s="216" t="s">
        <v>8</v>
      </c>
      <c r="N8" s="216"/>
      <c r="O8" s="216"/>
      <c r="P8" s="216" t="s">
        <v>9</v>
      </c>
      <c r="Q8" s="216"/>
      <c r="R8" s="216"/>
      <c r="S8" s="216" t="s">
        <v>71</v>
      </c>
      <c r="T8" s="216"/>
      <c r="U8" s="219"/>
    </row>
    <row r="9" spans="1:21" ht="11.25" customHeight="1">
      <c r="A9" s="215"/>
      <c r="B9" s="154">
        <v>2018</v>
      </c>
      <c r="C9" s="155" t="s">
        <v>64</v>
      </c>
      <c r="D9" s="156" t="s">
        <v>10</v>
      </c>
      <c r="E9" s="154">
        <v>2018</v>
      </c>
      <c r="F9" s="155" t="s">
        <v>64</v>
      </c>
      <c r="G9" s="156" t="s">
        <v>10</v>
      </c>
      <c r="H9" s="154">
        <v>2018</v>
      </c>
      <c r="I9" s="155" t="s">
        <v>64</v>
      </c>
      <c r="J9" s="157" t="s">
        <v>10</v>
      </c>
      <c r="L9" s="215"/>
      <c r="M9" s="154">
        <v>2018</v>
      </c>
      <c r="N9" s="155" t="s">
        <v>64</v>
      </c>
      <c r="O9" s="142" t="s">
        <v>10</v>
      </c>
      <c r="P9" s="154">
        <v>2018</v>
      </c>
      <c r="Q9" s="155" t="s">
        <v>64</v>
      </c>
      <c r="R9" s="142" t="s">
        <v>10</v>
      </c>
      <c r="S9" s="154">
        <v>2018</v>
      </c>
      <c r="T9" s="155" t="s">
        <v>64</v>
      </c>
      <c r="U9" s="143" t="s">
        <v>10</v>
      </c>
    </row>
    <row r="10" spans="1:21" ht="11.25" customHeight="1">
      <c r="A10" s="150" t="s">
        <v>40</v>
      </c>
      <c r="B10" s="78">
        <v>12944.333333333332</v>
      </c>
      <c r="C10" s="78">
        <v>12713.999999999984</v>
      </c>
      <c r="D10" s="79">
        <v>-1.779414415574493</v>
      </c>
      <c r="E10" s="78">
        <v>12100.999999999993</v>
      </c>
      <c r="F10" s="78">
        <v>11982.33333333332</v>
      </c>
      <c r="G10" s="79">
        <v>-0.9806352092114139</v>
      </c>
      <c r="H10" s="78">
        <v>541902.0800000001</v>
      </c>
      <c r="I10" s="78">
        <v>537114.702</v>
      </c>
      <c r="J10" s="135">
        <v>-0.8834396797295909</v>
      </c>
      <c r="L10" s="150" t="s">
        <v>40</v>
      </c>
      <c r="M10" s="78">
        <v>13020.499999999978</v>
      </c>
      <c r="N10" s="78">
        <v>12798.749999999995</v>
      </c>
      <c r="O10" s="79">
        <v>-1.7030835989400117</v>
      </c>
      <c r="P10" s="78">
        <v>12116.749999999982</v>
      </c>
      <c r="Q10" s="78">
        <v>12098.583333333327</v>
      </c>
      <c r="R10" s="79">
        <v>-0.14993019305222788</v>
      </c>
      <c r="S10" s="78">
        <v>2142782.403</v>
      </c>
      <c r="T10" s="78">
        <v>2178422.1920000003</v>
      </c>
      <c r="U10" s="135">
        <v>1.6632481651007964</v>
      </c>
    </row>
    <row r="11" spans="1:21" s="178" customFormat="1" ht="11.25" customHeight="1">
      <c r="A11" s="148" t="s">
        <v>41</v>
      </c>
      <c r="B11" s="87">
        <v>284</v>
      </c>
      <c r="C11" s="87">
        <v>284</v>
      </c>
      <c r="D11" s="88">
        <v>0</v>
      </c>
      <c r="E11" s="87">
        <v>241.666666666667</v>
      </c>
      <c r="F11" s="87">
        <v>260</v>
      </c>
      <c r="G11" s="88">
        <v>7.586206896552</v>
      </c>
      <c r="H11" s="87">
        <v>10601.88</v>
      </c>
      <c r="I11" s="87">
        <v>11056.447</v>
      </c>
      <c r="J11" s="149">
        <v>4.287607480937</v>
      </c>
      <c r="L11" s="148" t="s">
        <v>41</v>
      </c>
      <c r="M11" s="87">
        <v>284</v>
      </c>
      <c r="N11" s="87">
        <v>284</v>
      </c>
      <c r="O11" s="88">
        <v>0</v>
      </c>
      <c r="P11" s="87">
        <v>239.333333333333</v>
      </c>
      <c r="Q11" s="87">
        <v>256.583333333333</v>
      </c>
      <c r="R11" s="88">
        <v>7.207520891365</v>
      </c>
      <c r="S11" s="87">
        <v>39845.146</v>
      </c>
      <c r="T11" s="87">
        <v>43304.94</v>
      </c>
      <c r="U11" s="149">
        <v>8.683100320425</v>
      </c>
    </row>
    <row r="12" spans="1:21" ht="11.25" customHeight="1">
      <c r="A12" s="109" t="s">
        <v>42</v>
      </c>
      <c r="B12" s="82">
        <v>107</v>
      </c>
      <c r="C12" s="82">
        <v>107</v>
      </c>
      <c r="D12" s="83">
        <v>0</v>
      </c>
      <c r="E12" s="82">
        <v>91</v>
      </c>
      <c r="F12" s="82">
        <v>99</v>
      </c>
      <c r="G12" s="83">
        <v>8.791208791209</v>
      </c>
      <c r="H12" s="82"/>
      <c r="I12" s="82"/>
      <c r="J12" s="138"/>
      <c r="L12" s="109" t="s">
        <v>42</v>
      </c>
      <c r="M12" s="82">
        <v>107</v>
      </c>
      <c r="N12" s="82">
        <v>107</v>
      </c>
      <c r="O12" s="83">
        <v>0</v>
      </c>
      <c r="P12" s="82">
        <v>90.916666666667</v>
      </c>
      <c r="Q12" s="82">
        <v>97.166666666667</v>
      </c>
      <c r="R12" s="83">
        <v>6.874427131072</v>
      </c>
      <c r="S12" s="82"/>
      <c r="T12" s="82"/>
      <c r="U12" s="138"/>
    </row>
    <row r="13" spans="1:21" ht="11.25" customHeight="1">
      <c r="A13" s="136" t="s">
        <v>43</v>
      </c>
      <c r="B13" s="80">
        <v>85</v>
      </c>
      <c r="C13" s="80">
        <v>85</v>
      </c>
      <c r="D13" s="81">
        <v>0</v>
      </c>
      <c r="E13" s="80">
        <v>77.333333333333</v>
      </c>
      <c r="F13" s="80">
        <v>80</v>
      </c>
      <c r="G13" s="81">
        <v>3.448275862069</v>
      </c>
      <c r="H13" s="80"/>
      <c r="I13" s="80"/>
      <c r="J13" s="137"/>
      <c r="L13" s="136" t="s">
        <v>43</v>
      </c>
      <c r="M13" s="80">
        <v>85</v>
      </c>
      <c r="N13" s="80">
        <v>85</v>
      </c>
      <c r="O13" s="81">
        <v>0</v>
      </c>
      <c r="P13" s="80">
        <v>76.666666666667</v>
      </c>
      <c r="Q13" s="80">
        <v>79.666666666667</v>
      </c>
      <c r="R13" s="81">
        <v>3.913043478261</v>
      </c>
      <c r="S13" s="80"/>
      <c r="T13" s="80"/>
      <c r="U13" s="137"/>
    </row>
    <row r="14" spans="1:21" ht="11.25" customHeight="1">
      <c r="A14" s="109" t="s">
        <v>44</v>
      </c>
      <c r="B14" s="82">
        <v>92</v>
      </c>
      <c r="C14" s="82">
        <v>92</v>
      </c>
      <c r="D14" s="83">
        <v>0</v>
      </c>
      <c r="E14" s="82">
        <v>73.333333333333</v>
      </c>
      <c r="F14" s="82">
        <v>81</v>
      </c>
      <c r="G14" s="83">
        <v>10.454545454545</v>
      </c>
      <c r="H14" s="82"/>
      <c r="I14" s="82"/>
      <c r="J14" s="138"/>
      <c r="L14" s="109" t="s">
        <v>44</v>
      </c>
      <c r="M14" s="82">
        <v>92</v>
      </c>
      <c r="N14" s="82">
        <v>92</v>
      </c>
      <c r="O14" s="83">
        <v>0</v>
      </c>
      <c r="P14" s="82">
        <v>71.75</v>
      </c>
      <c r="Q14" s="82">
        <v>79.75</v>
      </c>
      <c r="R14" s="83">
        <v>11.149825783972</v>
      </c>
      <c r="S14" s="82"/>
      <c r="T14" s="82"/>
      <c r="U14" s="138"/>
    </row>
    <row r="15" spans="1:21" s="178" customFormat="1" ht="11.25" customHeight="1">
      <c r="A15" s="148" t="s">
        <v>45</v>
      </c>
      <c r="B15" s="87">
        <v>8822.666666666664</v>
      </c>
      <c r="C15" s="87">
        <v>8296.666666666653</v>
      </c>
      <c r="D15" s="88">
        <f>J15-5.96191627625825</f>
        <v>-9.20511621066825</v>
      </c>
      <c r="E15" s="87">
        <v>8553.333333333325</v>
      </c>
      <c r="F15" s="87">
        <v>8102.666666666653</v>
      </c>
      <c r="G15" s="88">
        <v>-5.268901013250257</v>
      </c>
      <c r="H15" s="87">
        <v>356858.727</v>
      </c>
      <c r="I15" s="87">
        <v>345285.085</v>
      </c>
      <c r="J15" s="149">
        <v>-3.24319993441</v>
      </c>
      <c r="L15" s="148" t="s">
        <v>45</v>
      </c>
      <c r="M15" s="87">
        <v>8921.08333333332</v>
      </c>
      <c r="N15" s="87">
        <v>8464.333333333327</v>
      </c>
      <c r="O15" s="88">
        <f>N15/M15*100-100</f>
        <v>-5.119893884337586</v>
      </c>
      <c r="P15" s="87">
        <v>8586.083333333325</v>
      </c>
      <c r="Q15" s="87">
        <v>8291.41666666666</v>
      </c>
      <c r="R15" s="88">
        <f>Q15/P15*100-100</f>
        <v>-3.4319101647044903</v>
      </c>
      <c r="S15" s="87">
        <v>1419018.307</v>
      </c>
      <c r="T15" s="87">
        <v>1427697.206</v>
      </c>
      <c r="U15" s="149">
        <f>T15/S15*100-100</f>
        <v>0.6116128986628979</v>
      </c>
    </row>
    <row r="16" spans="1:21" ht="11.25" customHeight="1">
      <c r="A16" s="109" t="s">
        <v>42</v>
      </c>
      <c r="B16" s="82">
        <v>837.333333333334</v>
      </c>
      <c r="C16" s="82">
        <v>810.333333333334</v>
      </c>
      <c r="D16" s="83">
        <v>-3.224522292994</v>
      </c>
      <c r="E16" s="82">
        <v>777.333333333334</v>
      </c>
      <c r="F16" s="82">
        <v>780.333333333334</v>
      </c>
      <c r="G16" s="83">
        <v>0.385934819897</v>
      </c>
      <c r="H16" s="82">
        <v>74695.492</v>
      </c>
      <c r="I16" s="82">
        <v>69270.228</v>
      </c>
      <c r="J16" s="138">
        <v>-7.263174596936</v>
      </c>
      <c r="L16" s="109" t="s">
        <v>42</v>
      </c>
      <c r="M16" s="82">
        <v>852.666666666667</v>
      </c>
      <c r="N16" s="82">
        <v>820.25</v>
      </c>
      <c r="O16" s="83">
        <v>-3.801798279906</v>
      </c>
      <c r="P16" s="82">
        <v>812.166666666667</v>
      </c>
      <c r="Q16" s="82">
        <v>791.416666666667</v>
      </c>
      <c r="R16" s="83">
        <v>-2.554894315617</v>
      </c>
      <c r="S16" s="82">
        <v>289848.205</v>
      </c>
      <c r="T16" s="82">
        <v>287517.756</v>
      </c>
      <c r="U16" s="138">
        <v>-0.804023954539</v>
      </c>
    </row>
    <row r="17" spans="1:21" ht="11.25" customHeight="1">
      <c r="A17" s="136" t="s">
        <v>43</v>
      </c>
      <c r="B17" s="110">
        <v>261</v>
      </c>
      <c r="C17" s="110">
        <v>261</v>
      </c>
      <c r="D17" s="111">
        <v>0</v>
      </c>
      <c r="E17" s="110">
        <v>259</v>
      </c>
      <c r="F17" s="110">
        <v>259</v>
      </c>
      <c r="G17" s="111">
        <v>0</v>
      </c>
      <c r="H17" s="110"/>
      <c r="I17" s="110"/>
      <c r="J17" s="152"/>
      <c r="L17" s="136" t="s">
        <v>43</v>
      </c>
      <c r="M17" s="80">
        <v>261.083333333333</v>
      </c>
      <c r="N17" s="80">
        <v>260.916666666667</v>
      </c>
      <c r="O17" s="81">
        <v>-0.063836578359</v>
      </c>
      <c r="P17" s="80">
        <v>256.666666666667</v>
      </c>
      <c r="Q17" s="80">
        <v>257.333333333333</v>
      </c>
      <c r="R17" s="81">
        <v>0.25974025974</v>
      </c>
      <c r="S17" s="80"/>
      <c r="T17" s="80"/>
      <c r="U17" s="137"/>
    </row>
    <row r="18" spans="1:21" ht="11.25" customHeight="1">
      <c r="A18" s="109" t="s">
        <v>44</v>
      </c>
      <c r="B18" s="112">
        <v>1793</v>
      </c>
      <c r="C18" s="112">
        <v>1892.66666666666</v>
      </c>
      <c r="D18" s="113">
        <v>5.558654024912</v>
      </c>
      <c r="E18" s="112">
        <v>1684.66666666666</v>
      </c>
      <c r="F18" s="112">
        <v>1765.66666666666</v>
      </c>
      <c r="G18" s="113">
        <v>4.808072813613</v>
      </c>
      <c r="H18" s="112">
        <v>172439.075</v>
      </c>
      <c r="I18" s="112">
        <v>172783.032</v>
      </c>
      <c r="J18" s="153">
        <v>0.199465811331</v>
      </c>
      <c r="L18" s="109" t="s">
        <v>44</v>
      </c>
      <c r="M18" s="82">
        <v>1760.41666666666</v>
      </c>
      <c r="N18" s="82">
        <v>1803.16666666666</v>
      </c>
      <c r="O18" s="83">
        <v>2.428402366864</v>
      </c>
      <c r="P18" s="82">
        <v>1646.66666666666</v>
      </c>
      <c r="Q18" s="82">
        <v>1691.75</v>
      </c>
      <c r="R18" s="83">
        <v>2.737854251012</v>
      </c>
      <c r="S18" s="82">
        <v>681237.445</v>
      </c>
      <c r="T18" s="82">
        <v>701197.846</v>
      </c>
      <c r="U18" s="138">
        <v>2.930021117674</v>
      </c>
    </row>
    <row r="19" spans="1:21" ht="11.25" customHeight="1">
      <c r="A19" s="136" t="s">
        <v>46</v>
      </c>
      <c r="B19" s="110">
        <v>5768.33333333333</v>
      </c>
      <c r="C19" s="110">
        <v>5169.66666666666</v>
      </c>
      <c r="D19" s="111">
        <v>-10.378503322739</v>
      </c>
      <c r="E19" s="110">
        <v>5672.33333333333</v>
      </c>
      <c r="F19" s="110">
        <v>5137.66666666666</v>
      </c>
      <c r="G19" s="111">
        <v>-9.425868249398</v>
      </c>
      <c r="H19" s="110">
        <v>109661.954</v>
      </c>
      <c r="I19" s="110">
        <v>101084.494</v>
      </c>
      <c r="J19" s="152">
        <v>-7.82172821761</v>
      </c>
      <c r="L19" s="136" t="s">
        <v>46</v>
      </c>
      <c r="M19" s="80">
        <v>5883.91666666666</v>
      </c>
      <c r="N19" s="80">
        <v>5417</v>
      </c>
      <c r="O19" s="81">
        <v>-7.935473819876</v>
      </c>
      <c r="P19" s="80">
        <v>5710.58333333333</v>
      </c>
      <c r="Q19" s="80">
        <v>5390.91666666666</v>
      </c>
      <c r="R19" s="81">
        <v>-5.597793570417</v>
      </c>
      <c r="S19" s="80">
        <v>447870.451</v>
      </c>
      <c r="T19" s="80">
        <v>431452.801</v>
      </c>
      <c r="U19" s="137">
        <v>-3.665714039259</v>
      </c>
    </row>
    <row r="20" spans="1:21" ht="11.25" customHeight="1">
      <c r="A20" s="109" t="s">
        <v>63</v>
      </c>
      <c r="B20" s="112">
        <v>163</v>
      </c>
      <c r="C20" s="112">
        <v>163</v>
      </c>
      <c r="D20" s="113">
        <f>C20/B20*100-100</f>
        <v>0</v>
      </c>
      <c r="E20" s="112">
        <v>160</v>
      </c>
      <c r="F20" s="112">
        <v>160</v>
      </c>
      <c r="G20" s="113">
        <f>F20/E20*100-100</f>
        <v>0</v>
      </c>
      <c r="H20" s="112" t="s">
        <v>96</v>
      </c>
      <c r="I20" s="112">
        <v>2147.331</v>
      </c>
      <c r="J20" s="138" t="s">
        <v>97</v>
      </c>
      <c r="L20" s="109" t="s">
        <v>63</v>
      </c>
      <c r="M20" s="82">
        <v>163</v>
      </c>
      <c r="N20" s="82">
        <v>163</v>
      </c>
      <c r="O20" s="83">
        <f>N20/M20*100-100</f>
        <v>0</v>
      </c>
      <c r="P20" s="82">
        <v>160</v>
      </c>
      <c r="Q20" s="82">
        <v>160</v>
      </c>
      <c r="R20" s="83">
        <f>Q20/P20*100-100</f>
        <v>0</v>
      </c>
      <c r="S20" s="112" t="s">
        <v>96</v>
      </c>
      <c r="T20" s="82">
        <v>7528.803</v>
      </c>
      <c r="U20" s="138" t="s">
        <v>97</v>
      </c>
    </row>
    <row r="21" spans="1:21" s="178" customFormat="1" ht="11.25" customHeight="1">
      <c r="A21" s="148" t="s">
        <v>12</v>
      </c>
      <c r="B21" s="179">
        <v>236</v>
      </c>
      <c r="C21" s="179">
        <v>236</v>
      </c>
      <c r="D21" s="180">
        <v>0</v>
      </c>
      <c r="E21" s="179">
        <v>191.333333333333</v>
      </c>
      <c r="F21" s="179">
        <v>196.666666666667</v>
      </c>
      <c r="G21" s="180">
        <v>2.787456445993</v>
      </c>
      <c r="H21" s="179">
        <v>8370.124</v>
      </c>
      <c r="I21" s="179">
        <v>7680.81</v>
      </c>
      <c r="J21" s="181">
        <v>-8.235409654624</v>
      </c>
      <c r="L21" s="148" t="s">
        <v>12</v>
      </c>
      <c r="M21" s="87">
        <v>236</v>
      </c>
      <c r="N21" s="87">
        <v>236</v>
      </c>
      <c r="O21" s="88">
        <v>0</v>
      </c>
      <c r="P21" s="87">
        <v>194</v>
      </c>
      <c r="Q21" s="87">
        <v>195.25</v>
      </c>
      <c r="R21" s="88">
        <v>0.644329896907</v>
      </c>
      <c r="S21" s="87">
        <v>33807.2039999999</v>
      </c>
      <c r="T21" s="87">
        <v>31621.993</v>
      </c>
      <c r="U21" s="149">
        <v>-6.463743644698</v>
      </c>
    </row>
    <row r="22" spans="1:21" ht="11.25" customHeight="1">
      <c r="A22" s="109" t="s">
        <v>42</v>
      </c>
      <c r="B22" s="112">
        <v>106</v>
      </c>
      <c r="C22" s="112">
        <v>106</v>
      </c>
      <c r="D22" s="113">
        <v>0</v>
      </c>
      <c r="E22" s="112">
        <v>86</v>
      </c>
      <c r="F22" s="112">
        <v>88.666666666667</v>
      </c>
      <c r="G22" s="113">
        <v>3.100775193798</v>
      </c>
      <c r="H22" s="112">
        <v>2021.098</v>
      </c>
      <c r="I22" s="112">
        <v>1879.752</v>
      </c>
      <c r="J22" s="153">
        <v>-6.993525301593</v>
      </c>
      <c r="L22" s="109" t="s">
        <v>42</v>
      </c>
      <c r="M22" s="82">
        <v>106</v>
      </c>
      <c r="N22" s="82">
        <v>106</v>
      </c>
      <c r="O22" s="83">
        <v>0</v>
      </c>
      <c r="P22" s="82">
        <v>87.25</v>
      </c>
      <c r="Q22" s="82">
        <v>87.25</v>
      </c>
      <c r="R22" s="83">
        <v>0</v>
      </c>
      <c r="S22" s="82">
        <v>8335.013</v>
      </c>
      <c r="T22" s="82">
        <v>7874.703</v>
      </c>
      <c r="U22" s="138">
        <v>-5.522606863361</v>
      </c>
    </row>
    <row r="23" spans="1:21" ht="11.25" customHeight="1">
      <c r="A23" s="136" t="s">
        <v>43</v>
      </c>
      <c r="B23" s="110">
        <v>101</v>
      </c>
      <c r="C23" s="110">
        <v>101</v>
      </c>
      <c r="D23" s="111">
        <v>0</v>
      </c>
      <c r="E23" s="110">
        <v>86.333333333333</v>
      </c>
      <c r="F23" s="110">
        <v>88.666666666667</v>
      </c>
      <c r="G23" s="111">
        <v>2.702702702703</v>
      </c>
      <c r="H23" s="110">
        <v>3007.535</v>
      </c>
      <c r="I23" s="80">
        <v>2818.659</v>
      </c>
      <c r="J23" s="152">
        <v>-6.280093165998</v>
      </c>
      <c r="L23" s="136" t="s">
        <v>43</v>
      </c>
      <c r="M23" s="80">
        <v>101</v>
      </c>
      <c r="N23" s="80">
        <v>101</v>
      </c>
      <c r="O23" s="81">
        <v>0</v>
      </c>
      <c r="P23" s="80">
        <v>88</v>
      </c>
      <c r="Q23" s="80">
        <v>88.583333333333</v>
      </c>
      <c r="R23" s="81">
        <v>0.662878787879</v>
      </c>
      <c r="S23" s="80">
        <v>12493.822</v>
      </c>
      <c r="T23" s="80">
        <v>11703.4269999999</v>
      </c>
      <c r="U23" s="137">
        <v>-6.326286703941</v>
      </c>
    </row>
    <row r="24" spans="1:21" ht="11.25" customHeight="1">
      <c r="A24" s="109" t="s">
        <v>44</v>
      </c>
      <c r="B24" s="112">
        <v>29</v>
      </c>
      <c r="C24" s="112">
        <v>29</v>
      </c>
      <c r="D24" s="113">
        <v>0</v>
      </c>
      <c r="E24" s="112">
        <v>19</v>
      </c>
      <c r="F24" s="112">
        <v>19.333333333333</v>
      </c>
      <c r="G24" s="113">
        <v>1.754385964912</v>
      </c>
      <c r="H24" s="112">
        <v>3341.491</v>
      </c>
      <c r="I24" s="112">
        <v>2982.399</v>
      </c>
      <c r="J24" s="153">
        <v>-10.746460187982</v>
      </c>
      <c r="L24" s="109" t="s">
        <v>44</v>
      </c>
      <c r="M24" s="82">
        <v>29</v>
      </c>
      <c r="N24" s="82">
        <v>29</v>
      </c>
      <c r="O24" s="83">
        <v>0</v>
      </c>
      <c r="P24" s="82">
        <v>18.75</v>
      </c>
      <c r="Q24" s="82">
        <v>19.416666666667</v>
      </c>
      <c r="R24" s="83">
        <v>3.555555555556</v>
      </c>
      <c r="S24" s="82">
        <v>12978.369</v>
      </c>
      <c r="T24" s="82">
        <v>12043.863</v>
      </c>
      <c r="U24" s="138">
        <v>-7.200488751707</v>
      </c>
    </row>
    <row r="25" spans="1:21" s="178" customFormat="1" ht="11.25" customHeight="1">
      <c r="A25" s="148" t="s">
        <v>47</v>
      </c>
      <c r="B25" s="179">
        <v>977</v>
      </c>
      <c r="C25" s="179">
        <v>1021.33333333333</v>
      </c>
      <c r="D25" s="180">
        <v>4.537700443535</v>
      </c>
      <c r="E25" s="179">
        <v>712.666666666667</v>
      </c>
      <c r="F25" s="179">
        <v>784</v>
      </c>
      <c r="G25" s="180">
        <v>10.00935453695</v>
      </c>
      <c r="H25" s="179">
        <v>35224.069</v>
      </c>
      <c r="I25" s="179">
        <v>32635.599</v>
      </c>
      <c r="J25" s="181">
        <v>-7.348583152049</v>
      </c>
      <c r="L25" s="148" t="s">
        <v>47</v>
      </c>
      <c r="M25" s="87">
        <v>976.416666666667</v>
      </c>
      <c r="N25" s="87">
        <v>992.25</v>
      </c>
      <c r="O25" s="88">
        <v>1.621575488606</v>
      </c>
      <c r="P25" s="87">
        <v>733.5</v>
      </c>
      <c r="Q25" s="87">
        <v>760.916666666667</v>
      </c>
      <c r="R25" s="88">
        <v>3.737786866621</v>
      </c>
      <c r="S25" s="87">
        <v>141289.195</v>
      </c>
      <c r="T25" s="87">
        <v>135088.117</v>
      </c>
      <c r="U25" s="149">
        <v>-4.388925848151</v>
      </c>
    </row>
    <row r="26" spans="1:21" ht="11.25" customHeight="1">
      <c r="A26" s="109" t="s">
        <v>48</v>
      </c>
      <c r="B26" s="112">
        <v>60</v>
      </c>
      <c r="C26" s="112">
        <v>60</v>
      </c>
      <c r="D26" s="113">
        <v>0</v>
      </c>
      <c r="E26" s="112">
        <v>50</v>
      </c>
      <c r="F26" s="112">
        <v>50</v>
      </c>
      <c r="G26" s="113">
        <v>0</v>
      </c>
      <c r="H26" s="112">
        <v>546.46</v>
      </c>
      <c r="I26" s="112">
        <v>360.321</v>
      </c>
      <c r="J26" s="153">
        <v>-34.062694433261</v>
      </c>
      <c r="L26" s="109" t="s">
        <v>48</v>
      </c>
      <c r="M26" s="82">
        <v>60</v>
      </c>
      <c r="N26" s="82">
        <v>60</v>
      </c>
      <c r="O26" s="83">
        <v>0</v>
      </c>
      <c r="P26" s="82">
        <v>50</v>
      </c>
      <c r="Q26" s="82">
        <v>50</v>
      </c>
      <c r="R26" s="83">
        <v>0</v>
      </c>
      <c r="S26" s="82">
        <v>2199.968</v>
      </c>
      <c r="T26" s="82">
        <v>1893.009</v>
      </c>
      <c r="U26" s="138">
        <v>-13.952884769233</v>
      </c>
    </row>
    <row r="27" spans="1:21" ht="11.25" customHeight="1">
      <c r="A27" s="136" t="s">
        <v>42</v>
      </c>
      <c r="B27" s="110">
        <v>193</v>
      </c>
      <c r="C27" s="110">
        <v>239.333333333333</v>
      </c>
      <c r="D27" s="111">
        <v>24.006908462867</v>
      </c>
      <c r="E27" s="110">
        <v>127.333333333333</v>
      </c>
      <c r="F27" s="110">
        <v>161.333333333333</v>
      </c>
      <c r="G27" s="111">
        <v>26.701570680628</v>
      </c>
      <c r="H27" s="110">
        <v>5194.704</v>
      </c>
      <c r="I27" s="110">
        <v>4417.342</v>
      </c>
      <c r="J27" s="152">
        <v>-14.964510008655</v>
      </c>
      <c r="L27" s="136" t="s">
        <v>42</v>
      </c>
      <c r="M27" s="80">
        <v>192.416666666667</v>
      </c>
      <c r="N27" s="80">
        <v>209.25</v>
      </c>
      <c r="O27" s="81">
        <v>8.748375920312</v>
      </c>
      <c r="P27" s="80">
        <v>133.833333333333</v>
      </c>
      <c r="Q27" s="80">
        <v>144.916666666667</v>
      </c>
      <c r="R27" s="81">
        <v>8.281444582814</v>
      </c>
      <c r="S27" s="80">
        <v>21390.157</v>
      </c>
      <c r="T27" s="80">
        <v>19776.375</v>
      </c>
      <c r="U27" s="137">
        <v>-7.544507504082</v>
      </c>
    </row>
    <row r="28" spans="1:21" ht="11.25" customHeight="1">
      <c r="A28" s="109" t="s">
        <v>49</v>
      </c>
      <c r="B28" s="112">
        <v>524</v>
      </c>
      <c r="C28" s="112">
        <v>523</v>
      </c>
      <c r="D28" s="113">
        <v>-0.190839694656</v>
      </c>
      <c r="E28" s="112">
        <v>394.333333333333</v>
      </c>
      <c r="F28" s="112">
        <v>418</v>
      </c>
      <c r="G28" s="113">
        <v>6.001690617075</v>
      </c>
      <c r="H28" s="112">
        <v>8688.194</v>
      </c>
      <c r="I28" s="112">
        <v>7769.589</v>
      </c>
      <c r="J28" s="153">
        <v>-10.573025878566</v>
      </c>
      <c r="L28" s="109" t="s">
        <v>49</v>
      </c>
      <c r="M28" s="82">
        <v>524</v>
      </c>
      <c r="N28" s="82">
        <v>523.333333333333</v>
      </c>
      <c r="O28" s="83">
        <v>-0.127226463104</v>
      </c>
      <c r="P28" s="82">
        <v>405.5</v>
      </c>
      <c r="Q28" s="82">
        <v>414.5</v>
      </c>
      <c r="R28" s="83">
        <v>2.219482120838</v>
      </c>
      <c r="S28" s="82">
        <v>36193.111</v>
      </c>
      <c r="T28" s="82">
        <v>33538.176</v>
      </c>
      <c r="U28" s="138">
        <v>-7.335470554051</v>
      </c>
    </row>
    <row r="29" spans="1:21" ht="11.25" customHeight="1">
      <c r="A29" s="136" t="s">
        <v>44</v>
      </c>
      <c r="B29" s="110">
        <v>200</v>
      </c>
      <c r="C29" s="110">
        <v>199</v>
      </c>
      <c r="D29" s="111">
        <v>-0.5</v>
      </c>
      <c r="E29" s="110">
        <v>141</v>
      </c>
      <c r="F29" s="110">
        <v>154.666666666667</v>
      </c>
      <c r="G29" s="111">
        <v>9.692671394799</v>
      </c>
      <c r="H29" s="110">
        <v>20794.711</v>
      </c>
      <c r="I29" s="110">
        <v>20088.347</v>
      </c>
      <c r="J29" s="152">
        <v>-3.396844514935</v>
      </c>
      <c r="L29" s="136" t="s">
        <v>44</v>
      </c>
      <c r="M29" s="80">
        <v>200</v>
      </c>
      <c r="N29" s="80">
        <v>199.666666666667</v>
      </c>
      <c r="O29" s="81">
        <v>-0.166666666667</v>
      </c>
      <c r="P29" s="80">
        <v>144.166666666667</v>
      </c>
      <c r="Q29" s="80">
        <v>151.5</v>
      </c>
      <c r="R29" s="81">
        <v>5.086705202312</v>
      </c>
      <c r="S29" s="80">
        <v>81505.959</v>
      </c>
      <c r="T29" s="80">
        <v>79880.557</v>
      </c>
      <c r="U29" s="137">
        <v>-1.994212472244</v>
      </c>
    </row>
    <row r="30" spans="1:21" s="178" customFormat="1" ht="11.25" customHeight="1">
      <c r="A30" s="150" t="s">
        <v>16</v>
      </c>
      <c r="B30" s="182">
        <v>208.666666666667</v>
      </c>
      <c r="C30" s="182">
        <v>286</v>
      </c>
      <c r="D30" s="183">
        <v>37.060702875399</v>
      </c>
      <c r="E30" s="182">
        <v>208.666666666667</v>
      </c>
      <c r="F30" s="182">
        <v>286</v>
      </c>
      <c r="G30" s="183">
        <v>37.060702875399</v>
      </c>
      <c r="H30" s="182">
        <v>7920.054</v>
      </c>
      <c r="I30" s="182">
        <v>9194.545</v>
      </c>
      <c r="J30" s="184">
        <v>16.091948362978</v>
      </c>
      <c r="L30" s="150" t="s">
        <v>16</v>
      </c>
      <c r="M30" s="78">
        <v>193.083333333333</v>
      </c>
      <c r="N30" s="78">
        <v>283.416666666667</v>
      </c>
      <c r="O30" s="79">
        <v>46.784635304273</v>
      </c>
      <c r="P30" s="78">
        <v>180.25</v>
      </c>
      <c r="Q30" s="78">
        <v>282.75</v>
      </c>
      <c r="R30" s="79">
        <v>56.865464632455</v>
      </c>
      <c r="S30" s="78">
        <v>30373.008</v>
      </c>
      <c r="T30" s="78">
        <v>35308.191</v>
      </c>
      <c r="U30" s="135">
        <v>16.248581635378</v>
      </c>
    </row>
    <row r="31" spans="1:21" ht="12.75">
      <c r="A31" s="136" t="s">
        <v>42</v>
      </c>
      <c r="B31" s="110">
        <v>87</v>
      </c>
      <c r="C31" s="110">
        <v>95</v>
      </c>
      <c r="D31" s="111">
        <v>9.195402298851</v>
      </c>
      <c r="E31" s="110">
        <v>87</v>
      </c>
      <c r="F31" s="110">
        <v>95</v>
      </c>
      <c r="G31" s="111">
        <v>9.195402298851</v>
      </c>
      <c r="H31" s="110">
        <v>1501.162</v>
      </c>
      <c r="I31" s="110">
        <v>1477.324</v>
      </c>
      <c r="J31" s="152">
        <v>-1.587969852687</v>
      </c>
      <c r="L31" s="136" t="s">
        <v>42</v>
      </c>
      <c r="M31" s="80">
        <v>84.75</v>
      </c>
      <c r="N31" s="80">
        <v>94.333333333333</v>
      </c>
      <c r="O31" s="81">
        <v>11.307767944936</v>
      </c>
      <c r="P31" s="80">
        <v>77.583333333333</v>
      </c>
      <c r="Q31" s="80">
        <v>93.666666666667</v>
      </c>
      <c r="R31" s="81">
        <v>20.730397422127</v>
      </c>
      <c r="S31" s="80">
        <v>5877.495</v>
      </c>
      <c r="T31" s="80">
        <v>5973.08</v>
      </c>
      <c r="U31" s="137">
        <v>1.626288070003</v>
      </c>
    </row>
    <row r="32" spans="1:21" ht="12.75">
      <c r="A32" s="109" t="s">
        <v>43</v>
      </c>
      <c r="B32" s="112">
        <v>89</v>
      </c>
      <c r="C32" s="112">
        <v>137</v>
      </c>
      <c r="D32" s="113">
        <v>53.932584269663</v>
      </c>
      <c r="E32" s="112">
        <v>89</v>
      </c>
      <c r="F32" s="112">
        <v>137</v>
      </c>
      <c r="G32" s="113">
        <v>53.932584269663</v>
      </c>
      <c r="H32" s="112">
        <v>1548.889</v>
      </c>
      <c r="I32" s="112">
        <v>2332.24</v>
      </c>
      <c r="J32" s="153">
        <v>50.575025066354</v>
      </c>
      <c r="L32" s="109" t="s">
        <v>43</v>
      </c>
      <c r="M32" s="82">
        <v>83.666666666667</v>
      </c>
      <c r="N32" s="82">
        <v>135.083333333333</v>
      </c>
      <c r="O32" s="83">
        <v>61.454183266932</v>
      </c>
      <c r="P32" s="82">
        <v>79.333333333333</v>
      </c>
      <c r="Q32" s="82">
        <v>135.083333333333</v>
      </c>
      <c r="R32" s="83">
        <v>70.273109243698</v>
      </c>
      <c r="S32" s="82">
        <v>7278.103</v>
      </c>
      <c r="T32" s="82">
        <v>8755.896</v>
      </c>
      <c r="U32" s="138">
        <v>20.304645317605</v>
      </c>
    </row>
    <row r="33" spans="1:21" ht="12.75">
      <c r="A33" s="136" t="s">
        <v>44</v>
      </c>
      <c r="B33" s="110">
        <v>32.666666666667</v>
      </c>
      <c r="C33" s="110">
        <v>54</v>
      </c>
      <c r="D33" s="111">
        <v>65.30612244898</v>
      </c>
      <c r="E33" s="110">
        <v>32.666666666667</v>
      </c>
      <c r="F33" s="110">
        <v>54</v>
      </c>
      <c r="G33" s="111">
        <v>65.30612244898</v>
      </c>
      <c r="H33" s="110">
        <v>4870.003</v>
      </c>
      <c r="I33" s="110">
        <v>5384.981</v>
      </c>
      <c r="J33" s="152">
        <v>10.574490405858</v>
      </c>
      <c r="L33" s="136" t="s">
        <v>44</v>
      </c>
      <c r="M33" s="80">
        <v>24.666666666667</v>
      </c>
      <c r="N33" s="80">
        <v>54</v>
      </c>
      <c r="O33" s="81">
        <v>118.918918918919</v>
      </c>
      <c r="P33" s="80">
        <v>23.333333333333</v>
      </c>
      <c r="Q33" s="80">
        <v>54</v>
      </c>
      <c r="R33" s="81">
        <v>131.428571428571</v>
      </c>
      <c r="S33" s="80">
        <v>17217.4099999999</v>
      </c>
      <c r="T33" s="80">
        <v>20579.215</v>
      </c>
      <c r="U33" s="137">
        <v>19.525613898955</v>
      </c>
    </row>
    <row r="34" spans="1:21" s="178" customFormat="1" ht="11.25" customHeight="1">
      <c r="A34" s="150" t="s">
        <v>13</v>
      </c>
      <c r="B34" s="182">
        <v>57</v>
      </c>
      <c r="C34" s="182">
        <v>57</v>
      </c>
      <c r="D34" s="183">
        <v>0</v>
      </c>
      <c r="E34" s="182">
        <v>53.333333333333</v>
      </c>
      <c r="F34" s="182">
        <v>53</v>
      </c>
      <c r="G34" s="183">
        <v>-0.625</v>
      </c>
      <c r="H34" s="182">
        <v>787.923</v>
      </c>
      <c r="I34" s="182">
        <v>713.402</v>
      </c>
      <c r="J34" s="184">
        <v>-9.457903881471</v>
      </c>
      <c r="L34" s="150" t="s">
        <v>13</v>
      </c>
      <c r="M34" s="78">
        <v>57</v>
      </c>
      <c r="N34" s="78">
        <v>57</v>
      </c>
      <c r="O34" s="79">
        <v>0</v>
      </c>
      <c r="P34" s="78">
        <v>52.583333333333</v>
      </c>
      <c r="Q34" s="78">
        <v>53.166666666667</v>
      </c>
      <c r="R34" s="79">
        <v>1.109350237718</v>
      </c>
      <c r="S34" s="78">
        <v>3147.093</v>
      </c>
      <c r="T34" s="78">
        <v>2808.86</v>
      </c>
      <c r="U34" s="135">
        <v>-10.747473938647</v>
      </c>
    </row>
    <row r="35" spans="1:21" ht="12.75">
      <c r="A35" s="136" t="s">
        <v>48</v>
      </c>
      <c r="B35" s="110">
        <v>57</v>
      </c>
      <c r="C35" s="110">
        <v>57</v>
      </c>
      <c r="D35" s="111">
        <v>0</v>
      </c>
      <c r="E35" s="110">
        <v>53.333333333333</v>
      </c>
      <c r="F35" s="110">
        <v>53</v>
      </c>
      <c r="G35" s="111">
        <v>-0.625</v>
      </c>
      <c r="H35" s="110">
        <v>787.923</v>
      </c>
      <c r="I35" s="110">
        <v>713.402</v>
      </c>
      <c r="J35" s="152">
        <v>-9.457903881471</v>
      </c>
      <c r="L35" s="136" t="s">
        <v>48</v>
      </c>
      <c r="M35" s="80">
        <v>57</v>
      </c>
      <c r="N35" s="80">
        <v>57</v>
      </c>
      <c r="O35" s="81">
        <v>0</v>
      </c>
      <c r="P35" s="80">
        <v>52.583333333333</v>
      </c>
      <c r="Q35" s="80">
        <v>53.166666666667</v>
      </c>
      <c r="R35" s="81">
        <v>1.109350237718</v>
      </c>
      <c r="S35" s="80">
        <v>3147.093</v>
      </c>
      <c r="T35" s="80">
        <v>2808.86</v>
      </c>
      <c r="U35" s="137">
        <v>-10.747473938648</v>
      </c>
    </row>
    <row r="36" spans="1:21" s="178" customFormat="1" ht="11.25" customHeight="1">
      <c r="A36" s="150" t="s">
        <v>50</v>
      </c>
      <c r="B36" s="182">
        <v>2178</v>
      </c>
      <c r="C36" s="182">
        <v>2323</v>
      </c>
      <c r="D36" s="183">
        <v>6.657483930211</v>
      </c>
      <c r="E36" s="182">
        <v>1973</v>
      </c>
      <c r="F36" s="182">
        <v>2111.33333333333</v>
      </c>
      <c r="G36" s="183">
        <v>7.011319479642</v>
      </c>
      <c r="H36" s="182">
        <v>112553.748</v>
      </c>
      <c r="I36" s="182">
        <v>120379.377</v>
      </c>
      <c r="J36" s="184">
        <v>6.952792900331</v>
      </c>
      <c r="L36" s="150" t="s">
        <v>50</v>
      </c>
      <c r="M36" s="78">
        <v>2171.91666666666</v>
      </c>
      <c r="N36" s="78">
        <v>2271.75</v>
      </c>
      <c r="O36" s="79">
        <v>4.596554502552</v>
      </c>
      <c r="P36" s="78">
        <v>1965.16666666666</v>
      </c>
      <c r="Q36" s="78">
        <v>2068.33333333333</v>
      </c>
      <c r="R36" s="79">
        <v>5.249766771266</v>
      </c>
      <c r="S36" s="78">
        <v>437817.51</v>
      </c>
      <c r="T36" s="78">
        <v>462969.741</v>
      </c>
      <c r="U36" s="135">
        <v>5.744912075353</v>
      </c>
    </row>
    <row r="37" spans="1:21" ht="11.25" customHeight="1">
      <c r="A37" s="136" t="s">
        <v>48</v>
      </c>
      <c r="B37" s="110">
        <v>313</v>
      </c>
      <c r="C37" s="110">
        <v>364</v>
      </c>
      <c r="D37" s="111">
        <v>16.29392971246</v>
      </c>
      <c r="E37" s="110">
        <v>270.333333333333</v>
      </c>
      <c r="F37" s="110">
        <v>307.666666666667</v>
      </c>
      <c r="G37" s="111">
        <v>13.810110974106</v>
      </c>
      <c r="H37" s="110">
        <v>3815.831</v>
      </c>
      <c r="I37" s="110">
        <v>4275.246</v>
      </c>
      <c r="J37" s="152">
        <v>12.039710354049</v>
      </c>
      <c r="L37" s="136" t="s">
        <v>48</v>
      </c>
      <c r="M37" s="80">
        <v>313</v>
      </c>
      <c r="N37" s="80">
        <v>355.5</v>
      </c>
      <c r="O37" s="81">
        <v>13.578274760383</v>
      </c>
      <c r="P37" s="80">
        <v>269.75</v>
      </c>
      <c r="Q37" s="80">
        <v>303.5</v>
      </c>
      <c r="R37" s="81">
        <v>12.511584800741</v>
      </c>
      <c r="S37" s="80">
        <v>14529.713</v>
      </c>
      <c r="T37" s="80">
        <v>15964.021</v>
      </c>
      <c r="U37" s="137">
        <v>9.871550800763</v>
      </c>
    </row>
    <row r="38" spans="1:21" ht="11.25" customHeight="1">
      <c r="A38" s="109" t="s">
        <v>51</v>
      </c>
      <c r="B38" s="112">
        <v>240</v>
      </c>
      <c r="C38" s="112">
        <v>240</v>
      </c>
      <c r="D38" s="113">
        <v>0</v>
      </c>
      <c r="E38" s="112">
        <v>186</v>
      </c>
      <c r="F38" s="112">
        <v>192</v>
      </c>
      <c r="G38" s="113">
        <v>3.225806451613</v>
      </c>
      <c r="H38" s="112">
        <v>56748.328</v>
      </c>
      <c r="I38" s="112">
        <v>60185.538</v>
      </c>
      <c r="J38" s="153">
        <v>6.056936162066</v>
      </c>
      <c r="L38" s="109" t="s">
        <v>51</v>
      </c>
      <c r="M38" s="82">
        <v>235.25</v>
      </c>
      <c r="N38" s="82">
        <v>240</v>
      </c>
      <c r="O38" s="83">
        <v>2.01912858661</v>
      </c>
      <c r="P38" s="82">
        <v>186</v>
      </c>
      <c r="Q38" s="82">
        <v>188.5</v>
      </c>
      <c r="R38" s="83">
        <v>1.344086021505</v>
      </c>
      <c r="S38" s="82">
        <v>221911.275</v>
      </c>
      <c r="T38" s="82">
        <v>228327.28</v>
      </c>
      <c r="U38" s="138">
        <v>2.891247864715</v>
      </c>
    </row>
    <row r="39" spans="1:21" ht="11.25" customHeight="1">
      <c r="A39" s="136" t="s">
        <v>52</v>
      </c>
      <c r="B39" s="110">
        <v>1613</v>
      </c>
      <c r="C39" s="110">
        <v>1707</v>
      </c>
      <c r="D39" s="111">
        <v>5.82765034098</v>
      </c>
      <c r="E39" s="110">
        <v>1507.66666666666</v>
      </c>
      <c r="F39" s="110">
        <v>1601.66666666666</v>
      </c>
      <c r="G39" s="111">
        <v>6.234799911563</v>
      </c>
      <c r="H39" s="110">
        <v>49615.741</v>
      </c>
      <c r="I39" s="110">
        <v>53335.374</v>
      </c>
      <c r="J39" s="152">
        <v>7.496880878994</v>
      </c>
      <c r="L39" s="136" t="s">
        <v>52</v>
      </c>
      <c r="M39" s="80">
        <v>1611.66666666666</v>
      </c>
      <c r="N39" s="80">
        <v>1664.25</v>
      </c>
      <c r="O39" s="81">
        <v>3.262668045502</v>
      </c>
      <c r="P39" s="80">
        <v>1500.41666666666</v>
      </c>
      <c r="Q39" s="80">
        <v>1566.58333333333</v>
      </c>
      <c r="R39" s="81">
        <v>4.409886142738</v>
      </c>
      <c r="S39" s="80">
        <v>192527.236999999</v>
      </c>
      <c r="T39" s="80">
        <v>208642.13</v>
      </c>
      <c r="U39" s="137">
        <v>8.370188681407</v>
      </c>
    </row>
    <row r="40" spans="1:21" ht="11.25" customHeight="1">
      <c r="A40" s="109" t="s">
        <v>53</v>
      </c>
      <c r="B40" s="112">
        <v>12</v>
      </c>
      <c r="C40" s="112">
        <v>12</v>
      </c>
      <c r="D40" s="113">
        <v>0</v>
      </c>
      <c r="E40" s="112">
        <v>9</v>
      </c>
      <c r="F40" s="112">
        <v>10</v>
      </c>
      <c r="G40" s="113">
        <v>11.111111111111</v>
      </c>
      <c r="H40" s="112">
        <v>2373.848</v>
      </c>
      <c r="I40" s="112">
        <v>2583.219</v>
      </c>
      <c r="J40" s="153">
        <v>8.819899167933</v>
      </c>
      <c r="L40" s="109" t="s">
        <v>53</v>
      </c>
      <c r="M40" s="82">
        <v>12</v>
      </c>
      <c r="N40" s="82">
        <v>12</v>
      </c>
      <c r="O40" s="83">
        <v>0</v>
      </c>
      <c r="P40" s="82">
        <v>9</v>
      </c>
      <c r="Q40" s="82">
        <v>9.75</v>
      </c>
      <c r="R40" s="83">
        <v>8.333333333333</v>
      </c>
      <c r="S40" s="82">
        <v>8849.285</v>
      </c>
      <c r="T40" s="82">
        <v>10036.31</v>
      </c>
      <c r="U40" s="138">
        <v>13.413795577835</v>
      </c>
    </row>
    <row r="41" spans="1:21" s="178" customFormat="1" ht="12.75">
      <c r="A41" s="148" t="s">
        <v>14</v>
      </c>
      <c r="B41" s="185">
        <v>181</v>
      </c>
      <c r="C41" s="185">
        <v>210</v>
      </c>
      <c r="D41" s="186">
        <v>16.022099447514</v>
      </c>
      <c r="E41" s="185">
        <v>167</v>
      </c>
      <c r="F41" s="185">
        <v>188.666666666667</v>
      </c>
      <c r="G41" s="186">
        <v>12.974051896208</v>
      </c>
      <c r="H41" s="185">
        <v>9585.555</v>
      </c>
      <c r="I41" s="185">
        <v>10169.437</v>
      </c>
      <c r="J41" s="181">
        <v>6.091269623929</v>
      </c>
      <c r="L41" s="148" t="s">
        <v>14</v>
      </c>
      <c r="M41" s="87">
        <v>181</v>
      </c>
      <c r="N41" s="87">
        <v>210</v>
      </c>
      <c r="O41" s="88">
        <v>16.022099447514</v>
      </c>
      <c r="P41" s="87">
        <v>165.833333333333</v>
      </c>
      <c r="Q41" s="87">
        <v>190.166666666667</v>
      </c>
      <c r="R41" s="88">
        <v>14.673366834171</v>
      </c>
      <c r="S41" s="87">
        <v>37484.94</v>
      </c>
      <c r="T41" s="87">
        <v>39623.144</v>
      </c>
      <c r="U41" s="149">
        <v>5.704168127253</v>
      </c>
    </row>
    <row r="42" spans="1:21" ht="12.75">
      <c r="A42" s="109" t="s">
        <v>42</v>
      </c>
      <c r="B42" s="162">
        <v>144</v>
      </c>
      <c r="C42" s="162">
        <v>163</v>
      </c>
      <c r="D42" s="163">
        <v>13.194444444444</v>
      </c>
      <c r="E42" s="162">
        <v>132</v>
      </c>
      <c r="F42" s="162">
        <v>147.666666666667</v>
      </c>
      <c r="G42" s="163">
        <v>11.868686868687</v>
      </c>
      <c r="H42" s="162">
        <v>4382.782</v>
      </c>
      <c r="I42" s="162">
        <v>4747.866</v>
      </c>
      <c r="J42" s="153">
        <v>8.329960285499</v>
      </c>
      <c r="L42" s="109" t="s">
        <v>42</v>
      </c>
      <c r="M42" s="82">
        <v>144</v>
      </c>
      <c r="N42" s="82">
        <v>163</v>
      </c>
      <c r="O42" s="83">
        <v>13.194444444444</v>
      </c>
      <c r="P42" s="82">
        <v>130.833333333333</v>
      </c>
      <c r="Q42" s="82">
        <v>148.666666666667</v>
      </c>
      <c r="R42" s="83">
        <v>13.630573248408</v>
      </c>
      <c r="S42" s="82">
        <v>17188.334</v>
      </c>
      <c r="T42" s="82">
        <v>18691.869</v>
      </c>
      <c r="U42" s="138">
        <v>8.747415543589</v>
      </c>
    </row>
    <row r="43" spans="1:21" ht="12" customHeight="1">
      <c r="A43" s="139" t="s">
        <v>44</v>
      </c>
      <c r="B43" s="164">
        <v>37</v>
      </c>
      <c r="C43" s="164">
        <v>47</v>
      </c>
      <c r="D43" s="165">
        <v>27.027027027027</v>
      </c>
      <c r="E43" s="164">
        <v>35</v>
      </c>
      <c r="F43" s="164">
        <v>41</v>
      </c>
      <c r="G43" s="165">
        <v>17.142857142857</v>
      </c>
      <c r="H43" s="164">
        <v>5202.773</v>
      </c>
      <c r="I43" s="164">
        <v>5421.571</v>
      </c>
      <c r="J43" s="166">
        <v>4.205411229742</v>
      </c>
      <c r="L43" s="139" t="s">
        <v>44</v>
      </c>
      <c r="M43" s="84">
        <v>37</v>
      </c>
      <c r="N43" s="84">
        <v>47</v>
      </c>
      <c r="O43" s="85">
        <v>27.027027027027</v>
      </c>
      <c r="P43" s="84">
        <v>35</v>
      </c>
      <c r="Q43" s="84">
        <v>41.5</v>
      </c>
      <c r="R43" s="85">
        <v>18.571428571429</v>
      </c>
      <c r="S43" s="84">
        <v>20296.606</v>
      </c>
      <c r="T43" s="84">
        <v>20931.275</v>
      </c>
      <c r="U43" s="140">
        <v>3.126971080781</v>
      </c>
    </row>
    <row r="44" ht="11.25" customHeight="1">
      <c r="A44"/>
    </row>
    <row r="45" ht="11.25" customHeight="1">
      <c r="A45"/>
    </row>
    <row r="46" spans="1:21" ht="11.25" customHeight="1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7"/>
      <c r="L46" s="64"/>
      <c r="M46" s="65"/>
      <c r="N46" s="66"/>
      <c r="O46" s="66"/>
      <c r="P46" s="66"/>
      <c r="Q46" s="66"/>
      <c r="R46" s="66"/>
      <c r="S46" s="66"/>
      <c r="T46" s="66"/>
      <c r="U46" s="66"/>
    </row>
    <row r="47" spans="1:21" ht="11.25" customHeight="1">
      <c r="A47" s="107" t="s">
        <v>38</v>
      </c>
      <c r="B47" s="90"/>
      <c r="C47" s="90"/>
      <c r="D47" s="90"/>
      <c r="E47" s="90"/>
      <c r="F47" s="90"/>
      <c r="G47" s="90"/>
      <c r="H47" s="90"/>
      <c r="I47" s="90"/>
      <c r="J47" s="90"/>
      <c r="K47" s="91"/>
      <c r="L47" s="107" t="s">
        <v>38</v>
      </c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11.25" customHeight="1">
      <c r="A48" s="53" t="s">
        <v>56</v>
      </c>
      <c r="B48" s="90"/>
      <c r="C48" s="90"/>
      <c r="D48" s="90"/>
      <c r="E48" s="90"/>
      <c r="F48" s="90"/>
      <c r="G48" s="90"/>
      <c r="H48" s="90"/>
      <c r="I48" s="90"/>
      <c r="J48" s="90"/>
      <c r="K48" s="91"/>
      <c r="L48" s="53" t="s">
        <v>56</v>
      </c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11.25" customHeight="1">
      <c r="A49" s="53" t="s">
        <v>57</v>
      </c>
      <c r="B49" s="90"/>
      <c r="C49" s="90"/>
      <c r="D49" s="90"/>
      <c r="E49" s="90"/>
      <c r="F49" s="90"/>
      <c r="G49" s="90"/>
      <c r="H49" s="90"/>
      <c r="I49" s="90"/>
      <c r="J49" s="90"/>
      <c r="K49" s="91"/>
      <c r="L49" s="53" t="s">
        <v>57</v>
      </c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1.25" customHeight="1">
      <c r="A50" s="188" t="s">
        <v>58</v>
      </c>
      <c r="B50" s="90"/>
      <c r="C50" s="90"/>
      <c r="D50" s="90"/>
      <c r="E50" s="90"/>
      <c r="F50" s="90"/>
      <c r="G50" s="90"/>
      <c r="H50" s="90"/>
      <c r="I50" s="90"/>
      <c r="J50" s="90"/>
      <c r="K50" s="91"/>
      <c r="L50" s="53" t="s">
        <v>58</v>
      </c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11.25" customHeight="1">
      <c r="A51" s="53" t="s">
        <v>54</v>
      </c>
      <c r="B51" s="90"/>
      <c r="C51" s="90"/>
      <c r="D51" s="90"/>
      <c r="E51" s="90"/>
      <c r="F51" s="90"/>
      <c r="G51" s="90"/>
      <c r="H51" s="90"/>
      <c r="I51" s="90"/>
      <c r="J51" s="90"/>
      <c r="K51" s="91"/>
      <c r="L51" s="53" t="s">
        <v>54</v>
      </c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11.25" customHeight="1">
      <c r="A52" s="99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61"/>
      <c r="L52" s="99" t="s">
        <v>55</v>
      </c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11.25" customHeight="1">
      <c r="A53" s="99" t="s">
        <v>98</v>
      </c>
      <c r="B53" s="77"/>
      <c r="C53" s="77"/>
      <c r="D53" s="77"/>
      <c r="E53" s="77"/>
      <c r="F53" s="77"/>
      <c r="G53" s="77"/>
      <c r="H53" s="77"/>
      <c r="I53" s="77"/>
      <c r="J53" s="77"/>
      <c r="K53" s="61"/>
      <c r="L53" s="99" t="s">
        <v>98</v>
      </c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1.25" customHeight="1">
      <c r="A54" s="99" t="s">
        <v>99</v>
      </c>
      <c r="B54" s="77"/>
      <c r="C54" s="77"/>
      <c r="D54" s="77"/>
      <c r="E54" s="77"/>
      <c r="F54" s="77"/>
      <c r="G54" s="77"/>
      <c r="H54" s="77"/>
      <c r="I54" s="77"/>
      <c r="J54" s="77"/>
      <c r="K54" s="61"/>
      <c r="L54" s="99" t="s">
        <v>99</v>
      </c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1.25" customHeight="1">
      <c r="A55" s="53" t="s">
        <v>89</v>
      </c>
      <c r="B55" s="77"/>
      <c r="C55" s="77"/>
      <c r="D55" s="77"/>
      <c r="E55" s="77"/>
      <c r="F55" s="77"/>
      <c r="G55" s="77"/>
      <c r="H55" s="77"/>
      <c r="I55" s="77"/>
      <c r="J55" s="77"/>
      <c r="K55" s="61"/>
      <c r="L55" s="53" t="s">
        <v>89</v>
      </c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1.25" customHeight="1">
      <c r="A56" s="86" t="str">
        <f>'Anexo 1 '!$A$47</f>
        <v>Actualizado el 28 de febrero de 2020.</v>
      </c>
      <c r="B56" s="63"/>
      <c r="C56" s="63"/>
      <c r="D56" s="63"/>
      <c r="E56" s="63"/>
      <c r="F56" s="63"/>
      <c r="G56" s="63"/>
      <c r="H56" s="63"/>
      <c r="I56" s="63"/>
      <c r="J56" s="63"/>
      <c r="K56" s="89"/>
      <c r="L56" s="86" t="str">
        <f>'Anexo 1 '!$A$47</f>
        <v>Actualizado el 28 de febrero de 2020.</v>
      </c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1.25" customHeight="1">
      <c r="A57" s="68"/>
      <c r="B57" s="69"/>
      <c r="C57" s="69"/>
      <c r="D57" s="69"/>
      <c r="E57" s="70"/>
      <c r="F57" s="70"/>
      <c r="G57" s="70"/>
      <c r="H57" s="70"/>
      <c r="I57" s="70"/>
      <c r="J57" s="70"/>
      <c r="K57" s="71"/>
      <c r="L57" s="68"/>
      <c r="M57" s="69"/>
      <c r="N57" s="69"/>
      <c r="O57" s="69"/>
      <c r="P57" s="70"/>
      <c r="Q57" s="70"/>
      <c r="R57" s="70"/>
      <c r="S57" s="70"/>
      <c r="T57" s="70"/>
      <c r="U57" s="70"/>
    </row>
    <row r="58" ht="11.25" customHeight="1">
      <c r="A58"/>
    </row>
    <row r="59" spans="1:11" ht="11.25" customHeight="1">
      <c r="A59"/>
      <c r="K59" s="75" t="s">
        <v>0</v>
      </c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  <row r="102" ht="11.25" customHeight="1">
      <c r="A102"/>
    </row>
    <row r="103" ht="11.25" customHeight="1">
      <c r="A103"/>
    </row>
  </sheetData>
  <sheetProtection/>
  <mergeCells count="12">
    <mergeCell ref="L6:U6"/>
    <mergeCell ref="L8:L9"/>
    <mergeCell ref="M8:O8"/>
    <mergeCell ref="P8:R8"/>
    <mergeCell ref="S8:U8"/>
    <mergeCell ref="H8:J8"/>
    <mergeCell ref="A3:J4"/>
    <mergeCell ref="A6:J6"/>
    <mergeCell ref="A8:A9"/>
    <mergeCell ref="A1:J1"/>
    <mergeCell ref="B8:D8"/>
    <mergeCell ref="E8:G8"/>
  </mergeCells>
  <hyperlinks>
    <hyperlink ref="K59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2020-02-27T20:00:08Z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