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6150" windowHeight="6855" tabRatio="625" activeTab="2"/>
  </bookViews>
  <sheets>
    <sheet name="vtas$nles" sheetId="1" r:id="rId1"/>
    <sheet name="vtas$imp" sheetId="2" r:id="rId2"/>
    <sheet name="$nles+imp" sheetId="3" r:id="rId3"/>
    <sheet name="Unidnales" sheetId="4" r:id="rId4"/>
    <sheet name="Unidimpor" sheetId="5" r:id="rId5"/>
    <sheet name="uninal+imp" sheetId="6" r:id="rId6"/>
  </sheets>
  <definedNames>
    <definedName name="_xlnm.Print_Area" localSheetId="2">'$nles+imp'!$A$1:$U$24</definedName>
    <definedName name="_xlnm.Print_Area" localSheetId="4">'Unidimpor'!$A$1:$U$24</definedName>
    <definedName name="_xlnm.Print_Area" localSheetId="3">'Unidnales'!$A$1:$U$23</definedName>
    <definedName name="_xlnm.Print_Area" localSheetId="5">'uninal+imp'!$A$1:$U$24</definedName>
    <definedName name="_xlnm.Print_Area" localSheetId="1">'vtas$imp'!$A$1:$U$24</definedName>
    <definedName name="_xlnm.Print_Area" localSheetId="0">'vtas$nles'!$A$1:$U$25</definedName>
  </definedNames>
  <calcPr fullCalcOnLoad="1"/>
</workbook>
</file>

<file path=xl/sharedStrings.xml><?xml version="1.0" encoding="utf-8"?>
<sst xmlns="http://schemas.openxmlformats.org/spreadsheetml/2006/main" count="273" uniqueCount="46">
  <si>
    <t>Variación anual</t>
  </si>
  <si>
    <t>Tipo de vehículo</t>
  </si>
  <si>
    <t>Partici-pación</t>
  </si>
  <si>
    <t xml:space="preserve">Variación </t>
  </si>
  <si>
    <t>Automóviles particulares</t>
  </si>
  <si>
    <t>Camperos</t>
  </si>
  <si>
    <t>Camionetas</t>
  </si>
  <si>
    <t xml:space="preserve">Vehículos de transp. público </t>
  </si>
  <si>
    <t>Vehículos de carga</t>
  </si>
  <si>
    <t>Total corrientes</t>
  </si>
  <si>
    <t>Total constantes</t>
  </si>
  <si>
    <t xml:space="preserve">Total </t>
  </si>
  <si>
    <t>FUENTE: DANE</t>
  </si>
  <si>
    <r>
      <t xml:space="preserve">P </t>
    </r>
    <r>
      <rPr>
        <sz val="8"/>
        <rFont val="Arial"/>
        <family val="2"/>
      </rPr>
      <t>Provisional.</t>
    </r>
  </si>
  <si>
    <t xml:space="preserve">Ventas </t>
  </si>
  <si>
    <t>Contribu-ción</t>
  </si>
  <si>
    <t>Cuadro 5A</t>
  </si>
  <si>
    <t>Según tipo de vehículo</t>
  </si>
  <si>
    <t>Cuadro 5B</t>
  </si>
  <si>
    <t>Ventas en millones de pesos</t>
  </si>
  <si>
    <t>Ventas en unidades</t>
  </si>
  <si>
    <t>Cuadro 5C</t>
  </si>
  <si>
    <t>Variación anual = ((Trim. año actual - Trim. año anterior) / Trim. año anterior) *100.</t>
  </si>
  <si>
    <t>Variación acumulada en lo corrido del año= variación porcentual calculada entre lo transcurrido desde enero hasta el mes de referencia del año (enero hasta i,t), y lo transcurrido en igual período del año anterior (enero hasta i,t-1).</t>
  </si>
  <si>
    <t>Cuadro 6A</t>
  </si>
  <si>
    <t>Cuadro 6B</t>
  </si>
  <si>
    <t>Cuadro 6C</t>
  </si>
  <si>
    <t>Variación año corrido</t>
  </si>
  <si>
    <t>Variación 12 meses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</si>
  <si>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</si>
  <si>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</si>
  <si>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de vehículos automotores de producción nacional,</t>
    </r>
  </si>
  <si>
    <r>
      <t xml:space="preserve">P </t>
    </r>
    <r>
      <rPr>
        <sz val="9"/>
        <rFont val="Arial"/>
        <family val="2"/>
      </rPr>
      <t>Provisional.</t>
    </r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</si>
  <si>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de vehículos automotores importados,</t>
    </r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</si>
  <si>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de vehículos automotores nacionales e importados,</t>
    </r>
  </si>
  <si>
    <r>
      <t>Número de vehículos automotores de producción nacional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</si>
  <si>
    <r>
      <t>Número de vehículos automotores importados vendidos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</t>
    </r>
  </si>
  <si>
    <r>
      <t>Número de vehículos automotores nacionales e importados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, </t>
    </r>
  </si>
  <si>
    <t>participación porcentual y variación anual, año corrido y doce meses</t>
  </si>
  <si>
    <t>I trimestre 2007</t>
  </si>
  <si>
    <t xml:space="preserve">     I trimestre 2008</t>
  </si>
  <si>
    <t>II trimestre 2006   -                       I trimestre de 2007</t>
  </si>
  <si>
    <t>II trimestre 2007   -                    I trimestre de 2008</t>
  </si>
  <si>
    <t>I 2008</t>
  </si>
  <si>
    <t>I  trimestre 2008</t>
  </si>
  <si>
    <t>I trimestres 2007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</si>
</sst>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* #,##0_);_(* \(#,##0\);_(* &quot;-&quot;_);_(@_)"/>
    <numFmt numFmtId="194" formatCode="_(&quot;C$&quot;* #,##0.00_);_(&quot;C$&quot;* \(#,##0.00\);_(&quot;C$&quot;* &quot;-&quot;??_);_(@_)"/>
    <numFmt numFmtId="195" formatCode="_(* #,##0.00_);_(* \(#,##0.00\);_(* &quot;-&quot;??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#,##0.0"/>
    <numFmt numFmtId="209" formatCode="0.0"/>
    <numFmt numFmtId="210" formatCode="0.000"/>
    <numFmt numFmtId="211" formatCode="_([$€-2]* #,##0.00_);_([$€-2]* \(#,##0.00\);_([$€-2]* &quot;-&quot;??_)"/>
    <numFmt numFmtId="212" formatCode="0.0000"/>
    <numFmt numFmtId="213" formatCode="#,##0.000"/>
    <numFmt numFmtId="214" formatCode="#,##0.0000"/>
    <numFmt numFmtId="215" formatCode="0.0%"/>
    <numFmt numFmtId="216" formatCode="0.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3" fontId="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right"/>
    </xf>
    <xf numFmtId="212" fontId="4" fillId="0" borderId="0" xfId="0" applyNumberFormat="1" applyFont="1" applyAlignment="1">
      <alignment/>
    </xf>
    <xf numFmtId="0" fontId="4" fillId="3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/>
    </xf>
    <xf numFmtId="214" fontId="4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2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/>
    </xf>
    <xf numFmtId="21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2" xfId="0" applyFont="1" applyBorder="1" applyAlignment="1">
      <alignment/>
    </xf>
    <xf numFmtId="10" fontId="4" fillId="0" borderId="2" xfId="22" applyNumberFormat="1" applyFont="1" applyBorder="1" applyAlignment="1">
      <alignment/>
    </xf>
    <xf numFmtId="212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214" fontId="4" fillId="0" borderId="2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214" fontId="4" fillId="0" borderId="0" xfId="0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8</xdr:col>
      <xdr:colOff>171450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6</xdr:col>
      <xdr:colOff>542925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8</xdr:col>
      <xdr:colOff>180975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7</xdr:col>
      <xdr:colOff>9525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8</xdr:col>
      <xdr:colOff>628650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7</xdr:col>
      <xdr:colOff>76200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33"/>
  <sheetViews>
    <sheetView zoomScale="75" zoomScaleNormal="75" workbookViewId="0" topLeftCell="F1">
      <selection activeCell="D13" sqref="D13"/>
    </sheetView>
  </sheetViews>
  <sheetFormatPr defaultColWidth="11.421875" defaultRowHeight="12.75"/>
  <cols>
    <col min="1" max="1" width="24.28125" style="2" customWidth="1"/>
    <col min="2" max="2" width="10.00390625" style="2" customWidth="1"/>
    <col min="3" max="3" width="9.421875" style="2" customWidth="1"/>
    <col min="4" max="4" width="9.7109375" style="2" customWidth="1"/>
    <col min="5" max="5" width="10.00390625" style="2" customWidth="1"/>
    <col min="6" max="6" width="11.7109375" style="2" customWidth="1"/>
    <col min="7" max="7" width="10.421875" style="2" customWidth="1"/>
    <col min="8" max="8" width="1.421875" style="2" customWidth="1"/>
    <col min="9" max="9" width="11.00390625" style="2" customWidth="1"/>
    <col min="10" max="10" width="11.28125" style="2" customWidth="1"/>
    <col min="11" max="11" width="10.8515625" style="2" customWidth="1"/>
    <col min="12" max="12" width="10.28125" style="2" customWidth="1"/>
    <col min="13" max="13" width="10.8515625" style="2" customWidth="1"/>
    <col min="14" max="14" width="10.421875" style="2" customWidth="1"/>
    <col min="15" max="15" width="2.00390625" style="2" customWidth="1"/>
    <col min="16" max="16" width="12.421875" style="2" customWidth="1"/>
    <col min="17" max="17" width="10.140625" style="2" customWidth="1"/>
    <col min="18" max="18" width="12.421875" style="2" customWidth="1"/>
    <col min="19" max="19" width="8.7109375" style="2" customWidth="1"/>
    <col min="20" max="20" width="11.7109375" style="2" customWidth="1"/>
    <col min="21" max="21" width="10.28125" style="2" customWidth="1"/>
    <col min="22" max="16384" width="11.421875" style="2" customWidth="1"/>
  </cols>
  <sheetData>
    <row r="1" ht="57.75" customHeight="1"/>
    <row r="2" ht="16.5" customHeight="1"/>
    <row r="3" spans="1:14" s="15" customFormat="1" ht="15">
      <c r="A3" s="14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5" customFormat="1" ht="17.25">
      <c r="A4" s="14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5" customFormat="1" ht="15">
      <c r="A5" s="14" t="s">
        <v>38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5" customFormat="1" ht="15">
      <c r="A6" s="14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="15" customFormat="1" ht="15">
      <c r="A7" s="14" t="s">
        <v>43</v>
      </c>
    </row>
    <row r="8" spans="1:21" s="19" customFormat="1" ht="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19</v>
      </c>
      <c r="S8" s="21"/>
      <c r="T8" s="21"/>
      <c r="U8" s="21"/>
    </row>
    <row r="9" spans="1:21" s="19" customFormat="1" ht="12">
      <c r="A9" s="17"/>
      <c r="B9" s="72" t="s">
        <v>0</v>
      </c>
      <c r="C9" s="72"/>
      <c r="D9" s="72"/>
      <c r="E9" s="72"/>
      <c r="F9" s="72"/>
      <c r="G9" s="72"/>
      <c r="H9" s="18"/>
      <c r="I9" s="17" t="s">
        <v>27</v>
      </c>
      <c r="J9" s="17"/>
      <c r="K9" s="17"/>
      <c r="L9" s="17"/>
      <c r="M9" s="17"/>
      <c r="N9" s="17"/>
      <c r="O9" s="18"/>
      <c r="P9" s="17" t="s">
        <v>28</v>
      </c>
      <c r="Q9" s="17"/>
      <c r="R9" s="17"/>
      <c r="S9" s="17"/>
      <c r="T9" s="17"/>
      <c r="U9" s="17"/>
    </row>
    <row r="10" spans="1:21" s="19" customFormat="1" ht="36" customHeight="1">
      <c r="A10" s="20"/>
      <c r="B10" s="21" t="s">
        <v>39</v>
      </c>
      <c r="C10" s="21"/>
      <c r="D10" s="21" t="s">
        <v>40</v>
      </c>
      <c r="E10" s="21"/>
      <c r="F10" s="21"/>
      <c r="G10" s="21"/>
      <c r="H10" s="22"/>
      <c r="I10" s="21" t="s">
        <v>45</v>
      </c>
      <c r="J10" s="21"/>
      <c r="K10" s="23" t="s">
        <v>44</v>
      </c>
      <c r="L10" s="21"/>
      <c r="M10" s="21"/>
      <c r="N10" s="21"/>
      <c r="O10" s="22"/>
      <c r="P10" s="73" t="s">
        <v>41</v>
      </c>
      <c r="Q10" s="73"/>
      <c r="R10" s="73" t="s">
        <v>42</v>
      </c>
      <c r="S10" s="73"/>
      <c r="T10" s="21"/>
      <c r="U10" s="21"/>
    </row>
    <row r="11" spans="1:55" s="19" customFormat="1" ht="46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21" s="3" customFormat="1" ht="10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3" customFormat="1" ht="12">
      <c r="A13" s="40" t="s">
        <v>4</v>
      </c>
      <c r="B13" s="41">
        <v>784784.886</v>
      </c>
      <c r="C13" s="42">
        <v>61.51368771752421</v>
      </c>
      <c r="D13" s="41">
        <v>529981.765</v>
      </c>
      <c r="E13" s="42">
        <v>61.84219937769531</v>
      </c>
      <c r="F13" s="42">
        <v>-32.46789350120079</v>
      </c>
      <c r="G13" s="42">
        <v>-19.972198616786994</v>
      </c>
      <c r="H13" s="42"/>
      <c r="I13" s="41">
        <v>784784.886</v>
      </c>
      <c r="J13" s="42">
        <v>61.51368771752421</v>
      </c>
      <c r="K13" s="41">
        <v>529981.765</v>
      </c>
      <c r="L13" s="42">
        <v>61.84219937769531</v>
      </c>
      <c r="M13" s="42">
        <v>-32.46789350120079</v>
      </c>
      <c r="N13" s="42">
        <v>-19.972198616786994</v>
      </c>
      <c r="O13" s="42"/>
      <c r="P13" s="41">
        <v>2852955.856</v>
      </c>
      <c r="Q13" s="42">
        <v>60.40844255793749</v>
      </c>
      <c r="R13" s="41">
        <v>3339766.438</v>
      </c>
      <c r="S13" s="42">
        <v>66.54666641362287</v>
      </c>
      <c r="T13" s="42">
        <v>17.063375901039528</v>
      </c>
      <c r="U13" s="42">
        <v>10.307719629624412</v>
      </c>
    </row>
    <row r="14" spans="1:21" s="52" customFormat="1" ht="12">
      <c r="A14" s="50" t="s">
        <v>5</v>
      </c>
      <c r="B14" s="51">
        <v>125120.568</v>
      </c>
      <c r="C14" s="39">
        <v>9.807308581362323</v>
      </c>
      <c r="D14" s="51">
        <v>74278.245</v>
      </c>
      <c r="E14" s="39">
        <v>8.66733601054236</v>
      </c>
      <c r="F14" s="39">
        <v>-40.634664478185556</v>
      </c>
      <c r="G14" s="39">
        <v>-3.985166936376879</v>
      </c>
      <c r="H14" s="39"/>
      <c r="I14" s="51">
        <v>125120.568</v>
      </c>
      <c r="J14" s="39">
        <v>9.807308581362323</v>
      </c>
      <c r="K14" s="51">
        <v>74278.245</v>
      </c>
      <c r="L14" s="39">
        <v>8.66733601054236</v>
      </c>
      <c r="M14" s="39">
        <v>-40.634664478185556</v>
      </c>
      <c r="N14" s="39">
        <v>-3.985166936376879</v>
      </c>
      <c r="O14" s="39"/>
      <c r="P14" s="51">
        <v>488764.762</v>
      </c>
      <c r="Q14" s="39">
        <v>10.349097406301048</v>
      </c>
      <c r="R14" s="51">
        <v>465565.5</v>
      </c>
      <c r="S14" s="39">
        <v>9.276646315646202</v>
      </c>
      <c r="T14" s="39">
        <v>-4.746508710053035</v>
      </c>
      <c r="U14" s="39">
        <v>-0.4912208098019521</v>
      </c>
    </row>
    <row r="15" spans="1:21" s="3" customFormat="1" ht="12">
      <c r="A15" s="40" t="s">
        <v>6</v>
      </c>
      <c r="B15" s="41">
        <v>56551.066</v>
      </c>
      <c r="C15" s="42">
        <v>4.432634567859275</v>
      </c>
      <c r="D15" s="41">
        <v>50844.034</v>
      </c>
      <c r="E15" s="42">
        <v>5.9328586291913625</v>
      </c>
      <c r="F15" s="42">
        <v>-10.091820373465637</v>
      </c>
      <c r="G15" s="42">
        <v>-0.44733351840050284</v>
      </c>
      <c r="H15" s="42"/>
      <c r="I15" s="41">
        <v>56551.066</v>
      </c>
      <c r="J15" s="42">
        <v>4.432634567859275</v>
      </c>
      <c r="K15" s="41">
        <v>50844.034</v>
      </c>
      <c r="L15" s="42">
        <v>5.9328586291913625</v>
      </c>
      <c r="M15" s="42">
        <v>-10.091820373465637</v>
      </c>
      <c r="N15" s="42">
        <v>-0.44733351840050284</v>
      </c>
      <c r="O15" s="42"/>
      <c r="P15" s="41">
        <v>218232.28</v>
      </c>
      <c r="Q15" s="42">
        <v>4.620846874634477</v>
      </c>
      <c r="R15" s="41">
        <v>175437.632</v>
      </c>
      <c r="S15" s="42">
        <v>3.495690429205975</v>
      </c>
      <c r="T15" s="42">
        <v>-19.609678274909644</v>
      </c>
      <c r="U15" s="42">
        <v>-0.9061332056920384</v>
      </c>
    </row>
    <row r="16" spans="1:21" s="52" customFormat="1" ht="12">
      <c r="A16" s="50" t="s">
        <v>7</v>
      </c>
      <c r="B16" s="51">
        <v>103947.891</v>
      </c>
      <c r="C16" s="39">
        <v>8.147733499889606</v>
      </c>
      <c r="D16" s="51">
        <v>61001.684</v>
      </c>
      <c r="E16" s="39">
        <v>7.118128496936429</v>
      </c>
      <c r="F16" s="39">
        <v>-41.31513067446457</v>
      </c>
      <c r="G16" s="39">
        <v>-3.366246742486516</v>
      </c>
      <c r="H16" s="39"/>
      <c r="I16" s="51">
        <v>103947.891</v>
      </c>
      <c r="J16" s="39">
        <v>8.147733499889606</v>
      </c>
      <c r="K16" s="51">
        <v>61001.684</v>
      </c>
      <c r="L16" s="39">
        <v>7.118128496936429</v>
      </c>
      <c r="M16" s="39">
        <v>-41.31513067446457</v>
      </c>
      <c r="N16" s="39">
        <v>-3.366246742486516</v>
      </c>
      <c r="O16" s="39"/>
      <c r="P16" s="51">
        <v>465243.779</v>
      </c>
      <c r="Q16" s="39">
        <v>9.851064481089981</v>
      </c>
      <c r="R16" s="51">
        <v>327300.135</v>
      </c>
      <c r="S16" s="39">
        <v>6.521633564897431</v>
      </c>
      <c r="T16" s="39">
        <v>-29.6497557251593</v>
      </c>
      <c r="U16" s="39">
        <v>-2.920816554971111</v>
      </c>
    </row>
    <row r="17" spans="1:21" s="3" customFormat="1" ht="12">
      <c r="A17" s="40" t="s">
        <v>8</v>
      </c>
      <c r="B17" s="41">
        <v>205384.629</v>
      </c>
      <c r="C17" s="42">
        <v>16.098635633364587</v>
      </c>
      <c r="D17" s="41">
        <v>140884.758</v>
      </c>
      <c r="E17" s="42">
        <v>16.439477485634537</v>
      </c>
      <c r="F17" s="42">
        <v>-31.40442949116703</v>
      </c>
      <c r="G17" s="42">
        <v>-5.055684676519872</v>
      </c>
      <c r="H17" s="42"/>
      <c r="I17" s="41">
        <v>205384.629</v>
      </c>
      <c r="J17" s="42">
        <v>16.098635633364587</v>
      </c>
      <c r="K17" s="41">
        <v>140884.758</v>
      </c>
      <c r="L17" s="42">
        <v>16.439477485634537</v>
      </c>
      <c r="M17" s="42">
        <v>-31.40442949116703</v>
      </c>
      <c r="N17" s="42">
        <v>-5.055684676519872</v>
      </c>
      <c r="O17" s="42"/>
      <c r="P17" s="41">
        <v>697580.033</v>
      </c>
      <c r="Q17" s="42">
        <v>14.770548680037004</v>
      </c>
      <c r="R17" s="41">
        <v>710613.601</v>
      </c>
      <c r="S17" s="42">
        <v>14.15936327662752</v>
      </c>
      <c r="T17" s="42">
        <v>1.8683975147551233</v>
      </c>
      <c r="U17" s="42">
        <v>0.27597256445350704</v>
      </c>
    </row>
    <row r="18" spans="1:21" s="52" customFormat="1" ht="12">
      <c r="A18" s="50" t="s">
        <v>9</v>
      </c>
      <c r="B18" s="51">
        <v>1275789.04</v>
      </c>
      <c r="C18" s="39">
        <v>100</v>
      </c>
      <c r="D18" s="51">
        <v>856990.486</v>
      </c>
      <c r="E18" s="39">
        <v>100</v>
      </c>
      <c r="F18" s="39">
        <v>-32.826630490570764</v>
      </c>
      <c r="G18" s="39">
        <v>-32.826630490570764</v>
      </c>
      <c r="H18" s="39"/>
      <c r="I18" s="51">
        <v>1275789.04</v>
      </c>
      <c r="J18" s="39">
        <v>100</v>
      </c>
      <c r="K18" s="51">
        <v>856990.486</v>
      </c>
      <c r="L18" s="39">
        <v>100</v>
      </c>
      <c r="M18" s="39">
        <v>-32.826630490570764</v>
      </c>
      <c r="N18" s="39">
        <v>-32.826630490570764</v>
      </c>
      <c r="O18" s="39"/>
      <c r="P18" s="51">
        <v>4722776.71</v>
      </c>
      <c r="Q18" s="39">
        <v>100</v>
      </c>
      <c r="R18" s="51">
        <v>5018683.306</v>
      </c>
      <c r="S18" s="39">
        <v>100</v>
      </c>
      <c r="T18" s="39">
        <v>6.265521623612816</v>
      </c>
      <c r="U18" s="39">
        <v>6.265521623612818</v>
      </c>
    </row>
    <row r="19" spans="1:21" s="3" customFormat="1" ht="12">
      <c r="A19" s="46" t="s">
        <v>10</v>
      </c>
      <c r="B19" s="47">
        <v>658505.75</v>
      </c>
      <c r="C19" s="48">
        <v>100</v>
      </c>
      <c r="D19" s="47">
        <v>441633.85</v>
      </c>
      <c r="E19" s="48">
        <v>100</v>
      </c>
      <c r="F19" s="48">
        <v>-32.933941730956796</v>
      </c>
      <c r="G19" s="48"/>
      <c r="H19" s="48"/>
      <c r="I19" s="47">
        <v>658505.75</v>
      </c>
      <c r="J19" s="48">
        <v>100</v>
      </c>
      <c r="K19" s="47">
        <v>441633.85</v>
      </c>
      <c r="L19" s="48">
        <v>100</v>
      </c>
      <c r="M19" s="48">
        <v>-32.933941730956796</v>
      </c>
      <c r="N19" s="48"/>
      <c r="O19" s="48"/>
      <c r="P19" s="47">
        <v>2417780.333</v>
      </c>
      <c r="Q19" s="48">
        <v>100</v>
      </c>
      <c r="R19" s="47">
        <v>2590509.996</v>
      </c>
      <c r="S19" s="48">
        <v>100</v>
      </c>
      <c r="T19" s="48">
        <v>7.144142114253839</v>
      </c>
      <c r="U19" s="48"/>
    </row>
    <row r="20" spans="1:21" s="31" customFormat="1" ht="13.5" customHeight="1">
      <c r="A20" s="28"/>
      <c r="B20" s="29"/>
      <c r="C20" s="30"/>
      <c r="D20" s="49"/>
      <c r="E20" s="30"/>
      <c r="F20" s="30"/>
      <c r="G20" s="30"/>
      <c r="H20" s="30"/>
      <c r="I20" s="29"/>
      <c r="J20" s="30"/>
      <c r="K20" s="29"/>
      <c r="L20" s="30"/>
      <c r="M20" s="30"/>
      <c r="N20" s="30"/>
      <c r="O20" s="30"/>
      <c r="P20" s="29"/>
      <c r="Q20" s="30"/>
      <c r="R20" s="29"/>
      <c r="S20" s="30"/>
      <c r="T20" s="30"/>
      <c r="U20" s="30"/>
    </row>
    <row r="21" spans="1:13" s="3" customFormat="1" ht="12">
      <c r="A21" s="3" t="s">
        <v>12</v>
      </c>
      <c r="L21" s="32"/>
      <c r="M21" s="33"/>
    </row>
    <row r="22" s="3" customFormat="1" ht="12">
      <c r="A22" s="3" t="s">
        <v>22</v>
      </c>
    </row>
    <row r="23" spans="1:14" s="3" customFormat="1" ht="12">
      <c r="A23" s="3" t="s">
        <v>29</v>
      </c>
      <c r="N23" s="34"/>
    </row>
    <row r="24" spans="1:17" s="3" customFormat="1" ht="12">
      <c r="A24" s="3" t="s">
        <v>30</v>
      </c>
      <c r="D24" s="52"/>
      <c r="I24" s="32"/>
      <c r="J24" s="32"/>
      <c r="K24" s="35"/>
      <c r="O24" s="16"/>
      <c r="P24" s="16"/>
      <c r="Q24" s="16"/>
    </row>
    <row r="25" spans="1:14" s="3" customFormat="1" ht="13.5">
      <c r="A25" s="36" t="s">
        <v>32</v>
      </c>
      <c r="N25" s="34"/>
    </row>
    <row r="31" spans="12:13" ht="12.75">
      <c r="L31" s="5"/>
      <c r="M31" s="5"/>
    </row>
    <row r="33" spans="12:13" ht="12.75">
      <c r="L33" s="5"/>
      <c r="M33" s="5"/>
    </row>
  </sheetData>
  <mergeCells count="3">
    <mergeCell ref="B9:G9"/>
    <mergeCell ref="P10:Q10"/>
    <mergeCell ref="R10:S10"/>
  </mergeCells>
  <printOptions horizontalCentered="1" verticalCentered="1"/>
  <pageMargins left="0.59" right="0.25" top="0.984251968503937" bottom="0.46" header="0.5118110236220472" footer="0.5118110236220472"/>
  <pageSetup fitToHeight="1" fitToWidth="1" horizontalDpi="300" verticalDpi="300" orientation="landscape" scale="60" r:id="rId2"/>
  <headerFooter alignWithMargins="0">
    <oddFooter>&amp;R&amp;7El Departamento  Administrativo Nacional de Estadística DANE se reserva los derechos de autor
Ley 23 82 / ley 44 93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C33"/>
  <sheetViews>
    <sheetView zoomScale="60" zoomScaleNormal="60" workbookViewId="0" topLeftCell="A1">
      <selection activeCell="D13" sqref="D13"/>
    </sheetView>
  </sheetViews>
  <sheetFormatPr defaultColWidth="11.421875" defaultRowHeight="12.75"/>
  <cols>
    <col min="1" max="1" width="24.28125" style="2" customWidth="1"/>
    <col min="2" max="2" width="13.140625" style="2" customWidth="1"/>
    <col min="3" max="3" width="9.8515625" style="2" customWidth="1"/>
    <col min="4" max="4" width="13.7109375" style="2" customWidth="1"/>
    <col min="5" max="5" width="9.57421875" style="2" customWidth="1"/>
    <col min="6" max="6" width="10.8515625" style="2" customWidth="1"/>
    <col min="7" max="7" width="10.421875" style="2" customWidth="1"/>
    <col min="8" max="8" width="1.421875" style="2" customWidth="1"/>
    <col min="9" max="9" width="14.140625" style="2" customWidth="1"/>
    <col min="10" max="10" width="9.57421875" style="2" customWidth="1"/>
    <col min="11" max="11" width="10.8515625" style="2" customWidth="1"/>
    <col min="12" max="12" width="9.00390625" style="2" customWidth="1"/>
    <col min="13" max="13" width="11.57421875" style="2" customWidth="1"/>
    <col min="14" max="14" width="11.00390625" style="2" customWidth="1"/>
    <col min="15" max="15" width="2.00390625" style="2" customWidth="1"/>
    <col min="16" max="16" width="14.140625" style="2" customWidth="1"/>
    <col min="17" max="17" width="9.421875" style="2" customWidth="1"/>
    <col min="18" max="18" width="11.421875" style="2" customWidth="1"/>
    <col min="19" max="19" width="8.57421875" style="2" customWidth="1"/>
    <col min="20" max="20" width="10.8515625" style="2" customWidth="1"/>
    <col min="21" max="21" width="11.140625" style="2" customWidth="1"/>
    <col min="22" max="16384" width="11.421875" style="2" customWidth="1"/>
  </cols>
  <sheetData>
    <row r="1" ht="57.75" customHeight="1"/>
    <row r="2" ht="16.5" customHeight="1"/>
    <row r="3" spans="1:14" s="15" customFormat="1" ht="15">
      <c r="A3" s="14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5" customFormat="1" ht="17.25">
      <c r="A4" s="14" t="s">
        <v>33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5" customFormat="1" ht="15">
      <c r="A5" s="14" t="s">
        <v>38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5" customFormat="1" ht="15">
      <c r="A6" s="14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="15" customFormat="1" ht="15">
      <c r="A7" s="14" t="s">
        <v>43</v>
      </c>
    </row>
    <row r="8" spans="1:21" s="19" customFormat="1" ht="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19</v>
      </c>
      <c r="S8" s="21"/>
      <c r="T8" s="21"/>
      <c r="U8" s="21"/>
    </row>
    <row r="9" spans="1:21" s="19" customFormat="1" ht="12">
      <c r="A9" s="17"/>
      <c r="B9" s="72" t="s">
        <v>0</v>
      </c>
      <c r="C9" s="72"/>
      <c r="D9" s="72"/>
      <c r="E9" s="72"/>
      <c r="F9" s="72"/>
      <c r="G9" s="72"/>
      <c r="H9" s="18"/>
      <c r="I9" s="17" t="s">
        <v>27</v>
      </c>
      <c r="J9" s="17"/>
      <c r="K9" s="17"/>
      <c r="L9" s="17"/>
      <c r="M9" s="17"/>
      <c r="N9" s="17"/>
      <c r="O9" s="18"/>
      <c r="P9" s="17" t="s">
        <v>28</v>
      </c>
      <c r="Q9" s="17"/>
      <c r="R9" s="17"/>
      <c r="S9" s="17"/>
      <c r="T9" s="17"/>
      <c r="U9" s="17"/>
    </row>
    <row r="10" spans="1:21" s="19" customFormat="1" ht="36" customHeight="1">
      <c r="A10" s="20"/>
      <c r="B10" s="21" t="s">
        <v>39</v>
      </c>
      <c r="C10" s="21"/>
      <c r="D10" s="21" t="s">
        <v>40</v>
      </c>
      <c r="E10" s="21"/>
      <c r="F10" s="21"/>
      <c r="G10" s="21"/>
      <c r="H10" s="22"/>
      <c r="I10" s="21" t="s">
        <v>45</v>
      </c>
      <c r="J10" s="21"/>
      <c r="K10" s="23" t="s">
        <v>44</v>
      </c>
      <c r="L10" s="21"/>
      <c r="M10" s="21"/>
      <c r="N10" s="21"/>
      <c r="O10" s="22"/>
      <c r="P10" s="73" t="s">
        <v>41</v>
      </c>
      <c r="Q10" s="73"/>
      <c r="R10" s="73" t="s">
        <v>42</v>
      </c>
      <c r="S10" s="73"/>
      <c r="T10" s="21"/>
      <c r="U10" s="21"/>
    </row>
    <row r="11" spans="1:55" s="19" customFormat="1" ht="37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21" s="3" customFormat="1" ht="10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3" customFormat="1" ht="12">
      <c r="A13" s="40" t="s">
        <v>4</v>
      </c>
      <c r="B13" s="41">
        <v>424895.063</v>
      </c>
      <c r="C13" s="42">
        <v>33.04155412373772</v>
      </c>
      <c r="D13" s="41">
        <v>343788.027</v>
      </c>
      <c r="E13" s="42">
        <v>29.87600616331666</v>
      </c>
      <c r="F13" s="42">
        <v>-19.088721678086433</v>
      </c>
      <c r="G13" s="42">
        <v>-6.307210304794584</v>
      </c>
      <c r="H13" s="42"/>
      <c r="I13" s="41">
        <v>424895.063</v>
      </c>
      <c r="J13" s="42">
        <v>33.04155412373772</v>
      </c>
      <c r="K13" s="41">
        <v>343788.027</v>
      </c>
      <c r="L13" s="42">
        <v>29.87600616331666</v>
      </c>
      <c r="M13" s="42">
        <v>-19.088721678086433</v>
      </c>
      <c r="N13" s="42">
        <v>-6.307210304794584</v>
      </c>
      <c r="O13" s="42"/>
      <c r="P13" s="41">
        <v>1504854.967</v>
      </c>
      <c r="Q13" s="42">
        <v>31.726015394628316</v>
      </c>
      <c r="R13" s="41">
        <v>1556961.106</v>
      </c>
      <c r="S13" s="42">
        <v>29.382593754237803</v>
      </c>
      <c r="T13" s="42">
        <v>3.4625356026086713</v>
      </c>
      <c r="U13" s="42">
        <v>1.0985245783281135</v>
      </c>
    </row>
    <row r="14" spans="1:21" s="52" customFormat="1" ht="12">
      <c r="A14" s="50" t="s">
        <v>5</v>
      </c>
      <c r="B14" s="51">
        <v>265936.426</v>
      </c>
      <c r="C14" s="39">
        <v>20.680289272159346</v>
      </c>
      <c r="D14" s="51">
        <v>290140.814</v>
      </c>
      <c r="E14" s="39">
        <v>25.213934362215912</v>
      </c>
      <c r="F14" s="39">
        <v>9.101569260015564</v>
      </c>
      <c r="G14" s="39">
        <v>1.8822308512771513</v>
      </c>
      <c r="H14" s="39"/>
      <c r="I14" s="51">
        <v>265936.426</v>
      </c>
      <c r="J14" s="39">
        <v>20.680289272159346</v>
      </c>
      <c r="K14" s="51">
        <v>290140.814</v>
      </c>
      <c r="L14" s="39">
        <v>25.213934362215912</v>
      </c>
      <c r="M14" s="39">
        <v>9.101569260015564</v>
      </c>
      <c r="N14" s="39">
        <v>1.8822308512771513</v>
      </c>
      <c r="O14" s="39"/>
      <c r="P14" s="51">
        <v>852885.71</v>
      </c>
      <c r="Q14" s="39">
        <v>17.98091228635889</v>
      </c>
      <c r="R14" s="51">
        <v>1166596.071</v>
      </c>
      <c r="S14" s="39">
        <v>22.01571914506319</v>
      </c>
      <c r="T14" s="39">
        <v>36.78222736314811</v>
      </c>
      <c r="U14" s="39">
        <v>6.61378003913676</v>
      </c>
    </row>
    <row r="15" spans="1:21" s="3" customFormat="1" ht="12">
      <c r="A15" s="40" t="s">
        <v>6</v>
      </c>
      <c r="B15" s="41">
        <v>305101.976</v>
      </c>
      <c r="C15" s="42">
        <v>23.725960433819697</v>
      </c>
      <c r="D15" s="41">
        <v>310329.137</v>
      </c>
      <c r="E15" s="42">
        <v>26.9683481724881</v>
      </c>
      <c r="F15" s="42">
        <v>1.7132504576109213</v>
      </c>
      <c r="G15" s="42">
        <v>0.4064851257050021</v>
      </c>
      <c r="H15" s="42"/>
      <c r="I15" s="41">
        <v>305101.976</v>
      </c>
      <c r="J15" s="42">
        <v>23.725960433819697</v>
      </c>
      <c r="K15" s="41">
        <v>310329.137</v>
      </c>
      <c r="L15" s="42">
        <v>26.9683481724881</v>
      </c>
      <c r="M15" s="42">
        <v>1.7132504576109213</v>
      </c>
      <c r="N15" s="42">
        <v>0.4064851257050021</v>
      </c>
      <c r="O15" s="42"/>
      <c r="P15" s="41">
        <v>1319799.936</v>
      </c>
      <c r="Q15" s="42">
        <v>27.824603703066003</v>
      </c>
      <c r="R15" s="41">
        <v>1354181.79</v>
      </c>
      <c r="S15" s="42">
        <v>25.555791504117746</v>
      </c>
      <c r="T15" s="42">
        <v>2.6050807446015853</v>
      </c>
      <c r="U15" s="42">
        <v>0.7248533933302721</v>
      </c>
    </row>
    <row r="16" spans="1:21" s="52" customFormat="1" ht="12">
      <c r="A16" s="50" t="s">
        <v>7</v>
      </c>
      <c r="B16" s="51">
        <v>130219.655</v>
      </c>
      <c r="C16" s="39">
        <v>10.126405678328517</v>
      </c>
      <c r="D16" s="51">
        <v>117391.299</v>
      </c>
      <c r="E16" s="39">
        <v>10.201586143207217</v>
      </c>
      <c r="F16" s="39">
        <v>-9.851320831713153</v>
      </c>
      <c r="G16" s="39">
        <v>-0.9975847120929607</v>
      </c>
      <c r="H16" s="39"/>
      <c r="I16" s="51">
        <v>130219.655</v>
      </c>
      <c r="J16" s="39">
        <v>10.126405678328517</v>
      </c>
      <c r="K16" s="51">
        <v>117391.299</v>
      </c>
      <c r="L16" s="39">
        <v>10.201586143207217</v>
      </c>
      <c r="M16" s="39">
        <v>-9.851320831713153</v>
      </c>
      <c r="N16" s="39">
        <v>-0.9975847120929607</v>
      </c>
      <c r="O16" s="39"/>
      <c r="P16" s="51">
        <v>461386.172</v>
      </c>
      <c r="Q16" s="39">
        <v>9.727146546834389</v>
      </c>
      <c r="R16" s="51">
        <v>614888.906</v>
      </c>
      <c r="S16" s="39">
        <v>11.604034846703302</v>
      </c>
      <c r="T16" s="39">
        <v>33.26990345952542</v>
      </c>
      <c r="U16" s="39">
        <v>3.236212265498362</v>
      </c>
    </row>
    <row r="17" spans="1:21" s="3" customFormat="1" ht="12">
      <c r="A17" s="40" t="s">
        <v>8</v>
      </c>
      <c r="B17" s="41">
        <v>159788.399</v>
      </c>
      <c r="C17" s="42">
        <v>12.425790491954713</v>
      </c>
      <c r="D17" s="41">
        <v>89066.87</v>
      </c>
      <c r="E17" s="42">
        <v>7.740125158772104</v>
      </c>
      <c r="F17" s="42">
        <v>-44.259489075924726</v>
      </c>
      <c r="G17" s="42">
        <v>-5.49959138538399</v>
      </c>
      <c r="H17" s="42"/>
      <c r="I17" s="41">
        <v>159788.399</v>
      </c>
      <c r="J17" s="42">
        <v>12.425790491954713</v>
      </c>
      <c r="K17" s="41">
        <v>89066.87</v>
      </c>
      <c r="L17" s="42">
        <v>7.740125158772104</v>
      </c>
      <c r="M17" s="42">
        <v>-44.259489075924726</v>
      </c>
      <c r="N17" s="42">
        <v>-5.49959138538399</v>
      </c>
      <c r="O17" s="42"/>
      <c r="P17" s="41">
        <v>604357.073</v>
      </c>
      <c r="Q17" s="42">
        <v>12.741322069112398</v>
      </c>
      <c r="R17" s="41">
        <v>606295.425</v>
      </c>
      <c r="S17" s="42">
        <v>11.441860749877947</v>
      </c>
      <c r="T17" s="42">
        <v>0.32072959622664526</v>
      </c>
      <c r="U17" s="42">
        <v>0.04086519082620064</v>
      </c>
    </row>
    <row r="18" spans="1:21" s="52" customFormat="1" ht="12">
      <c r="A18" s="50" t="s">
        <v>9</v>
      </c>
      <c r="B18" s="51">
        <v>1285941.519</v>
      </c>
      <c r="C18" s="39">
        <v>100</v>
      </c>
      <c r="D18" s="51">
        <v>1150716.147</v>
      </c>
      <c r="E18" s="39">
        <v>100</v>
      </c>
      <c r="F18" s="39">
        <v>-10.515670425289377</v>
      </c>
      <c r="G18" s="39">
        <v>-10.51567042528938</v>
      </c>
      <c r="H18" s="39"/>
      <c r="I18" s="51">
        <v>1285941.519</v>
      </c>
      <c r="J18" s="39">
        <v>100</v>
      </c>
      <c r="K18" s="51">
        <v>1150716.147</v>
      </c>
      <c r="L18" s="39">
        <v>100</v>
      </c>
      <c r="M18" s="39">
        <v>-10.515670425289377</v>
      </c>
      <c r="N18" s="39">
        <v>-10.51567042528938</v>
      </c>
      <c r="O18" s="39"/>
      <c r="P18" s="51">
        <v>4743283.858</v>
      </c>
      <c r="Q18" s="39">
        <v>100</v>
      </c>
      <c r="R18" s="51">
        <v>5298923.298</v>
      </c>
      <c r="S18" s="39">
        <v>100</v>
      </c>
      <c r="T18" s="39">
        <v>11.714235467119718</v>
      </c>
      <c r="U18" s="39">
        <v>11.714235467119709</v>
      </c>
    </row>
    <row r="19" spans="1:21" s="3" customFormat="1" ht="12">
      <c r="A19" s="46" t="s">
        <v>10</v>
      </c>
      <c r="B19" s="47">
        <v>694577.895</v>
      </c>
      <c r="C19" s="48">
        <v>100</v>
      </c>
      <c r="D19" s="47">
        <v>667043.155</v>
      </c>
      <c r="E19" s="48">
        <v>100</v>
      </c>
      <c r="F19" s="48">
        <v>-3.9642407566108893</v>
      </c>
      <c r="G19" s="48"/>
      <c r="H19" s="48"/>
      <c r="I19" s="47">
        <v>694577.895</v>
      </c>
      <c r="J19" s="48">
        <v>100</v>
      </c>
      <c r="K19" s="47">
        <v>667043.155</v>
      </c>
      <c r="L19" s="48">
        <v>100</v>
      </c>
      <c r="M19" s="48">
        <v>-3.9642407566108893</v>
      </c>
      <c r="N19" s="48"/>
      <c r="O19" s="48"/>
      <c r="P19" s="47">
        <v>2455231.319</v>
      </c>
      <c r="Q19" s="48">
        <v>100</v>
      </c>
      <c r="R19" s="47">
        <v>3117833.053</v>
      </c>
      <c r="S19" s="48">
        <v>100</v>
      </c>
      <c r="T19" s="48">
        <v>26.98734448654203</v>
      </c>
      <c r="U19" s="48"/>
    </row>
    <row r="20" spans="1:21" s="31" customFormat="1" ht="12">
      <c r="A20" s="28" t="s">
        <v>12</v>
      </c>
      <c r="B20" s="29"/>
      <c r="C20" s="30"/>
      <c r="D20" s="29"/>
      <c r="E20" s="30"/>
      <c r="F20" s="30"/>
      <c r="G20" s="30"/>
      <c r="H20" s="30"/>
      <c r="I20" s="29"/>
      <c r="J20" s="30"/>
      <c r="K20" s="29"/>
      <c r="L20" s="30"/>
      <c r="M20" s="30"/>
      <c r="N20" s="30"/>
      <c r="O20" s="30"/>
      <c r="P20" s="29"/>
      <c r="Q20" s="30"/>
      <c r="R20" s="29"/>
      <c r="S20" s="30"/>
      <c r="T20" s="30"/>
      <c r="U20" s="30"/>
    </row>
    <row r="21" spans="1:13" s="3" customFormat="1" ht="12">
      <c r="A21" s="3" t="s">
        <v>22</v>
      </c>
      <c r="L21" s="32"/>
      <c r="M21" s="33"/>
    </row>
    <row r="22" s="3" customFormat="1" ht="12">
      <c r="A22" s="3" t="s">
        <v>23</v>
      </c>
    </row>
    <row r="23" spans="1:14" s="3" customFormat="1" ht="12">
      <c r="A23" s="3" t="s">
        <v>30</v>
      </c>
      <c r="N23" s="34"/>
    </row>
    <row r="24" spans="1:17" s="3" customFormat="1" ht="12">
      <c r="A24" s="3" t="s">
        <v>32</v>
      </c>
      <c r="D24" s="52"/>
      <c r="I24" s="32"/>
      <c r="J24" s="32"/>
      <c r="K24" s="35"/>
      <c r="O24" s="16"/>
      <c r="P24" s="16"/>
      <c r="Q24" s="16"/>
    </row>
    <row r="25" spans="1:14" s="3" customFormat="1" ht="13.5">
      <c r="A25" s="36"/>
      <c r="N25" s="34"/>
    </row>
    <row r="31" spans="12:13" ht="12.75">
      <c r="L31" s="5"/>
      <c r="M31" s="5"/>
    </row>
    <row r="33" spans="12:13" ht="12.75">
      <c r="L33" s="5"/>
      <c r="M33" s="5"/>
    </row>
  </sheetData>
  <mergeCells count="3">
    <mergeCell ref="B9:G9"/>
    <mergeCell ref="P10:Q10"/>
    <mergeCell ref="R10:S10"/>
  </mergeCells>
  <printOptions horizontalCentered="1" verticalCentered="1"/>
  <pageMargins left="0.75" right="0.75" top="1" bottom="1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3"/>
  <sheetViews>
    <sheetView tabSelected="1" zoomScale="60" zoomScaleNormal="60" workbookViewId="0" topLeftCell="A1">
      <selection activeCell="E30" sqref="E30"/>
    </sheetView>
  </sheetViews>
  <sheetFormatPr defaultColWidth="11.421875" defaultRowHeight="12.75"/>
  <cols>
    <col min="1" max="1" width="23.8515625" style="2" customWidth="1"/>
    <col min="2" max="2" width="9.28125" style="2" customWidth="1"/>
    <col min="3" max="3" width="9.7109375" style="2" customWidth="1"/>
    <col min="4" max="4" width="10.28125" style="2" customWidth="1"/>
    <col min="5" max="5" width="10.00390625" style="2" customWidth="1"/>
    <col min="6" max="6" width="11.57421875" style="2" customWidth="1"/>
    <col min="7" max="7" width="10.7109375" style="2" customWidth="1"/>
    <col min="8" max="8" width="1.421875" style="2" customWidth="1"/>
    <col min="9" max="9" width="11.140625" style="2" customWidth="1"/>
    <col min="10" max="10" width="9.421875" style="2" customWidth="1"/>
    <col min="11" max="11" width="11.8515625" style="2" customWidth="1"/>
    <col min="12" max="12" width="9.421875" style="2" customWidth="1"/>
    <col min="13" max="13" width="8.57421875" style="2" customWidth="1"/>
    <col min="14" max="14" width="11.00390625" style="2" customWidth="1"/>
    <col min="15" max="15" width="1.8515625" style="2" customWidth="1"/>
    <col min="16" max="16" width="11.28125" style="2" customWidth="1"/>
    <col min="17" max="17" width="9.28125" style="2" customWidth="1"/>
    <col min="18" max="18" width="11.140625" style="2" customWidth="1"/>
    <col min="19" max="19" width="9.140625" style="2" customWidth="1"/>
    <col min="20" max="20" width="8.7109375" style="2" customWidth="1"/>
    <col min="21" max="16384" width="11.421875" style="2" customWidth="1"/>
  </cols>
  <sheetData>
    <row r="1" ht="57.75" customHeight="1"/>
    <row r="2" ht="15.75" customHeight="1"/>
    <row r="3" spans="1:14" s="15" customFormat="1" ht="15">
      <c r="A3" s="14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5" customFormat="1" ht="17.25">
      <c r="A4" s="14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5" customFormat="1" ht="15">
      <c r="A5" s="14" t="s">
        <v>38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5" customFormat="1" ht="15">
      <c r="A6" s="14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="15" customFormat="1" ht="15">
      <c r="A7" s="14" t="s">
        <v>43</v>
      </c>
    </row>
    <row r="8" spans="1:21" s="19" customFormat="1" ht="12">
      <c r="A8" s="21"/>
      <c r="B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19</v>
      </c>
      <c r="S8" s="21"/>
      <c r="T8" s="21"/>
      <c r="U8" s="21"/>
    </row>
    <row r="9" spans="1:21" s="19" customFormat="1" ht="12">
      <c r="A9" s="17"/>
      <c r="B9" s="17" t="s">
        <v>0</v>
      </c>
      <c r="C9" s="17"/>
      <c r="D9" s="17"/>
      <c r="E9" s="17"/>
      <c r="F9" s="17"/>
      <c r="G9" s="17"/>
      <c r="H9" s="18"/>
      <c r="I9" s="17" t="s">
        <v>27</v>
      </c>
      <c r="J9" s="17"/>
      <c r="K9" s="17"/>
      <c r="L9" s="17"/>
      <c r="M9" s="17"/>
      <c r="N9" s="17"/>
      <c r="O9" s="18"/>
      <c r="P9" s="17" t="s">
        <v>28</v>
      </c>
      <c r="Q9" s="17"/>
      <c r="R9" s="17"/>
      <c r="S9" s="17"/>
      <c r="T9" s="17"/>
      <c r="U9" s="17"/>
    </row>
    <row r="10" spans="1:21" s="19" customFormat="1" ht="36" customHeight="1">
      <c r="A10" s="20"/>
      <c r="B10" s="21" t="s">
        <v>39</v>
      </c>
      <c r="C10" s="21"/>
      <c r="D10" s="21" t="s">
        <v>40</v>
      </c>
      <c r="E10" s="21"/>
      <c r="F10" s="21"/>
      <c r="G10" s="21"/>
      <c r="H10" s="22"/>
      <c r="I10" s="21" t="s">
        <v>45</v>
      </c>
      <c r="J10" s="21"/>
      <c r="K10" s="23" t="s">
        <v>44</v>
      </c>
      <c r="L10" s="21"/>
      <c r="M10" s="21"/>
      <c r="N10" s="21"/>
      <c r="O10" s="22"/>
      <c r="P10" s="73" t="s">
        <v>41</v>
      </c>
      <c r="Q10" s="73"/>
      <c r="R10" s="73" t="s">
        <v>42</v>
      </c>
      <c r="S10" s="73"/>
      <c r="T10" s="21"/>
      <c r="U10" s="21"/>
    </row>
    <row r="11" spans="1:21" s="19" customFormat="1" ht="37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</row>
    <row r="12" spans="1:21" ht="10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2" s="3" customFormat="1" ht="12">
      <c r="A13" s="40" t="s">
        <v>4</v>
      </c>
      <c r="B13" s="41">
        <v>1209679.949</v>
      </c>
      <c r="C13" s="44">
        <v>47.2212014940483</v>
      </c>
      <c r="D13" s="41">
        <v>873769.792</v>
      </c>
      <c r="E13" s="44">
        <v>43.52079022094858</v>
      </c>
      <c r="F13" s="44">
        <v>-27.76851490988878</v>
      </c>
      <c r="G13" s="44">
        <v>-13.112626377503425</v>
      </c>
      <c r="H13" s="44"/>
      <c r="I13" s="41">
        <v>1209679.949</v>
      </c>
      <c r="J13" s="44">
        <v>47.2212014940483</v>
      </c>
      <c r="K13" s="41">
        <v>873769.792</v>
      </c>
      <c r="L13" s="44">
        <v>43.52079022094858</v>
      </c>
      <c r="M13" s="44">
        <v>-27.76851490988878</v>
      </c>
      <c r="N13" s="44">
        <v>-13.112626377503425</v>
      </c>
      <c r="O13" s="44"/>
      <c r="P13" s="41">
        <v>4357810.823</v>
      </c>
      <c r="Q13" s="44">
        <v>46.03616036148735</v>
      </c>
      <c r="R13" s="41">
        <v>4896727.544</v>
      </c>
      <c r="S13" s="44">
        <v>47.45991712943972</v>
      </c>
      <c r="T13" s="44">
        <v>12.366684624207698</v>
      </c>
      <c r="U13" s="44">
        <v>5.693146764999654</v>
      </c>
      <c r="V13" s="34"/>
    </row>
    <row r="14" spans="1:22" s="52" customFormat="1" ht="12">
      <c r="A14" s="50" t="s">
        <v>5</v>
      </c>
      <c r="B14" s="51">
        <v>391056.99399999995</v>
      </c>
      <c r="C14" s="54">
        <v>15.265344461232228</v>
      </c>
      <c r="D14" s="51">
        <v>364419.059</v>
      </c>
      <c r="E14" s="54">
        <v>18.151011358440833</v>
      </c>
      <c r="F14" s="54">
        <v>-6.811778182900865</v>
      </c>
      <c r="G14" s="54">
        <v>-1.0398414035548824</v>
      </c>
      <c r="H14" s="54"/>
      <c r="I14" s="51">
        <v>391056.99399999995</v>
      </c>
      <c r="J14" s="54">
        <v>15.265344461232228</v>
      </c>
      <c r="K14" s="51">
        <v>364419.059</v>
      </c>
      <c r="L14" s="54">
        <v>18.151011358440833</v>
      </c>
      <c r="M14" s="54">
        <v>-6.811778182900865</v>
      </c>
      <c r="N14" s="54">
        <v>-1.0398414035548824</v>
      </c>
      <c r="O14" s="54"/>
      <c r="P14" s="51">
        <v>1341650.472</v>
      </c>
      <c r="Q14" s="54">
        <v>14.173271577571</v>
      </c>
      <c r="R14" s="51">
        <v>1632161.571</v>
      </c>
      <c r="S14" s="54">
        <v>15.819187856680175</v>
      </c>
      <c r="T14" s="54">
        <v>21.65326253468496</v>
      </c>
      <c r="U14" s="54">
        <v>3.0689757044453336</v>
      </c>
      <c r="V14" s="61"/>
    </row>
    <row r="15" spans="1:22" s="3" customFormat="1" ht="12">
      <c r="A15" s="40" t="s">
        <v>6</v>
      </c>
      <c r="B15" s="41">
        <v>361653.042</v>
      </c>
      <c r="C15" s="44">
        <v>14.117528509367325</v>
      </c>
      <c r="D15" s="41">
        <v>361173.171</v>
      </c>
      <c r="E15" s="44">
        <v>17.989339929625064</v>
      </c>
      <c r="F15" s="44">
        <v>-0.13268822442257872</v>
      </c>
      <c r="G15" s="44">
        <v>-0.01873229791143085</v>
      </c>
      <c r="H15" s="44"/>
      <c r="I15" s="41">
        <v>361653.042</v>
      </c>
      <c r="J15" s="44">
        <v>14.117528509367325</v>
      </c>
      <c r="K15" s="41">
        <v>361173.171</v>
      </c>
      <c r="L15" s="44">
        <v>17.989339929625064</v>
      </c>
      <c r="M15" s="44">
        <v>-0.13268822442257872</v>
      </c>
      <c r="N15" s="44">
        <v>-0.01873229791143085</v>
      </c>
      <c r="O15" s="44"/>
      <c r="P15" s="41">
        <v>1538032.216</v>
      </c>
      <c r="Q15" s="44">
        <v>16.247859444290004</v>
      </c>
      <c r="R15" s="41">
        <v>1529619.422</v>
      </c>
      <c r="S15" s="44">
        <v>14.825331888569842</v>
      </c>
      <c r="T15" s="44">
        <v>-0.5469842512063475</v>
      </c>
      <c r="U15" s="44">
        <v>-0.0888732323184095</v>
      </c>
      <c r="V15" s="34"/>
    </row>
    <row r="16" spans="1:22" s="52" customFormat="1" ht="12">
      <c r="A16" s="50" t="s">
        <v>7</v>
      </c>
      <c r="B16" s="51">
        <v>234167.546</v>
      </c>
      <c r="C16" s="54">
        <v>9.140990459644978</v>
      </c>
      <c r="D16" s="51">
        <v>178392.983</v>
      </c>
      <c r="E16" s="54">
        <v>8.885410849763328</v>
      </c>
      <c r="F16" s="54">
        <v>-23.81822927759596</v>
      </c>
      <c r="G16" s="54">
        <v>-2.177222065921414</v>
      </c>
      <c r="H16" s="54"/>
      <c r="I16" s="51">
        <v>234167.546</v>
      </c>
      <c r="J16" s="54">
        <v>9.140990459644978</v>
      </c>
      <c r="K16" s="51">
        <v>178392.983</v>
      </c>
      <c r="L16" s="54">
        <v>8.885410849763328</v>
      </c>
      <c r="M16" s="54">
        <v>-23.81822927759596</v>
      </c>
      <c r="N16" s="54">
        <v>-2.177222065921414</v>
      </c>
      <c r="O16" s="54"/>
      <c r="P16" s="51">
        <v>926629.951</v>
      </c>
      <c r="Q16" s="54">
        <v>9.788971286877993</v>
      </c>
      <c r="R16" s="51">
        <v>942189.041</v>
      </c>
      <c r="S16" s="54">
        <v>9.131856613283992</v>
      </c>
      <c r="T16" s="54">
        <v>1.6791050174030007</v>
      </c>
      <c r="U16" s="54">
        <v>0.16436710803010748</v>
      </c>
      <c r="V16" s="61"/>
    </row>
    <row r="17" spans="1:22" s="3" customFormat="1" ht="12">
      <c r="A17" s="40" t="s">
        <v>8</v>
      </c>
      <c r="B17" s="41">
        <v>365173.028</v>
      </c>
      <c r="C17" s="44">
        <v>14.254935075707154</v>
      </c>
      <c r="D17" s="41">
        <v>229951.628</v>
      </c>
      <c r="E17" s="44">
        <v>11.453447641222192</v>
      </c>
      <c r="F17" s="44">
        <v>-37.02940513996559</v>
      </c>
      <c r="G17" s="44">
        <v>-5.278517661622662</v>
      </c>
      <c r="H17" s="44"/>
      <c r="I17" s="41">
        <v>365173.028</v>
      </c>
      <c r="J17" s="44">
        <v>14.254935075707154</v>
      </c>
      <c r="K17" s="41">
        <v>229951.628</v>
      </c>
      <c r="L17" s="44">
        <v>11.453447641222192</v>
      </c>
      <c r="M17" s="44">
        <v>-37.02940513996559</v>
      </c>
      <c r="N17" s="44">
        <v>-5.278517661622662</v>
      </c>
      <c r="O17" s="44"/>
      <c r="P17" s="41">
        <v>1301937.1060000001</v>
      </c>
      <c r="Q17" s="44">
        <v>13.753737329773655</v>
      </c>
      <c r="R17" s="41">
        <v>1316909.026</v>
      </c>
      <c r="S17" s="44">
        <v>12.763706512026266</v>
      </c>
      <c r="T17" s="44">
        <v>1.1499726009038047</v>
      </c>
      <c r="U17" s="44">
        <v>0.1581642108926756</v>
      </c>
      <c r="V17" s="34"/>
    </row>
    <row r="18" spans="1:22" s="52" customFormat="1" ht="12">
      <c r="A18" s="50" t="s">
        <v>9</v>
      </c>
      <c r="B18" s="51">
        <v>2561730.5590000004</v>
      </c>
      <c r="C18" s="54">
        <v>100</v>
      </c>
      <c r="D18" s="51">
        <v>2007706.6330000001</v>
      </c>
      <c r="E18" s="54">
        <v>100</v>
      </c>
      <c r="F18" s="54">
        <v>-21.626939806513825</v>
      </c>
      <c r="G18" s="54">
        <v>-21.626939806513825</v>
      </c>
      <c r="H18" s="54"/>
      <c r="I18" s="51">
        <v>2561730.5590000004</v>
      </c>
      <c r="J18" s="54">
        <v>100</v>
      </c>
      <c r="K18" s="51">
        <v>2007706.6330000001</v>
      </c>
      <c r="L18" s="54">
        <v>100</v>
      </c>
      <c r="M18" s="54">
        <v>-21.626939806513825</v>
      </c>
      <c r="N18" s="54">
        <v>-21.626939806513825</v>
      </c>
      <c r="O18" s="54"/>
      <c r="P18" s="51">
        <v>9466060.568</v>
      </c>
      <c r="Q18" s="54">
        <v>100</v>
      </c>
      <c r="R18" s="51">
        <v>10317606.604</v>
      </c>
      <c r="S18" s="54">
        <v>100</v>
      </c>
      <c r="T18" s="54">
        <v>8.995780556049368</v>
      </c>
      <c r="U18" s="54">
        <v>8.995780556049361</v>
      </c>
      <c r="V18" s="61"/>
    </row>
    <row r="19" spans="1:22" s="3" customFormat="1" ht="12">
      <c r="A19" s="46" t="s">
        <v>10</v>
      </c>
      <c r="B19" s="47">
        <v>1353083.645</v>
      </c>
      <c r="C19" s="48">
        <v>100</v>
      </c>
      <c r="D19" s="47">
        <v>1108677.005</v>
      </c>
      <c r="E19" s="48">
        <v>100</v>
      </c>
      <c r="F19" s="48">
        <v>-18.06293653043158</v>
      </c>
      <c r="G19" s="48"/>
      <c r="H19" s="48"/>
      <c r="I19" s="47">
        <v>1353083.645</v>
      </c>
      <c r="J19" s="48">
        <v>100</v>
      </c>
      <c r="K19" s="47">
        <v>1108677.005</v>
      </c>
      <c r="L19" s="48">
        <v>100</v>
      </c>
      <c r="M19" s="48">
        <v>-18.06293653043158</v>
      </c>
      <c r="N19" s="48"/>
      <c r="O19" s="48"/>
      <c r="P19" s="47">
        <v>4873011.652000001</v>
      </c>
      <c r="Q19" s="48">
        <v>100</v>
      </c>
      <c r="R19" s="47">
        <v>5708343.049</v>
      </c>
      <c r="S19" s="48">
        <v>100</v>
      </c>
      <c r="T19" s="48">
        <v>17.141994656572574</v>
      </c>
      <c r="U19" s="48"/>
      <c r="V19" s="34"/>
    </row>
    <row r="20" spans="1:15" s="3" customFormat="1" ht="13.5" customHeight="1">
      <c r="A20" s="3" t="s">
        <v>12</v>
      </c>
      <c r="D20" s="27"/>
      <c r="E20" s="45"/>
      <c r="L20" s="32"/>
      <c r="M20" s="32"/>
      <c r="O20" s="32"/>
    </row>
    <row r="21" spans="1:2" s="3" customFormat="1" ht="12">
      <c r="A21" s="3" t="s">
        <v>22</v>
      </c>
      <c r="B21" s="32"/>
    </row>
    <row r="22" spans="1:2" s="3" customFormat="1" ht="12">
      <c r="A22" s="3" t="s">
        <v>23</v>
      </c>
      <c r="B22" s="32"/>
    </row>
    <row r="23" spans="1:27" s="3" customFormat="1" ht="12">
      <c r="A23" s="3" t="s">
        <v>30</v>
      </c>
      <c r="I23" s="32"/>
      <c r="J23" s="32"/>
      <c r="K23" s="35"/>
      <c r="V23" s="16"/>
      <c r="W23" s="16"/>
      <c r="X23" s="16"/>
      <c r="Y23" s="16"/>
      <c r="Z23" s="16"/>
      <c r="AA23" s="16"/>
    </row>
    <row r="24" spans="1:4" s="3" customFormat="1" ht="13.5">
      <c r="A24" s="36" t="s">
        <v>32</v>
      </c>
      <c r="D24" s="52"/>
    </row>
    <row r="25" s="3" customFormat="1" ht="12">
      <c r="C25" s="45"/>
    </row>
    <row r="26" spans="3:5" ht="12.75">
      <c r="C26" s="58"/>
      <c r="D26" s="50"/>
      <c r="E26" s="59"/>
    </row>
    <row r="27" spans="3:5" ht="12.75">
      <c r="C27" s="60"/>
      <c r="D27" s="80">
        <f>+'vtas$imp'!D18/D18</f>
        <v>0.5731495468939859</v>
      </c>
      <c r="E27" s="59"/>
    </row>
    <row r="28" spans="3:5" ht="12.75">
      <c r="C28" s="59"/>
      <c r="D28" s="50"/>
      <c r="E28" s="59"/>
    </row>
    <row r="29" spans="3:5" ht="12.75">
      <c r="C29" s="59"/>
      <c r="D29" s="50"/>
      <c r="E29" s="59"/>
    </row>
    <row r="30" spans="3:5" ht="12.75">
      <c r="C30" s="59"/>
      <c r="D30" s="50"/>
      <c r="E30" s="58">
        <f>1-D27</f>
        <v>0.4268504531060141</v>
      </c>
    </row>
    <row r="31" spans="3:5" ht="12.75">
      <c r="C31" s="59"/>
      <c r="D31" s="60"/>
      <c r="E31" s="60"/>
    </row>
    <row r="32" ht="12.75">
      <c r="C32" s="6"/>
    </row>
    <row r="33" ht="12.75">
      <c r="C33" s="6"/>
    </row>
  </sheetData>
  <mergeCells count="2">
    <mergeCell ref="P10:Q10"/>
    <mergeCell ref="R10:S10"/>
  </mergeCells>
  <printOptions horizontalCentered="1" verticalCentered="1"/>
  <pageMargins left="0.54" right="0.7874015748031497" top="0.89" bottom="0.46" header="0.5118110236220472" footer="0.5118110236220472"/>
  <pageSetup fitToHeight="1" fitToWidth="1" horizontalDpi="300" verticalDpi="300" orientation="landscape" scale="59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24"/>
  <sheetViews>
    <sheetView zoomScale="75" zoomScaleNormal="75" workbookViewId="0" topLeftCell="G1">
      <selection activeCell="D13" sqref="D13"/>
    </sheetView>
  </sheetViews>
  <sheetFormatPr defaultColWidth="11.421875" defaultRowHeight="12.75"/>
  <cols>
    <col min="1" max="1" width="25.140625" style="2" customWidth="1"/>
    <col min="2" max="2" width="9.00390625" style="2" customWidth="1"/>
    <col min="3" max="3" width="12.7109375" style="2" customWidth="1"/>
    <col min="4" max="4" width="12.57421875" style="2" customWidth="1"/>
    <col min="5" max="5" width="10.57421875" style="2" customWidth="1"/>
    <col min="6" max="6" width="11.421875" style="2" customWidth="1"/>
    <col min="7" max="7" width="8.00390625" style="2" customWidth="1"/>
    <col min="8" max="8" width="1.8515625" style="2" customWidth="1"/>
    <col min="9" max="9" width="10.421875" style="2" customWidth="1"/>
    <col min="10" max="10" width="10.7109375" style="2" customWidth="1"/>
    <col min="11" max="11" width="8.7109375" style="2" customWidth="1"/>
    <col min="12" max="12" width="10.421875" style="2" customWidth="1"/>
    <col min="13" max="13" width="8.8515625" style="2" customWidth="1"/>
    <col min="14" max="14" width="10.28125" style="2" customWidth="1"/>
    <col min="15" max="15" width="2.28125" style="2" customWidth="1"/>
    <col min="16" max="16" width="10.421875" style="2" customWidth="1"/>
    <col min="17" max="17" width="11.00390625" style="2" customWidth="1"/>
    <col min="18" max="18" width="9.28125" style="2" customWidth="1"/>
    <col min="19" max="19" width="9.00390625" style="2" customWidth="1"/>
    <col min="20" max="20" width="9.140625" style="2" customWidth="1"/>
    <col min="21" max="21" width="8.28125" style="2" customWidth="1"/>
    <col min="22" max="16384" width="11.421875" style="2" customWidth="1"/>
  </cols>
  <sheetData>
    <row r="1" ht="57.75" customHeight="1"/>
    <row r="2" ht="15.75" customHeight="1"/>
    <row r="3" spans="1:14" s="15" customFormat="1" ht="15">
      <c r="A3" s="14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5" customFormat="1" ht="17.25">
      <c r="A4" s="14" t="s">
        <v>35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5" customFormat="1" ht="15">
      <c r="A5" s="14" t="s">
        <v>38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5" customFormat="1" ht="15">
      <c r="A6" s="14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="15" customFormat="1" ht="15">
      <c r="A7" s="14" t="s">
        <v>43</v>
      </c>
    </row>
    <row r="8" spans="1:21" s="19" customFormat="1" ht="12">
      <c r="A8" s="21"/>
      <c r="B8" s="21"/>
      <c r="G8" s="21"/>
      <c r="H8" s="21"/>
      <c r="I8" s="21"/>
      <c r="J8" s="21"/>
      <c r="K8" s="74"/>
      <c r="L8" s="74"/>
      <c r="M8" s="74"/>
      <c r="N8" s="74"/>
      <c r="O8" s="21"/>
      <c r="P8" s="21"/>
      <c r="Q8" s="21"/>
      <c r="R8" s="75" t="s">
        <v>20</v>
      </c>
      <c r="S8" s="75"/>
      <c r="T8" s="75"/>
      <c r="U8" s="75"/>
    </row>
    <row r="9" spans="1:21" s="19" customFormat="1" ht="12">
      <c r="A9" s="17"/>
      <c r="B9" s="17" t="s">
        <v>0</v>
      </c>
      <c r="C9" s="17"/>
      <c r="D9" s="17"/>
      <c r="E9" s="17"/>
      <c r="F9" s="17"/>
      <c r="G9" s="17"/>
      <c r="H9" s="18"/>
      <c r="I9" s="17" t="s">
        <v>27</v>
      </c>
      <c r="J9" s="17"/>
      <c r="K9" s="17"/>
      <c r="L9" s="17"/>
      <c r="M9" s="17"/>
      <c r="N9" s="17"/>
      <c r="O9" s="18"/>
      <c r="P9" s="17" t="s">
        <v>28</v>
      </c>
      <c r="Q9" s="17"/>
      <c r="R9" s="17"/>
      <c r="S9" s="17"/>
      <c r="T9" s="17"/>
      <c r="U9" s="17"/>
    </row>
    <row r="10" spans="1:21" s="19" customFormat="1" ht="36" customHeight="1">
      <c r="A10" s="20"/>
      <c r="B10" s="21" t="s">
        <v>39</v>
      </c>
      <c r="C10" s="21"/>
      <c r="D10" s="21" t="s">
        <v>40</v>
      </c>
      <c r="E10" s="21"/>
      <c r="F10" s="21"/>
      <c r="G10" s="21"/>
      <c r="H10" s="22"/>
      <c r="I10" s="21" t="s">
        <v>45</v>
      </c>
      <c r="J10" s="21"/>
      <c r="K10" s="23" t="s">
        <v>44</v>
      </c>
      <c r="L10" s="21"/>
      <c r="M10" s="21"/>
      <c r="N10" s="21"/>
      <c r="O10" s="22"/>
      <c r="P10" s="73" t="s">
        <v>41</v>
      </c>
      <c r="Q10" s="73"/>
      <c r="R10" s="73" t="s">
        <v>42</v>
      </c>
      <c r="S10" s="73"/>
      <c r="T10" s="21"/>
      <c r="U10" s="21"/>
    </row>
    <row r="11" spans="1:21" s="19" customFormat="1" ht="37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</row>
    <row r="12" spans="1:21" ht="12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3" customFormat="1" ht="12">
      <c r="A13" s="43" t="s">
        <v>4</v>
      </c>
      <c r="B13" s="41">
        <v>25116</v>
      </c>
      <c r="C13" s="44">
        <v>71.81950759200481</v>
      </c>
      <c r="D13" s="41">
        <v>20683</v>
      </c>
      <c r="E13" s="44">
        <v>74.2737099148921</v>
      </c>
      <c r="F13" s="44">
        <v>-17.650103519668736</v>
      </c>
      <c r="G13" s="44">
        <v>-12.676217437305198</v>
      </c>
      <c r="H13" s="44"/>
      <c r="I13" s="41">
        <v>25116</v>
      </c>
      <c r="J13" s="44">
        <v>71.81950759200481</v>
      </c>
      <c r="K13" s="41">
        <v>20683</v>
      </c>
      <c r="L13" s="44">
        <v>74.2737099148921</v>
      </c>
      <c r="M13" s="44">
        <v>-17.650103519668736</v>
      </c>
      <c r="N13" s="44">
        <v>-12.676217437305198</v>
      </c>
      <c r="O13" s="44"/>
      <c r="P13" s="41">
        <v>99928</v>
      </c>
      <c r="Q13" s="44">
        <v>69.8406485882024</v>
      </c>
      <c r="R13" s="41">
        <v>127610</v>
      </c>
      <c r="S13" s="44">
        <v>76.97086675915314</v>
      </c>
      <c r="T13" s="44">
        <v>27.701945400688494</v>
      </c>
      <c r="U13" s="44">
        <v>19.347218339390547</v>
      </c>
    </row>
    <row r="14" spans="1:21" s="52" customFormat="1" ht="12" customHeight="1">
      <c r="A14" s="53" t="s">
        <v>5</v>
      </c>
      <c r="B14" s="51">
        <v>2773</v>
      </c>
      <c r="C14" s="54">
        <v>7.929427239712905</v>
      </c>
      <c r="D14" s="51">
        <v>1810</v>
      </c>
      <c r="E14" s="54">
        <v>6.499802492189464</v>
      </c>
      <c r="F14" s="54">
        <v>-34.72773169852146</v>
      </c>
      <c r="G14" s="54">
        <v>-2.7537102170369736</v>
      </c>
      <c r="H14" s="54"/>
      <c r="I14" s="51">
        <v>2773</v>
      </c>
      <c r="J14" s="54">
        <v>7.929427239712905</v>
      </c>
      <c r="K14" s="51">
        <v>1810</v>
      </c>
      <c r="L14" s="54">
        <v>6.499802492189464</v>
      </c>
      <c r="M14" s="54">
        <v>-34.72773169852146</v>
      </c>
      <c r="N14" s="54">
        <v>-2.7537102170369736</v>
      </c>
      <c r="O14" s="54"/>
      <c r="P14" s="51">
        <v>10573</v>
      </c>
      <c r="Q14" s="54">
        <v>7.38957226726307</v>
      </c>
      <c r="R14" s="51">
        <v>11278</v>
      </c>
      <c r="S14" s="54">
        <v>6.802581579106098</v>
      </c>
      <c r="T14" s="54">
        <v>6.6679277404710104</v>
      </c>
      <c r="U14" s="54">
        <v>0.4927313391109868</v>
      </c>
    </row>
    <row r="15" spans="1:21" s="3" customFormat="1" ht="12">
      <c r="A15" s="43" t="s">
        <v>6</v>
      </c>
      <c r="B15" s="41">
        <v>1379</v>
      </c>
      <c r="C15" s="44">
        <v>3.9432672786022707</v>
      </c>
      <c r="D15" s="41">
        <v>1265</v>
      </c>
      <c r="E15" s="44">
        <v>4.5426796423313105</v>
      </c>
      <c r="F15" s="44">
        <v>-8.266860043509789</v>
      </c>
      <c r="G15" s="44">
        <v>-0.32598438706356697</v>
      </c>
      <c r="H15" s="44"/>
      <c r="I15" s="41">
        <v>1379</v>
      </c>
      <c r="J15" s="44">
        <v>3.9432672786022707</v>
      </c>
      <c r="K15" s="41">
        <v>1265</v>
      </c>
      <c r="L15" s="44">
        <v>4.5426796423313105</v>
      </c>
      <c r="M15" s="44">
        <v>-8.266860043509789</v>
      </c>
      <c r="N15" s="44">
        <v>-0.32598438706356697</v>
      </c>
      <c r="O15" s="44"/>
      <c r="P15" s="41">
        <v>5696</v>
      </c>
      <c r="Q15" s="44">
        <v>3.980989656136427</v>
      </c>
      <c r="R15" s="41">
        <v>4350</v>
      </c>
      <c r="S15" s="44">
        <v>2.623801194281923</v>
      </c>
      <c r="T15" s="44">
        <v>-23.63061797752809</v>
      </c>
      <c r="U15" s="44">
        <v>-0.9407324573665082</v>
      </c>
    </row>
    <row r="16" spans="1:21" s="52" customFormat="1" ht="12" customHeight="1">
      <c r="A16" s="53" t="s">
        <v>7</v>
      </c>
      <c r="B16" s="51">
        <v>2989</v>
      </c>
      <c r="C16" s="54">
        <v>8.547081867833347</v>
      </c>
      <c r="D16" s="51">
        <v>1567</v>
      </c>
      <c r="E16" s="54">
        <v>5.627177074729774</v>
      </c>
      <c r="F16" s="54">
        <v>-47.574439611910336</v>
      </c>
      <c r="G16" s="54">
        <v>-4.066226301792914</v>
      </c>
      <c r="H16" s="54"/>
      <c r="I16" s="51">
        <v>2989</v>
      </c>
      <c r="J16" s="54">
        <v>8.547081867833347</v>
      </c>
      <c r="K16" s="51">
        <v>1567</v>
      </c>
      <c r="L16" s="54">
        <v>5.627177074729774</v>
      </c>
      <c r="M16" s="54">
        <v>-47.574439611910336</v>
      </c>
      <c r="N16" s="54">
        <v>-4.066226301792914</v>
      </c>
      <c r="O16" s="54"/>
      <c r="P16" s="51">
        <v>14447</v>
      </c>
      <c r="Q16" s="54">
        <v>10.097148448420464</v>
      </c>
      <c r="R16" s="51">
        <v>9585</v>
      </c>
      <c r="S16" s="54">
        <v>5.78141021774534</v>
      </c>
      <c r="T16" s="54">
        <v>-33.65404582266214</v>
      </c>
      <c r="U16" s="54">
        <v>-3.398098965613642</v>
      </c>
    </row>
    <row r="17" spans="1:21" s="3" customFormat="1" ht="12">
      <c r="A17" s="43" t="s">
        <v>8</v>
      </c>
      <c r="B17" s="41">
        <v>2714</v>
      </c>
      <c r="C17" s="44">
        <v>7.760716021846672</v>
      </c>
      <c r="D17" s="41">
        <v>2522</v>
      </c>
      <c r="E17" s="44">
        <v>9.056630875857364</v>
      </c>
      <c r="F17" s="44">
        <v>-7.0744288872512895</v>
      </c>
      <c r="G17" s="44">
        <v>-0.5490263361070601</v>
      </c>
      <c r="H17" s="44"/>
      <c r="I17" s="41">
        <v>2714</v>
      </c>
      <c r="J17" s="44">
        <v>7.760716021846672</v>
      </c>
      <c r="K17" s="41">
        <v>2522</v>
      </c>
      <c r="L17" s="44">
        <v>9.056630875857364</v>
      </c>
      <c r="M17" s="44">
        <v>-7.0744288872512895</v>
      </c>
      <c r="N17" s="44">
        <v>-0.5490263361070601</v>
      </c>
      <c r="O17" s="44"/>
      <c r="P17" s="41">
        <v>12436</v>
      </c>
      <c r="Q17" s="44">
        <v>8.691641039977634</v>
      </c>
      <c r="R17" s="41">
        <v>12967</v>
      </c>
      <c r="S17" s="44">
        <v>7.821340249713494</v>
      </c>
      <c r="T17" s="44">
        <v>4.269861691862335</v>
      </c>
      <c r="U17" s="44">
        <v>0.3711210511601901</v>
      </c>
    </row>
    <row r="18" spans="1:21" s="52" customFormat="1" ht="12" customHeight="1">
      <c r="A18" s="55" t="s">
        <v>11</v>
      </c>
      <c r="B18" s="51">
        <v>34971</v>
      </c>
      <c r="C18" s="56">
        <v>100</v>
      </c>
      <c r="D18" s="51">
        <v>27847</v>
      </c>
      <c r="E18" s="56">
        <v>100</v>
      </c>
      <c r="F18" s="56">
        <v>-20.37116467930571</v>
      </c>
      <c r="G18" s="56">
        <v>-20.37116467930571</v>
      </c>
      <c r="H18" s="56"/>
      <c r="I18" s="51">
        <v>34971</v>
      </c>
      <c r="J18" s="56">
        <v>100</v>
      </c>
      <c r="K18" s="51">
        <v>27847</v>
      </c>
      <c r="L18" s="56">
        <v>100</v>
      </c>
      <c r="M18" s="56">
        <v>-20.37116467930571</v>
      </c>
      <c r="N18" s="56">
        <v>-20.37116467930571</v>
      </c>
      <c r="O18" s="56"/>
      <c r="P18" s="51">
        <v>143080</v>
      </c>
      <c r="Q18" s="56">
        <v>100</v>
      </c>
      <c r="R18" s="51">
        <v>165790</v>
      </c>
      <c r="S18" s="56">
        <v>100</v>
      </c>
      <c r="T18" s="56">
        <v>15.872239306681577</v>
      </c>
      <c r="U18" s="56">
        <v>15.872239306681573</v>
      </c>
    </row>
    <row r="19" spans="1:21" s="3" customFormat="1" ht="12">
      <c r="A19" s="62" t="s">
        <v>12</v>
      </c>
      <c r="B19" s="62"/>
      <c r="C19" s="62"/>
      <c r="D19" s="70"/>
      <c r="E19" s="71"/>
      <c r="F19" s="62"/>
      <c r="G19" s="62"/>
      <c r="H19" s="62"/>
      <c r="I19" s="65"/>
      <c r="J19" s="62"/>
      <c r="K19" s="62"/>
      <c r="L19" s="65"/>
      <c r="M19" s="65"/>
      <c r="N19" s="62"/>
      <c r="O19" s="62"/>
      <c r="P19" s="62"/>
      <c r="Q19" s="62"/>
      <c r="R19" s="62"/>
      <c r="S19" s="62"/>
      <c r="T19" s="62"/>
      <c r="U19" s="62"/>
    </row>
    <row r="20" s="3" customFormat="1" ht="12">
      <c r="A20" s="3" t="s">
        <v>22</v>
      </c>
    </row>
    <row r="21" s="3" customFormat="1" ht="12">
      <c r="A21" s="3" t="s">
        <v>23</v>
      </c>
    </row>
    <row r="22" spans="1:27" s="3" customFormat="1" ht="12">
      <c r="A22" s="3" t="s">
        <v>30</v>
      </c>
      <c r="I22" s="32"/>
      <c r="J22" s="32"/>
      <c r="K22" s="35"/>
      <c r="V22" s="16"/>
      <c r="W22" s="16"/>
      <c r="X22" s="16"/>
      <c r="Y22" s="16"/>
      <c r="Z22" s="16"/>
      <c r="AA22" s="16"/>
    </row>
    <row r="23" s="3" customFormat="1" ht="13.5">
      <c r="A23" s="36" t="s">
        <v>32</v>
      </c>
    </row>
    <row r="24" s="3" customFormat="1" ht="12">
      <c r="D24" s="52"/>
    </row>
  </sheetData>
  <mergeCells count="4">
    <mergeCell ref="K8:N8"/>
    <mergeCell ref="P10:Q10"/>
    <mergeCell ref="R10:S10"/>
    <mergeCell ref="R8:U8"/>
  </mergeCells>
  <printOptions horizontalCentered="1" verticalCentered="1"/>
  <pageMargins left="0.47" right="0.25" top="1.07" bottom="0.49" header="0.5118110236220472" footer="0.5118110236220472"/>
  <pageSetup fitToHeight="1" fitToWidth="1" horizontalDpi="300" verticalDpi="300" orientation="landscape" scale="63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4"/>
  <sheetViews>
    <sheetView workbookViewId="0" topLeftCell="A3">
      <selection activeCell="D13" sqref="D13"/>
    </sheetView>
  </sheetViews>
  <sheetFormatPr defaultColWidth="11.421875" defaultRowHeight="12.75"/>
  <cols>
    <col min="1" max="1" width="25.140625" style="2" customWidth="1"/>
    <col min="2" max="2" width="8.57421875" style="2" customWidth="1"/>
    <col min="3" max="3" width="10.8515625" style="2" customWidth="1"/>
    <col min="4" max="4" width="6.8515625" style="2" customWidth="1"/>
    <col min="5" max="5" width="10.421875" style="2" customWidth="1"/>
    <col min="6" max="6" width="8.57421875" style="2" customWidth="1"/>
    <col min="7" max="7" width="7.57421875" style="2" customWidth="1"/>
    <col min="8" max="8" width="2.140625" style="2" customWidth="1"/>
    <col min="9" max="9" width="10.28125" style="2" customWidth="1"/>
    <col min="10" max="10" width="12.421875" style="2" customWidth="1"/>
    <col min="11" max="11" width="9.140625" style="2" customWidth="1"/>
    <col min="12" max="12" width="11.140625" style="2" customWidth="1"/>
    <col min="13" max="13" width="12.7109375" style="2" customWidth="1"/>
    <col min="14" max="14" width="11.57421875" style="2" customWidth="1"/>
    <col min="15" max="15" width="1.8515625" style="2" customWidth="1"/>
    <col min="16" max="16" width="11.421875" style="2" customWidth="1"/>
    <col min="17" max="17" width="10.421875" style="2" customWidth="1"/>
    <col min="18" max="18" width="11.421875" style="2" customWidth="1"/>
    <col min="19" max="19" width="9.00390625" style="2" customWidth="1"/>
    <col min="20" max="16384" width="11.421875" style="2" customWidth="1"/>
  </cols>
  <sheetData>
    <row r="1" ht="57.75" customHeight="1"/>
    <row r="2" ht="14.25" customHeight="1"/>
    <row r="3" spans="1:14" s="38" customFormat="1" ht="13.5" customHeight="1">
      <c r="A3" s="37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38" customFormat="1" ht="13.5" customHeight="1">
      <c r="A4" s="77" t="s">
        <v>36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38" customFormat="1" ht="12.75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38" customFormat="1" ht="12.75">
      <c r="A6" s="37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="38" customFormat="1" ht="15">
      <c r="A7" s="14" t="s">
        <v>43</v>
      </c>
    </row>
    <row r="8" spans="1:21" s="19" customFormat="1" ht="12">
      <c r="A8" s="21"/>
      <c r="B8" s="21"/>
      <c r="G8" s="21"/>
      <c r="H8" s="21"/>
      <c r="I8" s="21"/>
      <c r="J8" s="21"/>
      <c r="K8" s="76"/>
      <c r="L8" s="76"/>
      <c r="M8" s="76"/>
      <c r="N8" s="76"/>
      <c r="O8" s="21"/>
      <c r="P8" s="21"/>
      <c r="Q8" s="21"/>
      <c r="R8" s="75" t="s">
        <v>20</v>
      </c>
      <c r="S8" s="75"/>
      <c r="T8" s="75"/>
      <c r="U8" s="75"/>
    </row>
    <row r="9" spans="1:21" s="19" customFormat="1" ht="12">
      <c r="A9" s="17"/>
      <c r="B9" s="17" t="s">
        <v>0</v>
      </c>
      <c r="C9" s="17"/>
      <c r="D9" s="17"/>
      <c r="E9" s="17"/>
      <c r="F9" s="17"/>
      <c r="G9" s="17"/>
      <c r="H9" s="18"/>
      <c r="I9" s="17" t="s">
        <v>27</v>
      </c>
      <c r="J9" s="17"/>
      <c r="K9" s="17"/>
      <c r="L9" s="17"/>
      <c r="M9" s="17"/>
      <c r="N9" s="17"/>
      <c r="O9" s="18"/>
      <c r="P9" s="17" t="s">
        <v>28</v>
      </c>
      <c r="Q9" s="17"/>
      <c r="R9" s="17"/>
      <c r="S9" s="17"/>
      <c r="T9" s="17"/>
      <c r="U9" s="17"/>
    </row>
    <row r="10" spans="1:21" s="19" customFormat="1" ht="36" customHeight="1">
      <c r="A10" s="20"/>
      <c r="B10" s="21" t="s">
        <v>39</v>
      </c>
      <c r="C10" s="21"/>
      <c r="D10" s="21" t="s">
        <v>40</v>
      </c>
      <c r="E10" s="21"/>
      <c r="F10" s="21"/>
      <c r="G10" s="21"/>
      <c r="H10" s="22"/>
      <c r="I10" s="21" t="s">
        <v>45</v>
      </c>
      <c r="J10" s="21"/>
      <c r="K10" s="23" t="s">
        <v>44</v>
      </c>
      <c r="L10" s="21"/>
      <c r="M10" s="21"/>
      <c r="N10" s="21"/>
      <c r="O10" s="22"/>
      <c r="P10" s="73" t="s">
        <v>41</v>
      </c>
      <c r="Q10" s="73"/>
      <c r="R10" s="73" t="s">
        <v>42</v>
      </c>
      <c r="S10" s="73"/>
      <c r="T10" s="21"/>
      <c r="U10" s="21"/>
    </row>
    <row r="11" spans="1:21" s="19" customFormat="1" ht="37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</row>
    <row r="12" spans="1:21" ht="12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3" customFormat="1" ht="12">
      <c r="A13" s="43" t="s">
        <v>4</v>
      </c>
      <c r="B13" s="41">
        <v>11215</v>
      </c>
      <c r="C13" s="44">
        <v>43.00230061349693</v>
      </c>
      <c r="D13" s="41">
        <v>11356</v>
      </c>
      <c r="E13" s="44">
        <v>41.555970285797926</v>
      </c>
      <c r="F13" s="44">
        <v>1.2572447614801605</v>
      </c>
      <c r="G13" s="44">
        <v>0.540644171779141</v>
      </c>
      <c r="H13" s="44"/>
      <c r="I13" s="41">
        <v>11215</v>
      </c>
      <c r="J13" s="44">
        <v>43.00230061349693</v>
      </c>
      <c r="K13" s="41">
        <v>11356</v>
      </c>
      <c r="L13" s="44">
        <v>41.555970285797926</v>
      </c>
      <c r="M13" s="44">
        <v>1.2572447614801605</v>
      </c>
      <c r="N13" s="44">
        <v>0.540644171779141</v>
      </c>
      <c r="O13" s="44"/>
      <c r="P13" s="41">
        <v>47942</v>
      </c>
      <c r="Q13" s="44">
        <v>45.273575462254705</v>
      </c>
      <c r="R13" s="41">
        <v>50953</v>
      </c>
      <c r="S13" s="44">
        <v>41.58342310580093</v>
      </c>
      <c r="T13" s="44">
        <v>6.28050561094656</v>
      </c>
      <c r="U13" s="44">
        <v>2.8434094471830313</v>
      </c>
    </row>
    <row r="14" spans="1:21" s="52" customFormat="1" ht="12" customHeight="1">
      <c r="A14" s="53" t="s">
        <v>5</v>
      </c>
      <c r="B14" s="51">
        <v>4078</v>
      </c>
      <c r="C14" s="54">
        <v>15.636503067484664</v>
      </c>
      <c r="D14" s="51">
        <v>4975</v>
      </c>
      <c r="E14" s="54">
        <v>18.20543784535441</v>
      </c>
      <c r="F14" s="54">
        <v>21.9960765080922</v>
      </c>
      <c r="G14" s="54">
        <v>3.4394171779141107</v>
      </c>
      <c r="H14" s="54"/>
      <c r="I14" s="51">
        <v>4078</v>
      </c>
      <c r="J14" s="54">
        <v>15.636503067484664</v>
      </c>
      <c r="K14" s="51">
        <v>4975</v>
      </c>
      <c r="L14" s="54">
        <v>18.20543784535441</v>
      </c>
      <c r="M14" s="54">
        <v>21.9960765080922</v>
      </c>
      <c r="N14" s="54">
        <v>3.4394171779141107</v>
      </c>
      <c r="O14" s="54"/>
      <c r="P14" s="51">
        <v>13452</v>
      </c>
      <c r="Q14" s="54">
        <v>12.703269307042891</v>
      </c>
      <c r="R14" s="51">
        <v>18890</v>
      </c>
      <c r="S14" s="54">
        <v>15.416381026997028</v>
      </c>
      <c r="T14" s="54">
        <v>40.4252155813262</v>
      </c>
      <c r="U14" s="54">
        <v>5.135324003248531</v>
      </c>
    </row>
    <row r="15" spans="1:21" s="3" customFormat="1" ht="12">
      <c r="A15" s="43" t="s">
        <v>6</v>
      </c>
      <c r="B15" s="41">
        <v>5027</v>
      </c>
      <c r="C15" s="44">
        <v>19.27530674846626</v>
      </c>
      <c r="D15" s="41">
        <v>5941</v>
      </c>
      <c r="E15" s="44">
        <v>21.740403264170965</v>
      </c>
      <c r="F15" s="44">
        <v>18.181818181818183</v>
      </c>
      <c r="G15" s="44">
        <v>3.504601226993866</v>
      </c>
      <c r="H15" s="44"/>
      <c r="I15" s="41">
        <v>5027</v>
      </c>
      <c r="J15" s="44">
        <v>19.27530674846626</v>
      </c>
      <c r="K15" s="41">
        <v>5941</v>
      </c>
      <c r="L15" s="44">
        <v>21.740403264170965</v>
      </c>
      <c r="M15" s="44">
        <v>18.181818181818183</v>
      </c>
      <c r="N15" s="44">
        <v>3.504601226993866</v>
      </c>
      <c r="O15" s="44"/>
      <c r="P15" s="41">
        <v>23808</v>
      </c>
      <c r="Q15" s="44">
        <v>22.482860218709273</v>
      </c>
      <c r="R15" s="41">
        <v>24815</v>
      </c>
      <c r="S15" s="44">
        <v>20.251852577285934</v>
      </c>
      <c r="T15" s="44">
        <v>4.229670698924731</v>
      </c>
      <c r="U15" s="44">
        <v>0.950950950950951</v>
      </c>
    </row>
    <row r="16" spans="1:21" s="52" customFormat="1" ht="12" customHeight="1">
      <c r="A16" s="53" t="s">
        <v>7</v>
      </c>
      <c r="B16" s="51">
        <v>4092</v>
      </c>
      <c r="C16" s="54">
        <v>15.690184049079756</v>
      </c>
      <c r="D16" s="51">
        <v>3936</v>
      </c>
      <c r="E16" s="54">
        <v>14.403337358656273</v>
      </c>
      <c r="F16" s="54">
        <v>-3.812316715542522</v>
      </c>
      <c r="G16" s="54">
        <v>-0.5981595092024541</v>
      </c>
      <c r="H16" s="54"/>
      <c r="I16" s="51">
        <v>4092</v>
      </c>
      <c r="J16" s="54">
        <v>15.690184049079756</v>
      </c>
      <c r="K16" s="51">
        <v>3936</v>
      </c>
      <c r="L16" s="54">
        <v>14.403337358656273</v>
      </c>
      <c r="M16" s="54">
        <v>-3.812316715542522</v>
      </c>
      <c r="N16" s="54">
        <v>-0.5981595092024541</v>
      </c>
      <c r="O16" s="54"/>
      <c r="P16" s="51">
        <v>13845</v>
      </c>
      <c r="Q16" s="54">
        <v>13.074395149866849</v>
      </c>
      <c r="R16" s="51">
        <v>21095</v>
      </c>
      <c r="S16" s="54">
        <v>17.21591094571214</v>
      </c>
      <c r="T16" s="54">
        <v>52.36547490068617</v>
      </c>
      <c r="U16" s="54">
        <v>6.846469110620055</v>
      </c>
    </row>
    <row r="17" spans="1:21" s="3" customFormat="1" ht="12">
      <c r="A17" s="43" t="s">
        <v>8</v>
      </c>
      <c r="B17" s="41">
        <v>1668</v>
      </c>
      <c r="C17" s="44">
        <v>6.395705521472393</v>
      </c>
      <c r="D17" s="41">
        <v>1119</v>
      </c>
      <c r="E17" s="44">
        <v>4.094851246020419</v>
      </c>
      <c r="F17" s="44">
        <v>-32.913669064748206</v>
      </c>
      <c r="G17" s="44">
        <v>-2.1050613496932518</v>
      </c>
      <c r="H17" s="44"/>
      <c r="I17" s="41">
        <v>1668</v>
      </c>
      <c r="J17" s="44">
        <v>6.395705521472393</v>
      </c>
      <c r="K17" s="41">
        <v>1119</v>
      </c>
      <c r="L17" s="44">
        <v>4.094851246020419</v>
      </c>
      <c r="M17" s="44">
        <v>-32.913669064748206</v>
      </c>
      <c r="N17" s="44">
        <v>-2.1050613496932518</v>
      </c>
      <c r="O17" s="44"/>
      <c r="P17" s="41">
        <v>6847</v>
      </c>
      <c r="Q17" s="44">
        <v>6.465899862126277</v>
      </c>
      <c r="R17" s="41">
        <v>6779</v>
      </c>
      <c r="S17" s="44">
        <v>5.532432344203963</v>
      </c>
      <c r="T17" s="44">
        <v>-0.9931356798597926</v>
      </c>
      <c r="U17" s="44">
        <v>-0.0642151585547812</v>
      </c>
    </row>
    <row r="18" spans="1:21" s="52" customFormat="1" ht="12" customHeight="1">
      <c r="A18" s="55" t="s">
        <v>11</v>
      </c>
      <c r="B18" s="51">
        <v>26080</v>
      </c>
      <c r="C18" s="56">
        <v>100</v>
      </c>
      <c r="D18" s="51">
        <v>27327</v>
      </c>
      <c r="E18" s="56">
        <v>100</v>
      </c>
      <c r="F18" s="56">
        <v>4.781441717791411</v>
      </c>
      <c r="G18" s="56">
        <v>4.781441717791411</v>
      </c>
      <c r="H18" s="56"/>
      <c r="I18" s="51">
        <v>26080</v>
      </c>
      <c r="J18" s="56">
        <v>100</v>
      </c>
      <c r="K18" s="51">
        <v>27327</v>
      </c>
      <c r="L18" s="56">
        <v>100</v>
      </c>
      <c r="M18" s="56">
        <v>4.781441717791411</v>
      </c>
      <c r="N18" s="56">
        <v>4.781441717791411</v>
      </c>
      <c r="O18" s="56"/>
      <c r="P18" s="51">
        <v>105894</v>
      </c>
      <c r="Q18" s="56">
        <v>100</v>
      </c>
      <c r="R18" s="51">
        <v>122532</v>
      </c>
      <c r="S18" s="56">
        <v>100</v>
      </c>
      <c r="T18" s="56">
        <v>15.711938353447788</v>
      </c>
      <c r="U18" s="56">
        <v>15.711938353447788</v>
      </c>
    </row>
    <row r="19" spans="1:21" ht="12.75">
      <c r="A19" s="66" t="s">
        <v>12</v>
      </c>
      <c r="B19" s="67"/>
      <c r="C19" s="67"/>
      <c r="D19" s="68"/>
      <c r="E19" s="67"/>
      <c r="F19" s="67"/>
      <c r="G19" s="67"/>
      <c r="H19" s="67"/>
      <c r="I19" s="67"/>
      <c r="J19" s="67"/>
      <c r="K19" s="67"/>
      <c r="L19" s="69"/>
      <c r="M19" s="69"/>
      <c r="N19" s="67"/>
      <c r="O19" s="67"/>
      <c r="P19" s="67"/>
      <c r="Q19" s="67"/>
      <c r="R19" s="67"/>
      <c r="S19" s="67"/>
      <c r="T19" s="67"/>
      <c r="U19" s="67"/>
    </row>
    <row r="20" spans="1:2" ht="12.75">
      <c r="A20" s="4" t="s">
        <v>22</v>
      </c>
      <c r="B20" s="5"/>
    </row>
    <row r="21" ht="12.75">
      <c r="A21" s="4" t="s">
        <v>23</v>
      </c>
    </row>
    <row r="22" spans="1:20" ht="12.75">
      <c r="A22" s="4" t="s">
        <v>30</v>
      </c>
      <c r="I22" s="5"/>
      <c r="J22" s="5"/>
      <c r="K22" s="12"/>
      <c r="O22" s="7"/>
      <c r="P22" s="7"/>
      <c r="Q22" s="7"/>
      <c r="R22" s="7"/>
      <c r="S22" s="7"/>
      <c r="T22" s="7"/>
    </row>
    <row r="23" ht="12.75">
      <c r="A23" s="8" t="s">
        <v>13</v>
      </c>
    </row>
    <row r="24" ht="12.75">
      <c r="D24" s="60"/>
    </row>
  </sheetData>
  <mergeCells count="6">
    <mergeCell ref="P10:Q10"/>
    <mergeCell ref="R10:S10"/>
    <mergeCell ref="K8:N8"/>
    <mergeCell ref="A4:N4"/>
    <mergeCell ref="A5:N5"/>
    <mergeCell ref="R8:U8"/>
  </mergeCells>
  <printOptions horizontalCentered="1" verticalCentered="1"/>
  <pageMargins left="0.64" right="0.2" top="0.984251968503937" bottom="0.53" header="0.5118110236220472" footer="0.5118110236220472"/>
  <pageSetup fitToHeight="1" fitToWidth="1" horizontalDpi="300" verticalDpi="300" orientation="landscape" scale="61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24"/>
  <sheetViews>
    <sheetView zoomScale="60" zoomScaleNormal="60" workbookViewId="0" topLeftCell="A1">
      <selection activeCell="D13" sqref="D13"/>
    </sheetView>
  </sheetViews>
  <sheetFormatPr defaultColWidth="11.421875" defaultRowHeight="12.75"/>
  <cols>
    <col min="1" max="1" width="25.140625" style="2" customWidth="1"/>
    <col min="2" max="2" width="8.7109375" style="2" customWidth="1"/>
    <col min="3" max="3" width="10.00390625" style="2" customWidth="1"/>
    <col min="4" max="4" width="14.7109375" style="2" customWidth="1"/>
    <col min="5" max="5" width="9.421875" style="2" customWidth="1"/>
    <col min="6" max="6" width="9.00390625" style="2" customWidth="1"/>
    <col min="7" max="7" width="11.421875" style="2" customWidth="1"/>
    <col min="8" max="8" width="1.28515625" style="2" customWidth="1"/>
    <col min="9" max="9" width="10.421875" style="2" customWidth="1"/>
    <col min="10" max="10" width="10.140625" style="2" customWidth="1"/>
    <col min="11" max="11" width="8.57421875" style="2" customWidth="1"/>
    <col min="12" max="12" width="9.7109375" style="2" customWidth="1"/>
    <col min="13" max="13" width="8.8515625" style="2" customWidth="1"/>
    <col min="14" max="14" width="10.140625" style="2" customWidth="1"/>
    <col min="15" max="15" width="2.00390625" style="2" customWidth="1"/>
    <col min="16" max="16" width="11.140625" style="2" customWidth="1"/>
    <col min="17" max="17" width="9.140625" style="2" customWidth="1"/>
    <col min="18" max="18" width="10.28125" style="2" customWidth="1"/>
    <col min="19" max="19" width="11.140625" style="2" customWidth="1"/>
    <col min="20" max="20" width="10.7109375" style="2" customWidth="1"/>
    <col min="21" max="21" width="12.00390625" style="2" customWidth="1"/>
    <col min="22" max="16384" width="11.421875" style="2" customWidth="1"/>
  </cols>
  <sheetData>
    <row r="1" ht="57.75" customHeight="1"/>
    <row r="2" ht="16.5" customHeight="1"/>
    <row r="3" spans="1:14" s="15" customFormat="1" ht="15">
      <c r="A3" s="14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5" customFormat="1" ht="17.25">
      <c r="A4" s="14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5" customFormat="1" ht="15">
      <c r="A5" s="14" t="s">
        <v>38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5" customFormat="1" ht="15">
      <c r="A6" s="14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="15" customFormat="1" ht="15">
      <c r="A7" s="14" t="s">
        <v>43</v>
      </c>
    </row>
    <row r="8" spans="1:21" s="38" customFormat="1" ht="13.5" customHeight="1">
      <c r="A8" s="9"/>
      <c r="B8" s="9"/>
      <c r="G8" s="9"/>
      <c r="H8" s="9"/>
      <c r="I8" s="9"/>
      <c r="J8" s="9"/>
      <c r="K8" s="78"/>
      <c r="L8" s="78"/>
      <c r="M8" s="78"/>
      <c r="N8" s="78"/>
      <c r="O8" s="9"/>
      <c r="P8" s="9"/>
      <c r="Q8" s="9"/>
      <c r="R8" s="79" t="s">
        <v>20</v>
      </c>
      <c r="S8" s="79"/>
      <c r="T8" s="79"/>
      <c r="U8" s="79"/>
    </row>
    <row r="9" spans="1:21" s="19" customFormat="1" ht="12">
      <c r="A9" s="17"/>
      <c r="B9" s="17" t="s">
        <v>0</v>
      </c>
      <c r="C9" s="17"/>
      <c r="D9" s="17"/>
      <c r="E9" s="17"/>
      <c r="F9" s="17"/>
      <c r="G9" s="17"/>
      <c r="H9" s="18"/>
      <c r="I9" s="17" t="s">
        <v>27</v>
      </c>
      <c r="J9" s="17"/>
      <c r="K9" s="17"/>
      <c r="L9" s="17"/>
      <c r="M9" s="17"/>
      <c r="N9" s="17"/>
      <c r="O9" s="18"/>
      <c r="P9" s="17" t="s">
        <v>28</v>
      </c>
      <c r="Q9" s="17"/>
      <c r="R9" s="17"/>
      <c r="S9" s="17"/>
      <c r="T9" s="17"/>
      <c r="U9" s="17"/>
    </row>
    <row r="10" spans="1:21" s="19" customFormat="1" ht="36" customHeight="1">
      <c r="A10" s="20"/>
      <c r="B10" s="21" t="s">
        <v>39</v>
      </c>
      <c r="C10" s="21"/>
      <c r="D10" s="21" t="s">
        <v>40</v>
      </c>
      <c r="E10" s="21"/>
      <c r="F10" s="21"/>
      <c r="G10" s="21"/>
      <c r="H10" s="22"/>
      <c r="I10" s="21" t="s">
        <v>45</v>
      </c>
      <c r="J10" s="21"/>
      <c r="K10" s="23" t="s">
        <v>44</v>
      </c>
      <c r="L10" s="21"/>
      <c r="M10" s="21"/>
      <c r="N10" s="21"/>
      <c r="O10" s="22"/>
      <c r="P10" s="73" t="s">
        <v>41</v>
      </c>
      <c r="Q10" s="73"/>
      <c r="R10" s="73" t="s">
        <v>42</v>
      </c>
      <c r="S10" s="73"/>
      <c r="T10" s="21"/>
      <c r="U10" s="21"/>
    </row>
    <row r="11" spans="1:21" s="19" customFormat="1" ht="37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</row>
    <row r="12" spans="1:21" s="3" customFormat="1" ht="12" customHeight="1">
      <c r="A12" s="10"/>
      <c r="B12" s="11"/>
      <c r="C12" s="10"/>
      <c r="D12" s="11"/>
      <c r="E12" s="10"/>
      <c r="F12" s="10"/>
      <c r="G12" s="10"/>
      <c r="H12" s="10"/>
      <c r="I12" s="11"/>
      <c r="J12" s="10"/>
      <c r="K12" s="11"/>
      <c r="L12" s="10"/>
      <c r="M12" s="10"/>
      <c r="N12" s="10"/>
      <c r="O12" s="10"/>
      <c r="P12" s="11"/>
      <c r="Q12" s="10"/>
      <c r="R12" s="11"/>
      <c r="S12" s="10"/>
      <c r="T12" s="10"/>
      <c r="U12" s="10"/>
    </row>
    <row r="13" spans="1:21" s="3" customFormat="1" ht="12">
      <c r="A13" s="43" t="s">
        <v>4</v>
      </c>
      <c r="B13" s="41">
        <v>36331</v>
      </c>
      <c r="C13" s="44">
        <v>59.50926274753894</v>
      </c>
      <c r="D13" s="41">
        <v>32039</v>
      </c>
      <c r="E13" s="44">
        <v>58.06901801573204</v>
      </c>
      <c r="F13" s="44">
        <v>-11.813602708430816</v>
      </c>
      <c r="G13" s="44">
        <v>-7.03018787571047</v>
      </c>
      <c r="H13" s="44"/>
      <c r="I13" s="41">
        <v>36331</v>
      </c>
      <c r="J13" s="44">
        <v>59.50926274753894</v>
      </c>
      <c r="K13" s="41">
        <v>32039</v>
      </c>
      <c r="L13" s="44">
        <v>58.06901801573204</v>
      </c>
      <c r="M13" s="44">
        <v>-11.813602708430816</v>
      </c>
      <c r="N13" s="44">
        <v>-7.03018787571047</v>
      </c>
      <c r="O13" s="44"/>
      <c r="P13" s="41">
        <v>147870</v>
      </c>
      <c r="Q13" s="44">
        <v>59.39174371621133</v>
      </c>
      <c r="R13" s="41">
        <v>178563</v>
      </c>
      <c r="S13" s="44">
        <v>61.931798475315794</v>
      </c>
      <c r="T13" s="44">
        <v>20.75674579022114</v>
      </c>
      <c r="U13" s="44">
        <v>12.327793263553623</v>
      </c>
    </row>
    <row r="14" spans="1:21" s="52" customFormat="1" ht="12" customHeight="1">
      <c r="A14" s="53" t="s">
        <v>5</v>
      </c>
      <c r="B14" s="51">
        <v>6851</v>
      </c>
      <c r="C14" s="54">
        <v>11.221765409248006</v>
      </c>
      <c r="D14" s="51">
        <v>6785</v>
      </c>
      <c r="E14" s="54">
        <v>12.297458948055244</v>
      </c>
      <c r="F14" s="54">
        <v>-0.963363012698876</v>
      </c>
      <c r="G14" s="54">
        <v>-0.10810633732453194</v>
      </c>
      <c r="H14" s="54"/>
      <c r="I14" s="51">
        <v>6851</v>
      </c>
      <c r="J14" s="54">
        <v>11.221765409248006</v>
      </c>
      <c r="K14" s="51">
        <v>6785</v>
      </c>
      <c r="L14" s="54">
        <v>12.297458948055244</v>
      </c>
      <c r="M14" s="54">
        <v>-0.963363012698876</v>
      </c>
      <c r="N14" s="54">
        <v>-0.10810633732453194</v>
      </c>
      <c r="O14" s="54"/>
      <c r="P14" s="51">
        <v>24025</v>
      </c>
      <c r="Q14" s="54">
        <v>9.649601966470394</v>
      </c>
      <c r="R14" s="51">
        <v>30168</v>
      </c>
      <c r="S14" s="54">
        <v>10.46330144768696</v>
      </c>
      <c r="T14" s="54">
        <v>25.569198751300725</v>
      </c>
      <c r="U14" s="54">
        <v>2.467325905516238</v>
      </c>
    </row>
    <row r="15" spans="1:21" s="3" customFormat="1" ht="12">
      <c r="A15" s="43" t="s">
        <v>6</v>
      </c>
      <c r="B15" s="41">
        <v>6406</v>
      </c>
      <c r="C15" s="44">
        <v>10.49286661971139</v>
      </c>
      <c r="D15" s="41">
        <v>7206</v>
      </c>
      <c r="E15" s="44">
        <v>13.06049951063907</v>
      </c>
      <c r="F15" s="44">
        <v>12.488292226038089</v>
      </c>
      <c r="G15" s="44">
        <v>1.310379846357963</v>
      </c>
      <c r="H15" s="44"/>
      <c r="I15" s="41">
        <v>6406</v>
      </c>
      <c r="J15" s="44">
        <v>10.49286661971139</v>
      </c>
      <c r="K15" s="41">
        <v>7206</v>
      </c>
      <c r="L15" s="44">
        <v>13.06049951063907</v>
      </c>
      <c r="M15" s="44">
        <v>12.488292226038089</v>
      </c>
      <c r="N15" s="44">
        <v>1.310379846357963</v>
      </c>
      <c r="O15" s="44"/>
      <c r="P15" s="41">
        <v>29504</v>
      </c>
      <c r="Q15" s="44">
        <v>11.8502333577</v>
      </c>
      <c r="R15" s="41">
        <v>29165</v>
      </c>
      <c r="S15" s="44">
        <v>10.115426502313387</v>
      </c>
      <c r="T15" s="44">
        <v>-1.1489967462039046</v>
      </c>
      <c r="U15" s="44">
        <v>-0.13615879569754272</v>
      </c>
    </row>
    <row r="16" spans="1:21" s="52" customFormat="1" ht="12" customHeight="1">
      <c r="A16" s="53" t="s">
        <v>7</v>
      </c>
      <c r="B16" s="51">
        <v>7081</v>
      </c>
      <c r="C16" s="54">
        <v>11.598499615075921</v>
      </c>
      <c r="D16" s="51">
        <v>5503</v>
      </c>
      <c r="E16" s="54">
        <v>9.973900750353428</v>
      </c>
      <c r="F16" s="54">
        <v>-22.284987996045757</v>
      </c>
      <c r="G16" s="54">
        <v>-2.5847242469410823</v>
      </c>
      <c r="H16" s="54"/>
      <c r="I16" s="51">
        <v>7081</v>
      </c>
      <c r="J16" s="54">
        <v>11.598499615075921</v>
      </c>
      <c r="K16" s="51">
        <v>5503</v>
      </c>
      <c r="L16" s="54">
        <v>9.973900750353428</v>
      </c>
      <c r="M16" s="54">
        <v>-22.284987996045757</v>
      </c>
      <c r="N16" s="54">
        <v>-2.5847242469410823</v>
      </c>
      <c r="O16" s="54"/>
      <c r="P16" s="51">
        <v>28292</v>
      </c>
      <c r="Q16" s="54">
        <v>11.363435539453919</v>
      </c>
      <c r="R16" s="51">
        <v>30680</v>
      </c>
      <c r="S16" s="54">
        <v>10.640880682015247</v>
      </c>
      <c r="T16" s="54">
        <v>8.440548564965361</v>
      </c>
      <c r="U16" s="54">
        <v>0.9591362953561416</v>
      </c>
    </row>
    <row r="17" spans="1:21" s="3" customFormat="1" ht="12">
      <c r="A17" s="43" t="s">
        <v>8</v>
      </c>
      <c r="B17" s="41">
        <v>4382</v>
      </c>
      <c r="C17" s="44">
        <v>7.1776056084257425</v>
      </c>
      <c r="D17" s="41">
        <v>3641</v>
      </c>
      <c r="E17" s="44">
        <v>6.599122775220212</v>
      </c>
      <c r="F17" s="44">
        <v>-16.910086718393426</v>
      </c>
      <c r="G17" s="44">
        <v>-1.213739332689063</v>
      </c>
      <c r="H17" s="44"/>
      <c r="I17" s="41">
        <v>4382</v>
      </c>
      <c r="J17" s="44">
        <v>7.1776056084257425</v>
      </c>
      <c r="K17" s="41">
        <v>3641</v>
      </c>
      <c r="L17" s="44">
        <v>6.599122775220212</v>
      </c>
      <c r="M17" s="44">
        <v>-16.910086718393426</v>
      </c>
      <c r="N17" s="44">
        <v>-1.213739332689063</v>
      </c>
      <c r="O17" s="44"/>
      <c r="P17" s="41">
        <v>19283</v>
      </c>
      <c r="Q17" s="44">
        <v>7.744985420164355</v>
      </c>
      <c r="R17" s="41">
        <v>19746</v>
      </c>
      <c r="S17" s="44">
        <v>6.848592892668613</v>
      </c>
      <c r="T17" s="44">
        <v>2.40107867033138</v>
      </c>
      <c r="U17" s="44">
        <v>0.18596319294384153</v>
      </c>
    </row>
    <row r="18" spans="1:21" s="52" customFormat="1" ht="12" customHeight="1">
      <c r="A18" s="55" t="s">
        <v>11</v>
      </c>
      <c r="B18" s="57">
        <v>61051</v>
      </c>
      <c r="C18" s="56">
        <v>100</v>
      </c>
      <c r="D18" s="57">
        <v>55174</v>
      </c>
      <c r="E18" s="56">
        <v>100</v>
      </c>
      <c r="F18" s="56">
        <v>-9.626377946307185</v>
      </c>
      <c r="G18" s="56">
        <v>-9.626377946307185</v>
      </c>
      <c r="H18" s="56"/>
      <c r="I18" s="57">
        <v>61051</v>
      </c>
      <c r="J18" s="56">
        <v>100</v>
      </c>
      <c r="K18" s="57">
        <v>55174</v>
      </c>
      <c r="L18" s="56">
        <v>100</v>
      </c>
      <c r="M18" s="56">
        <v>-9.626377946307185</v>
      </c>
      <c r="N18" s="56">
        <v>-9.626377946307185</v>
      </c>
      <c r="O18" s="56"/>
      <c r="P18" s="57">
        <v>248974</v>
      </c>
      <c r="Q18" s="56">
        <v>100</v>
      </c>
      <c r="R18" s="57">
        <v>288322</v>
      </c>
      <c r="S18" s="56">
        <v>100</v>
      </c>
      <c r="T18" s="56">
        <v>15.804059861672304</v>
      </c>
      <c r="U18" s="56">
        <v>15.804059861672302</v>
      </c>
    </row>
    <row r="19" spans="1:21" s="3" customFormat="1" ht="12">
      <c r="A19" s="62" t="s">
        <v>12</v>
      </c>
      <c r="B19" s="62"/>
      <c r="C19" s="62"/>
      <c r="D19" s="63"/>
      <c r="E19" s="64"/>
      <c r="F19" s="62"/>
      <c r="G19" s="62"/>
      <c r="H19" s="62"/>
      <c r="I19" s="62"/>
      <c r="J19" s="62"/>
      <c r="K19" s="62"/>
      <c r="L19" s="65"/>
      <c r="M19" s="65"/>
      <c r="N19" s="62"/>
      <c r="O19" s="62"/>
      <c r="P19" s="62"/>
      <c r="Q19" s="62"/>
      <c r="R19" s="62"/>
      <c r="S19" s="62"/>
      <c r="T19" s="62"/>
      <c r="U19" s="62"/>
    </row>
    <row r="20" s="3" customFormat="1" ht="12">
      <c r="A20" s="3" t="s">
        <v>22</v>
      </c>
    </row>
    <row r="21" s="3" customFormat="1" ht="12">
      <c r="A21" s="3" t="s">
        <v>23</v>
      </c>
    </row>
    <row r="22" spans="1:27" s="3" customFormat="1" ht="12">
      <c r="A22" s="3" t="s">
        <v>30</v>
      </c>
      <c r="I22" s="32"/>
      <c r="J22" s="32"/>
      <c r="K22" s="35"/>
      <c r="V22" s="16"/>
      <c r="W22" s="16"/>
      <c r="X22" s="16"/>
      <c r="Y22" s="16"/>
      <c r="Z22" s="16"/>
      <c r="AA22" s="16"/>
    </row>
    <row r="23" s="3" customFormat="1" ht="13.5">
      <c r="A23" s="36" t="s">
        <v>32</v>
      </c>
    </row>
    <row r="24" ht="12.75">
      <c r="D24" s="60"/>
    </row>
  </sheetData>
  <mergeCells count="4">
    <mergeCell ref="K8:N8"/>
    <mergeCell ref="R8:U8"/>
    <mergeCell ref="P10:Q10"/>
    <mergeCell ref="R10:S10"/>
  </mergeCells>
  <printOptions horizontalCentered="1" verticalCentered="1"/>
  <pageMargins left="0.49" right="0.36" top="0.984251968503937" bottom="0.49" header="0.5118110236220472" footer="0.5118110236220472"/>
  <pageSetup fitToHeight="1" fitToWidth="1" horizontalDpi="300" verticalDpi="300" orientation="landscape" scale="61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GCruzM</cp:lastModifiedBy>
  <cp:lastPrinted>2008-03-06T18:13:17Z</cp:lastPrinted>
  <dcterms:created xsi:type="dcterms:W3CDTF">1998-07-17T14:19:52Z</dcterms:created>
  <dcterms:modified xsi:type="dcterms:W3CDTF">2008-06-03T23:29:58Z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