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rojasn\Documents\DANE\Difusión conteo\PresentacionDirector\"/>
    </mc:Choice>
  </mc:AlternateContent>
  <bookViews>
    <workbookView xWindow="0" yWindow="0" windowWidth="20490" windowHeight="7755" tabRatio="789" activeTab="2"/>
  </bookViews>
  <sheets>
    <sheet name="Índice" sheetId="519" r:id="rId1"/>
    <sheet name="1Total de unidades económicas" sheetId="520" r:id="rId2"/>
    <sheet name="2Total de unidades según sector" sheetId="526" r:id="rId3"/>
    <sheet name="3Total de unidades según tipo" sheetId="527" r:id="rId4"/>
    <sheet name="4Puestos móvil Econ. de Calle" sheetId="528" r:id="rId5"/>
    <sheet name="5Total de unidades según estado" sheetId="530" r:id="rId6"/>
    <sheet name="6Unidades desocupadas(vacancia)" sheetId="531" r:id="rId7"/>
    <sheet name="7Edificaciones en obra" sheetId="529" r:id="rId8"/>
  </sheets>
  <definedNames>
    <definedName name="TM12Cuadro1">'2Total de unidades según sector'!$A$5</definedName>
    <definedName name="TM12Cuadro2">'2Total de unidades según sector'!$A$52</definedName>
    <definedName name="TM21Cuadro1" localSheetId="3">'3Total de unidades según tipo'!$A$5</definedName>
    <definedName name="TM21Cuadro2" localSheetId="3">'3Total de unidades según tipo'!$A$52</definedName>
    <definedName name="TM31Cuadro1" localSheetId="5">'5Total de unidades según estado'!$A$5</definedName>
    <definedName name="TM31Cuadro2" localSheetId="5">'5Total de unidades según estado'!$A$52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530" l="1"/>
  <c r="D90" i="530"/>
  <c r="C89" i="530"/>
  <c r="C88" i="530"/>
  <c r="C87" i="530"/>
  <c r="C86" i="530"/>
  <c r="C85" i="530"/>
  <c r="C84" i="530"/>
  <c r="C83" i="530"/>
  <c r="C82" i="530"/>
  <c r="C81" i="530"/>
  <c r="C80" i="530"/>
  <c r="C79" i="530"/>
  <c r="C78" i="530"/>
  <c r="C77" i="530"/>
  <c r="C76" i="530"/>
  <c r="C75" i="530"/>
  <c r="C74" i="530"/>
  <c r="C73" i="530"/>
  <c r="C72" i="530"/>
  <c r="C71" i="530"/>
  <c r="C70" i="530"/>
  <c r="C69" i="530"/>
  <c r="C68" i="530"/>
  <c r="C67" i="530"/>
  <c r="C66" i="530"/>
  <c r="C65" i="530"/>
  <c r="C64" i="530"/>
  <c r="C63" i="530"/>
  <c r="C62" i="530"/>
  <c r="C61" i="530"/>
  <c r="C60" i="530"/>
  <c r="C59" i="530"/>
  <c r="C58" i="530"/>
  <c r="C57" i="530"/>
  <c r="C90" i="530" s="1"/>
  <c r="G43" i="530"/>
  <c r="F43" i="530"/>
  <c r="C42" i="530"/>
  <c r="C41" i="530"/>
  <c r="C40" i="530"/>
  <c r="C39" i="530"/>
  <c r="C38" i="530"/>
  <c r="C37" i="530"/>
  <c r="C36" i="530"/>
  <c r="C35" i="530"/>
  <c r="C34" i="530"/>
  <c r="C33" i="530"/>
  <c r="C32" i="530"/>
  <c r="C31" i="530"/>
  <c r="C30" i="530"/>
  <c r="C29" i="530"/>
  <c r="C28" i="530"/>
  <c r="C27" i="530"/>
  <c r="C26" i="530"/>
  <c r="C25" i="530"/>
  <c r="C24" i="530"/>
  <c r="C23" i="530"/>
  <c r="C22" i="530"/>
  <c r="C21" i="530"/>
  <c r="C20" i="530"/>
  <c r="C19" i="530"/>
  <c r="C18" i="530"/>
  <c r="C17" i="530"/>
  <c r="C16" i="530"/>
  <c r="C15" i="530"/>
  <c r="C14" i="530"/>
  <c r="C13" i="530"/>
  <c r="C12" i="530"/>
  <c r="C11" i="530"/>
  <c r="C10" i="530"/>
  <c r="D90" i="526"/>
  <c r="C89" i="526"/>
  <c r="C88" i="526"/>
  <c r="C87" i="526"/>
  <c r="C86" i="526"/>
  <c r="C85" i="526"/>
  <c r="C84" i="526"/>
  <c r="C83" i="526"/>
  <c r="C82" i="526"/>
  <c r="C81" i="526"/>
  <c r="C80" i="526"/>
  <c r="C79" i="526"/>
  <c r="C78" i="526"/>
  <c r="C77" i="526"/>
  <c r="C76" i="526"/>
  <c r="C75" i="526"/>
  <c r="C74" i="526"/>
  <c r="C73" i="526"/>
  <c r="C72" i="526"/>
  <c r="C71" i="526"/>
  <c r="C70" i="526"/>
  <c r="C69" i="526"/>
  <c r="C68" i="526"/>
  <c r="C67" i="526"/>
  <c r="C66" i="526"/>
  <c r="C65" i="526"/>
  <c r="C64" i="526"/>
  <c r="C63" i="526"/>
  <c r="C62" i="526"/>
  <c r="C61" i="526"/>
  <c r="C60" i="526"/>
  <c r="C59" i="526"/>
  <c r="C58" i="526"/>
  <c r="C57" i="526"/>
  <c r="C90" i="526" s="1"/>
  <c r="D43" i="526"/>
  <c r="C42" i="526"/>
  <c r="C11" i="526"/>
  <c r="C12" i="526"/>
  <c r="C13" i="526"/>
  <c r="C14" i="526"/>
  <c r="C15" i="526"/>
  <c r="C16" i="526"/>
  <c r="C17" i="526"/>
  <c r="C18" i="526"/>
  <c r="C19" i="526"/>
  <c r="C20" i="526"/>
  <c r="C21" i="526"/>
  <c r="C22" i="526"/>
  <c r="C23" i="526"/>
  <c r="C24" i="526"/>
  <c r="C25" i="526"/>
  <c r="C26" i="526"/>
  <c r="C27" i="526"/>
  <c r="C28" i="526"/>
  <c r="C29" i="526"/>
  <c r="C30" i="526"/>
  <c r="C31" i="526"/>
  <c r="C32" i="526"/>
  <c r="C33" i="526"/>
  <c r="C34" i="526"/>
  <c r="C35" i="526"/>
  <c r="C36" i="526"/>
  <c r="C37" i="526"/>
  <c r="C38" i="526"/>
  <c r="C39" i="526"/>
  <c r="C40" i="526"/>
  <c r="C41" i="526"/>
  <c r="C10" i="526"/>
  <c r="C43" i="526" s="1"/>
  <c r="D42" i="531" l="1"/>
  <c r="C42" i="531"/>
  <c r="G90" i="530"/>
  <c r="F90" i="530"/>
  <c r="E43" i="530"/>
  <c r="D43" i="530"/>
  <c r="C43" i="530"/>
  <c r="D42" i="529"/>
  <c r="C42" i="529"/>
  <c r="D42" i="528"/>
  <c r="C42" i="528"/>
  <c r="O90" i="526"/>
  <c r="N90" i="526"/>
  <c r="M90" i="526"/>
  <c r="L90" i="526"/>
  <c r="K90" i="526"/>
  <c r="K90" i="527"/>
  <c r="J90" i="527"/>
  <c r="I90" i="527"/>
  <c r="H90" i="527"/>
  <c r="C89" i="527"/>
  <c r="C88" i="527"/>
  <c r="C87" i="527"/>
  <c r="C86" i="527"/>
  <c r="C85" i="527"/>
  <c r="C84" i="527"/>
  <c r="C83" i="527"/>
  <c r="C82" i="527"/>
  <c r="C81" i="527"/>
  <c r="C80" i="527"/>
  <c r="C79" i="527"/>
  <c r="C78" i="527"/>
  <c r="C77" i="527"/>
  <c r="C76" i="527"/>
  <c r="C75" i="527"/>
  <c r="C74" i="527"/>
  <c r="C73" i="527"/>
  <c r="C72" i="527"/>
  <c r="C71" i="527"/>
  <c r="C70" i="527"/>
  <c r="C69" i="527"/>
  <c r="C68" i="527"/>
  <c r="C67" i="527"/>
  <c r="C66" i="527"/>
  <c r="C65" i="527"/>
  <c r="C64" i="527"/>
  <c r="C63" i="527"/>
  <c r="C62" i="527"/>
  <c r="C61" i="527"/>
  <c r="C60" i="527"/>
  <c r="C59" i="527"/>
  <c r="C58" i="527"/>
  <c r="C57" i="527"/>
  <c r="C42" i="527"/>
  <c r="C41" i="527"/>
  <c r="C40" i="527"/>
  <c r="C39" i="527"/>
  <c r="C38" i="527"/>
  <c r="C37" i="527"/>
  <c r="C36" i="527"/>
  <c r="C35" i="527"/>
  <c r="C34" i="527"/>
  <c r="C33" i="527"/>
  <c r="C32" i="527"/>
  <c r="C31" i="527"/>
  <c r="C30" i="527"/>
  <c r="C29" i="527"/>
  <c r="C28" i="527"/>
  <c r="C27" i="527"/>
  <c r="C26" i="527"/>
  <c r="C25" i="527"/>
  <c r="C24" i="527"/>
  <c r="C23" i="527"/>
  <c r="C22" i="527"/>
  <c r="C21" i="527"/>
  <c r="C20" i="527"/>
  <c r="C19" i="527"/>
  <c r="C18" i="527"/>
  <c r="C17" i="527"/>
  <c r="C16" i="527"/>
  <c r="C15" i="527"/>
  <c r="C14" i="527"/>
  <c r="C13" i="527"/>
  <c r="C12" i="527"/>
  <c r="C11" i="527"/>
  <c r="C10" i="527"/>
  <c r="G90" i="527"/>
  <c r="F90" i="527"/>
  <c r="E90" i="527"/>
  <c r="D90" i="527"/>
  <c r="G43" i="527"/>
  <c r="F43" i="527"/>
  <c r="E43" i="527"/>
  <c r="D43" i="527"/>
  <c r="J90" i="526"/>
  <c r="I90" i="526"/>
  <c r="H90" i="526"/>
  <c r="G90" i="526"/>
  <c r="F90" i="526"/>
  <c r="E89" i="526"/>
  <c r="E88" i="526"/>
  <c r="E87" i="526"/>
  <c r="E86" i="526"/>
  <c r="E85" i="526"/>
  <c r="E84" i="526"/>
  <c r="E83" i="526"/>
  <c r="E82" i="526"/>
  <c r="E81" i="526"/>
  <c r="E80" i="526"/>
  <c r="E79" i="526"/>
  <c r="E78" i="526"/>
  <c r="E77" i="526"/>
  <c r="E76" i="526"/>
  <c r="E75" i="526"/>
  <c r="E74" i="526"/>
  <c r="E73" i="526"/>
  <c r="E72" i="526"/>
  <c r="E71" i="526"/>
  <c r="E70" i="526"/>
  <c r="E69" i="526"/>
  <c r="E68" i="526"/>
  <c r="E67" i="526"/>
  <c r="E66" i="526"/>
  <c r="E65" i="526"/>
  <c r="E64" i="526"/>
  <c r="E63" i="526"/>
  <c r="E62" i="526"/>
  <c r="E61" i="526"/>
  <c r="E60" i="526"/>
  <c r="E59" i="526"/>
  <c r="E58" i="526"/>
  <c r="E57" i="526"/>
  <c r="H43" i="526"/>
  <c r="I43" i="526"/>
  <c r="J43" i="526"/>
  <c r="G43" i="526"/>
  <c r="E42" i="526"/>
  <c r="E41" i="526"/>
  <c r="E40" i="526"/>
  <c r="E39" i="526"/>
  <c r="E38" i="526"/>
  <c r="E37" i="526"/>
  <c r="E36" i="526"/>
  <c r="E35" i="526"/>
  <c r="E34" i="526"/>
  <c r="E33" i="526"/>
  <c r="E32" i="526"/>
  <c r="E31" i="526"/>
  <c r="E30" i="526"/>
  <c r="E29" i="526"/>
  <c r="E28" i="526"/>
  <c r="E27" i="526"/>
  <c r="E26" i="526"/>
  <c r="E25" i="526"/>
  <c r="E24" i="526"/>
  <c r="E23" i="526"/>
  <c r="E22" i="526"/>
  <c r="E21" i="526"/>
  <c r="E20" i="526"/>
  <c r="E19" i="526"/>
  <c r="E18" i="526"/>
  <c r="E17" i="526"/>
  <c r="E16" i="526"/>
  <c r="E15" i="526"/>
  <c r="E14" i="526"/>
  <c r="E13" i="526"/>
  <c r="E12" i="526"/>
  <c r="E11" i="526"/>
  <c r="E10" i="526"/>
  <c r="F43" i="526"/>
  <c r="D42" i="520"/>
  <c r="C42" i="520"/>
  <c r="C90" i="527" l="1"/>
  <c r="C43" i="527"/>
  <c r="H43" i="527" s="1"/>
  <c r="E90" i="526"/>
  <c r="E43" i="526"/>
  <c r="I43" i="527" l="1"/>
  <c r="K43" i="527"/>
  <c r="J43" i="527"/>
  <c r="O43" i="526"/>
  <c r="M43" i="526"/>
  <c r="L43" i="526"/>
  <c r="K43" i="526"/>
  <c r="N43" i="526"/>
</calcChain>
</file>

<file path=xl/sharedStrings.xml><?xml version="1.0" encoding="utf-8"?>
<sst xmlns="http://schemas.openxmlformats.org/spreadsheetml/2006/main" count="859" uniqueCount="165">
  <si>
    <t>Temática</t>
  </si>
  <si>
    <t>1.</t>
  </si>
  <si>
    <t>2.</t>
  </si>
  <si>
    <t>3.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</si>
  <si>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</si>
  <si>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05</t>
  </si>
  <si>
    <t>ANTIOQUIA</t>
  </si>
  <si>
    <t>08</t>
  </si>
  <si>
    <t>ATLÁNTICO</t>
  </si>
  <si>
    <t>11</t>
  </si>
  <si>
    <t>BOGOTÁ, D.C.</t>
  </si>
  <si>
    <t>13</t>
  </si>
  <si>
    <t>BOLÍVAR</t>
  </si>
  <si>
    <t>15</t>
  </si>
  <si>
    <t>BOYACÁ</t>
  </si>
  <si>
    <t>17</t>
  </si>
  <si>
    <t>CALDAS</t>
  </si>
  <si>
    <t>18</t>
  </si>
  <si>
    <t>CAQUETÁ</t>
  </si>
  <si>
    <t>19</t>
  </si>
  <si>
    <t>CAUCA</t>
  </si>
  <si>
    <t>20</t>
  </si>
  <si>
    <t>CESAR</t>
  </si>
  <si>
    <t>23</t>
  </si>
  <si>
    <t>CÓRDOBA</t>
  </si>
  <si>
    <t>25</t>
  </si>
  <si>
    <t>CUNDINAMARCA</t>
  </si>
  <si>
    <t>27</t>
  </si>
  <si>
    <t>CHOCÓ</t>
  </si>
  <si>
    <t>41</t>
  </si>
  <si>
    <t>HUILA</t>
  </si>
  <si>
    <t>44</t>
  </si>
  <si>
    <t>LA GUAJIRA</t>
  </si>
  <si>
    <t>47</t>
  </si>
  <si>
    <t>MAGDALENA</t>
  </si>
  <si>
    <t>50</t>
  </si>
  <si>
    <t>META</t>
  </si>
  <si>
    <t>52</t>
  </si>
  <si>
    <t>NARIÑO</t>
  </si>
  <si>
    <t>54</t>
  </si>
  <si>
    <t>NORTE DE SANTANDER</t>
  </si>
  <si>
    <t>63</t>
  </si>
  <si>
    <t>QUINDIO</t>
  </si>
  <si>
    <t>66</t>
  </si>
  <si>
    <t>RISARALDA</t>
  </si>
  <si>
    <t>68</t>
  </si>
  <si>
    <t>SANTANDER</t>
  </si>
  <si>
    <t>70</t>
  </si>
  <si>
    <t>SUCRE</t>
  </si>
  <si>
    <t>73</t>
  </si>
  <si>
    <t>TOLIMA</t>
  </si>
  <si>
    <t>76</t>
  </si>
  <si>
    <t>VALLE DEL CAUCA</t>
  </si>
  <si>
    <t>81</t>
  </si>
  <si>
    <t>ARAUCA</t>
  </si>
  <si>
    <t>85</t>
  </si>
  <si>
    <t>CASANARE</t>
  </si>
  <si>
    <t>86</t>
  </si>
  <si>
    <t>PUTUMAYO</t>
  </si>
  <si>
    <t>88</t>
  </si>
  <si>
    <t>ARCHIPIÉLAGO DE SAN ANDRÉS, PROVIDENCIA Y SANTA CATALINA</t>
  </si>
  <si>
    <t>91</t>
  </si>
  <si>
    <t>AMAZONAS</t>
  </si>
  <si>
    <t>94</t>
  </si>
  <si>
    <t>GUAINÍA</t>
  </si>
  <si>
    <t>95</t>
  </si>
  <si>
    <t>GUAVIARE</t>
  </si>
  <si>
    <t>97</t>
  </si>
  <si>
    <t>VAUPÉS</t>
  </si>
  <si>
    <t>99</t>
  </si>
  <si>
    <t>VICHADA</t>
  </si>
  <si>
    <t>CONTEO NACIONAL DE UNIDADES ECONÓMICAS 2021</t>
  </si>
  <si>
    <t>Total de unidades económicas según sector</t>
  </si>
  <si>
    <t>Conteo Nacional de unidades económicas</t>
  </si>
  <si>
    <t>Total de unidades económicas</t>
  </si>
  <si>
    <t>Departamento</t>
  </si>
  <si>
    <t>Código Divipola</t>
  </si>
  <si>
    <t>TOTAL NACIONAL</t>
  </si>
  <si>
    <t>Total de unidades</t>
  </si>
  <si>
    <t>Participación</t>
  </si>
  <si>
    <t>Promedio por manzana</t>
  </si>
  <si>
    <t>-</t>
  </si>
  <si>
    <t>Actualizado el 21 de Septiembre de 2021</t>
  </si>
  <si>
    <t>Total de unidades Económicas</t>
  </si>
  <si>
    <t>Total de unidades económicas según tipo</t>
  </si>
  <si>
    <t>4.</t>
  </si>
  <si>
    <t>Unidades económicas de tipo puesto móvil (Económia de calle)</t>
  </si>
  <si>
    <t>Total de unidades económicas, Indicadores a nivel departamental</t>
  </si>
  <si>
    <t>Cuadro 1</t>
  </si>
  <si>
    <t>Cuadro 2</t>
  </si>
  <si>
    <t>Total de unidades ocupadas</t>
  </si>
  <si>
    <t>Unidades sector comercio</t>
  </si>
  <si>
    <t>Unidades sector industria</t>
  </si>
  <si>
    <t>Unidades sector servicios</t>
  </si>
  <si>
    <t>Unidades sector transporte</t>
  </si>
  <si>
    <t>Unidades sector construccion</t>
  </si>
  <si>
    <t>Total de unidades económicas según sector y participación en el total de unidades de cada sector a nivel nacional</t>
  </si>
  <si>
    <t>Total de unidades económicas según sector y participación en el total de unidades del departamento</t>
  </si>
  <si>
    <t>Establecimientos fijos</t>
  </si>
  <si>
    <t>Establecimientos semifijos</t>
  </si>
  <si>
    <t>Vivienda con actividad económica</t>
  </si>
  <si>
    <t>Puesto móvil</t>
  </si>
  <si>
    <t>Total de unidades económicas según tipo, número de unidades y participación en el total de unidades</t>
  </si>
  <si>
    <t>Total de unidades económicas según tipo y participación en el total de unidades del departamento</t>
  </si>
  <si>
    <t>Participación Establecimientos fijos*</t>
  </si>
  <si>
    <t>Participación Establecimientos semifijos*</t>
  </si>
  <si>
    <t>Participación Vivienda con actividad económica*</t>
  </si>
  <si>
    <t>Participación Puesto móvil*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</si>
  <si>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
*Participación del total departamental de unidades de cada tipo en el total de unidades del departamento</t>
    </r>
  </si>
  <si>
    <t>Total de unidades económicas según tipo y participación en el total de unidades de cada tipo a nivel nacional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</si>
  <si>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
**Participación del total departamental de unidades de cada tipo en el total de unidades del mismo tipo a  nivel nacional</t>
    </r>
  </si>
  <si>
    <t>Participación en total establecimientos fijos a nivel nacional**</t>
  </si>
  <si>
    <t>Participación en total establecimientos semifijos a nivel nacional**</t>
  </si>
  <si>
    <t>Participación en total vivienda con actividad económica a nivel nacional**</t>
  </si>
  <si>
    <t>Participación en total puesto móvil a nivel nacional</t>
  </si>
  <si>
    <t>Total de unidades económicas según sector, número de unidades y participación en el total nacional de unidades de cada sector</t>
  </si>
  <si>
    <t>Total de unidades económicas según sector, número de unidades y participación en el total de unidades del departamento</t>
  </si>
  <si>
    <t>Total de unidades económicas según tipo, número de unidades y participación en el total nacional de unidades de cada tipo</t>
  </si>
  <si>
    <t>Puestos móviles</t>
  </si>
  <si>
    <t>Total de unidades económicas del tipo puesto móvil, Indicadores a nivel departamental</t>
  </si>
  <si>
    <t>Total de unidades económicas de tipo puesto móvil</t>
  </si>
  <si>
    <t>5.</t>
  </si>
  <si>
    <t>Total de unidades económicas según estado</t>
  </si>
  <si>
    <t>Unidades económicas desocupadas (vacancia)</t>
  </si>
  <si>
    <t>6.</t>
  </si>
  <si>
    <t>7.</t>
  </si>
  <si>
    <t>Total de edificaciones en obra</t>
  </si>
  <si>
    <t>Tasa de Edificaciones en obra por manzana, estandarizada por el número de manzanas*</t>
  </si>
  <si>
    <t>Tasa de unidades por habitante, estandarizada por el tamaño poblacional**</t>
  </si>
  <si>
    <t>Tasa de Edificaciones en obra por habitante, estandarizada por el tamaño poblacional**</t>
  </si>
  <si>
    <t>Tasa de móviles por habitante, estandarizada por el tamaño poblacional**</t>
  </si>
  <si>
    <t>Tasa de móviles por manzana, estandarizada por el número de manzanas*</t>
  </si>
  <si>
    <t>Tasa de unidades por manzana, estandarizada por el número de manzanas*</t>
  </si>
  <si>
    <t>Total de edificaciones en obra, Indicadores a nivel departamental</t>
  </si>
  <si>
    <t>Participación comercio**</t>
  </si>
  <si>
    <t>Participación industria**</t>
  </si>
  <si>
    <t>Participación servicios**</t>
  </si>
  <si>
    <t>Participación transporte**</t>
  </si>
  <si>
    <t>Participación construccion**</t>
  </si>
  <si>
    <t>Unidades desocupadas*</t>
  </si>
  <si>
    <t>Unidades ocupadas</t>
  </si>
  <si>
    <t>Total unidades económicas</t>
  </si>
  <si>
    <t>Participación en total comercio a nivel nacional***</t>
  </si>
  <si>
    <t>Participación en total industria a nivel nacional***</t>
  </si>
  <si>
    <t>Participación en total servicios a nivel nacional***</t>
  </si>
  <si>
    <t>Participación en total transporte a nivel nacional***</t>
  </si>
  <si>
    <t>Participación en total construccion a nivel nacional***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</si>
  <si>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
***Participación del total departamental de unidades del sector en el total de unidades del sector a  nivel nacional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</si>
  <si>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
*Las unidades desocupadas no tienen un sector económico asociado.
**Participación del total departamental de unidades del sector en el total de unidades ocupadas del departamento</t>
    </r>
  </si>
  <si>
    <t>Total de unidades económicas según estado y participación en el total de unidades del departamento</t>
  </si>
  <si>
    <t>Unidades Desocupadas</t>
  </si>
  <si>
    <t>Participación Ocupadas</t>
  </si>
  <si>
    <t>Participación Desocupadas</t>
  </si>
  <si>
    <t>Total de unidades económicas según estado, número de unidades y participación en el total de unidades</t>
  </si>
  <si>
    <t>Participación en total de unidades desocupadas a nivel nacional**</t>
  </si>
  <si>
    <t>Participación en total de unidades ocupadas a nivel nacional**</t>
  </si>
  <si>
    <t>Total de unidades económicas según estado y participación en el total de unidades de cada estado a nivel nacional</t>
  </si>
  <si>
    <t>Total de unidades económicas según estado, número de unidades y participación en el total nacional de unidades de cada estado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</si>
  <si>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
**Participación del total departamental de unidades de cada estado en el total de unidades con el mismo estado a  nivel nacional</t>
    </r>
  </si>
  <si>
    <t>Total de unidades económicas desocupadas</t>
  </si>
  <si>
    <t>Total de unidades económicas desocupadas, Indicadores a nivel departamental</t>
  </si>
  <si>
    <t>Total unidades desocupadas</t>
  </si>
  <si>
    <t>Tasa de desocupadas por manzana, estandarizada por el número de manzanas*</t>
  </si>
  <si>
    <t>Tasa de desocupadas por habitante, estandarizada por el tamaño poblacional**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</si>
  <si>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
*Estandarizada por la mediana departamental del número de manzanas. Para el nivel nacional se utiliza una estandarización por cada 1000 manzanas.
**Estandarizada por la mediana departamental del número de habitantes. Para el nivel nacional se utiliza una estandarización por cada 100.000 habitantes.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</si>
</sst>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</numFmts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u/>
      <sz val="11"/>
      <color indexed="12"/>
      <name val="Segoe UI"/>
      <family val="2"/>
    </font>
    <font>
      <b/>
      <sz val="1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b/>
      <sz val="12"/>
      <color rgb="FF404040"/>
      <name val="Segoe UI"/>
      <family val="2"/>
    </font>
    <font>
      <sz val="11"/>
      <color rgb="FF000000"/>
      <name val="Calibri"/>
      <family val="2"/>
      <scheme val="minor"/>
    </font>
    <font>
      <u/>
      <sz val="11"/>
      <color theme="4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">
    <xf numFmtId="0" fontId="0" fillId="0" borderId="0"/>
    <xf numFmtId="0" fontId="16" fillId="2" borderId="13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17" fillId="3" borderId="0" applyNumberFormat="0" applyBorder="0" applyAlignment="0" applyProtection="0"/>
    <xf numFmtId="0" fontId="15" fillId="0" borderId="0"/>
    <xf numFmtId="0" fontId="15" fillId="4" borderId="14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2" borderId="15" applyNumberFormat="0" applyAlignment="0" applyProtection="0"/>
    <xf numFmtId="0" fontId="19" fillId="0" borderId="16" applyNumberFormat="0" applyFill="0" applyAlignment="0" applyProtection="0"/>
    <xf numFmtId="0" fontId="25" fillId="0" borderId="0"/>
  </cellStyleXfs>
  <cellXfs count="94">
    <xf numFmtId="0" fontId="0" fillId="0" borderId="0" xfId="0"/>
    <xf numFmtId="0" fontId="6" fillId="5" borderId="0" xfId="0" applyFont="1" applyFill="1"/>
    <xf numFmtId="0" fontId="20" fillId="5" borderId="1" xfId="0" applyFont="1" applyFill="1" applyBorder="1" applyAlignment="1"/>
    <xf numFmtId="0" fontId="22" fillId="5" borderId="7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23" fillId="5" borderId="5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20" fillId="7" borderId="5" xfId="0" applyFont="1" applyFill="1" applyBorder="1"/>
    <xf numFmtId="0" fontId="6" fillId="7" borderId="1" xfId="0" applyFont="1" applyFill="1" applyBorder="1"/>
    <xf numFmtId="0" fontId="6" fillId="7" borderId="6" xfId="0" applyFont="1" applyFill="1" applyBorder="1"/>
    <xf numFmtId="0" fontId="20" fillId="5" borderId="0" xfId="0" applyFont="1" applyFill="1" applyBorder="1"/>
    <xf numFmtId="0" fontId="6" fillId="5" borderId="0" xfId="0" applyFont="1" applyFill="1" applyBorder="1"/>
    <xf numFmtId="0" fontId="20" fillId="5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/>
    <xf numFmtId="0" fontId="9" fillId="0" borderId="1" xfId="0" applyFont="1" applyFill="1" applyBorder="1"/>
    <xf numFmtId="0" fontId="9" fillId="0" borderId="6" xfId="0" applyFont="1" applyFill="1" applyBorder="1"/>
    <xf numFmtId="0" fontId="6" fillId="0" borderId="0" xfId="0" applyFont="1"/>
    <xf numFmtId="0" fontId="9" fillId="0" borderId="0" xfId="0" applyFont="1" applyFill="1" applyBorder="1" applyAlignment="1">
      <alignment horizontal="center"/>
    </xf>
    <xf numFmtId="0" fontId="13" fillId="5" borderId="0" xfId="4" quotePrefix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9" fillId="8" borderId="0" xfId="0" applyNumberFormat="1" applyFont="1" applyFill="1" applyBorder="1" applyAlignment="1" applyProtection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11" xfId="0" applyNumberFormat="1" applyFont="1" applyFill="1" applyBorder="1" applyAlignment="1" applyProtection="1">
      <alignment horizontal="left"/>
    </xf>
    <xf numFmtId="165" fontId="9" fillId="8" borderId="11" xfId="0" applyNumberFormat="1" applyFont="1" applyFill="1" applyBorder="1" applyAlignment="1" applyProtection="1">
      <alignment horizontal="left"/>
    </xf>
    <xf numFmtId="165" fontId="10" fillId="8" borderId="11" xfId="0" applyNumberFormat="1" applyFont="1" applyFill="1" applyBorder="1" applyAlignment="1" applyProtection="1">
      <alignment horizontal="left"/>
    </xf>
    <xf numFmtId="0" fontId="10" fillId="0" borderId="0" xfId="0" applyFont="1" applyFill="1" applyBorder="1"/>
    <xf numFmtId="1" fontId="9" fillId="0" borderId="0" xfId="9" applyNumberFormat="1" applyFont="1" applyFill="1" applyBorder="1" applyAlignment="1"/>
    <xf numFmtId="1" fontId="9" fillId="0" borderId="8" xfId="9" applyNumberFormat="1" applyFont="1" applyFill="1" applyBorder="1" applyAlignment="1"/>
    <xf numFmtId="1" fontId="9" fillId="8" borderId="0" xfId="9" applyNumberFormat="1" applyFont="1" applyFill="1" applyBorder="1" applyAlignment="1"/>
    <xf numFmtId="1" fontId="9" fillId="8" borderId="8" xfId="9" applyNumberFormat="1" applyFont="1" applyFill="1" applyBorder="1" applyAlignment="1"/>
    <xf numFmtId="1" fontId="10" fillId="8" borderId="0" xfId="9" applyNumberFormat="1" applyFont="1" applyFill="1" applyBorder="1" applyAlignment="1"/>
    <xf numFmtId="4" fontId="9" fillId="0" borderId="0" xfId="9" applyNumberFormat="1" applyFont="1" applyFill="1" applyBorder="1" applyAlignment="1"/>
    <xf numFmtId="4" fontId="9" fillId="8" borderId="0" xfId="9" applyNumberFormat="1" applyFont="1" applyFill="1" applyBorder="1" applyAlignment="1"/>
    <xf numFmtId="4" fontId="10" fillId="8" borderId="0" xfId="9" applyNumberFormat="1" applyFont="1" applyFill="1" applyBorder="1" applyAlignment="1"/>
    <xf numFmtId="3" fontId="9" fillId="0" borderId="0" xfId="9" applyNumberFormat="1" applyFont="1" applyFill="1" applyBorder="1" applyAlignment="1"/>
    <xf numFmtId="3" fontId="9" fillId="8" borderId="0" xfId="9" applyNumberFormat="1" applyFont="1" applyFill="1" applyBorder="1" applyAlignment="1"/>
    <xf numFmtId="3" fontId="10" fillId="8" borderId="0" xfId="9" applyNumberFormat="1" applyFont="1" applyFill="1" applyBorder="1" applyAlignment="1"/>
    <xf numFmtId="1" fontId="10" fillId="8" borderId="8" xfId="9" applyNumberFormat="1" applyFont="1" applyFill="1" applyBorder="1" applyAlignment="1"/>
    <xf numFmtId="165" fontId="10" fillId="8" borderId="0" xfId="0" applyNumberFormat="1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>
      <alignment vertical="center"/>
    </xf>
    <xf numFmtId="0" fontId="26" fillId="5" borderId="0" xfId="4" quotePrefix="1" applyFont="1" applyFill="1" applyBorder="1" applyAlignment="1" applyProtection="1">
      <alignment horizontal="left" vertical="center"/>
    </xf>
    <xf numFmtId="3" fontId="9" fillId="0" borderId="0" xfId="0" applyNumberFormat="1" applyFont="1" applyFill="1" applyBorder="1" applyAlignment="1" applyProtection="1">
      <alignment horizontal="right"/>
    </xf>
    <xf numFmtId="3" fontId="9" fillId="8" borderId="0" xfId="0" applyNumberFormat="1" applyFont="1" applyFill="1" applyBorder="1" applyAlignment="1" applyProtection="1">
      <alignment horizontal="right"/>
    </xf>
    <xf numFmtId="3" fontId="10" fillId="8" borderId="0" xfId="9" applyNumberFormat="1" applyFont="1" applyFill="1" applyBorder="1" applyAlignment="1">
      <alignment horizontal="right"/>
    </xf>
    <xf numFmtId="0" fontId="13" fillId="5" borderId="0" xfId="4" quotePrefix="1" applyFont="1" applyFill="1" applyBorder="1" applyAlignment="1" applyProtection="1">
      <alignment horizontal="left" vertical="center"/>
    </xf>
    <xf numFmtId="0" fontId="24" fillId="7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3" fontId="12" fillId="0" borderId="7" xfId="0" applyNumberFormat="1" applyFont="1" applyFill="1" applyBorder="1" applyAlignment="1" applyProtection="1">
      <alignment horizontal="left" vertical="center"/>
    </xf>
    <xf numFmtId="3" fontId="12" fillId="0" borderId="0" xfId="0" applyNumberFormat="1" applyFont="1" applyFill="1" applyBorder="1" applyAlignment="1" applyProtection="1">
      <alignment horizontal="left" vertical="center"/>
    </xf>
    <xf numFmtId="3" fontId="12" fillId="0" borderId="8" xfId="0" applyNumberFormat="1" applyFont="1" applyFill="1" applyBorder="1" applyAlignment="1" applyProtection="1">
      <alignment horizontal="left" vertical="center"/>
    </xf>
    <xf numFmtId="0" fontId="21" fillId="6" borderId="0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167" fontId="10" fillId="8" borderId="0" xfId="9" applyNumberFormat="1" applyFont="1" applyFill="1" applyBorder="1" applyAlignment="1"/>
    <xf numFmtId="167" fontId="9" fillId="0" borderId="0" xfId="9" applyNumberFormat="1" applyFont="1" applyFill="1" applyBorder="1" applyAlignment="1"/>
    <xf numFmtId="167" fontId="9" fillId="8" borderId="0" xfId="9" applyNumberFormat="1" applyFont="1" applyFill="1" applyBorder="1" applyAlignment="1"/>
    <xf numFmtId="167" fontId="6" fillId="0" borderId="0" xfId="0" applyNumberFormat="1" applyFont="1"/>
  </cellXfs>
  <cellStyles count="15">
    <cellStyle name="Cálculo 2" xfId="1"/>
    <cellStyle name="Euro" xfId="2"/>
    <cellStyle name="Euro 2" xfId="3"/>
    <cellStyle name="Hipervínculo" xfId="4" builtinId="8"/>
    <cellStyle name="Millares 2" xfId="5"/>
    <cellStyle name="Neutral" xfId="6" builtinId="28" customBuiltin="1"/>
    <cellStyle name="Normal" xfId="0" builtinId="0"/>
    <cellStyle name="Normal 2" xfId="7"/>
    <cellStyle name="Normal 3" xfId="14"/>
    <cellStyle name="Notas 2" xfId="8"/>
    <cellStyle name="Porcentaje" xfId="9" builtinId="5"/>
    <cellStyle name="Porcentaje 2" xfId="10"/>
    <cellStyle name="Porcentaje 3" xfId="11"/>
    <cellStyle name="Salida 2" xfId="12"/>
    <cellStyle name="Total" xfId="1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66675</xdr:rowOff>
    </xdr:from>
    <xdr:to>
      <xdr:col>7</xdr:col>
      <xdr:colOff>9525</xdr:colOff>
      <xdr:row>1</xdr:row>
      <xdr:rowOff>123825</xdr:rowOff>
    </xdr:to>
    <xdr:pic>
      <xdr:nvPicPr>
        <xdr:cNvPr id="21438012" name="Imagen 2" descr="linea">
          <a:extLst>
            <a:ext uri="{FF2B5EF4-FFF2-40B4-BE49-F238E27FC236}">
              <a16:creationId xmlns="" xmlns:a16="http://schemas.microsoft.com/office/drawing/2014/main" id="{BB81036D-E7E4-4EF6-A110-FA558A152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8675"/>
          <a:ext cx="6743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1438013" name="Imagen 3">
          <a:extLst>
            <a:ext uri="{FF2B5EF4-FFF2-40B4-BE49-F238E27FC236}">
              <a16:creationId xmlns="" xmlns:a16="http://schemas.microsoft.com/office/drawing/2014/main" id="{B507BF5F-5F9D-454A-B8B4-D80E1FF6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19075"/>
          <a:ext cx="9429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1143000</xdr:colOff>
      <xdr:row>0</xdr:row>
      <xdr:rowOff>200025</xdr:rowOff>
    </xdr:from>
    <xdr:to>
      <xdr:col>6</xdr:col>
      <xdr:colOff>952501</xdr:colOff>
      <xdr:row>0</xdr:row>
      <xdr:rowOff>619125</xdr:rowOff>
    </xdr:to>
    <xdr:pic>
      <xdr:nvPicPr>
        <xdr:cNvPr id="21438014" name="Imagen 4">
          <a:extLst>
            <a:ext uri="{FF2B5EF4-FFF2-40B4-BE49-F238E27FC236}">
              <a16:creationId xmlns="" xmlns:a16="http://schemas.microsoft.com/office/drawing/2014/main" id="{CC9252E2-6D2B-4A46-B74C-DEAB8AC94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200025"/>
          <a:ext cx="1933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7</xdr:col>
      <xdr:colOff>19050</xdr:colOff>
      <xdr:row>1</xdr:row>
      <xdr:rowOff>85725</xdr:rowOff>
    </xdr:to>
    <xdr:pic>
      <xdr:nvPicPr>
        <xdr:cNvPr id="24426555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838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24426556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1923490</xdr:colOff>
      <xdr:row>0</xdr:row>
      <xdr:rowOff>139514</xdr:rowOff>
    </xdr:from>
    <xdr:to>
      <xdr:col>6</xdr:col>
      <xdr:colOff>2004172</xdr:colOff>
      <xdr:row>0</xdr:row>
      <xdr:rowOff>596714</xdr:rowOff>
    </xdr:to>
    <xdr:pic>
      <xdr:nvPicPr>
        <xdr:cNvPr id="24426557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1431" y="139514"/>
          <a:ext cx="212015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15</xdr:col>
      <xdr:colOff>19050</xdr:colOff>
      <xdr:row>1</xdr:row>
      <xdr:rowOff>85725</xdr:rowOff>
    </xdr:to>
    <xdr:pic>
      <xdr:nvPicPr>
        <xdr:cNvPr id="2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620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999361</xdr:colOff>
      <xdr:row>0</xdr:row>
      <xdr:rowOff>89648</xdr:rowOff>
    </xdr:from>
    <xdr:to>
      <xdr:col>14</xdr:col>
      <xdr:colOff>764241</xdr:colOff>
      <xdr:row>0</xdr:row>
      <xdr:rowOff>546848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1302" y="89648"/>
          <a:ext cx="211811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11</xdr:col>
      <xdr:colOff>0</xdr:colOff>
      <xdr:row>1</xdr:row>
      <xdr:rowOff>85725</xdr:rowOff>
    </xdr:to>
    <xdr:pic>
      <xdr:nvPicPr>
        <xdr:cNvPr id="2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5973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943332</xdr:colOff>
      <xdr:row>0</xdr:row>
      <xdr:rowOff>100853</xdr:rowOff>
    </xdr:from>
    <xdr:to>
      <xdr:col>9</xdr:col>
      <xdr:colOff>1391771</xdr:colOff>
      <xdr:row>0</xdr:row>
      <xdr:rowOff>558053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8567" y="100853"/>
          <a:ext cx="211811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7</xdr:col>
      <xdr:colOff>19050</xdr:colOff>
      <xdr:row>1</xdr:row>
      <xdr:rowOff>85725</xdr:rowOff>
    </xdr:to>
    <xdr:pic>
      <xdr:nvPicPr>
        <xdr:cNvPr id="2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620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1923490</xdr:colOff>
      <xdr:row>0</xdr:row>
      <xdr:rowOff>139514</xdr:rowOff>
    </xdr:from>
    <xdr:to>
      <xdr:col>6</xdr:col>
      <xdr:colOff>2004172</xdr:colOff>
      <xdr:row>0</xdr:row>
      <xdr:rowOff>596714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8715" y="139514"/>
          <a:ext cx="211903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7</xdr:col>
      <xdr:colOff>0</xdr:colOff>
      <xdr:row>1</xdr:row>
      <xdr:rowOff>85725</xdr:rowOff>
    </xdr:to>
    <xdr:pic>
      <xdr:nvPicPr>
        <xdr:cNvPr id="2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6383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1111421</xdr:colOff>
      <xdr:row>0</xdr:row>
      <xdr:rowOff>145675</xdr:rowOff>
    </xdr:from>
    <xdr:to>
      <xdr:col>6</xdr:col>
      <xdr:colOff>360830</xdr:colOff>
      <xdr:row>0</xdr:row>
      <xdr:rowOff>602875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5303" y="145675"/>
          <a:ext cx="211811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7</xdr:col>
      <xdr:colOff>19050</xdr:colOff>
      <xdr:row>1</xdr:row>
      <xdr:rowOff>85725</xdr:rowOff>
    </xdr:to>
    <xdr:pic>
      <xdr:nvPicPr>
        <xdr:cNvPr id="2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620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1923490</xdr:colOff>
      <xdr:row>0</xdr:row>
      <xdr:rowOff>139514</xdr:rowOff>
    </xdr:from>
    <xdr:to>
      <xdr:col>6</xdr:col>
      <xdr:colOff>2004172</xdr:colOff>
      <xdr:row>0</xdr:row>
      <xdr:rowOff>596714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8715" y="139514"/>
          <a:ext cx="211903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7</xdr:col>
      <xdr:colOff>19050</xdr:colOff>
      <xdr:row>1</xdr:row>
      <xdr:rowOff>85725</xdr:rowOff>
    </xdr:to>
    <xdr:pic>
      <xdr:nvPicPr>
        <xdr:cNvPr id="2" name="Imagen 5" descr="linea">
          <a:extLst>
            <a:ext uri="{FF2B5EF4-FFF2-40B4-BE49-F238E27FC236}">
              <a16:creationId xmlns="" xmlns:a16="http://schemas.microsoft.com/office/drawing/2014/main" id="{DE65AF63-8667-4D07-A5E7-965D2F6F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1620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5E73D6F-852C-4F22-9050-F0DFCFD5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1923490</xdr:colOff>
      <xdr:row>0</xdr:row>
      <xdr:rowOff>139514</xdr:rowOff>
    </xdr:from>
    <xdr:to>
      <xdr:col>6</xdr:col>
      <xdr:colOff>2004172</xdr:colOff>
      <xdr:row>0</xdr:row>
      <xdr:rowOff>596714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7ECA3810-5766-4D6E-9C48-EB11003E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8715" y="139514"/>
          <a:ext cx="211903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"/>
  <sheetViews>
    <sheetView zoomScale="85" zoomScaleNormal="85" workbookViewId="0">
      <selection activeCell="B11" sqref="B11"/>
    </sheetView>
  </sheetViews>
  <sheetFormatPr baseColWidth="10" defaultColWidth="11.42578125" defaultRowHeight="14.25" x14ac:dyDescent="0.25"/>
  <cols>
    <col min="1" max="1" width="14.42578125" style="15" customWidth="1"/>
    <col min="2" max="2" width="54.42578125" style="1" bestFit="1" customWidth="1"/>
    <col min="3" max="4" width="14.42578125" style="1" customWidth="1"/>
    <col min="5" max="5" width="17.42578125" style="1" customWidth="1"/>
    <col min="6" max="8" width="14.42578125" style="1" customWidth="1"/>
    <col min="9" max="16384" width="11.42578125" style="1"/>
  </cols>
  <sheetData>
    <row r="1" spans="1:7" ht="60" customHeight="1" x14ac:dyDescent="0.25">
      <c r="A1" s="72"/>
      <c r="B1" s="72"/>
      <c r="C1" s="72"/>
      <c r="D1" s="72"/>
      <c r="E1" s="72"/>
      <c r="F1" s="72"/>
      <c r="G1" s="7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21.75" customHeight="1" x14ac:dyDescent="0.25">
      <c r="A3" s="66" t="s">
        <v>71</v>
      </c>
      <c r="B3" s="67"/>
      <c r="C3" s="67"/>
      <c r="D3" s="67"/>
      <c r="E3" s="67"/>
      <c r="F3" s="67"/>
      <c r="G3" s="68"/>
    </row>
    <row r="4" spans="1:7" ht="12" customHeight="1" x14ac:dyDescent="0.25">
      <c r="A4" s="69"/>
      <c r="B4" s="70"/>
      <c r="C4" s="70"/>
      <c r="D4" s="70"/>
      <c r="E4" s="70"/>
      <c r="F4" s="70"/>
      <c r="G4" s="71"/>
    </row>
    <row r="5" spans="1:7" x14ac:dyDescent="0.25">
      <c r="A5" s="60" t="s">
        <v>0</v>
      </c>
      <c r="B5" s="61"/>
      <c r="C5" s="61"/>
      <c r="D5" s="61"/>
      <c r="E5" s="61"/>
      <c r="F5" s="61"/>
      <c r="G5" s="62"/>
    </row>
    <row r="6" spans="1:7" ht="15" customHeight="1" x14ac:dyDescent="0.25">
      <c r="A6" s="63"/>
      <c r="B6" s="64"/>
      <c r="C6" s="64"/>
      <c r="D6" s="64"/>
      <c r="E6" s="64"/>
      <c r="F6" s="64"/>
      <c r="G6" s="65"/>
    </row>
    <row r="7" spans="1:7" x14ac:dyDescent="0.25">
      <c r="A7" s="63"/>
      <c r="B7" s="64"/>
      <c r="C7" s="64"/>
      <c r="D7" s="64"/>
      <c r="E7" s="64"/>
      <c r="F7" s="64"/>
      <c r="G7" s="65"/>
    </row>
    <row r="8" spans="1:7" s="6" customFormat="1" ht="27" customHeight="1" x14ac:dyDescent="0.2">
      <c r="A8" s="3" t="s">
        <v>1</v>
      </c>
      <c r="B8" s="59" t="s">
        <v>83</v>
      </c>
      <c r="C8" s="59"/>
      <c r="D8" s="4"/>
      <c r="E8" s="4"/>
      <c r="F8" s="4"/>
      <c r="G8" s="5"/>
    </row>
    <row r="9" spans="1:7" s="6" customFormat="1" ht="27" customHeight="1" x14ac:dyDescent="0.2">
      <c r="A9" s="7"/>
      <c r="B9" s="8"/>
      <c r="C9" s="8"/>
      <c r="D9" s="8"/>
      <c r="E9" s="8"/>
      <c r="F9" s="8"/>
      <c r="G9" s="9"/>
    </row>
    <row r="10" spans="1:7" s="6" customFormat="1" ht="27" customHeight="1" x14ac:dyDescent="0.2">
      <c r="A10" s="3" t="s">
        <v>2</v>
      </c>
      <c r="B10" s="59" t="s">
        <v>72</v>
      </c>
      <c r="C10" s="59"/>
      <c r="D10" s="4"/>
      <c r="E10" s="4"/>
      <c r="F10" s="4"/>
      <c r="G10" s="5"/>
    </row>
    <row r="11" spans="1:7" s="6" customFormat="1" ht="27" customHeight="1" x14ac:dyDescent="0.2">
      <c r="A11" s="3"/>
      <c r="B11" s="55" t="s">
        <v>88</v>
      </c>
      <c r="C11" s="29"/>
      <c r="D11" s="4"/>
      <c r="E11" s="4"/>
      <c r="F11" s="4"/>
      <c r="G11" s="5"/>
    </row>
    <row r="12" spans="1:7" s="6" customFormat="1" ht="27" customHeight="1" x14ac:dyDescent="0.2">
      <c r="A12" s="8"/>
      <c r="B12" s="54" t="s">
        <v>89</v>
      </c>
      <c r="C12" s="8"/>
      <c r="D12" s="8"/>
      <c r="E12" s="8"/>
      <c r="F12" s="8"/>
      <c r="G12" s="9"/>
    </row>
    <row r="13" spans="1:7" s="6" customFormat="1" ht="27" customHeight="1" x14ac:dyDescent="0.2">
      <c r="A13" s="3" t="s">
        <v>3</v>
      </c>
      <c r="B13" s="59" t="s">
        <v>84</v>
      </c>
      <c r="C13" s="59"/>
      <c r="D13" s="4"/>
      <c r="E13" s="4"/>
      <c r="F13" s="4"/>
      <c r="G13" s="5"/>
    </row>
    <row r="14" spans="1:7" s="6" customFormat="1" ht="27" customHeight="1" x14ac:dyDescent="0.2">
      <c r="A14" s="3"/>
      <c r="B14" s="55" t="s">
        <v>88</v>
      </c>
      <c r="C14" s="29"/>
      <c r="D14" s="4"/>
      <c r="E14" s="4"/>
      <c r="F14" s="4"/>
      <c r="G14" s="5"/>
    </row>
    <row r="15" spans="1:7" s="6" customFormat="1" ht="27" customHeight="1" x14ac:dyDescent="0.2">
      <c r="A15" s="7"/>
      <c r="B15" s="54" t="s">
        <v>89</v>
      </c>
      <c r="C15" s="8"/>
      <c r="D15" s="8"/>
      <c r="E15" s="8"/>
      <c r="F15" s="8"/>
      <c r="G15" s="9"/>
    </row>
    <row r="16" spans="1:7" s="6" customFormat="1" ht="27" customHeight="1" x14ac:dyDescent="0.2">
      <c r="A16" s="3" t="s">
        <v>85</v>
      </c>
      <c r="B16" s="59" t="s">
        <v>86</v>
      </c>
      <c r="C16" s="59"/>
      <c r="D16" s="4"/>
      <c r="E16" s="4"/>
      <c r="F16" s="4"/>
      <c r="G16" s="5"/>
    </row>
    <row r="17" spans="1:7" s="6" customFormat="1" ht="27" customHeight="1" x14ac:dyDescent="0.2">
      <c r="A17" s="7"/>
      <c r="B17" s="8"/>
      <c r="C17" s="8"/>
      <c r="D17" s="8"/>
      <c r="E17" s="8"/>
      <c r="F17" s="8"/>
      <c r="G17" s="9"/>
    </row>
    <row r="18" spans="1:7" s="6" customFormat="1" ht="27" customHeight="1" x14ac:dyDescent="0.2">
      <c r="A18" s="3" t="s">
        <v>121</v>
      </c>
      <c r="B18" s="59" t="s">
        <v>122</v>
      </c>
      <c r="C18" s="59"/>
      <c r="D18" s="4"/>
      <c r="E18" s="4"/>
      <c r="F18" s="4"/>
      <c r="G18" s="5"/>
    </row>
    <row r="19" spans="1:7" s="6" customFormat="1" ht="27" customHeight="1" x14ac:dyDescent="0.2">
      <c r="A19" s="3"/>
      <c r="B19" s="55" t="s">
        <v>88</v>
      </c>
      <c r="C19" s="29"/>
      <c r="D19" s="4"/>
      <c r="E19" s="4"/>
      <c r="F19" s="4"/>
      <c r="G19" s="5"/>
    </row>
    <row r="20" spans="1:7" s="6" customFormat="1" ht="27" customHeight="1" x14ac:dyDescent="0.2">
      <c r="A20" s="7"/>
      <c r="B20" s="54" t="s">
        <v>89</v>
      </c>
      <c r="C20" s="8"/>
      <c r="D20" s="8"/>
      <c r="E20" s="8"/>
      <c r="F20" s="8"/>
      <c r="G20" s="9"/>
    </row>
    <row r="21" spans="1:7" s="6" customFormat="1" ht="27" customHeight="1" x14ac:dyDescent="0.2">
      <c r="A21" s="3" t="s">
        <v>124</v>
      </c>
      <c r="B21" s="59" t="s">
        <v>123</v>
      </c>
      <c r="C21" s="59"/>
      <c r="D21" s="4"/>
      <c r="E21" s="4"/>
      <c r="F21" s="4"/>
      <c r="G21" s="5"/>
    </row>
    <row r="22" spans="1:7" s="6" customFormat="1" ht="27" customHeight="1" x14ac:dyDescent="0.2">
      <c r="A22" s="7"/>
      <c r="B22" s="8"/>
      <c r="C22" s="8"/>
      <c r="D22" s="8"/>
      <c r="E22" s="8"/>
      <c r="F22" s="8"/>
      <c r="G22" s="9"/>
    </row>
    <row r="23" spans="1:7" s="6" customFormat="1" ht="27" customHeight="1" x14ac:dyDescent="0.2">
      <c r="A23" s="3" t="s">
        <v>125</v>
      </c>
      <c r="B23" s="59" t="s">
        <v>126</v>
      </c>
      <c r="C23" s="59"/>
      <c r="D23" s="4"/>
      <c r="E23" s="4"/>
      <c r="F23" s="4"/>
      <c r="G23" s="5"/>
    </row>
    <row r="24" spans="1:7" s="6" customFormat="1" ht="27" customHeight="1" x14ac:dyDescent="0.2">
      <c r="A24" s="3"/>
      <c r="B24" s="55"/>
      <c r="C24" s="29"/>
      <c r="D24" s="4"/>
      <c r="E24" s="4"/>
      <c r="F24" s="4"/>
      <c r="G24" s="5"/>
    </row>
    <row r="25" spans="1:7" x14ac:dyDescent="0.25">
      <c r="A25" s="10"/>
      <c r="B25" s="11"/>
      <c r="C25" s="11"/>
      <c r="D25" s="11"/>
      <c r="E25" s="11"/>
      <c r="F25" s="11"/>
      <c r="G25" s="12"/>
    </row>
    <row r="26" spans="1:7" x14ac:dyDescent="0.25">
      <c r="A26" s="13"/>
      <c r="B26" s="14"/>
      <c r="C26" s="14"/>
      <c r="D26" s="14"/>
      <c r="E26" s="14"/>
      <c r="F26" s="14"/>
      <c r="G26" s="14"/>
    </row>
  </sheetData>
  <mergeCells count="10">
    <mergeCell ref="A3:G4"/>
    <mergeCell ref="A1:G1"/>
    <mergeCell ref="B8:C8"/>
    <mergeCell ref="B16:C16"/>
    <mergeCell ref="B23:C23"/>
    <mergeCell ref="B18:C18"/>
    <mergeCell ref="B21:C21"/>
    <mergeCell ref="A5:G7"/>
    <mergeCell ref="B10:C10"/>
    <mergeCell ref="B13:C13"/>
  </mergeCells>
  <phoneticPr fontId="3" type="noConversion"/>
  <hyperlinks>
    <hyperlink ref="B8" location="'Cuadro 1'!A1" display="Total de unidades Económicas"/>
    <hyperlink ref="B10" location="'Item 1'!A1" display="Item 1"/>
    <hyperlink ref="B13" location="Item 2'!A1" display="Item 2"/>
    <hyperlink ref="C10" location="'Item 1'!A1" display="Item 1"/>
    <hyperlink ref="C13" location="Item 2'!A1" display="Item 2"/>
    <hyperlink ref="B16" location="Item 2'!A1" display="Item 2"/>
    <hyperlink ref="C16" location="Item 2'!A1" display="Item 2"/>
    <hyperlink ref="B10:C10" location="'2Total de unidades según sector'!A1" display="Total de unidades económicas según sector"/>
    <hyperlink ref="B11" location="TM12Cuadro1" display="Cuadro 1"/>
    <hyperlink ref="B12" location="TM12Cuadro2" display="Cuadro 2"/>
    <hyperlink ref="B14" location="'3Total de unidades según tipo'!TM21Cuadro1" display="Cuadro 1"/>
    <hyperlink ref="B15" location="'3Total de unidades según tipo'!TM21Cuadro2" display="Cuadro 2"/>
    <hyperlink ref="B13:C13" location="'3Total de unidades según tipo'!A1" display="Total de unidades económicas según tipo"/>
    <hyperlink ref="B16:C16" location="'4Puestos móvil Econ. de Calle'!A1" display="Unidades económicas de tipo puesto móvil (Económia de calle)"/>
    <hyperlink ref="B23" location="Item 2'!A1" display="Item 2"/>
    <hyperlink ref="C23" location="Item 2'!A1" display="Item 2"/>
    <hyperlink ref="B23:C23" location="'7Edificaciones en obra'!A1" display="Total de edificaciones en obra"/>
    <hyperlink ref="B18" location="Item 2'!A1" display="Item 2"/>
    <hyperlink ref="C18" location="Item 2'!A1" display="Item 2"/>
    <hyperlink ref="B21" location="Item 2'!A1" display="Item 2"/>
    <hyperlink ref="C21" location="Item 2'!A1" display="Item 2"/>
    <hyperlink ref="B19" location="'5Total de unidades según estado'!TM31Cuadro1" display="Cuadro 1"/>
    <hyperlink ref="B20" location="'5Total de unidades según estado'!TM31Cuadro2" display="Cuadro 2"/>
    <hyperlink ref="B18:C18" location="'5Total de unidades según estado'!A1" display="Total de unidades económicas según estado"/>
    <hyperlink ref="B21:C21" location="'6Unidades desocupadas(vacancia)'!A1" display="Unidades económicas desocupadas (vacancia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85" zoomScaleNormal="85" workbookViewId="0">
      <selection sqref="A1:G1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5.7109375" style="27" customWidth="1"/>
    <col min="4" max="4" width="16" style="27" customWidth="1"/>
    <col min="5" max="5" width="14.85546875" style="27" customWidth="1"/>
    <col min="6" max="6" width="30.5703125" style="27" customWidth="1"/>
    <col min="7" max="7" width="30.7109375" style="27" customWidth="1"/>
    <col min="8" max="16384" width="11.42578125" style="27"/>
  </cols>
  <sheetData>
    <row r="1" spans="1:7" s="16" customFormat="1" ht="60" customHeight="1" x14ac:dyDescent="0.2">
      <c r="A1" s="73"/>
      <c r="B1" s="73"/>
      <c r="C1" s="73"/>
      <c r="D1" s="73"/>
      <c r="E1" s="73"/>
      <c r="F1" s="73"/>
      <c r="G1" s="73"/>
    </row>
    <row r="2" spans="1:7" s="16" customFormat="1" ht="8.4499999999999993" customHeight="1" x14ac:dyDescent="0.2">
      <c r="A2" s="28"/>
      <c r="B2" s="30"/>
      <c r="C2" s="28"/>
      <c r="D2" s="28"/>
      <c r="E2" s="28"/>
      <c r="F2" s="28"/>
      <c r="G2" s="28"/>
    </row>
    <row r="3" spans="1:7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</row>
    <row r="4" spans="1:7" s="16" customFormat="1" ht="17.100000000000001" customHeight="1" x14ac:dyDescent="0.2">
      <c r="A4" s="86"/>
      <c r="B4" s="86"/>
      <c r="C4" s="86"/>
      <c r="D4" s="86"/>
      <c r="E4" s="86"/>
      <c r="F4" s="86"/>
      <c r="G4" s="86"/>
    </row>
    <row r="5" spans="1:7" s="16" customFormat="1" ht="16.5" customHeight="1" x14ac:dyDescent="0.2">
      <c r="A5" s="74" t="s">
        <v>74</v>
      </c>
      <c r="B5" s="75"/>
      <c r="C5" s="75"/>
      <c r="D5" s="75"/>
      <c r="E5" s="75"/>
      <c r="F5" s="75"/>
      <c r="G5" s="76"/>
    </row>
    <row r="6" spans="1:7" s="16" customFormat="1" ht="12" x14ac:dyDescent="0.2">
      <c r="A6" s="17"/>
      <c r="B6" s="17"/>
      <c r="C6" s="17"/>
      <c r="D6" s="17"/>
      <c r="E6" s="17"/>
      <c r="F6" s="17"/>
      <c r="G6" s="17"/>
    </row>
    <row r="7" spans="1:7" s="16" customFormat="1" ht="18" customHeight="1" x14ac:dyDescent="0.3">
      <c r="A7" s="87" t="s">
        <v>87</v>
      </c>
      <c r="B7" s="88"/>
      <c r="C7" s="88"/>
      <c r="D7" s="88"/>
      <c r="E7" s="88"/>
      <c r="F7" s="88"/>
      <c r="G7" s="89"/>
    </row>
    <row r="8" spans="1:7" s="36" customFormat="1" ht="44.25" customHeight="1" x14ac:dyDescent="0.2">
      <c r="A8" s="34" t="s">
        <v>75</v>
      </c>
      <c r="B8" s="34" t="s">
        <v>76</v>
      </c>
      <c r="C8" s="34" t="s">
        <v>78</v>
      </c>
      <c r="D8" s="34" t="s">
        <v>79</v>
      </c>
      <c r="E8" s="34" t="s">
        <v>80</v>
      </c>
      <c r="F8" s="34" t="s">
        <v>132</v>
      </c>
      <c r="G8" s="35" t="s">
        <v>128</v>
      </c>
    </row>
    <row r="9" spans="1:7" s="16" customFormat="1" ht="12" x14ac:dyDescent="0.2">
      <c r="A9" s="37" t="s">
        <v>6</v>
      </c>
      <c r="B9" s="32" t="s">
        <v>5</v>
      </c>
      <c r="C9" s="49">
        <v>296942</v>
      </c>
      <c r="D9" s="46">
        <v>11.649828003967199</v>
      </c>
      <c r="E9" s="46">
        <v>6.0909930052716899</v>
      </c>
      <c r="F9" s="41">
        <v>89409.686324383103</v>
      </c>
      <c r="G9" s="42">
        <v>42088.917540456103</v>
      </c>
    </row>
    <row r="10" spans="1:7" s="16" customFormat="1" ht="12" x14ac:dyDescent="0.2">
      <c r="A10" s="38" t="s">
        <v>8</v>
      </c>
      <c r="B10" s="33" t="s">
        <v>7</v>
      </c>
      <c r="C10" s="50">
        <v>113212</v>
      </c>
      <c r="D10" s="47">
        <v>4.4416092300352803</v>
      </c>
      <c r="E10" s="47">
        <v>4.2909338993329298</v>
      </c>
      <c r="F10" s="43">
        <v>62986.618708308102</v>
      </c>
      <c r="G10" s="44">
        <v>34290.7406826269</v>
      </c>
    </row>
    <row r="11" spans="1:7" s="16" customFormat="1" ht="12" x14ac:dyDescent="0.2">
      <c r="A11" s="37" t="s">
        <v>10</v>
      </c>
      <c r="B11" s="32" t="s">
        <v>9</v>
      </c>
      <c r="C11" s="49">
        <v>451093</v>
      </c>
      <c r="D11" s="46">
        <v>17.697583581283801</v>
      </c>
      <c r="E11" s="46">
        <v>10.3919323626981</v>
      </c>
      <c r="F11" s="41">
        <v>152543.17515204599</v>
      </c>
      <c r="G11" s="42">
        <v>46094.0295945045</v>
      </c>
    </row>
    <row r="12" spans="1:7" s="16" customFormat="1" ht="12" x14ac:dyDescent="0.2">
      <c r="A12" s="38" t="s">
        <v>12</v>
      </c>
      <c r="B12" s="33" t="s">
        <v>11</v>
      </c>
      <c r="C12" s="50">
        <v>85999</v>
      </c>
      <c r="D12" s="47">
        <v>3.3739705346942399</v>
      </c>
      <c r="E12" s="47">
        <v>2.7673767537649598</v>
      </c>
      <c r="F12" s="43">
        <v>40622.323368515899</v>
      </c>
      <c r="G12" s="44">
        <v>34245.072219081798</v>
      </c>
    </row>
    <row r="13" spans="1:7" s="16" customFormat="1" ht="12" x14ac:dyDescent="0.2">
      <c r="A13" s="37" t="s">
        <v>14</v>
      </c>
      <c r="B13" s="32" t="s">
        <v>13</v>
      </c>
      <c r="C13" s="49">
        <v>83893</v>
      </c>
      <c r="D13" s="46">
        <v>3.2913465280654801</v>
      </c>
      <c r="E13" s="46">
        <v>5.7151713331970804</v>
      </c>
      <c r="F13" s="41">
        <v>83893</v>
      </c>
      <c r="G13" s="42">
        <v>85256.357495633099</v>
      </c>
    </row>
    <row r="14" spans="1:7" s="16" customFormat="1" ht="12" x14ac:dyDescent="0.2">
      <c r="A14" s="38" t="s">
        <v>16</v>
      </c>
      <c r="B14" s="33" t="s">
        <v>15</v>
      </c>
      <c r="C14" s="50">
        <v>48377</v>
      </c>
      <c r="D14" s="47">
        <v>1.8979589594867701</v>
      </c>
      <c r="E14" s="47">
        <v>4.3959109495683801</v>
      </c>
      <c r="F14" s="43">
        <v>64527.576828714198</v>
      </c>
      <c r="G14" s="44">
        <v>45630.2836605177</v>
      </c>
    </row>
    <row r="15" spans="1:7" s="16" customFormat="1" ht="12" x14ac:dyDescent="0.2">
      <c r="A15" s="37" t="s">
        <v>18</v>
      </c>
      <c r="B15" s="32" t="s">
        <v>17</v>
      </c>
      <c r="C15" s="49">
        <v>21221</v>
      </c>
      <c r="D15" s="46">
        <v>0.83255652643340505</v>
      </c>
      <c r="E15" s="46">
        <v>3.3240914786967402</v>
      </c>
      <c r="F15" s="41">
        <v>48794.338815789502</v>
      </c>
      <c r="G15" s="42">
        <v>57088.835380537799</v>
      </c>
    </row>
    <row r="16" spans="1:7" s="16" customFormat="1" ht="12" x14ac:dyDescent="0.2">
      <c r="A16" s="38" t="s">
        <v>20</v>
      </c>
      <c r="B16" s="33" t="s">
        <v>19</v>
      </c>
      <c r="C16" s="50">
        <v>60569</v>
      </c>
      <c r="D16" s="47">
        <v>2.3762836930184701</v>
      </c>
      <c r="E16" s="47">
        <v>4.6345550539444504</v>
      </c>
      <c r="F16" s="43">
        <v>68030.633636850602</v>
      </c>
      <c r="G16" s="44">
        <v>65740.680524034993</v>
      </c>
    </row>
    <row r="17" spans="1:7" s="16" customFormat="1" ht="12" x14ac:dyDescent="0.2">
      <c r="A17" s="37" t="s">
        <v>22</v>
      </c>
      <c r="B17" s="32" t="s">
        <v>21</v>
      </c>
      <c r="C17" s="49">
        <v>54683</v>
      </c>
      <c r="D17" s="46">
        <v>2.1453601873124701</v>
      </c>
      <c r="E17" s="46">
        <v>2.7243423674770799</v>
      </c>
      <c r="F17" s="41">
        <v>39990.621612196097</v>
      </c>
      <c r="G17" s="42">
        <v>38926.544114430901</v>
      </c>
    </row>
    <row r="18" spans="1:7" s="16" customFormat="1" ht="12" x14ac:dyDescent="0.2">
      <c r="A18" s="38" t="s">
        <v>24</v>
      </c>
      <c r="B18" s="33" t="s">
        <v>23</v>
      </c>
      <c r="C18" s="50">
        <v>63528</v>
      </c>
      <c r="D18" s="47">
        <v>2.4923731686188799</v>
      </c>
      <c r="E18" s="47">
        <v>2.7266406283531501</v>
      </c>
      <c r="F18" s="43">
        <v>40024.3577835959</v>
      </c>
      <c r="G18" s="44">
        <v>39776.6088730138</v>
      </c>
    </row>
    <row r="19" spans="1:7" s="16" customFormat="1" ht="12" x14ac:dyDescent="0.2">
      <c r="A19" s="37" t="s">
        <v>26</v>
      </c>
      <c r="B19" s="32" t="s">
        <v>25</v>
      </c>
      <c r="C19" s="49">
        <v>135583</v>
      </c>
      <c r="D19" s="46">
        <v>5.31928332893927</v>
      </c>
      <c r="E19" s="46">
        <v>5.1417573666047298</v>
      </c>
      <c r="F19" s="41">
        <v>75475.856384390805</v>
      </c>
      <c r="G19" s="42">
        <v>45361.644852534002</v>
      </c>
    </row>
    <row r="20" spans="1:7" s="16" customFormat="1" ht="12" x14ac:dyDescent="0.2">
      <c r="A20" s="38" t="s">
        <v>28</v>
      </c>
      <c r="B20" s="33" t="s">
        <v>27</v>
      </c>
      <c r="C20" s="50">
        <v>20028</v>
      </c>
      <c r="D20" s="47">
        <v>0.78575194907913104</v>
      </c>
      <c r="E20" s="47">
        <v>3.1075252133436799</v>
      </c>
      <c r="F20" s="43">
        <v>45615.362606671799</v>
      </c>
      <c r="G20" s="44">
        <v>45072.206485297698</v>
      </c>
    </row>
    <row r="21" spans="1:7" s="16" customFormat="1" ht="12" x14ac:dyDescent="0.2">
      <c r="A21" s="37" t="s">
        <v>30</v>
      </c>
      <c r="B21" s="32" t="s">
        <v>29</v>
      </c>
      <c r="C21" s="49">
        <v>61804</v>
      </c>
      <c r="D21" s="46">
        <v>2.4247360425847102</v>
      </c>
      <c r="E21" s="46">
        <v>4.0757056185703</v>
      </c>
      <c r="F21" s="41">
        <v>59827.2827749934</v>
      </c>
      <c r="G21" s="42">
        <v>62822.504536833803</v>
      </c>
    </row>
    <row r="22" spans="1:7" s="16" customFormat="1" ht="12" x14ac:dyDescent="0.2">
      <c r="A22" s="38" t="s">
        <v>32</v>
      </c>
      <c r="B22" s="33" t="s">
        <v>31</v>
      </c>
      <c r="C22" s="50">
        <v>31819</v>
      </c>
      <c r="D22" s="47">
        <v>1.2483443812536901</v>
      </c>
      <c r="E22" s="47">
        <v>2.6671416596814801</v>
      </c>
      <c r="F22" s="43">
        <v>39150.972422464401</v>
      </c>
      <c r="G22" s="44">
        <v>48580.306416720901</v>
      </c>
    </row>
    <row r="23" spans="1:7" s="16" customFormat="1" ht="12" x14ac:dyDescent="0.2">
      <c r="A23" s="37" t="s">
        <v>34</v>
      </c>
      <c r="B23" s="32" t="s">
        <v>33</v>
      </c>
      <c r="C23" s="49">
        <v>57164</v>
      </c>
      <c r="D23" s="46">
        <v>2.2426964458338001</v>
      </c>
      <c r="E23" s="46">
        <v>2.5262506628955301</v>
      </c>
      <c r="F23" s="41">
        <v>37082.833480643501</v>
      </c>
      <c r="G23" s="42">
        <v>35824.1927106933</v>
      </c>
    </row>
    <row r="24" spans="1:7" s="16" customFormat="1" ht="12" x14ac:dyDescent="0.2">
      <c r="A24" s="38" t="s">
        <v>36</v>
      </c>
      <c r="B24" s="33" t="s">
        <v>35</v>
      </c>
      <c r="C24" s="50">
        <v>79341</v>
      </c>
      <c r="D24" s="47">
        <v>3.1127594064253699</v>
      </c>
      <c r="E24" s="47">
        <v>4.9326080198943103</v>
      </c>
      <c r="F24" s="43">
        <v>72405.753124028604</v>
      </c>
      <c r="G24" s="44">
        <v>69991.084832286302</v>
      </c>
    </row>
    <row r="25" spans="1:7" s="16" customFormat="1" ht="12" x14ac:dyDescent="0.2">
      <c r="A25" s="37" t="s">
        <v>38</v>
      </c>
      <c r="B25" s="32" t="s">
        <v>37</v>
      </c>
      <c r="C25" s="49">
        <v>86913</v>
      </c>
      <c r="D25" s="46">
        <v>3.4098291966404299</v>
      </c>
      <c r="E25" s="46">
        <v>5.6232531055900603</v>
      </c>
      <c r="F25" s="41">
        <v>82543.732336956498</v>
      </c>
      <c r="G25" s="42">
        <v>70215.594379619593</v>
      </c>
    </row>
    <row r="26" spans="1:7" s="16" customFormat="1" ht="12" x14ac:dyDescent="0.2">
      <c r="A26" s="38" t="s">
        <v>40</v>
      </c>
      <c r="B26" s="33" t="s">
        <v>39</v>
      </c>
      <c r="C26" s="50">
        <v>106620</v>
      </c>
      <c r="D26" s="47">
        <v>4.1829874580995101</v>
      </c>
      <c r="E26" s="47">
        <v>5.49530976188022</v>
      </c>
      <c r="F26" s="43">
        <v>80665.651994639702</v>
      </c>
      <c r="G26" s="44">
        <v>65024.306726913703</v>
      </c>
    </row>
    <row r="27" spans="1:7" s="16" customFormat="1" ht="12" x14ac:dyDescent="0.2">
      <c r="A27" s="37" t="s">
        <v>42</v>
      </c>
      <c r="B27" s="32" t="s">
        <v>41</v>
      </c>
      <c r="C27" s="49">
        <v>31784</v>
      </c>
      <c r="D27" s="46">
        <v>1.2469712377437101</v>
      </c>
      <c r="E27" s="46">
        <v>4.3569568197395503</v>
      </c>
      <c r="F27" s="41">
        <v>63955.769156956798</v>
      </c>
      <c r="G27" s="42">
        <v>48726.755804581997</v>
      </c>
    </row>
    <row r="28" spans="1:7" s="16" customFormat="1" ht="12" x14ac:dyDescent="0.2">
      <c r="A28" s="38" t="s">
        <v>44</v>
      </c>
      <c r="B28" s="33" t="s">
        <v>43</v>
      </c>
      <c r="C28" s="50">
        <v>51138</v>
      </c>
      <c r="D28" s="47">
        <v>2.00628036608791</v>
      </c>
      <c r="E28" s="47">
        <v>4.8614887346706004</v>
      </c>
      <c r="F28" s="43">
        <v>71361.793136229695</v>
      </c>
      <c r="G28" s="44">
        <v>48477.021940362603</v>
      </c>
    </row>
    <row r="29" spans="1:7" s="16" customFormat="1" ht="12" x14ac:dyDescent="0.2">
      <c r="A29" s="37" t="s">
        <v>46</v>
      </c>
      <c r="B29" s="32" t="s">
        <v>45</v>
      </c>
      <c r="C29" s="49">
        <v>148009</v>
      </c>
      <c r="D29" s="46">
        <v>5.8067885076519401</v>
      </c>
      <c r="E29" s="46">
        <v>5.7175029937806601</v>
      </c>
      <c r="F29" s="41">
        <v>83927.226445706299</v>
      </c>
      <c r="G29" s="42">
        <v>64092.420699581402</v>
      </c>
    </row>
    <row r="30" spans="1:7" s="16" customFormat="1" ht="12" x14ac:dyDescent="0.2">
      <c r="A30" s="38" t="s">
        <v>48</v>
      </c>
      <c r="B30" s="33" t="s">
        <v>47</v>
      </c>
      <c r="C30" s="50">
        <v>33123</v>
      </c>
      <c r="D30" s="47">
        <v>1.2995037851681699</v>
      </c>
      <c r="E30" s="47">
        <v>2.1603835116097101</v>
      </c>
      <c r="F30" s="43">
        <v>31712.269566918902</v>
      </c>
      <c r="G30" s="44">
        <v>33123</v>
      </c>
    </row>
    <row r="31" spans="1:7" s="16" customFormat="1" ht="12" x14ac:dyDescent="0.2">
      <c r="A31" s="37" t="s">
        <v>50</v>
      </c>
      <c r="B31" s="32" t="s">
        <v>49</v>
      </c>
      <c r="C31" s="49">
        <v>83156</v>
      </c>
      <c r="D31" s="46">
        <v>3.26243204901259</v>
      </c>
      <c r="E31" s="46">
        <v>4.6740486762969997</v>
      </c>
      <c r="F31" s="41">
        <v>68610.360519363705</v>
      </c>
      <c r="G31" s="42">
        <v>64764.910248833803</v>
      </c>
    </row>
    <row r="32" spans="1:7" s="16" customFormat="1" ht="12" x14ac:dyDescent="0.2">
      <c r="A32" s="38" t="s">
        <v>52</v>
      </c>
      <c r="B32" s="33" t="s">
        <v>51</v>
      </c>
      <c r="C32" s="50">
        <v>253601</v>
      </c>
      <c r="D32" s="47">
        <v>9.9494447792299106</v>
      </c>
      <c r="E32" s="47">
        <v>5.6995392740757396</v>
      </c>
      <c r="F32" s="43">
        <v>83663.537004157799</v>
      </c>
      <c r="G32" s="44">
        <v>45891.922612700197</v>
      </c>
    </row>
    <row r="33" spans="1:7" s="16" customFormat="1" ht="12" x14ac:dyDescent="0.2">
      <c r="A33" s="37" t="s">
        <v>54</v>
      </c>
      <c r="B33" s="32" t="s">
        <v>53</v>
      </c>
      <c r="C33" s="49">
        <v>21946</v>
      </c>
      <c r="D33" s="46">
        <v>0.86100021342573396</v>
      </c>
      <c r="E33" s="46">
        <v>4.2721432742846002</v>
      </c>
      <c r="F33" s="41">
        <v>62710.791123223702</v>
      </c>
      <c r="G33" s="42">
        <v>84375.513585891196</v>
      </c>
    </row>
    <row r="34" spans="1:7" s="16" customFormat="1" ht="12" x14ac:dyDescent="0.2">
      <c r="A34" s="38" t="s">
        <v>56</v>
      </c>
      <c r="B34" s="33" t="s">
        <v>55</v>
      </c>
      <c r="C34" s="50">
        <v>31367</v>
      </c>
      <c r="D34" s="47">
        <v>1.23061121363916</v>
      </c>
      <c r="E34" s="47">
        <v>4.0567770305225004</v>
      </c>
      <c r="F34" s="43">
        <v>59549.430031039803</v>
      </c>
      <c r="G34" s="44">
        <v>75360.515318880905</v>
      </c>
    </row>
    <row r="35" spans="1:7" s="16" customFormat="1" ht="12" x14ac:dyDescent="0.2">
      <c r="A35" s="37" t="s">
        <v>58</v>
      </c>
      <c r="B35" s="32" t="s">
        <v>57</v>
      </c>
      <c r="C35" s="49">
        <v>18580</v>
      </c>
      <c r="D35" s="46">
        <v>0.72894304043789904</v>
      </c>
      <c r="E35" s="46">
        <v>3.8579734219269102</v>
      </c>
      <c r="F35" s="41">
        <v>56631.1918604651</v>
      </c>
      <c r="G35" s="42">
        <v>68090.720074540703</v>
      </c>
    </row>
    <row r="36" spans="1:7" s="16" customFormat="1" ht="12" x14ac:dyDescent="0.2">
      <c r="A36" s="38" t="s">
        <v>60</v>
      </c>
      <c r="B36" s="33" t="s">
        <v>59</v>
      </c>
      <c r="C36" s="50">
        <v>4085</v>
      </c>
      <c r="D36" s="47">
        <v>0.160265463949883</v>
      </c>
      <c r="E36" s="47">
        <v>4.7225433526011598</v>
      </c>
      <c r="F36" s="43">
        <v>69322.213872832406</v>
      </c>
      <c r="G36" s="44">
        <v>51664.519084225198</v>
      </c>
    </row>
    <row r="37" spans="1:7" s="16" customFormat="1" ht="12" x14ac:dyDescent="0.2">
      <c r="A37" s="37" t="s">
        <v>62</v>
      </c>
      <c r="B37" s="32" t="s">
        <v>61</v>
      </c>
      <c r="C37" s="49">
        <v>2698</v>
      </c>
      <c r="D37" s="46">
        <v>0.105849748283178</v>
      </c>
      <c r="E37" s="46">
        <v>2.38339222614841</v>
      </c>
      <c r="F37" s="41">
        <v>34985.814487632502</v>
      </c>
      <c r="G37" s="42">
        <v>34998.317890578001</v>
      </c>
    </row>
    <row r="38" spans="1:7" s="16" customFormat="1" ht="12" x14ac:dyDescent="0.2">
      <c r="A38" s="38" t="s">
        <v>64</v>
      </c>
      <c r="B38" s="33" t="s">
        <v>63</v>
      </c>
      <c r="C38" s="50">
        <v>1125</v>
      </c>
      <c r="D38" s="47">
        <v>4.4136755677752201E-2</v>
      </c>
      <c r="E38" s="47">
        <v>1.8812709030100301</v>
      </c>
      <c r="F38" s="43">
        <v>27615.175585284302</v>
      </c>
      <c r="G38" s="44">
        <v>32744.5461553286</v>
      </c>
    </row>
    <row r="39" spans="1:7" s="16" customFormat="1" ht="12" x14ac:dyDescent="0.2">
      <c r="A39" s="37" t="s">
        <v>66</v>
      </c>
      <c r="B39" s="32" t="s">
        <v>65</v>
      </c>
      <c r="C39" s="49">
        <v>5925</v>
      </c>
      <c r="D39" s="46">
        <v>0.232453579902829</v>
      </c>
      <c r="E39" s="46">
        <v>4.31851311953353</v>
      </c>
      <c r="F39" s="41">
        <v>63391.454081632699</v>
      </c>
      <c r="G39" s="42">
        <v>85197.837842984198</v>
      </c>
    </row>
    <row r="40" spans="1:7" s="16" customFormat="1" ht="12" x14ac:dyDescent="0.2">
      <c r="A40" s="38" t="s">
        <v>68</v>
      </c>
      <c r="B40" s="33" t="s">
        <v>67</v>
      </c>
      <c r="C40" s="50">
        <v>901</v>
      </c>
      <c r="D40" s="47">
        <v>3.5348637213915401E-2</v>
      </c>
      <c r="E40" s="47">
        <v>3.6477732793522302</v>
      </c>
      <c r="F40" s="43">
        <v>53545.663967611297</v>
      </c>
      <c r="G40" s="44">
        <v>47537.2711520995</v>
      </c>
    </row>
    <row r="41" spans="1:7" s="16" customFormat="1" ht="12" x14ac:dyDescent="0.2">
      <c r="A41" s="37" t="s">
        <v>70</v>
      </c>
      <c r="B41" s="32" t="s">
        <v>69</v>
      </c>
      <c r="C41" s="49">
        <v>2669</v>
      </c>
      <c r="D41" s="46">
        <v>0.104712000803485</v>
      </c>
      <c r="E41" s="46">
        <v>2.2831479897348199</v>
      </c>
      <c r="F41" s="41">
        <v>33514.329341317403</v>
      </c>
      <c r="G41" s="42">
        <v>63833.012763262101</v>
      </c>
    </row>
    <row r="42" spans="1:7" s="40" customFormat="1" ht="12" x14ac:dyDescent="0.2">
      <c r="A42" s="39" t="s">
        <v>77</v>
      </c>
      <c r="B42" s="53" t="s">
        <v>81</v>
      </c>
      <c r="C42" s="51">
        <f>SUM(C9:C41)</f>
        <v>2548896</v>
      </c>
      <c r="D42" s="51">
        <f>SUM(D9:D41)</f>
        <v>99.999999999999972</v>
      </c>
      <c r="E42" s="48">
        <v>4.9397879428596898</v>
      </c>
      <c r="F42" s="45">
        <v>4939.7879428596898</v>
      </c>
      <c r="G42" s="52">
        <v>6396.3898898486204</v>
      </c>
    </row>
    <row r="43" spans="1:7" s="19" customFormat="1" ht="12" x14ac:dyDescent="0.2">
      <c r="A43" s="18"/>
      <c r="B43" s="18"/>
      <c r="C43" s="18"/>
      <c r="D43" s="18"/>
      <c r="E43" s="18"/>
      <c r="F43" s="18"/>
      <c r="G43" s="18"/>
    </row>
    <row r="44" spans="1:7" s="16" customFormat="1" ht="12" x14ac:dyDescent="0.2">
      <c r="A44" s="17"/>
      <c r="B44" s="17"/>
      <c r="C44" s="17"/>
      <c r="D44" s="17"/>
      <c r="E44" s="17"/>
      <c r="F44" s="17"/>
      <c r="G44" s="17"/>
    </row>
    <row r="45" spans="1:7" s="16" customFormat="1" ht="2.1" customHeight="1" x14ac:dyDescent="0.2">
      <c r="A45" s="20"/>
      <c r="B45" s="21"/>
      <c r="C45" s="21"/>
      <c r="D45" s="21"/>
      <c r="E45" s="21"/>
      <c r="F45" s="21"/>
      <c r="G45" s="22"/>
    </row>
    <row r="46" spans="1:7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9"/>
    </row>
    <row r="47" spans="1:7" s="23" customFormat="1" ht="39" customHeight="1" x14ac:dyDescent="0.2">
      <c r="A47" s="80" t="s">
        <v>164</v>
      </c>
      <c r="B47" s="81"/>
      <c r="C47" s="81"/>
      <c r="D47" s="81"/>
      <c r="E47" s="81"/>
      <c r="F47" s="81"/>
      <c r="G47" s="82"/>
    </row>
    <row r="48" spans="1:7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5"/>
    </row>
    <row r="49" spans="1:7" s="16" customFormat="1" ht="3" customHeight="1" x14ac:dyDescent="0.2">
      <c r="A49" s="24"/>
      <c r="B49" s="25"/>
      <c r="C49" s="25"/>
      <c r="D49" s="25"/>
      <c r="E49" s="25"/>
      <c r="F49" s="25"/>
      <c r="G49" s="26"/>
    </row>
    <row r="51" spans="1:7" ht="81" customHeight="1" x14ac:dyDescent="0.25">
      <c r="A51" s="73"/>
      <c r="B51" s="73"/>
      <c r="C51" s="73"/>
      <c r="D51" s="73"/>
      <c r="E51" s="73"/>
      <c r="F51" s="73"/>
      <c r="G51" s="73"/>
    </row>
  </sheetData>
  <mergeCells count="8">
    <mergeCell ref="A1:G1"/>
    <mergeCell ref="A5:G5"/>
    <mergeCell ref="A51:G51"/>
    <mergeCell ref="A46:G46"/>
    <mergeCell ref="A47:G47"/>
    <mergeCell ref="A48:G48"/>
    <mergeCell ref="A3:G4"/>
    <mergeCell ref="A7:G7"/>
  </mergeCells>
  <phoneticPr fontId="3" type="noConversion"/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B9:B4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="85" zoomScaleNormal="85" workbookViewId="0">
      <selection activeCell="D10" sqref="D10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3.5703125" style="27" customWidth="1"/>
    <col min="4" max="4" width="17" style="27" customWidth="1"/>
    <col min="5" max="5" width="16" style="27" customWidth="1"/>
    <col min="6" max="10" width="15.7109375" style="27" customWidth="1"/>
    <col min="11" max="15" width="17.7109375" style="27" customWidth="1"/>
    <col min="16" max="16384" width="11.42578125" style="27"/>
  </cols>
  <sheetData>
    <row r="1" spans="1:15" s="16" customFormat="1" ht="60" customHeight="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16" customFormat="1" ht="8.4499999999999993" customHeight="1" x14ac:dyDescent="0.2">
      <c r="A2" s="30"/>
      <c r="B2" s="30"/>
      <c r="C2" s="31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s="16" customFormat="1" ht="17.100000000000001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s="16" customFormat="1" ht="16.5" customHeight="1" x14ac:dyDescent="0.2">
      <c r="A5" s="74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16" customFormat="1" ht="16.5" customHeight="1" x14ac:dyDescent="0.2">
      <c r="A6" s="74" t="s">
        <v>97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5" s="16" customFormat="1" ht="1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16" customFormat="1" ht="18" customHeight="1" x14ac:dyDescent="0.3">
      <c r="A8" s="87" t="s">
        <v>116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1:15" s="36" customFormat="1" ht="44.25" customHeight="1" x14ac:dyDescent="0.2">
      <c r="A9" s="34" t="s">
        <v>75</v>
      </c>
      <c r="B9" s="34" t="s">
        <v>76</v>
      </c>
      <c r="C9" s="34" t="s">
        <v>141</v>
      </c>
      <c r="D9" s="34" t="s">
        <v>139</v>
      </c>
      <c r="E9" s="34" t="s">
        <v>140</v>
      </c>
      <c r="F9" s="34" t="s">
        <v>91</v>
      </c>
      <c r="G9" s="34" t="s">
        <v>92</v>
      </c>
      <c r="H9" s="34" t="s">
        <v>93</v>
      </c>
      <c r="I9" s="34" t="s">
        <v>94</v>
      </c>
      <c r="J9" s="34" t="s">
        <v>95</v>
      </c>
      <c r="K9" s="34" t="s">
        <v>134</v>
      </c>
      <c r="L9" s="34" t="s">
        <v>135</v>
      </c>
      <c r="M9" s="34" t="s">
        <v>136</v>
      </c>
      <c r="N9" s="34" t="s">
        <v>137</v>
      </c>
      <c r="O9" s="34" t="s">
        <v>138</v>
      </c>
    </row>
    <row r="10" spans="1:15" s="16" customFormat="1" ht="12" x14ac:dyDescent="0.2">
      <c r="A10" s="37" t="s">
        <v>6</v>
      </c>
      <c r="B10" s="32" t="s">
        <v>5</v>
      </c>
      <c r="C10" s="56">
        <f>D10+E10</f>
        <v>296942</v>
      </c>
      <c r="D10" s="56">
        <v>24081</v>
      </c>
      <c r="E10" s="56">
        <f>SUM(F10:J10)</f>
        <v>272861</v>
      </c>
      <c r="F10" s="49">
        <v>140353</v>
      </c>
      <c r="G10" s="49">
        <v>12293</v>
      </c>
      <c r="H10" s="49">
        <v>118361</v>
      </c>
      <c r="I10" s="49">
        <v>1053</v>
      </c>
      <c r="J10" s="49">
        <v>801</v>
      </c>
      <c r="K10" s="46">
        <v>51.4375451237077</v>
      </c>
      <c r="L10" s="46">
        <v>4.50522427169878</v>
      </c>
      <c r="M10" s="46">
        <v>43.377763769831503</v>
      </c>
      <c r="N10" s="46">
        <v>0.38591077508328397</v>
      </c>
      <c r="O10" s="46">
        <v>0.29355605967873799</v>
      </c>
    </row>
    <row r="11" spans="1:15" s="16" customFormat="1" ht="12" x14ac:dyDescent="0.2">
      <c r="A11" s="38" t="s">
        <v>8</v>
      </c>
      <c r="B11" s="33" t="s">
        <v>7</v>
      </c>
      <c r="C11" s="57">
        <f t="shared" ref="C11:C42" si="0">D11+E11</f>
        <v>113212</v>
      </c>
      <c r="D11" s="57">
        <v>15626</v>
      </c>
      <c r="E11" s="57">
        <f t="shared" ref="E11:E42" si="1">SUM(F11:J11)</f>
        <v>97586</v>
      </c>
      <c r="F11" s="50">
        <v>55347</v>
      </c>
      <c r="G11" s="50">
        <v>2682</v>
      </c>
      <c r="H11" s="50">
        <v>39099</v>
      </c>
      <c r="I11" s="50">
        <v>279</v>
      </c>
      <c r="J11" s="50">
        <v>179</v>
      </c>
      <c r="K11" s="47">
        <v>56.716127313344103</v>
      </c>
      <c r="L11" s="47">
        <v>2.7483450494947999</v>
      </c>
      <c r="M11" s="47">
        <v>40.0661980202078</v>
      </c>
      <c r="N11" s="47">
        <v>0.28590166622261398</v>
      </c>
      <c r="O11" s="47">
        <v>0.183427950730638</v>
      </c>
    </row>
    <row r="12" spans="1:15" s="16" customFormat="1" ht="12" x14ac:dyDescent="0.2">
      <c r="A12" s="37" t="s">
        <v>10</v>
      </c>
      <c r="B12" s="32" t="s">
        <v>9</v>
      </c>
      <c r="C12" s="56">
        <f t="shared" si="0"/>
        <v>451093</v>
      </c>
      <c r="D12" s="56">
        <v>52052</v>
      </c>
      <c r="E12" s="56">
        <f t="shared" si="1"/>
        <v>399041</v>
      </c>
      <c r="F12" s="49">
        <v>229337</v>
      </c>
      <c r="G12" s="49">
        <v>22973</v>
      </c>
      <c r="H12" s="49">
        <v>145068</v>
      </c>
      <c r="I12" s="49">
        <v>835</v>
      </c>
      <c r="J12" s="49">
        <v>828</v>
      </c>
      <c r="K12" s="46">
        <v>57.472039214015602</v>
      </c>
      <c r="L12" s="46">
        <v>5.75705253344894</v>
      </c>
      <c r="M12" s="46">
        <v>36.354159096433698</v>
      </c>
      <c r="N12" s="46">
        <v>0.20925168090497001</v>
      </c>
      <c r="O12" s="46">
        <v>0.20749747519678399</v>
      </c>
    </row>
    <row r="13" spans="1:15" s="16" customFormat="1" ht="12" x14ac:dyDescent="0.2">
      <c r="A13" s="38" t="s">
        <v>12</v>
      </c>
      <c r="B13" s="33" t="s">
        <v>11</v>
      </c>
      <c r="C13" s="57">
        <f t="shared" si="0"/>
        <v>85999</v>
      </c>
      <c r="D13" s="57">
        <v>8702</v>
      </c>
      <c r="E13" s="57">
        <f t="shared" si="1"/>
        <v>77297</v>
      </c>
      <c r="F13" s="50">
        <v>40036</v>
      </c>
      <c r="G13" s="50">
        <v>2046</v>
      </c>
      <c r="H13" s="50">
        <v>34798</v>
      </c>
      <c r="I13" s="50">
        <v>273</v>
      </c>
      <c r="J13" s="50">
        <v>144</v>
      </c>
      <c r="K13" s="47">
        <v>51.795024386457399</v>
      </c>
      <c r="L13" s="47">
        <v>2.6469332574356099</v>
      </c>
      <c r="M13" s="47">
        <v>45.018564756717602</v>
      </c>
      <c r="N13" s="47">
        <v>0.353183176578651</v>
      </c>
      <c r="O13" s="47">
        <v>0.18629442281071701</v>
      </c>
    </row>
    <row r="14" spans="1:15" s="16" customFormat="1" ht="12" x14ac:dyDescent="0.2">
      <c r="A14" s="37" t="s">
        <v>14</v>
      </c>
      <c r="B14" s="32" t="s">
        <v>13</v>
      </c>
      <c r="C14" s="56">
        <f t="shared" si="0"/>
        <v>83893</v>
      </c>
      <c r="D14" s="56">
        <v>9118</v>
      </c>
      <c r="E14" s="56">
        <f t="shared" si="1"/>
        <v>74775</v>
      </c>
      <c r="F14" s="49">
        <v>39602</v>
      </c>
      <c r="G14" s="49">
        <v>3785</v>
      </c>
      <c r="H14" s="49">
        <v>30860</v>
      </c>
      <c r="I14" s="49">
        <v>333</v>
      </c>
      <c r="J14" s="49">
        <v>195</v>
      </c>
      <c r="K14" s="46">
        <v>52.961551320628601</v>
      </c>
      <c r="L14" s="46">
        <v>5.0618522233366798</v>
      </c>
      <c r="M14" s="46">
        <v>41.270478100969598</v>
      </c>
      <c r="N14" s="46">
        <v>0.44533600802407203</v>
      </c>
      <c r="O14" s="46">
        <v>0.26078234704112302</v>
      </c>
    </row>
    <row r="15" spans="1:15" s="16" customFormat="1" ht="12" x14ac:dyDescent="0.2">
      <c r="A15" s="38" t="s">
        <v>16</v>
      </c>
      <c r="B15" s="33" t="s">
        <v>15</v>
      </c>
      <c r="C15" s="57">
        <f t="shared" si="0"/>
        <v>48377</v>
      </c>
      <c r="D15" s="57">
        <v>3908</v>
      </c>
      <c r="E15" s="57">
        <f t="shared" si="1"/>
        <v>44469</v>
      </c>
      <c r="F15" s="50">
        <v>23357</v>
      </c>
      <c r="G15" s="50">
        <v>1624</v>
      </c>
      <c r="H15" s="50">
        <v>19134</v>
      </c>
      <c r="I15" s="50">
        <v>218</v>
      </c>
      <c r="J15" s="50">
        <v>136</v>
      </c>
      <c r="K15" s="47">
        <v>52.524230362724602</v>
      </c>
      <c r="L15" s="47">
        <v>3.65198227979042</v>
      </c>
      <c r="M15" s="47">
        <v>43.027727180732597</v>
      </c>
      <c r="N15" s="47">
        <v>0.49022914839551202</v>
      </c>
      <c r="O15" s="47">
        <v>0.30583102835683301</v>
      </c>
    </row>
    <row r="16" spans="1:15" s="16" customFormat="1" ht="12" x14ac:dyDescent="0.2">
      <c r="A16" s="37" t="s">
        <v>18</v>
      </c>
      <c r="B16" s="32" t="s">
        <v>17</v>
      </c>
      <c r="C16" s="56">
        <f t="shared" si="0"/>
        <v>21221</v>
      </c>
      <c r="D16" s="56">
        <v>1567</v>
      </c>
      <c r="E16" s="56">
        <f t="shared" si="1"/>
        <v>19654</v>
      </c>
      <c r="F16" s="49">
        <v>11145</v>
      </c>
      <c r="G16" s="49">
        <v>647</v>
      </c>
      <c r="H16" s="49">
        <v>7740</v>
      </c>
      <c r="I16" s="49">
        <v>82</v>
      </c>
      <c r="J16" s="49">
        <v>40</v>
      </c>
      <c r="K16" s="46">
        <v>56.706014042942897</v>
      </c>
      <c r="L16" s="46">
        <v>3.2919507479393499</v>
      </c>
      <c r="M16" s="46">
        <v>39.381296428208003</v>
      </c>
      <c r="N16" s="46">
        <v>0.41721786913605402</v>
      </c>
      <c r="O16" s="46">
        <v>0.203520911773685</v>
      </c>
    </row>
    <row r="17" spans="1:15" s="16" customFormat="1" ht="12" x14ac:dyDescent="0.2">
      <c r="A17" s="38" t="s">
        <v>20</v>
      </c>
      <c r="B17" s="33" t="s">
        <v>19</v>
      </c>
      <c r="C17" s="57">
        <f t="shared" si="0"/>
        <v>60569</v>
      </c>
      <c r="D17" s="57">
        <v>4024</v>
      </c>
      <c r="E17" s="57">
        <f t="shared" si="1"/>
        <v>56545</v>
      </c>
      <c r="F17" s="50">
        <v>34289</v>
      </c>
      <c r="G17" s="50">
        <v>1582</v>
      </c>
      <c r="H17" s="50">
        <v>20540</v>
      </c>
      <c r="I17" s="50">
        <v>92</v>
      </c>
      <c r="J17" s="50">
        <v>42</v>
      </c>
      <c r="K17" s="47">
        <v>60.640198072331799</v>
      </c>
      <c r="L17" s="47">
        <v>2.7977716862675699</v>
      </c>
      <c r="M17" s="47">
        <v>36.3250508444602</v>
      </c>
      <c r="N17" s="47">
        <v>0.16270227252630601</v>
      </c>
      <c r="O17" s="47">
        <v>7.4277124414183396E-2</v>
      </c>
    </row>
    <row r="18" spans="1:15" s="16" customFormat="1" ht="12" x14ac:dyDescent="0.2">
      <c r="A18" s="37" t="s">
        <v>22</v>
      </c>
      <c r="B18" s="32" t="s">
        <v>21</v>
      </c>
      <c r="C18" s="56">
        <f t="shared" si="0"/>
        <v>54683</v>
      </c>
      <c r="D18" s="56">
        <v>6152</v>
      </c>
      <c r="E18" s="56">
        <f t="shared" si="1"/>
        <v>48531</v>
      </c>
      <c r="F18" s="49">
        <v>27178</v>
      </c>
      <c r="G18" s="49">
        <v>1876</v>
      </c>
      <c r="H18" s="49">
        <v>19076</v>
      </c>
      <c r="I18" s="49">
        <v>223</v>
      </c>
      <c r="J18" s="49">
        <v>178</v>
      </c>
      <c r="K18" s="46">
        <v>56.001318744719903</v>
      </c>
      <c r="L18" s="46">
        <v>3.8655704601182701</v>
      </c>
      <c r="M18" s="46">
        <v>39.306834806618497</v>
      </c>
      <c r="N18" s="46">
        <v>0.45950011332962398</v>
      </c>
      <c r="O18" s="46">
        <v>0.36677587521378102</v>
      </c>
    </row>
    <row r="19" spans="1:15" s="16" customFormat="1" ht="12" x14ac:dyDescent="0.2">
      <c r="A19" s="38" t="s">
        <v>24</v>
      </c>
      <c r="B19" s="33" t="s">
        <v>23</v>
      </c>
      <c r="C19" s="57">
        <f t="shared" si="0"/>
        <v>63528</v>
      </c>
      <c r="D19" s="57">
        <v>8172</v>
      </c>
      <c r="E19" s="57">
        <f t="shared" si="1"/>
        <v>55356</v>
      </c>
      <c r="F19" s="50">
        <v>29780</v>
      </c>
      <c r="G19" s="50">
        <v>2114</v>
      </c>
      <c r="H19" s="50">
        <v>23240</v>
      </c>
      <c r="I19" s="50">
        <v>125</v>
      </c>
      <c r="J19" s="50">
        <v>97</v>
      </c>
      <c r="K19" s="47">
        <v>53.797239684948302</v>
      </c>
      <c r="L19" s="47">
        <v>3.8189175518462299</v>
      </c>
      <c r="M19" s="47">
        <v>41.982802225594298</v>
      </c>
      <c r="N19" s="47">
        <v>0.22581111351976299</v>
      </c>
      <c r="O19" s="47">
        <v>0.17522942409133599</v>
      </c>
    </row>
    <row r="20" spans="1:15" s="16" customFormat="1" ht="12" x14ac:dyDescent="0.2">
      <c r="A20" s="37" t="s">
        <v>26</v>
      </c>
      <c r="B20" s="32" t="s">
        <v>25</v>
      </c>
      <c r="C20" s="56">
        <f t="shared" si="0"/>
        <v>135583</v>
      </c>
      <c r="D20" s="56">
        <v>9855</v>
      </c>
      <c r="E20" s="56">
        <f t="shared" si="1"/>
        <v>125728</v>
      </c>
      <c r="F20" s="49">
        <v>71285</v>
      </c>
      <c r="G20" s="49">
        <v>4419</v>
      </c>
      <c r="H20" s="49">
        <v>48992</v>
      </c>
      <c r="I20" s="49">
        <v>482</v>
      </c>
      <c r="J20" s="49">
        <v>550</v>
      </c>
      <c r="K20" s="46">
        <v>56.697792059048098</v>
      </c>
      <c r="L20" s="46">
        <v>3.5147302112496801</v>
      </c>
      <c r="M20" s="46">
        <v>38.9666581827437</v>
      </c>
      <c r="N20" s="46">
        <v>0.38336726902519702</v>
      </c>
      <c r="O20" s="46">
        <v>0.43745227793331598</v>
      </c>
    </row>
    <row r="21" spans="1:15" s="16" customFormat="1" ht="12" x14ac:dyDescent="0.2">
      <c r="A21" s="38" t="s">
        <v>28</v>
      </c>
      <c r="B21" s="33" t="s">
        <v>27</v>
      </c>
      <c r="C21" s="57">
        <f t="shared" si="0"/>
        <v>20028</v>
      </c>
      <c r="D21" s="57">
        <v>2230</v>
      </c>
      <c r="E21" s="57">
        <f t="shared" si="1"/>
        <v>17798</v>
      </c>
      <c r="F21" s="50">
        <v>9417</v>
      </c>
      <c r="G21" s="50">
        <v>797</v>
      </c>
      <c r="H21" s="50">
        <v>7497</v>
      </c>
      <c r="I21" s="50">
        <v>73</v>
      </c>
      <c r="J21" s="50">
        <v>14</v>
      </c>
      <c r="K21" s="47">
        <v>52.9104393752107</v>
      </c>
      <c r="L21" s="47">
        <v>4.4780312394651096</v>
      </c>
      <c r="M21" s="47">
        <v>42.122710416900802</v>
      </c>
      <c r="N21" s="47">
        <v>0.41015844476907498</v>
      </c>
      <c r="O21" s="47">
        <v>7.8660523654343201E-2</v>
      </c>
    </row>
    <row r="22" spans="1:15" s="16" customFormat="1" ht="12" x14ac:dyDescent="0.2">
      <c r="A22" s="37" t="s">
        <v>30</v>
      </c>
      <c r="B22" s="32" t="s">
        <v>29</v>
      </c>
      <c r="C22" s="56">
        <f t="shared" si="0"/>
        <v>61804</v>
      </c>
      <c r="D22" s="56">
        <v>5066</v>
      </c>
      <c r="E22" s="56">
        <f t="shared" si="1"/>
        <v>56738</v>
      </c>
      <c r="F22" s="49">
        <v>33093</v>
      </c>
      <c r="G22" s="49">
        <v>1589</v>
      </c>
      <c r="H22" s="49">
        <v>21867</v>
      </c>
      <c r="I22" s="49">
        <v>124</v>
      </c>
      <c r="J22" s="49">
        <v>65</v>
      </c>
      <c r="K22" s="46">
        <v>58.325989636575102</v>
      </c>
      <c r="L22" s="46">
        <v>2.8005921957065798</v>
      </c>
      <c r="M22" s="46">
        <v>38.540308082766401</v>
      </c>
      <c r="N22" s="46">
        <v>0.21854841552398699</v>
      </c>
      <c r="O22" s="46">
        <v>0.114561669427897</v>
      </c>
    </row>
    <row r="23" spans="1:15" s="16" customFormat="1" ht="12" x14ac:dyDescent="0.2">
      <c r="A23" s="38" t="s">
        <v>32</v>
      </c>
      <c r="B23" s="33" t="s">
        <v>31</v>
      </c>
      <c r="C23" s="57">
        <f t="shared" si="0"/>
        <v>31819</v>
      </c>
      <c r="D23" s="57">
        <v>3725</v>
      </c>
      <c r="E23" s="57">
        <f t="shared" si="1"/>
        <v>28094</v>
      </c>
      <c r="F23" s="50">
        <v>15791</v>
      </c>
      <c r="G23" s="50">
        <v>911</v>
      </c>
      <c r="H23" s="50">
        <v>11187</v>
      </c>
      <c r="I23" s="50">
        <v>145</v>
      </c>
      <c r="J23" s="50">
        <v>60</v>
      </c>
      <c r="K23" s="47">
        <v>56.207731188154099</v>
      </c>
      <c r="L23" s="47">
        <v>3.2426852708763398</v>
      </c>
      <c r="M23" s="47">
        <v>39.819890368050103</v>
      </c>
      <c r="N23" s="47">
        <v>0.51612443938207497</v>
      </c>
      <c r="O23" s="47">
        <v>0.21356873353740999</v>
      </c>
    </row>
    <row r="24" spans="1:15" s="16" customFormat="1" ht="12" x14ac:dyDescent="0.2">
      <c r="A24" s="37" t="s">
        <v>34</v>
      </c>
      <c r="B24" s="32" t="s">
        <v>33</v>
      </c>
      <c r="C24" s="56">
        <f t="shared" si="0"/>
        <v>57164</v>
      </c>
      <c r="D24" s="56">
        <v>7421</v>
      </c>
      <c r="E24" s="56">
        <f t="shared" si="1"/>
        <v>49743</v>
      </c>
      <c r="F24" s="49">
        <v>26686</v>
      </c>
      <c r="G24" s="49">
        <v>1015</v>
      </c>
      <c r="H24" s="49">
        <v>21824</v>
      </c>
      <c r="I24" s="49">
        <v>140</v>
      </c>
      <c r="J24" s="49">
        <v>78</v>
      </c>
      <c r="K24" s="46">
        <v>53.6477494320809</v>
      </c>
      <c r="L24" s="46">
        <v>2.0404881088796398</v>
      </c>
      <c r="M24" s="46">
        <v>43.873509840580603</v>
      </c>
      <c r="N24" s="46">
        <v>0.28144663570753697</v>
      </c>
      <c r="O24" s="46">
        <v>0.156805982751342</v>
      </c>
    </row>
    <row r="25" spans="1:15" s="16" customFormat="1" ht="12" x14ac:dyDescent="0.2">
      <c r="A25" s="38" t="s">
        <v>36</v>
      </c>
      <c r="B25" s="33" t="s">
        <v>35</v>
      </c>
      <c r="C25" s="57">
        <f t="shared" si="0"/>
        <v>79341</v>
      </c>
      <c r="D25" s="57">
        <v>8511</v>
      </c>
      <c r="E25" s="57">
        <f t="shared" si="1"/>
        <v>70830</v>
      </c>
      <c r="F25" s="50">
        <v>36402</v>
      </c>
      <c r="G25" s="50">
        <v>3098</v>
      </c>
      <c r="H25" s="50">
        <v>30955</v>
      </c>
      <c r="I25" s="50">
        <v>252</v>
      </c>
      <c r="J25" s="50">
        <v>123</v>
      </c>
      <c r="K25" s="47">
        <v>51.393477340110103</v>
      </c>
      <c r="L25" s="47">
        <v>4.3738528871946896</v>
      </c>
      <c r="M25" s="47">
        <v>43.703233093321998</v>
      </c>
      <c r="N25" s="47">
        <v>0.35578144853875499</v>
      </c>
      <c r="O25" s="47">
        <v>0.17365523083439199</v>
      </c>
    </row>
    <row r="26" spans="1:15" s="16" customFormat="1" ht="12" x14ac:dyDescent="0.2">
      <c r="A26" s="37" t="s">
        <v>38</v>
      </c>
      <c r="B26" s="32" t="s">
        <v>37</v>
      </c>
      <c r="C26" s="56">
        <f t="shared" si="0"/>
        <v>86913</v>
      </c>
      <c r="D26" s="56">
        <v>9705</v>
      </c>
      <c r="E26" s="56">
        <f t="shared" si="1"/>
        <v>77208</v>
      </c>
      <c r="F26" s="49">
        <v>46968</v>
      </c>
      <c r="G26" s="49">
        <v>3245</v>
      </c>
      <c r="H26" s="49">
        <v>26440</v>
      </c>
      <c r="I26" s="49">
        <v>313</v>
      </c>
      <c r="J26" s="49">
        <v>242</v>
      </c>
      <c r="K26" s="46">
        <v>60.833074292819397</v>
      </c>
      <c r="L26" s="46">
        <v>4.2029323386177602</v>
      </c>
      <c r="M26" s="46">
        <v>34.245155942389403</v>
      </c>
      <c r="N26" s="46">
        <v>0.405398404310434</v>
      </c>
      <c r="O26" s="46">
        <v>0.31343902186301897</v>
      </c>
    </row>
    <row r="27" spans="1:15" s="16" customFormat="1" ht="12" x14ac:dyDescent="0.2">
      <c r="A27" s="38" t="s">
        <v>40</v>
      </c>
      <c r="B27" s="33" t="s">
        <v>39</v>
      </c>
      <c r="C27" s="57">
        <f t="shared" si="0"/>
        <v>106620</v>
      </c>
      <c r="D27" s="57">
        <v>14436</v>
      </c>
      <c r="E27" s="57">
        <f t="shared" si="1"/>
        <v>92184</v>
      </c>
      <c r="F27" s="50">
        <v>54522</v>
      </c>
      <c r="G27" s="50">
        <v>4910</v>
      </c>
      <c r="H27" s="50">
        <v>32253</v>
      </c>
      <c r="I27" s="50">
        <v>333</v>
      </c>
      <c r="J27" s="50">
        <v>166</v>
      </c>
      <c r="K27" s="47">
        <v>59.144753970320203</v>
      </c>
      <c r="L27" s="47">
        <v>5.3263039139113104</v>
      </c>
      <c r="M27" s="47">
        <v>34.987633428794602</v>
      </c>
      <c r="N27" s="47">
        <v>0.361234053631867</v>
      </c>
      <c r="O27" s="47">
        <v>0.18007463334201201</v>
      </c>
    </row>
    <row r="28" spans="1:15" s="16" customFormat="1" ht="12" x14ac:dyDescent="0.2">
      <c r="A28" s="37" t="s">
        <v>42</v>
      </c>
      <c r="B28" s="32" t="s">
        <v>41</v>
      </c>
      <c r="C28" s="56">
        <f t="shared" si="0"/>
        <v>31784</v>
      </c>
      <c r="D28" s="56">
        <v>2606</v>
      </c>
      <c r="E28" s="56">
        <f t="shared" si="1"/>
        <v>29178</v>
      </c>
      <c r="F28" s="49">
        <v>15399</v>
      </c>
      <c r="G28" s="49">
        <v>1052</v>
      </c>
      <c r="H28" s="49">
        <v>12252</v>
      </c>
      <c r="I28" s="49">
        <v>122</v>
      </c>
      <c r="J28" s="49">
        <v>353</v>
      </c>
      <c r="K28" s="46">
        <v>52.776064157927202</v>
      </c>
      <c r="L28" s="46">
        <v>3.6054561656042199</v>
      </c>
      <c r="M28" s="46">
        <v>41.990540818424797</v>
      </c>
      <c r="N28" s="46">
        <v>0.41812324353965302</v>
      </c>
      <c r="O28" s="46">
        <v>1.2098156145040799</v>
      </c>
    </row>
    <row r="29" spans="1:15" s="16" customFormat="1" ht="12" x14ac:dyDescent="0.2">
      <c r="A29" s="38" t="s">
        <v>44</v>
      </c>
      <c r="B29" s="33" t="s">
        <v>43</v>
      </c>
      <c r="C29" s="57">
        <f t="shared" si="0"/>
        <v>51138</v>
      </c>
      <c r="D29" s="57">
        <v>4157</v>
      </c>
      <c r="E29" s="57">
        <f t="shared" si="1"/>
        <v>46981</v>
      </c>
      <c r="F29" s="50">
        <v>25062</v>
      </c>
      <c r="G29" s="50">
        <v>2241</v>
      </c>
      <c r="H29" s="50">
        <v>19326</v>
      </c>
      <c r="I29" s="50">
        <v>237</v>
      </c>
      <c r="J29" s="50">
        <v>115</v>
      </c>
      <c r="K29" s="47">
        <v>53.344969242885398</v>
      </c>
      <c r="L29" s="47">
        <v>4.7700134096762499</v>
      </c>
      <c r="M29" s="47">
        <v>41.135778293352601</v>
      </c>
      <c r="N29" s="47">
        <v>0.50445924948383403</v>
      </c>
      <c r="O29" s="47">
        <v>0.24477980460186</v>
      </c>
    </row>
    <row r="30" spans="1:15" s="16" customFormat="1" ht="12" x14ac:dyDescent="0.2">
      <c r="A30" s="37" t="s">
        <v>46</v>
      </c>
      <c r="B30" s="32" t="s">
        <v>45</v>
      </c>
      <c r="C30" s="56">
        <f t="shared" si="0"/>
        <v>148009</v>
      </c>
      <c r="D30" s="56">
        <v>19177</v>
      </c>
      <c r="E30" s="56">
        <f t="shared" si="1"/>
        <v>128832</v>
      </c>
      <c r="F30" s="49">
        <v>70798</v>
      </c>
      <c r="G30" s="49">
        <v>6602</v>
      </c>
      <c r="H30" s="49">
        <v>50730</v>
      </c>
      <c r="I30" s="49">
        <v>428</v>
      </c>
      <c r="J30" s="49">
        <v>274</v>
      </c>
      <c r="K30" s="46">
        <v>54.953738201688999</v>
      </c>
      <c r="L30" s="46">
        <v>5.1245032290114301</v>
      </c>
      <c r="M30" s="46">
        <v>39.376862891207203</v>
      </c>
      <c r="N30" s="46">
        <v>0.33221559860904099</v>
      </c>
      <c r="O30" s="46">
        <v>0.21268007948335799</v>
      </c>
    </row>
    <row r="31" spans="1:15" s="16" customFormat="1" ht="12" x14ac:dyDescent="0.2">
      <c r="A31" s="38" t="s">
        <v>48</v>
      </c>
      <c r="B31" s="33" t="s">
        <v>47</v>
      </c>
      <c r="C31" s="57">
        <f t="shared" si="0"/>
        <v>33123</v>
      </c>
      <c r="D31" s="57">
        <v>3127</v>
      </c>
      <c r="E31" s="57">
        <f t="shared" si="1"/>
        <v>29996</v>
      </c>
      <c r="F31" s="50">
        <v>16558</v>
      </c>
      <c r="G31" s="50">
        <v>855</v>
      </c>
      <c r="H31" s="50">
        <v>12471</v>
      </c>
      <c r="I31" s="50">
        <v>80</v>
      </c>
      <c r="J31" s="50">
        <v>32</v>
      </c>
      <c r="K31" s="47">
        <v>55.200693425790099</v>
      </c>
      <c r="L31" s="47">
        <v>2.85038005067342</v>
      </c>
      <c r="M31" s="47">
        <v>41.5755434057874</v>
      </c>
      <c r="N31" s="47">
        <v>0.26670222696359502</v>
      </c>
      <c r="O31" s="47">
        <v>0.10668089078543801</v>
      </c>
    </row>
    <row r="32" spans="1:15" s="16" customFormat="1" ht="12" x14ac:dyDescent="0.2">
      <c r="A32" s="37" t="s">
        <v>50</v>
      </c>
      <c r="B32" s="32" t="s">
        <v>49</v>
      </c>
      <c r="C32" s="56">
        <f t="shared" si="0"/>
        <v>83156</v>
      </c>
      <c r="D32" s="56">
        <v>8180</v>
      </c>
      <c r="E32" s="56">
        <f t="shared" si="1"/>
        <v>74976</v>
      </c>
      <c r="F32" s="49">
        <v>41629</v>
      </c>
      <c r="G32" s="49">
        <v>3421</v>
      </c>
      <c r="H32" s="49">
        <v>29320</v>
      </c>
      <c r="I32" s="49">
        <v>267</v>
      </c>
      <c r="J32" s="49">
        <v>339</v>
      </c>
      <c r="K32" s="46">
        <v>55.523100725565499</v>
      </c>
      <c r="L32" s="46">
        <v>4.5627934272300497</v>
      </c>
      <c r="M32" s="46">
        <v>39.105847204438803</v>
      </c>
      <c r="N32" s="46">
        <v>0.35611395646606903</v>
      </c>
      <c r="O32" s="46">
        <v>0.45214468629961602</v>
      </c>
    </row>
    <row r="33" spans="1:15" s="16" customFormat="1" ht="12" x14ac:dyDescent="0.2">
      <c r="A33" s="38" t="s">
        <v>52</v>
      </c>
      <c r="B33" s="33" t="s">
        <v>51</v>
      </c>
      <c r="C33" s="57">
        <f t="shared" si="0"/>
        <v>253601</v>
      </c>
      <c r="D33" s="57">
        <v>25617</v>
      </c>
      <c r="E33" s="57">
        <f t="shared" si="1"/>
        <v>227984</v>
      </c>
      <c r="F33" s="50">
        <v>123215</v>
      </c>
      <c r="G33" s="50">
        <v>7481</v>
      </c>
      <c r="H33" s="50">
        <v>96391</v>
      </c>
      <c r="I33" s="50">
        <v>608</v>
      </c>
      <c r="J33" s="50">
        <v>289</v>
      </c>
      <c r="K33" s="47">
        <v>54.045459330479297</v>
      </c>
      <c r="L33" s="47">
        <v>3.28137062249982</v>
      </c>
      <c r="M33" s="47">
        <v>42.279721383956797</v>
      </c>
      <c r="N33" s="47">
        <v>0.26668538143027598</v>
      </c>
      <c r="O33" s="47">
        <v>0.12676328163379899</v>
      </c>
    </row>
    <row r="34" spans="1:15" s="16" customFormat="1" ht="12" x14ac:dyDescent="0.2">
      <c r="A34" s="37" t="s">
        <v>54</v>
      </c>
      <c r="B34" s="32" t="s">
        <v>53</v>
      </c>
      <c r="C34" s="56">
        <f t="shared" si="0"/>
        <v>21946</v>
      </c>
      <c r="D34" s="56">
        <v>2800</v>
      </c>
      <c r="E34" s="56">
        <f t="shared" si="1"/>
        <v>19146</v>
      </c>
      <c r="F34" s="49">
        <v>10964</v>
      </c>
      <c r="G34" s="49">
        <v>977</v>
      </c>
      <c r="H34" s="49">
        <v>7088</v>
      </c>
      <c r="I34" s="49">
        <v>97</v>
      </c>
      <c r="J34" s="49">
        <v>20</v>
      </c>
      <c r="K34" s="46">
        <v>57.265225112294999</v>
      </c>
      <c r="L34" s="46">
        <v>5.1028935547895102</v>
      </c>
      <c r="M34" s="46">
        <v>37.020787631881298</v>
      </c>
      <c r="N34" s="46">
        <v>0.50663323931891802</v>
      </c>
      <c r="O34" s="46">
        <v>0.104460461715241</v>
      </c>
    </row>
    <row r="35" spans="1:15" s="16" customFormat="1" ht="12" x14ac:dyDescent="0.2">
      <c r="A35" s="38" t="s">
        <v>56</v>
      </c>
      <c r="B35" s="33" t="s">
        <v>55</v>
      </c>
      <c r="C35" s="57">
        <f t="shared" si="0"/>
        <v>31367</v>
      </c>
      <c r="D35" s="57">
        <v>3493</v>
      </c>
      <c r="E35" s="57">
        <f t="shared" si="1"/>
        <v>27874</v>
      </c>
      <c r="F35" s="50">
        <v>13325</v>
      </c>
      <c r="G35" s="50">
        <v>1015</v>
      </c>
      <c r="H35" s="50">
        <v>13165</v>
      </c>
      <c r="I35" s="50">
        <v>166</v>
      </c>
      <c r="J35" s="50">
        <v>203</v>
      </c>
      <c r="K35" s="47">
        <v>47.804405539212198</v>
      </c>
      <c r="L35" s="47">
        <v>3.6413862380713198</v>
      </c>
      <c r="M35" s="47">
        <v>47.230393915476803</v>
      </c>
      <c r="N35" s="47">
        <v>0.595537059625457</v>
      </c>
      <c r="O35" s="47">
        <v>0.72827724761426404</v>
      </c>
    </row>
    <row r="36" spans="1:15" s="16" customFormat="1" ht="12" x14ac:dyDescent="0.2">
      <c r="A36" s="37" t="s">
        <v>58</v>
      </c>
      <c r="B36" s="32" t="s">
        <v>57</v>
      </c>
      <c r="C36" s="56">
        <f t="shared" si="0"/>
        <v>18580</v>
      </c>
      <c r="D36" s="56">
        <v>1096</v>
      </c>
      <c r="E36" s="56">
        <f t="shared" si="1"/>
        <v>17484</v>
      </c>
      <c r="F36" s="49">
        <v>9720</v>
      </c>
      <c r="G36" s="49">
        <v>610</v>
      </c>
      <c r="H36" s="49">
        <v>7040</v>
      </c>
      <c r="I36" s="49">
        <v>108</v>
      </c>
      <c r="J36" s="49">
        <v>6</v>
      </c>
      <c r="K36" s="46">
        <v>55.593685655456397</v>
      </c>
      <c r="L36" s="46">
        <v>3.4889041409288502</v>
      </c>
      <c r="M36" s="46">
        <v>40.265385495309999</v>
      </c>
      <c r="N36" s="46">
        <v>0.61770761839396005</v>
      </c>
      <c r="O36" s="46">
        <v>3.4317089910775603E-2</v>
      </c>
    </row>
    <row r="37" spans="1:15" s="16" customFormat="1" ht="12" x14ac:dyDescent="0.2">
      <c r="A37" s="38" t="s">
        <v>60</v>
      </c>
      <c r="B37" s="33" t="s">
        <v>59</v>
      </c>
      <c r="C37" s="57">
        <f t="shared" si="0"/>
        <v>4085</v>
      </c>
      <c r="D37" s="57">
        <v>629</v>
      </c>
      <c r="E37" s="57">
        <f t="shared" si="1"/>
        <v>3456</v>
      </c>
      <c r="F37" s="50">
        <v>1445</v>
      </c>
      <c r="G37" s="50">
        <v>44</v>
      </c>
      <c r="H37" s="50">
        <v>1954</v>
      </c>
      <c r="I37" s="50">
        <v>9</v>
      </c>
      <c r="J37" s="50">
        <v>4</v>
      </c>
      <c r="K37" s="47">
        <v>41.811342592592602</v>
      </c>
      <c r="L37" s="47">
        <v>1.2731481481481499</v>
      </c>
      <c r="M37" s="47">
        <v>56.539351851851798</v>
      </c>
      <c r="N37" s="47">
        <v>0.26041666666666702</v>
      </c>
      <c r="O37" s="47">
        <v>0.115740740740741</v>
      </c>
    </row>
    <row r="38" spans="1:15" s="16" customFormat="1" ht="12" x14ac:dyDescent="0.2">
      <c r="A38" s="37" t="s">
        <v>62</v>
      </c>
      <c r="B38" s="32" t="s">
        <v>61</v>
      </c>
      <c r="C38" s="56">
        <f t="shared" si="0"/>
        <v>2698</v>
      </c>
      <c r="D38" s="56">
        <v>241</v>
      </c>
      <c r="E38" s="56">
        <f t="shared" si="1"/>
        <v>2457</v>
      </c>
      <c r="F38" s="49">
        <v>1163</v>
      </c>
      <c r="G38" s="49">
        <v>83</v>
      </c>
      <c r="H38" s="49">
        <v>1172</v>
      </c>
      <c r="I38" s="49">
        <v>27</v>
      </c>
      <c r="J38" s="49">
        <v>12</v>
      </c>
      <c r="K38" s="46">
        <v>47.334147334147303</v>
      </c>
      <c r="L38" s="46">
        <v>3.37810337810338</v>
      </c>
      <c r="M38" s="46">
        <v>47.700447700447697</v>
      </c>
      <c r="N38" s="46">
        <v>1.0989010989011001</v>
      </c>
      <c r="O38" s="46">
        <v>0.488400488400488</v>
      </c>
    </row>
    <row r="39" spans="1:15" s="16" customFormat="1" ht="12" x14ac:dyDescent="0.2">
      <c r="A39" s="38" t="s">
        <v>64</v>
      </c>
      <c r="B39" s="33" t="s">
        <v>63</v>
      </c>
      <c r="C39" s="57">
        <f t="shared" si="0"/>
        <v>1125</v>
      </c>
      <c r="D39" s="57">
        <v>13</v>
      </c>
      <c r="E39" s="57">
        <f t="shared" si="1"/>
        <v>1112</v>
      </c>
      <c r="F39" s="50">
        <v>633</v>
      </c>
      <c r="G39" s="50">
        <v>25</v>
      </c>
      <c r="H39" s="50">
        <v>442</v>
      </c>
      <c r="I39" s="50">
        <v>8</v>
      </c>
      <c r="J39" s="50">
        <v>4</v>
      </c>
      <c r="K39" s="47">
        <v>56.924460431654701</v>
      </c>
      <c r="L39" s="47">
        <v>2.2482014388489202</v>
      </c>
      <c r="M39" s="47">
        <v>39.748201438848902</v>
      </c>
      <c r="N39" s="47">
        <v>0.71942446043165498</v>
      </c>
      <c r="O39" s="47">
        <v>0.35971223021582699</v>
      </c>
    </row>
    <row r="40" spans="1:15" s="16" customFormat="1" ht="12" x14ac:dyDescent="0.2">
      <c r="A40" s="37" t="s">
        <v>66</v>
      </c>
      <c r="B40" s="32" t="s">
        <v>65</v>
      </c>
      <c r="C40" s="56">
        <f t="shared" si="0"/>
        <v>5925</v>
      </c>
      <c r="D40" s="56">
        <v>343</v>
      </c>
      <c r="E40" s="56">
        <f t="shared" si="1"/>
        <v>5582</v>
      </c>
      <c r="F40" s="49">
        <v>2805</v>
      </c>
      <c r="G40" s="49">
        <v>244</v>
      </c>
      <c r="H40" s="49">
        <v>2513</v>
      </c>
      <c r="I40" s="49">
        <v>13</v>
      </c>
      <c r="J40" s="49">
        <v>7</v>
      </c>
      <c r="K40" s="46">
        <v>50.250806162665697</v>
      </c>
      <c r="L40" s="46">
        <v>4.3711931207452501</v>
      </c>
      <c r="M40" s="46">
        <v>45.0197061984952</v>
      </c>
      <c r="N40" s="46">
        <v>0.23289143676101801</v>
      </c>
      <c r="O40" s="46">
        <v>0.12540308133285599</v>
      </c>
    </row>
    <row r="41" spans="1:15" s="16" customFormat="1" ht="12" x14ac:dyDescent="0.2">
      <c r="A41" s="38" t="s">
        <v>68</v>
      </c>
      <c r="B41" s="33" t="s">
        <v>67</v>
      </c>
      <c r="C41" s="57">
        <f t="shared" si="0"/>
        <v>901</v>
      </c>
      <c r="D41" s="57">
        <v>90</v>
      </c>
      <c r="E41" s="57">
        <f t="shared" si="1"/>
        <v>811</v>
      </c>
      <c r="F41" s="50">
        <v>262</v>
      </c>
      <c r="G41" s="50">
        <v>6</v>
      </c>
      <c r="H41" s="50">
        <v>522</v>
      </c>
      <c r="I41" s="50">
        <v>16</v>
      </c>
      <c r="J41" s="50">
        <v>5</v>
      </c>
      <c r="K41" s="47">
        <v>32.305795314426597</v>
      </c>
      <c r="L41" s="47">
        <v>0.73982737361282402</v>
      </c>
      <c r="M41" s="47">
        <v>64.364981504315693</v>
      </c>
      <c r="N41" s="47">
        <v>1.97287299630086</v>
      </c>
      <c r="O41" s="47">
        <v>0.61652281134401998</v>
      </c>
    </row>
    <row r="42" spans="1:15" s="16" customFormat="1" ht="12" x14ac:dyDescent="0.2">
      <c r="A42" s="37" t="s">
        <v>70</v>
      </c>
      <c r="B42" s="32" t="s">
        <v>69</v>
      </c>
      <c r="C42" s="56">
        <f t="shared" si="0"/>
        <v>2669</v>
      </c>
      <c r="D42" s="56">
        <v>171</v>
      </c>
      <c r="E42" s="56">
        <f t="shared" si="1"/>
        <v>2498</v>
      </c>
      <c r="F42" s="49">
        <v>1432</v>
      </c>
      <c r="G42" s="49">
        <v>76</v>
      </c>
      <c r="H42" s="49">
        <v>966</v>
      </c>
      <c r="I42" s="49">
        <v>11</v>
      </c>
      <c r="J42" s="49">
        <v>13</v>
      </c>
      <c r="K42" s="46">
        <v>57.325860688550797</v>
      </c>
      <c r="L42" s="46">
        <v>3.04243394715773</v>
      </c>
      <c r="M42" s="46">
        <v>38.670936749399502</v>
      </c>
      <c r="N42" s="46">
        <v>0.44035228182545999</v>
      </c>
      <c r="O42" s="46">
        <v>0.52041633306645296</v>
      </c>
    </row>
    <row r="43" spans="1:15" s="40" customFormat="1" ht="12" x14ac:dyDescent="0.2">
      <c r="A43" s="39" t="s">
        <v>77</v>
      </c>
      <c r="B43" s="53" t="s">
        <v>81</v>
      </c>
      <c r="C43" s="51">
        <f>SUM(C10:C42)</f>
        <v>2548896</v>
      </c>
      <c r="D43" s="51">
        <f>SUM(D10:D42)</f>
        <v>266091</v>
      </c>
      <c r="E43" s="51">
        <f>SUM(E10:E42)</f>
        <v>2282805</v>
      </c>
      <c r="F43" s="51">
        <f>SUM(F10:F42)</f>
        <v>1258998</v>
      </c>
      <c r="G43" s="51">
        <f>SUM(G10:G42)</f>
        <v>96338</v>
      </c>
      <c r="H43" s="51">
        <f t="shared" ref="H43:J43" si="2">SUM(H10:H42)</f>
        <v>914283</v>
      </c>
      <c r="I43" s="51">
        <f t="shared" si="2"/>
        <v>7572</v>
      </c>
      <c r="J43" s="51">
        <f t="shared" si="2"/>
        <v>5614</v>
      </c>
      <c r="K43" s="48">
        <f>(+F43/$E$43)*100</f>
        <v>55.151359840196598</v>
      </c>
      <c r="L43" s="48">
        <f>(+G43/$E$43)*100</f>
        <v>4.2201589710903908</v>
      </c>
      <c r="M43" s="48">
        <f>(+H43/$E$43)*100</f>
        <v>40.050858483313291</v>
      </c>
      <c r="N43" s="48">
        <f>(+I43/$E$43)*100</f>
        <v>0.3316971883275181</v>
      </c>
      <c r="O43" s="48">
        <f>(+J43/$E$43)*100</f>
        <v>0.24592551707219848</v>
      </c>
    </row>
    <row r="44" spans="1:15" s="19" customFormat="1" ht="12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s="16" customFormat="1" ht="2.1" customHeight="1" x14ac:dyDescent="0.2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s="23" customFormat="1" ht="39" customHeight="1" x14ac:dyDescent="0.2">
      <c r="A47" s="80" t="s">
        <v>148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  <row r="48" spans="1:15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s="16" customFormat="1" ht="3" customHeight="1" x14ac:dyDescent="0.2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1" spans="1:15" ht="18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1:15" ht="16.5" x14ac:dyDescent="0.25">
      <c r="A52" s="74" t="s">
        <v>89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 ht="16.5" x14ac:dyDescent="0.25">
      <c r="A53" s="74" t="s">
        <v>96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7.25" x14ac:dyDescent="0.3">
      <c r="A55" s="87" t="s">
        <v>115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</row>
    <row r="56" spans="1:15" ht="57.75" customHeight="1" x14ac:dyDescent="0.25">
      <c r="A56" s="34" t="s">
        <v>75</v>
      </c>
      <c r="B56" s="34" t="s">
        <v>76</v>
      </c>
      <c r="C56" s="34" t="s">
        <v>141</v>
      </c>
      <c r="D56" s="34" t="s">
        <v>139</v>
      </c>
      <c r="E56" s="34" t="s">
        <v>90</v>
      </c>
      <c r="F56" s="34" t="s">
        <v>91</v>
      </c>
      <c r="G56" s="34" t="s">
        <v>92</v>
      </c>
      <c r="H56" s="34" t="s">
        <v>93</v>
      </c>
      <c r="I56" s="34" t="s">
        <v>94</v>
      </c>
      <c r="J56" s="34" t="s">
        <v>95</v>
      </c>
      <c r="K56" s="34" t="s">
        <v>142</v>
      </c>
      <c r="L56" s="34" t="s">
        <v>143</v>
      </c>
      <c r="M56" s="34" t="s">
        <v>144</v>
      </c>
      <c r="N56" s="34" t="s">
        <v>145</v>
      </c>
      <c r="O56" s="34" t="s">
        <v>146</v>
      </c>
    </row>
    <row r="57" spans="1:15" x14ac:dyDescent="0.25">
      <c r="A57" s="37" t="s">
        <v>6</v>
      </c>
      <c r="B57" s="32" t="s">
        <v>5</v>
      </c>
      <c r="C57" s="56">
        <f>D57+E57</f>
        <v>296942</v>
      </c>
      <c r="D57" s="56">
        <v>24081</v>
      </c>
      <c r="E57" s="56">
        <f>SUM(F57:J57)</f>
        <v>272861</v>
      </c>
      <c r="F57" s="49">
        <v>140353</v>
      </c>
      <c r="G57" s="49">
        <v>12293</v>
      </c>
      <c r="H57" s="49">
        <v>118361</v>
      </c>
      <c r="I57" s="49">
        <v>1053</v>
      </c>
      <c r="J57" s="49">
        <v>801</v>
      </c>
      <c r="K57" s="46">
        <v>11.147992292283201</v>
      </c>
      <c r="L57" s="46">
        <v>12.760281508854201</v>
      </c>
      <c r="M57" s="46">
        <v>12.945772807762999</v>
      </c>
      <c r="N57" s="46">
        <v>13.906497622820901</v>
      </c>
      <c r="O57" s="46">
        <v>14.2679016743855</v>
      </c>
    </row>
    <row r="58" spans="1:15" x14ac:dyDescent="0.25">
      <c r="A58" s="38" t="s">
        <v>8</v>
      </c>
      <c r="B58" s="33" t="s">
        <v>7</v>
      </c>
      <c r="C58" s="57">
        <f t="shared" ref="C58:C89" si="3">D58+E58</f>
        <v>113212</v>
      </c>
      <c r="D58" s="57">
        <v>15626</v>
      </c>
      <c r="E58" s="57">
        <f t="shared" ref="E58:E89" si="4">SUM(F58:J58)</f>
        <v>97586</v>
      </c>
      <c r="F58" s="50">
        <v>55347</v>
      </c>
      <c r="G58" s="50">
        <v>2682</v>
      </c>
      <c r="H58" s="50">
        <v>39099</v>
      </c>
      <c r="I58" s="50">
        <v>279</v>
      </c>
      <c r="J58" s="50">
        <v>179</v>
      </c>
      <c r="K58" s="47">
        <v>4.3961150057426597</v>
      </c>
      <c r="L58" s="47">
        <v>2.78394818244099</v>
      </c>
      <c r="M58" s="47">
        <v>4.2764658207579096</v>
      </c>
      <c r="N58" s="47">
        <v>3.6846275752773399</v>
      </c>
      <c r="O58" s="47">
        <v>3.1884574278589199</v>
      </c>
    </row>
    <row r="59" spans="1:15" x14ac:dyDescent="0.25">
      <c r="A59" s="37" t="s">
        <v>10</v>
      </c>
      <c r="B59" s="32" t="s">
        <v>9</v>
      </c>
      <c r="C59" s="56">
        <f t="shared" si="3"/>
        <v>451093</v>
      </c>
      <c r="D59" s="56">
        <v>52052</v>
      </c>
      <c r="E59" s="56">
        <f t="shared" si="4"/>
        <v>399041</v>
      </c>
      <c r="F59" s="49">
        <v>229337</v>
      </c>
      <c r="G59" s="49">
        <v>22973</v>
      </c>
      <c r="H59" s="49">
        <v>145068</v>
      </c>
      <c r="I59" s="49">
        <v>835</v>
      </c>
      <c r="J59" s="49">
        <v>828</v>
      </c>
      <c r="K59" s="46">
        <v>18.215835132383098</v>
      </c>
      <c r="L59" s="46">
        <v>23.846249662646098</v>
      </c>
      <c r="M59" s="46">
        <v>15.866859604739499</v>
      </c>
      <c r="N59" s="46">
        <v>11.027469624934</v>
      </c>
      <c r="O59" s="46">
        <v>14.748842180263599</v>
      </c>
    </row>
    <row r="60" spans="1:15" x14ac:dyDescent="0.25">
      <c r="A60" s="38" t="s">
        <v>12</v>
      </c>
      <c r="B60" s="33" t="s">
        <v>11</v>
      </c>
      <c r="C60" s="57">
        <f t="shared" si="3"/>
        <v>85999</v>
      </c>
      <c r="D60" s="57">
        <v>8702</v>
      </c>
      <c r="E60" s="57">
        <f t="shared" si="4"/>
        <v>77297</v>
      </c>
      <c r="F60" s="50">
        <v>40036</v>
      </c>
      <c r="G60" s="50">
        <v>2046</v>
      </c>
      <c r="H60" s="50">
        <v>34798</v>
      </c>
      <c r="I60" s="50">
        <v>273</v>
      </c>
      <c r="J60" s="50">
        <v>144</v>
      </c>
      <c r="K60" s="47">
        <v>3.1799891659875601</v>
      </c>
      <c r="L60" s="47">
        <v>2.1237725508106902</v>
      </c>
      <c r="M60" s="47">
        <v>3.8060425491888199</v>
      </c>
      <c r="N60" s="47">
        <v>3.6053882725832</v>
      </c>
      <c r="O60" s="47">
        <v>2.5650160313502002</v>
      </c>
    </row>
    <row r="61" spans="1:15" x14ac:dyDescent="0.25">
      <c r="A61" s="37" t="s">
        <v>14</v>
      </c>
      <c r="B61" s="32" t="s">
        <v>13</v>
      </c>
      <c r="C61" s="56">
        <f t="shared" si="3"/>
        <v>83893</v>
      </c>
      <c r="D61" s="56">
        <v>9118</v>
      </c>
      <c r="E61" s="56">
        <f t="shared" si="4"/>
        <v>74775</v>
      </c>
      <c r="F61" s="49">
        <v>39602</v>
      </c>
      <c r="G61" s="49">
        <v>3785</v>
      </c>
      <c r="H61" s="49">
        <v>30860</v>
      </c>
      <c r="I61" s="49">
        <v>333</v>
      </c>
      <c r="J61" s="49">
        <v>195</v>
      </c>
      <c r="K61" s="46">
        <v>3.1455173082085901</v>
      </c>
      <c r="L61" s="46">
        <v>3.92887541779983</v>
      </c>
      <c r="M61" s="46">
        <v>3.37532252048873</v>
      </c>
      <c r="N61" s="46">
        <v>4.39778129952456</v>
      </c>
      <c r="O61" s="46">
        <v>3.47345920912006</v>
      </c>
    </row>
    <row r="62" spans="1:15" x14ac:dyDescent="0.25">
      <c r="A62" s="38" t="s">
        <v>16</v>
      </c>
      <c r="B62" s="33" t="s">
        <v>15</v>
      </c>
      <c r="C62" s="57">
        <f t="shared" si="3"/>
        <v>48377</v>
      </c>
      <c r="D62" s="57">
        <v>3908</v>
      </c>
      <c r="E62" s="57">
        <f t="shared" si="4"/>
        <v>44469</v>
      </c>
      <c r="F62" s="50">
        <v>23357</v>
      </c>
      <c r="G62" s="50">
        <v>1624</v>
      </c>
      <c r="H62" s="50">
        <v>19134</v>
      </c>
      <c r="I62" s="50">
        <v>218</v>
      </c>
      <c r="J62" s="50">
        <v>136</v>
      </c>
      <c r="K62" s="47">
        <v>1.8552054888093501</v>
      </c>
      <c r="L62" s="47">
        <v>1.6857314870559901</v>
      </c>
      <c r="M62" s="47">
        <v>2.0927874629627801</v>
      </c>
      <c r="N62" s="47">
        <v>2.8790279978869502</v>
      </c>
      <c r="O62" s="47">
        <v>2.4225151407196299</v>
      </c>
    </row>
    <row r="63" spans="1:15" x14ac:dyDescent="0.25">
      <c r="A63" s="37" t="s">
        <v>18</v>
      </c>
      <c r="B63" s="32" t="s">
        <v>17</v>
      </c>
      <c r="C63" s="56">
        <f t="shared" si="3"/>
        <v>21221</v>
      </c>
      <c r="D63" s="56">
        <v>1567</v>
      </c>
      <c r="E63" s="56">
        <f t="shared" si="4"/>
        <v>19654</v>
      </c>
      <c r="F63" s="49">
        <v>11145</v>
      </c>
      <c r="G63" s="49">
        <v>647</v>
      </c>
      <c r="H63" s="49">
        <v>7740</v>
      </c>
      <c r="I63" s="49">
        <v>82</v>
      </c>
      <c r="J63" s="49">
        <v>40</v>
      </c>
      <c r="K63" s="46">
        <v>0.88522777637454497</v>
      </c>
      <c r="L63" s="46">
        <v>0.67159376362390799</v>
      </c>
      <c r="M63" s="46">
        <v>0.84656501323988298</v>
      </c>
      <c r="N63" s="46">
        <v>1.0829371368198599</v>
      </c>
      <c r="O63" s="46">
        <v>0.71250445315283195</v>
      </c>
    </row>
    <row r="64" spans="1:15" x14ac:dyDescent="0.25">
      <c r="A64" s="38" t="s">
        <v>20</v>
      </c>
      <c r="B64" s="33" t="s">
        <v>19</v>
      </c>
      <c r="C64" s="57">
        <f t="shared" si="3"/>
        <v>60569</v>
      </c>
      <c r="D64" s="57">
        <v>4024</v>
      </c>
      <c r="E64" s="57">
        <f t="shared" si="4"/>
        <v>56545</v>
      </c>
      <c r="F64" s="50">
        <v>34289</v>
      </c>
      <c r="G64" s="50">
        <v>1582</v>
      </c>
      <c r="H64" s="50">
        <v>20540</v>
      </c>
      <c r="I64" s="50">
        <v>92</v>
      </c>
      <c r="J64" s="50">
        <v>42</v>
      </c>
      <c r="K64" s="47">
        <v>2.7235150492693401</v>
      </c>
      <c r="L64" s="47">
        <v>1.6421349830804</v>
      </c>
      <c r="M64" s="47">
        <v>2.2465691695022199</v>
      </c>
      <c r="N64" s="47">
        <v>1.2150026413100901</v>
      </c>
      <c r="O64" s="47">
        <v>0.74812967581047396</v>
      </c>
    </row>
    <row r="65" spans="1:15" x14ac:dyDescent="0.25">
      <c r="A65" s="37" t="s">
        <v>22</v>
      </c>
      <c r="B65" s="32" t="s">
        <v>21</v>
      </c>
      <c r="C65" s="56">
        <f t="shared" si="3"/>
        <v>54683</v>
      </c>
      <c r="D65" s="56">
        <v>6152</v>
      </c>
      <c r="E65" s="56">
        <f t="shared" si="4"/>
        <v>48531</v>
      </c>
      <c r="F65" s="49">
        <v>27178</v>
      </c>
      <c r="G65" s="49">
        <v>1876</v>
      </c>
      <c r="H65" s="49">
        <v>19076</v>
      </c>
      <c r="I65" s="49">
        <v>223</v>
      </c>
      <c r="J65" s="49">
        <v>178</v>
      </c>
      <c r="K65" s="46">
        <v>2.15870080810295</v>
      </c>
      <c r="L65" s="46">
        <v>1.9473105109095099</v>
      </c>
      <c r="M65" s="46">
        <v>2.08644369412972</v>
      </c>
      <c r="N65" s="46">
        <v>2.94506075013207</v>
      </c>
      <c r="O65" s="46">
        <v>3.1706448165301002</v>
      </c>
    </row>
    <row r="66" spans="1:15" x14ac:dyDescent="0.25">
      <c r="A66" s="38" t="s">
        <v>24</v>
      </c>
      <c r="B66" s="33" t="s">
        <v>23</v>
      </c>
      <c r="C66" s="57">
        <f t="shared" si="3"/>
        <v>63528</v>
      </c>
      <c r="D66" s="57">
        <v>8172</v>
      </c>
      <c r="E66" s="57">
        <f t="shared" si="4"/>
        <v>55356</v>
      </c>
      <c r="F66" s="50">
        <v>29780</v>
      </c>
      <c r="G66" s="50">
        <v>2114</v>
      </c>
      <c r="H66" s="50">
        <v>23240</v>
      </c>
      <c r="I66" s="50">
        <v>125</v>
      </c>
      <c r="J66" s="50">
        <v>97</v>
      </c>
      <c r="K66" s="47">
        <v>2.36537309828927</v>
      </c>
      <c r="L66" s="47">
        <v>2.1943573667711598</v>
      </c>
      <c r="M66" s="47">
        <v>2.5418825462138099</v>
      </c>
      <c r="N66" s="47">
        <v>1.6508188061278399</v>
      </c>
      <c r="O66" s="47">
        <v>1.7278232988956199</v>
      </c>
    </row>
    <row r="67" spans="1:15" x14ac:dyDescent="0.25">
      <c r="A67" s="37" t="s">
        <v>26</v>
      </c>
      <c r="B67" s="32" t="s">
        <v>25</v>
      </c>
      <c r="C67" s="56">
        <f t="shared" si="3"/>
        <v>135583</v>
      </c>
      <c r="D67" s="56">
        <v>9855</v>
      </c>
      <c r="E67" s="56">
        <f t="shared" si="4"/>
        <v>125728</v>
      </c>
      <c r="F67" s="49">
        <v>71285</v>
      </c>
      <c r="G67" s="49">
        <v>4419</v>
      </c>
      <c r="H67" s="49">
        <v>48992</v>
      </c>
      <c r="I67" s="49">
        <v>482</v>
      </c>
      <c r="J67" s="49">
        <v>550</v>
      </c>
      <c r="K67" s="46">
        <v>5.6620423543166902</v>
      </c>
      <c r="L67" s="46">
        <v>4.5869750254312898</v>
      </c>
      <c r="M67" s="46">
        <v>5.3585159080941001</v>
      </c>
      <c r="N67" s="46">
        <v>6.3655573164289496</v>
      </c>
      <c r="O67" s="46">
        <v>9.7969362308514398</v>
      </c>
    </row>
    <row r="68" spans="1:15" x14ac:dyDescent="0.25">
      <c r="A68" s="38" t="s">
        <v>28</v>
      </c>
      <c r="B68" s="33" t="s">
        <v>27</v>
      </c>
      <c r="C68" s="57">
        <f t="shared" si="3"/>
        <v>20028</v>
      </c>
      <c r="D68" s="57">
        <v>2230</v>
      </c>
      <c r="E68" s="57">
        <f t="shared" si="4"/>
        <v>17798</v>
      </c>
      <c r="F68" s="50">
        <v>9417</v>
      </c>
      <c r="G68" s="50">
        <v>797</v>
      </c>
      <c r="H68" s="50">
        <v>7497</v>
      </c>
      <c r="I68" s="50">
        <v>73</v>
      </c>
      <c r="J68" s="50">
        <v>14</v>
      </c>
      <c r="K68" s="47">
        <v>0.74797577120853198</v>
      </c>
      <c r="L68" s="47">
        <v>0.82729556353671396</v>
      </c>
      <c r="M68" s="47">
        <v>0.81998680933584001</v>
      </c>
      <c r="N68" s="47">
        <v>0.96407818277865798</v>
      </c>
      <c r="O68" s="47">
        <v>0.24937655860349101</v>
      </c>
    </row>
    <row r="69" spans="1:15" x14ac:dyDescent="0.25">
      <c r="A69" s="37" t="s">
        <v>30</v>
      </c>
      <c r="B69" s="32" t="s">
        <v>29</v>
      </c>
      <c r="C69" s="56">
        <f t="shared" si="3"/>
        <v>61804</v>
      </c>
      <c r="D69" s="56">
        <v>5066</v>
      </c>
      <c r="E69" s="56">
        <f t="shared" si="4"/>
        <v>56738</v>
      </c>
      <c r="F69" s="49">
        <v>33093</v>
      </c>
      <c r="G69" s="49">
        <v>1589</v>
      </c>
      <c r="H69" s="49">
        <v>21867</v>
      </c>
      <c r="I69" s="49">
        <v>124</v>
      </c>
      <c r="J69" s="49">
        <v>65</v>
      </c>
      <c r="K69" s="46">
        <v>2.6285188697678601</v>
      </c>
      <c r="L69" s="46">
        <v>1.6494010670763399</v>
      </c>
      <c r="M69" s="46">
        <v>2.3917102253897302</v>
      </c>
      <c r="N69" s="46">
        <v>1.63761225567882</v>
      </c>
      <c r="O69" s="46">
        <v>1.15781973637335</v>
      </c>
    </row>
    <row r="70" spans="1:15" x14ac:dyDescent="0.25">
      <c r="A70" s="38" t="s">
        <v>32</v>
      </c>
      <c r="B70" s="33" t="s">
        <v>31</v>
      </c>
      <c r="C70" s="57">
        <f t="shared" si="3"/>
        <v>31819</v>
      </c>
      <c r="D70" s="57">
        <v>3725</v>
      </c>
      <c r="E70" s="57">
        <f t="shared" si="4"/>
        <v>28094</v>
      </c>
      <c r="F70" s="50">
        <v>15791</v>
      </c>
      <c r="G70" s="50">
        <v>911</v>
      </c>
      <c r="H70" s="50">
        <v>11187</v>
      </c>
      <c r="I70" s="50">
        <v>145</v>
      </c>
      <c r="J70" s="50">
        <v>60</v>
      </c>
      <c r="K70" s="47">
        <v>1.2542513967456701</v>
      </c>
      <c r="L70" s="47">
        <v>0.94562893147044802</v>
      </c>
      <c r="M70" s="47">
        <v>1.2235817575083401</v>
      </c>
      <c r="N70" s="47">
        <v>1.91494981510829</v>
      </c>
      <c r="O70" s="47">
        <v>1.06875667972925</v>
      </c>
    </row>
    <row r="71" spans="1:15" x14ac:dyDescent="0.25">
      <c r="A71" s="37" t="s">
        <v>34</v>
      </c>
      <c r="B71" s="32" t="s">
        <v>33</v>
      </c>
      <c r="C71" s="56">
        <f t="shared" si="3"/>
        <v>57164</v>
      </c>
      <c r="D71" s="56">
        <v>7421</v>
      </c>
      <c r="E71" s="56">
        <f t="shared" si="4"/>
        <v>49743</v>
      </c>
      <c r="F71" s="49">
        <v>26686</v>
      </c>
      <c r="G71" s="49">
        <v>1015</v>
      </c>
      <c r="H71" s="49">
        <v>21824</v>
      </c>
      <c r="I71" s="49">
        <v>140</v>
      </c>
      <c r="J71" s="49">
        <v>78</v>
      </c>
      <c r="K71" s="46">
        <v>2.11962211218763</v>
      </c>
      <c r="L71" s="46">
        <v>1.05358217940999</v>
      </c>
      <c r="M71" s="46">
        <v>2.3870070864272899</v>
      </c>
      <c r="N71" s="46">
        <v>1.8489170628631799</v>
      </c>
      <c r="O71" s="46">
        <v>1.38938368364802</v>
      </c>
    </row>
    <row r="72" spans="1:15" x14ac:dyDescent="0.25">
      <c r="A72" s="38" t="s">
        <v>36</v>
      </c>
      <c r="B72" s="33" t="s">
        <v>35</v>
      </c>
      <c r="C72" s="57">
        <f t="shared" si="3"/>
        <v>79341</v>
      </c>
      <c r="D72" s="57">
        <v>8511</v>
      </c>
      <c r="E72" s="57">
        <f t="shared" si="4"/>
        <v>70830</v>
      </c>
      <c r="F72" s="50">
        <v>36402</v>
      </c>
      <c r="G72" s="50">
        <v>3098</v>
      </c>
      <c r="H72" s="50">
        <v>30955</v>
      </c>
      <c r="I72" s="50">
        <v>252</v>
      </c>
      <c r="J72" s="50">
        <v>123</v>
      </c>
      <c r="K72" s="47">
        <v>2.8913469282715298</v>
      </c>
      <c r="L72" s="47">
        <v>3.2157611741991698</v>
      </c>
      <c r="M72" s="47">
        <v>3.3857131763359898</v>
      </c>
      <c r="N72" s="47">
        <v>3.3280507131537198</v>
      </c>
      <c r="O72" s="47">
        <v>2.1909511934449601</v>
      </c>
    </row>
    <row r="73" spans="1:15" x14ac:dyDescent="0.25">
      <c r="A73" s="37" t="s">
        <v>38</v>
      </c>
      <c r="B73" s="32" t="s">
        <v>37</v>
      </c>
      <c r="C73" s="56">
        <f t="shared" si="3"/>
        <v>86913</v>
      </c>
      <c r="D73" s="56">
        <v>9705</v>
      </c>
      <c r="E73" s="56">
        <f t="shared" si="4"/>
        <v>77208</v>
      </c>
      <c r="F73" s="49">
        <v>46968</v>
      </c>
      <c r="G73" s="49">
        <v>3245</v>
      </c>
      <c r="H73" s="49">
        <v>26440</v>
      </c>
      <c r="I73" s="49">
        <v>313</v>
      </c>
      <c r="J73" s="49">
        <v>242</v>
      </c>
      <c r="K73" s="46">
        <v>3.7305857515262102</v>
      </c>
      <c r="L73" s="46">
        <v>3.3683489381137202</v>
      </c>
      <c r="M73" s="46">
        <v>2.8918835852793898</v>
      </c>
      <c r="N73" s="46">
        <v>4.1336502905441099</v>
      </c>
      <c r="O73" s="46">
        <v>4.3106519415746396</v>
      </c>
    </row>
    <row r="74" spans="1:15" x14ac:dyDescent="0.25">
      <c r="A74" s="38" t="s">
        <v>40</v>
      </c>
      <c r="B74" s="33" t="s">
        <v>39</v>
      </c>
      <c r="C74" s="57">
        <f t="shared" si="3"/>
        <v>106620</v>
      </c>
      <c r="D74" s="57">
        <v>14436</v>
      </c>
      <c r="E74" s="57">
        <f t="shared" si="4"/>
        <v>92184</v>
      </c>
      <c r="F74" s="50">
        <v>54522</v>
      </c>
      <c r="G74" s="50">
        <v>4910</v>
      </c>
      <c r="H74" s="50">
        <v>32253</v>
      </c>
      <c r="I74" s="50">
        <v>333</v>
      </c>
      <c r="J74" s="50">
        <v>166</v>
      </c>
      <c r="K74" s="47">
        <v>4.3305867046651398</v>
      </c>
      <c r="L74" s="47">
        <v>5.0966389171458797</v>
      </c>
      <c r="M74" s="47">
        <v>3.5276823478069699</v>
      </c>
      <c r="N74" s="47">
        <v>4.39778129952456</v>
      </c>
      <c r="O74" s="47">
        <v>2.9568934805842502</v>
      </c>
    </row>
    <row r="75" spans="1:15" x14ac:dyDescent="0.25">
      <c r="A75" s="37" t="s">
        <v>42</v>
      </c>
      <c r="B75" s="32" t="s">
        <v>41</v>
      </c>
      <c r="C75" s="56">
        <f t="shared" si="3"/>
        <v>31784</v>
      </c>
      <c r="D75" s="56">
        <v>2606</v>
      </c>
      <c r="E75" s="56">
        <f t="shared" si="4"/>
        <v>29178</v>
      </c>
      <c r="F75" s="49">
        <v>15399</v>
      </c>
      <c r="G75" s="49">
        <v>1052</v>
      </c>
      <c r="H75" s="49">
        <v>12252</v>
      </c>
      <c r="I75" s="49">
        <v>122</v>
      </c>
      <c r="J75" s="49">
        <v>353</v>
      </c>
      <c r="K75" s="46">
        <v>1.2231155252033801</v>
      </c>
      <c r="L75" s="46">
        <v>1.0919886233884899</v>
      </c>
      <c r="M75" s="46">
        <v>1.3400664783223599</v>
      </c>
      <c r="N75" s="46">
        <v>1.61119915478077</v>
      </c>
      <c r="O75" s="46">
        <v>6.2878517990737404</v>
      </c>
    </row>
    <row r="76" spans="1:15" x14ac:dyDescent="0.25">
      <c r="A76" s="38" t="s">
        <v>44</v>
      </c>
      <c r="B76" s="33" t="s">
        <v>43</v>
      </c>
      <c r="C76" s="57">
        <f t="shared" si="3"/>
        <v>51138</v>
      </c>
      <c r="D76" s="57">
        <v>4157</v>
      </c>
      <c r="E76" s="57">
        <f t="shared" si="4"/>
        <v>46981</v>
      </c>
      <c r="F76" s="50">
        <v>25062</v>
      </c>
      <c r="G76" s="50">
        <v>2241</v>
      </c>
      <c r="H76" s="50">
        <v>19326</v>
      </c>
      <c r="I76" s="50">
        <v>237</v>
      </c>
      <c r="J76" s="50">
        <v>115</v>
      </c>
      <c r="K76" s="47">
        <v>1.99063064436957</v>
      </c>
      <c r="L76" s="47">
        <v>2.3261848906973399</v>
      </c>
      <c r="M76" s="47">
        <v>2.1137875253067202</v>
      </c>
      <c r="N76" s="47">
        <v>3.1299524564183798</v>
      </c>
      <c r="O76" s="47">
        <v>2.0484503028143899</v>
      </c>
    </row>
    <row r="77" spans="1:15" x14ac:dyDescent="0.25">
      <c r="A77" s="37" t="s">
        <v>46</v>
      </c>
      <c r="B77" s="32" t="s">
        <v>45</v>
      </c>
      <c r="C77" s="56">
        <f t="shared" si="3"/>
        <v>148009</v>
      </c>
      <c r="D77" s="56">
        <v>19177</v>
      </c>
      <c r="E77" s="56">
        <f t="shared" si="4"/>
        <v>128832</v>
      </c>
      <c r="F77" s="49">
        <v>70798</v>
      </c>
      <c r="G77" s="49">
        <v>6602</v>
      </c>
      <c r="H77" s="49">
        <v>50730</v>
      </c>
      <c r="I77" s="49">
        <v>428</v>
      </c>
      <c r="J77" s="49">
        <v>274</v>
      </c>
      <c r="K77" s="46">
        <v>5.6233607996200199</v>
      </c>
      <c r="L77" s="46">
        <v>6.8529552201623396</v>
      </c>
      <c r="M77" s="46">
        <v>5.5486102224365998</v>
      </c>
      <c r="N77" s="46">
        <v>5.6524035921817202</v>
      </c>
      <c r="O77" s="46">
        <v>4.8806555040969002</v>
      </c>
    </row>
    <row r="78" spans="1:15" x14ac:dyDescent="0.25">
      <c r="A78" s="38" t="s">
        <v>48</v>
      </c>
      <c r="B78" s="33" t="s">
        <v>47</v>
      </c>
      <c r="C78" s="57">
        <f t="shared" si="3"/>
        <v>33123</v>
      </c>
      <c r="D78" s="57">
        <v>3127</v>
      </c>
      <c r="E78" s="57">
        <f t="shared" si="4"/>
        <v>29996</v>
      </c>
      <c r="F78" s="50">
        <v>16558</v>
      </c>
      <c r="G78" s="50">
        <v>855</v>
      </c>
      <c r="H78" s="50">
        <v>12471</v>
      </c>
      <c r="I78" s="50">
        <v>80</v>
      </c>
      <c r="J78" s="50">
        <v>32</v>
      </c>
      <c r="K78" s="47">
        <v>1.31517285968683</v>
      </c>
      <c r="L78" s="47">
        <v>0.88750025950300004</v>
      </c>
      <c r="M78" s="47">
        <v>1.3640196744334101</v>
      </c>
      <c r="N78" s="47">
        <v>1.05652403592182</v>
      </c>
      <c r="O78" s="47">
        <v>0.57000356252226603</v>
      </c>
    </row>
    <row r="79" spans="1:15" x14ac:dyDescent="0.25">
      <c r="A79" s="37" t="s">
        <v>50</v>
      </c>
      <c r="B79" s="32" t="s">
        <v>49</v>
      </c>
      <c r="C79" s="56">
        <f t="shared" si="3"/>
        <v>83156</v>
      </c>
      <c r="D79" s="56">
        <v>8180</v>
      </c>
      <c r="E79" s="56">
        <f t="shared" si="4"/>
        <v>74976</v>
      </c>
      <c r="F79" s="49">
        <v>41629</v>
      </c>
      <c r="G79" s="49">
        <v>3421</v>
      </c>
      <c r="H79" s="49">
        <v>29320</v>
      </c>
      <c r="I79" s="49">
        <v>267</v>
      </c>
      <c r="J79" s="49">
        <v>339</v>
      </c>
      <c r="K79" s="46">
        <v>3.3065183582499702</v>
      </c>
      <c r="L79" s="46">
        <v>3.5510390500114202</v>
      </c>
      <c r="M79" s="46">
        <v>3.20688452043842</v>
      </c>
      <c r="N79" s="46">
        <v>3.5261489698890598</v>
      </c>
      <c r="O79" s="46">
        <v>6.03847524047025</v>
      </c>
    </row>
    <row r="80" spans="1:15" x14ac:dyDescent="0.25">
      <c r="A80" s="38" t="s">
        <v>52</v>
      </c>
      <c r="B80" s="33" t="s">
        <v>51</v>
      </c>
      <c r="C80" s="57">
        <f t="shared" si="3"/>
        <v>253601</v>
      </c>
      <c r="D80" s="57">
        <v>25617</v>
      </c>
      <c r="E80" s="57">
        <f t="shared" si="4"/>
        <v>227984</v>
      </c>
      <c r="F80" s="50">
        <v>123215</v>
      </c>
      <c r="G80" s="50">
        <v>7481</v>
      </c>
      <c r="H80" s="50">
        <v>96391</v>
      </c>
      <c r="I80" s="50">
        <v>608</v>
      </c>
      <c r="J80" s="50">
        <v>289</v>
      </c>
      <c r="K80" s="47">
        <v>9.7867510512328106</v>
      </c>
      <c r="L80" s="47">
        <v>7.7653677676513899</v>
      </c>
      <c r="M80" s="47">
        <v>10.5427969239284</v>
      </c>
      <c r="N80" s="47">
        <v>8.0295826730058106</v>
      </c>
      <c r="O80" s="47">
        <v>5.1478446740292103</v>
      </c>
    </row>
    <row r="81" spans="1:15" x14ac:dyDescent="0.25">
      <c r="A81" s="37" t="s">
        <v>54</v>
      </c>
      <c r="B81" s="32" t="s">
        <v>53</v>
      </c>
      <c r="C81" s="56">
        <f t="shared" si="3"/>
        <v>21946</v>
      </c>
      <c r="D81" s="56">
        <v>2800</v>
      </c>
      <c r="E81" s="56">
        <f t="shared" si="4"/>
        <v>19146</v>
      </c>
      <c r="F81" s="49">
        <v>10964</v>
      </c>
      <c r="G81" s="49">
        <v>977</v>
      </c>
      <c r="H81" s="49">
        <v>7088</v>
      </c>
      <c r="I81" s="49">
        <v>97</v>
      </c>
      <c r="J81" s="49">
        <v>20</v>
      </c>
      <c r="K81" s="46">
        <v>0.870851264259355</v>
      </c>
      <c r="L81" s="46">
        <v>1.0141377234320801</v>
      </c>
      <c r="M81" s="46">
        <v>0.77525230153027003</v>
      </c>
      <c r="N81" s="46">
        <v>1.2810353935551999</v>
      </c>
      <c r="O81" s="46">
        <v>0.35625222657641598</v>
      </c>
    </row>
    <row r="82" spans="1:15" x14ac:dyDescent="0.25">
      <c r="A82" s="38" t="s">
        <v>56</v>
      </c>
      <c r="B82" s="33" t="s">
        <v>55</v>
      </c>
      <c r="C82" s="57">
        <f t="shared" si="3"/>
        <v>31367</v>
      </c>
      <c r="D82" s="57">
        <v>3493</v>
      </c>
      <c r="E82" s="57">
        <f t="shared" si="4"/>
        <v>27874</v>
      </c>
      <c r="F82" s="50">
        <v>13325</v>
      </c>
      <c r="G82" s="50">
        <v>1015</v>
      </c>
      <c r="H82" s="50">
        <v>13165</v>
      </c>
      <c r="I82" s="50">
        <v>166</v>
      </c>
      <c r="J82" s="50">
        <v>203</v>
      </c>
      <c r="K82" s="47">
        <v>1.0583813477066699</v>
      </c>
      <c r="L82" s="47">
        <v>1.05358217940999</v>
      </c>
      <c r="M82" s="47">
        <v>1.4399261497807601</v>
      </c>
      <c r="N82" s="47">
        <v>2.19228737453777</v>
      </c>
      <c r="O82" s="47">
        <v>3.61596009975062</v>
      </c>
    </row>
    <row r="83" spans="1:15" x14ac:dyDescent="0.25">
      <c r="A83" s="37" t="s">
        <v>58</v>
      </c>
      <c r="B83" s="32" t="s">
        <v>57</v>
      </c>
      <c r="C83" s="56">
        <f t="shared" si="3"/>
        <v>18580</v>
      </c>
      <c r="D83" s="56">
        <v>1096</v>
      </c>
      <c r="E83" s="56">
        <f t="shared" si="4"/>
        <v>17484</v>
      </c>
      <c r="F83" s="49">
        <v>9720</v>
      </c>
      <c r="G83" s="49">
        <v>610</v>
      </c>
      <c r="H83" s="49">
        <v>7040</v>
      </c>
      <c r="I83" s="49">
        <v>108</v>
      </c>
      <c r="J83" s="49">
        <v>6</v>
      </c>
      <c r="K83" s="46">
        <v>0.77204252905882298</v>
      </c>
      <c r="L83" s="46">
        <v>0.63318731964541497</v>
      </c>
      <c r="M83" s="46">
        <v>0.77000228594428599</v>
      </c>
      <c r="N83" s="46">
        <v>1.42630744849445</v>
      </c>
      <c r="O83" s="46">
        <v>0.106875667972925</v>
      </c>
    </row>
    <row r="84" spans="1:15" x14ac:dyDescent="0.25">
      <c r="A84" s="38" t="s">
        <v>60</v>
      </c>
      <c r="B84" s="33" t="s">
        <v>59</v>
      </c>
      <c r="C84" s="57">
        <f t="shared" si="3"/>
        <v>4085</v>
      </c>
      <c r="D84" s="57">
        <v>629</v>
      </c>
      <c r="E84" s="57">
        <f t="shared" si="4"/>
        <v>3456</v>
      </c>
      <c r="F84" s="50">
        <v>1445</v>
      </c>
      <c r="G84" s="50">
        <v>44</v>
      </c>
      <c r="H84" s="50">
        <v>1954</v>
      </c>
      <c r="I84" s="50">
        <v>9</v>
      </c>
      <c r="J84" s="50">
        <v>4</v>
      </c>
      <c r="K84" s="47">
        <v>0.11477381219032901</v>
      </c>
      <c r="L84" s="47">
        <v>4.5672527974423401E-2</v>
      </c>
      <c r="M84" s="47">
        <v>0.21371938447942301</v>
      </c>
      <c r="N84" s="47">
        <v>0.118858954041204</v>
      </c>
      <c r="O84" s="47">
        <v>7.1250445315283198E-2</v>
      </c>
    </row>
    <row r="85" spans="1:15" x14ac:dyDescent="0.25">
      <c r="A85" s="37" t="s">
        <v>62</v>
      </c>
      <c r="B85" s="32" t="s">
        <v>61</v>
      </c>
      <c r="C85" s="56">
        <f t="shared" si="3"/>
        <v>2698</v>
      </c>
      <c r="D85" s="56">
        <v>241</v>
      </c>
      <c r="E85" s="56">
        <f t="shared" si="4"/>
        <v>2457</v>
      </c>
      <c r="F85" s="49">
        <v>1163</v>
      </c>
      <c r="G85" s="49">
        <v>83</v>
      </c>
      <c r="H85" s="49">
        <v>1172</v>
      </c>
      <c r="I85" s="49">
        <v>27</v>
      </c>
      <c r="J85" s="49">
        <v>12</v>
      </c>
      <c r="K85" s="46">
        <v>9.2375047458375603E-2</v>
      </c>
      <c r="L85" s="46">
        <v>8.6154995951753202E-2</v>
      </c>
      <c r="M85" s="46">
        <v>0.12818788055777</v>
      </c>
      <c r="N85" s="46">
        <v>0.356576862123613</v>
      </c>
      <c r="O85" s="46">
        <v>0.21375133594585</v>
      </c>
    </row>
    <row r="86" spans="1:15" x14ac:dyDescent="0.25">
      <c r="A86" s="38" t="s">
        <v>64</v>
      </c>
      <c r="B86" s="33" t="s">
        <v>63</v>
      </c>
      <c r="C86" s="57">
        <f t="shared" si="3"/>
        <v>1125</v>
      </c>
      <c r="D86" s="57">
        <v>13</v>
      </c>
      <c r="E86" s="57">
        <f t="shared" si="4"/>
        <v>1112</v>
      </c>
      <c r="F86" s="50">
        <v>633</v>
      </c>
      <c r="G86" s="50">
        <v>25</v>
      </c>
      <c r="H86" s="50">
        <v>442</v>
      </c>
      <c r="I86" s="50">
        <v>8</v>
      </c>
      <c r="J86" s="50">
        <v>4</v>
      </c>
      <c r="K86" s="47">
        <v>5.0278078281299897E-2</v>
      </c>
      <c r="L86" s="47">
        <v>2.5950299985467801E-2</v>
      </c>
      <c r="M86" s="47">
        <v>4.8343893520933899E-2</v>
      </c>
      <c r="N86" s="47">
        <v>0.105652403592182</v>
      </c>
      <c r="O86" s="47">
        <v>7.1250445315283198E-2</v>
      </c>
    </row>
    <row r="87" spans="1:15" x14ac:dyDescent="0.25">
      <c r="A87" s="37" t="s">
        <v>66</v>
      </c>
      <c r="B87" s="32" t="s">
        <v>65</v>
      </c>
      <c r="C87" s="56">
        <f t="shared" si="3"/>
        <v>5925</v>
      </c>
      <c r="D87" s="56">
        <v>343</v>
      </c>
      <c r="E87" s="56">
        <f t="shared" si="4"/>
        <v>5582</v>
      </c>
      <c r="F87" s="49">
        <v>2805</v>
      </c>
      <c r="G87" s="49">
        <v>244</v>
      </c>
      <c r="H87" s="49">
        <v>2513</v>
      </c>
      <c r="I87" s="49">
        <v>13</v>
      </c>
      <c r="J87" s="49">
        <v>7</v>
      </c>
      <c r="K87" s="46">
        <v>0.22279622366358001</v>
      </c>
      <c r="L87" s="46">
        <v>0.25327492785816602</v>
      </c>
      <c r="M87" s="46">
        <v>0.27486019099119202</v>
      </c>
      <c r="N87" s="46">
        <v>0.17168515583729499</v>
      </c>
      <c r="O87" s="46">
        <v>0.124688279301746</v>
      </c>
    </row>
    <row r="88" spans="1:15" x14ac:dyDescent="0.25">
      <c r="A88" s="38" t="s">
        <v>68</v>
      </c>
      <c r="B88" s="33" t="s">
        <v>67</v>
      </c>
      <c r="C88" s="57">
        <f t="shared" si="3"/>
        <v>901</v>
      </c>
      <c r="D88" s="57">
        <v>90</v>
      </c>
      <c r="E88" s="57">
        <f t="shared" si="4"/>
        <v>811</v>
      </c>
      <c r="F88" s="50">
        <v>262</v>
      </c>
      <c r="G88" s="50">
        <v>6</v>
      </c>
      <c r="H88" s="50">
        <v>522</v>
      </c>
      <c r="I88" s="50">
        <v>16</v>
      </c>
      <c r="J88" s="50">
        <v>5</v>
      </c>
      <c r="K88" s="47">
        <v>2.08101998573469E-2</v>
      </c>
      <c r="L88" s="47">
        <v>6.2280719965122798E-3</v>
      </c>
      <c r="M88" s="47">
        <v>5.7093919497573503E-2</v>
      </c>
      <c r="N88" s="47">
        <v>0.21130480718436301</v>
      </c>
      <c r="O88" s="47">
        <v>8.9063056644103994E-2</v>
      </c>
    </row>
    <row r="89" spans="1:15" x14ac:dyDescent="0.25">
      <c r="A89" s="37" t="s">
        <v>70</v>
      </c>
      <c r="B89" s="32" t="s">
        <v>69</v>
      </c>
      <c r="C89" s="56">
        <f t="shared" si="3"/>
        <v>2669</v>
      </c>
      <c r="D89" s="56">
        <v>171</v>
      </c>
      <c r="E89" s="56">
        <f t="shared" si="4"/>
        <v>2498</v>
      </c>
      <c r="F89" s="49">
        <v>1432</v>
      </c>
      <c r="G89" s="49">
        <v>76</v>
      </c>
      <c r="H89" s="49">
        <v>966</v>
      </c>
      <c r="I89" s="49">
        <v>11</v>
      </c>
      <c r="J89" s="49">
        <v>13</v>
      </c>
      <c r="K89" s="46">
        <v>0.113741245021835</v>
      </c>
      <c r="L89" s="46">
        <v>7.8888911955822205E-2</v>
      </c>
      <c r="M89" s="46">
        <v>0.105656563667923</v>
      </c>
      <c r="N89" s="46">
        <v>0.14527205493924999</v>
      </c>
      <c r="O89" s="46">
        <v>0.23156394727467</v>
      </c>
    </row>
    <row r="90" spans="1:15" x14ac:dyDescent="0.25">
      <c r="A90" s="39" t="s">
        <v>77</v>
      </c>
      <c r="B90" s="53" t="s">
        <v>81</v>
      </c>
      <c r="C90" s="51">
        <f>SUM(C57:C89)</f>
        <v>2548896</v>
      </c>
      <c r="D90" s="51">
        <f>SUM(D57:D89)</f>
        <v>266091</v>
      </c>
      <c r="E90" s="51">
        <f>SUM(E57:E89)</f>
        <v>2282805</v>
      </c>
      <c r="F90" s="51">
        <f>SUM(F57:F89)</f>
        <v>1258998</v>
      </c>
      <c r="G90" s="51">
        <f>SUM(G57:G89)</f>
        <v>96338</v>
      </c>
      <c r="H90" s="51">
        <f t="shared" ref="H90" si="5">SUM(H57:H89)</f>
        <v>914283</v>
      </c>
      <c r="I90" s="51">
        <f t="shared" ref="I90" si="6">SUM(I57:I89)</f>
        <v>7572</v>
      </c>
      <c r="J90" s="51">
        <f t="shared" ref="J90" si="7">SUM(J57:J89)</f>
        <v>5614</v>
      </c>
      <c r="K90" s="51">
        <f t="shared" ref="K90" si="8">SUM(K57:K89)</f>
        <v>100.00000000000001</v>
      </c>
      <c r="L90" s="51">
        <f t="shared" ref="L90" si="9">SUM(L57:L89)</f>
        <v>99.999999999999957</v>
      </c>
      <c r="M90" s="51">
        <f t="shared" ref="M90" si="10">SUM(M57:M89)</f>
        <v>100.00000000000004</v>
      </c>
      <c r="N90" s="51">
        <f t="shared" ref="N90" si="11">SUM(N57:N89)</f>
        <v>99.999999999999972</v>
      </c>
      <c r="O90" s="51">
        <f t="shared" ref="O90" si="12">SUM(O57:O89)</f>
        <v>100</v>
      </c>
    </row>
    <row r="91" spans="1:1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x14ac:dyDescent="0.2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5">
      <c r="A93" s="77" t="s">
        <v>4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5" ht="34.5" customHeight="1" x14ac:dyDescent="0.25">
      <c r="A94" s="80" t="s">
        <v>147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</row>
    <row r="95" spans="1:15" x14ac:dyDescent="0.25">
      <c r="A95" s="83" t="s">
        <v>82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</sheetData>
  <mergeCells count="15">
    <mergeCell ref="A1:O1"/>
    <mergeCell ref="A3:O4"/>
    <mergeCell ref="A5:O5"/>
    <mergeCell ref="A8:O8"/>
    <mergeCell ref="A46:O46"/>
    <mergeCell ref="A95:O95"/>
    <mergeCell ref="A6:O6"/>
    <mergeCell ref="A53:O53"/>
    <mergeCell ref="A48:O48"/>
    <mergeCell ref="A51:O51"/>
    <mergeCell ref="A52:O52"/>
    <mergeCell ref="A55:O55"/>
    <mergeCell ref="A93:O93"/>
    <mergeCell ref="A94:O94"/>
    <mergeCell ref="A47:O47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B10:B42 B57:B89" numberStoredAsText="1"/>
    <ignoredError sqref="E10:E42 E57:E8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zoomScale="85" zoomScaleNormal="85" workbookViewId="0">
      <selection sqref="A1:K1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6" style="27" customWidth="1"/>
    <col min="4" max="4" width="17.42578125" style="27" customWidth="1"/>
    <col min="5" max="5" width="18.5703125" style="27" customWidth="1"/>
    <col min="6" max="7" width="15.7109375" style="27" customWidth="1"/>
    <col min="8" max="8" width="22.28515625" style="27" customWidth="1"/>
    <col min="9" max="9" width="25" style="27" customWidth="1"/>
    <col min="10" max="11" width="24.42578125" style="27" customWidth="1"/>
    <col min="12" max="16384" width="11.42578125" style="27"/>
  </cols>
  <sheetData>
    <row r="1" spans="1:11" s="16" customFormat="1" ht="60" customHeight="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16" customFormat="1" ht="8.4499999999999993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16" customFormat="1" ht="17.100000000000001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16" customFormat="1" ht="16.5" customHeight="1" x14ac:dyDescent="0.2">
      <c r="A5" s="74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s="16" customFormat="1" ht="16.5" customHeight="1" x14ac:dyDescent="0.2">
      <c r="A6" s="74" t="s">
        <v>103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s="16" customFormat="1" ht="1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s="16" customFormat="1" ht="18" customHeight="1" x14ac:dyDescent="0.3">
      <c r="A8" s="87" t="s">
        <v>102</v>
      </c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s="36" customFormat="1" ht="44.25" customHeight="1" x14ac:dyDescent="0.2">
      <c r="A9" s="34" t="s">
        <v>75</v>
      </c>
      <c r="B9" s="34" t="s">
        <v>76</v>
      </c>
      <c r="C9" s="34" t="s">
        <v>74</v>
      </c>
      <c r="D9" s="34" t="s">
        <v>98</v>
      </c>
      <c r="E9" s="34" t="s">
        <v>99</v>
      </c>
      <c r="F9" s="34" t="s">
        <v>100</v>
      </c>
      <c r="G9" s="34" t="s">
        <v>101</v>
      </c>
      <c r="H9" s="34" t="s">
        <v>104</v>
      </c>
      <c r="I9" s="34" t="s">
        <v>105</v>
      </c>
      <c r="J9" s="34" t="s">
        <v>106</v>
      </c>
      <c r="K9" s="34" t="s">
        <v>107</v>
      </c>
    </row>
    <row r="10" spans="1:11" s="16" customFormat="1" ht="12" x14ac:dyDescent="0.2">
      <c r="A10" s="37" t="s">
        <v>6</v>
      </c>
      <c r="B10" s="32" t="s">
        <v>5</v>
      </c>
      <c r="C10" s="56">
        <f>SUM(D10:G10)</f>
        <v>296942</v>
      </c>
      <c r="D10" s="49">
        <v>256180</v>
      </c>
      <c r="E10" s="49">
        <v>6919</v>
      </c>
      <c r="F10" s="49">
        <v>24731</v>
      </c>
      <c r="G10" s="49">
        <v>9112</v>
      </c>
      <c r="H10" s="46">
        <v>86.272740131069398</v>
      </c>
      <c r="I10" s="46">
        <v>2.3300846629981602</v>
      </c>
      <c r="J10" s="46">
        <v>8.3285624802149893</v>
      </c>
      <c r="K10" s="46">
        <v>3.0686127257174798</v>
      </c>
    </row>
    <row r="11" spans="1:11" s="16" customFormat="1" ht="12" x14ac:dyDescent="0.2">
      <c r="A11" s="38" t="s">
        <v>8</v>
      </c>
      <c r="B11" s="33" t="s">
        <v>7</v>
      </c>
      <c r="C11" s="57">
        <f t="shared" ref="C11:C42" si="0">SUM(D11:G11)</f>
        <v>113212</v>
      </c>
      <c r="D11" s="50">
        <v>84746</v>
      </c>
      <c r="E11" s="50">
        <v>6248</v>
      </c>
      <c r="F11" s="50">
        <v>14960</v>
      </c>
      <c r="G11" s="50">
        <v>7258</v>
      </c>
      <c r="H11" s="47">
        <v>74.856022329788402</v>
      </c>
      <c r="I11" s="47">
        <v>5.5188495919160498</v>
      </c>
      <c r="J11" s="47">
        <v>13.214146910221499</v>
      </c>
      <c r="K11" s="47">
        <v>6.41098116807406</v>
      </c>
    </row>
    <row r="12" spans="1:11" s="16" customFormat="1" ht="12" x14ac:dyDescent="0.2">
      <c r="A12" s="37" t="s">
        <v>10</v>
      </c>
      <c r="B12" s="32" t="s">
        <v>9</v>
      </c>
      <c r="C12" s="56">
        <f t="shared" si="0"/>
        <v>451093</v>
      </c>
      <c r="D12" s="49">
        <v>402266</v>
      </c>
      <c r="E12" s="49">
        <v>10614</v>
      </c>
      <c r="F12" s="49">
        <v>12616</v>
      </c>
      <c r="G12" s="49">
        <v>25597</v>
      </c>
      <c r="H12" s="46">
        <v>89.175846222397595</v>
      </c>
      <c r="I12" s="46">
        <v>2.35295160864833</v>
      </c>
      <c r="J12" s="46">
        <v>2.79676253012128</v>
      </c>
      <c r="K12" s="46">
        <v>5.6744396388327898</v>
      </c>
    </row>
    <row r="13" spans="1:11" s="16" customFormat="1" ht="12" x14ac:dyDescent="0.2">
      <c r="A13" s="38" t="s">
        <v>12</v>
      </c>
      <c r="B13" s="33" t="s">
        <v>11</v>
      </c>
      <c r="C13" s="57">
        <f t="shared" si="0"/>
        <v>85999</v>
      </c>
      <c r="D13" s="50">
        <v>65688</v>
      </c>
      <c r="E13" s="50">
        <v>2791</v>
      </c>
      <c r="F13" s="50">
        <v>13332</v>
      </c>
      <c r="G13" s="50">
        <v>4188</v>
      </c>
      <c r="H13" s="47">
        <v>76.382283514924595</v>
      </c>
      <c r="I13" s="47">
        <v>3.2453865742624899</v>
      </c>
      <c r="J13" s="47">
        <v>15.5025058430912</v>
      </c>
      <c r="K13" s="47">
        <v>4.8698240677217202</v>
      </c>
    </row>
    <row r="14" spans="1:11" s="16" customFormat="1" ht="12" x14ac:dyDescent="0.2">
      <c r="A14" s="37" t="s">
        <v>14</v>
      </c>
      <c r="B14" s="32" t="s">
        <v>13</v>
      </c>
      <c r="C14" s="56">
        <f t="shared" si="0"/>
        <v>83893</v>
      </c>
      <c r="D14" s="49">
        <v>74737</v>
      </c>
      <c r="E14" s="49">
        <v>4240</v>
      </c>
      <c r="F14" s="49">
        <v>2856</v>
      </c>
      <c r="G14" s="49">
        <v>2060</v>
      </c>
      <c r="H14" s="46">
        <v>89.086097767394193</v>
      </c>
      <c r="I14" s="46">
        <v>5.0540569535002904</v>
      </c>
      <c r="J14" s="46">
        <v>3.4043364762256698</v>
      </c>
      <c r="K14" s="46">
        <v>2.45550880287986</v>
      </c>
    </row>
    <row r="15" spans="1:11" s="16" customFormat="1" ht="12" x14ac:dyDescent="0.2">
      <c r="A15" s="38" t="s">
        <v>16</v>
      </c>
      <c r="B15" s="33" t="s">
        <v>15</v>
      </c>
      <c r="C15" s="57">
        <f t="shared" si="0"/>
        <v>48377</v>
      </c>
      <c r="D15" s="50">
        <v>40711</v>
      </c>
      <c r="E15" s="50">
        <v>1667</v>
      </c>
      <c r="F15" s="50">
        <v>4746</v>
      </c>
      <c r="G15" s="50">
        <v>1253</v>
      </c>
      <c r="H15" s="47">
        <v>84.153626723442997</v>
      </c>
      <c r="I15" s="47">
        <v>3.44585236786076</v>
      </c>
      <c r="J15" s="47">
        <v>9.8104471132976396</v>
      </c>
      <c r="K15" s="47">
        <v>2.5900737953986401</v>
      </c>
    </row>
    <row r="16" spans="1:11" s="16" customFormat="1" ht="12" x14ac:dyDescent="0.2">
      <c r="A16" s="37" t="s">
        <v>18</v>
      </c>
      <c r="B16" s="32" t="s">
        <v>17</v>
      </c>
      <c r="C16" s="56">
        <f t="shared" si="0"/>
        <v>21221</v>
      </c>
      <c r="D16" s="49">
        <v>14561</v>
      </c>
      <c r="E16" s="49">
        <v>651</v>
      </c>
      <c r="F16" s="49">
        <v>5366</v>
      </c>
      <c r="G16" s="49">
        <v>643</v>
      </c>
      <c r="H16" s="46">
        <v>68.615993591253897</v>
      </c>
      <c r="I16" s="46">
        <v>3.06771594175581</v>
      </c>
      <c r="J16" s="46">
        <v>25.286273031431101</v>
      </c>
      <c r="K16" s="46">
        <v>3.0300174355591198</v>
      </c>
    </row>
    <row r="17" spans="1:11" s="16" customFormat="1" ht="12" x14ac:dyDescent="0.2">
      <c r="A17" s="38" t="s">
        <v>20</v>
      </c>
      <c r="B17" s="33" t="s">
        <v>19</v>
      </c>
      <c r="C17" s="57">
        <f t="shared" si="0"/>
        <v>60569</v>
      </c>
      <c r="D17" s="50">
        <v>45928</v>
      </c>
      <c r="E17" s="50">
        <v>5614</v>
      </c>
      <c r="F17" s="50">
        <v>5085</v>
      </c>
      <c r="G17" s="50">
        <v>3942</v>
      </c>
      <c r="H17" s="47">
        <v>75.827568558173297</v>
      </c>
      <c r="I17" s="47">
        <v>9.2687678515412202</v>
      </c>
      <c r="J17" s="47">
        <v>8.3953837771797506</v>
      </c>
      <c r="K17" s="47">
        <v>6.5082798131057098</v>
      </c>
    </row>
    <row r="18" spans="1:11" s="16" customFormat="1" ht="12" x14ac:dyDescent="0.2">
      <c r="A18" s="37" t="s">
        <v>22</v>
      </c>
      <c r="B18" s="32" t="s">
        <v>21</v>
      </c>
      <c r="C18" s="56">
        <f t="shared" si="0"/>
        <v>54683</v>
      </c>
      <c r="D18" s="49">
        <v>44989</v>
      </c>
      <c r="E18" s="49">
        <v>1338</v>
      </c>
      <c r="F18" s="49">
        <v>5723</v>
      </c>
      <c r="G18" s="49">
        <v>2633</v>
      </c>
      <c r="H18" s="46">
        <v>82.272369840718298</v>
      </c>
      <c r="I18" s="46">
        <v>2.4468299105755</v>
      </c>
      <c r="J18" s="46">
        <v>10.465775469524299</v>
      </c>
      <c r="K18" s="46">
        <v>4.8150247791818304</v>
      </c>
    </row>
    <row r="19" spans="1:11" s="16" customFormat="1" ht="12" x14ac:dyDescent="0.2">
      <c r="A19" s="38" t="s">
        <v>24</v>
      </c>
      <c r="B19" s="33" t="s">
        <v>23</v>
      </c>
      <c r="C19" s="57">
        <f t="shared" si="0"/>
        <v>63528</v>
      </c>
      <c r="D19" s="50">
        <v>50728</v>
      </c>
      <c r="E19" s="50">
        <v>2397</v>
      </c>
      <c r="F19" s="50">
        <v>8030</v>
      </c>
      <c r="G19" s="50">
        <v>2373</v>
      </c>
      <c r="H19" s="47">
        <v>79.851404105276401</v>
      </c>
      <c r="I19" s="47">
        <v>3.7731394030978498</v>
      </c>
      <c r="J19" s="47">
        <v>12.6400957058305</v>
      </c>
      <c r="K19" s="47">
        <v>3.73536078579524</v>
      </c>
    </row>
    <row r="20" spans="1:11" s="16" customFormat="1" ht="12" x14ac:dyDescent="0.2">
      <c r="A20" s="37" t="s">
        <v>26</v>
      </c>
      <c r="B20" s="32" t="s">
        <v>25</v>
      </c>
      <c r="C20" s="56">
        <f t="shared" si="0"/>
        <v>135583</v>
      </c>
      <c r="D20" s="49">
        <v>120555</v>
      </c>
      <c r="E20" s="49">
        <v>4126</v>
      </c>
      <c r="F20" s="49">
        <v>7821</v>
      </c>
      <c r="G20" s="49">
        <v>3081</v>
      </c>
      <c r="H20" s="46">
        <v>88.916014544596294</v>
      </c>
      <c r="I20" s="46">
        <v>3.04315437776122</v>
      </c>
      <c r="J20" s="46">
        <v>5.7684222948304704</v>
      </c>
      <c r="K20" s="46">
        <v>2.2724087828120001</v>
      </c>
    </row>
    <row r="21" spans="1:11" s="16" customFormat="1" ht="12" x14ac:dyDescent="0.2">
      <c r="A21" s="38" t="s">
        <v>28</v>
      </c>
      <c r="B21" s="33" t="s">
        <v>27</v>
      </c>
      <c r="C21" s="57">
        <f t="shared" si="0"/>
        <v>20028</v>
      </c>
      <c r="D21" s="50">
        <v>16897</v>
      </c>
      <c r="E21" s="50">
        <v>633</v>
      </c>
      <c r="F21" s="50">
        <v>2111</v>
      </c>
      <c r="G21" s="50">
        <v>387</v>
      </c>
      <c r="H21" s="47">
        <v>84.366886359097293</v>
      </c>
      <c r="I21" s="47">
        <v>3.1605751947273801</v>
      </c>
      <c r="J21" s="47">
        <v>10.5402436588776</v>
      </c>
      <c r="K21" s="47">
        <v>1.93229478729778</v>
      </c>
    </row>
    <row r="22" spans="1:11" s="16" customFormat="1" ht="12" x14ac:dyDescent="0.2">
      <c r="A22" s="37" t="s">
        <v>30</v>
      </c>
      <c r="B22" s="32" t="s">
        <v>29</v>
      </c>
      <c r="C22" s="56">
        <f t="shared" si="0"/>
        <v>61804</v>
      </c>
      <c r="D22" s="49">
        <v>47824</v>
      </c>
      <c r="E22" s="49">
        <v>2330</v>
      </c>
      <c r="F22" s="49">
        <v>9665</v>
      </c>
      <c r="G22" s="49">
        <v>1985</v>
      </c>
      <c r="H22" s="46">
        <v>77.3801048475827</v>
      </c>
      <c r="I22" s="46">
        <v>3.7699825254028898</v>
      </c>
      <c r="J22" s="46">
        <v>15.638146398291401</v>
      </c>
      <c r="K22" s="46">
        <v>3.2117662287230599</v>
      </c>
    </row>
    <row r="23" spans="1:11" s="16" customFormat="1" ht="12" x14ac:dyDescent="0.2">
      <c r="A23" s="38" t="s">
        <v>32</v>
      </c>
      <c r="B23" s="33" t="s">
        <v>31</v>
      </c>
      <c r="C23" s="57">
        <f t="shared" si="0"/>
        <v>31819</v>
      </c>
      <c r="D23" s="50">
        <v>22337</v>
      </c>
      <c r="E23" s="50">
        <v>2397</v>
      </c>
      <c r="F23" s="50">
        <v>5501</v>
      </c>
      <c r="G23" s="50">
        <v>1584</v>
      </c>
      <c r="H23" s="47">
        <v>70.200194852132398</v>
      </c>
      <c r="I23" s="47">
        <v>7.5332348596750398</v>
      </c>
      <c r="J23" s="47">
        <v>17.288412583676401</v>
      </c>
      <c r="K23" s="47">
        <v>4.9781577045161702</v>
      </c>
    </row>
    <row r="24" spans="1:11" s="16" customFormat="1" ht="12" x14ac:dyDescent="0.2">
      <c r="A24" s="37" t="s">
        <v>34</v>
      </c>
      <c r="B24" s="32" t="s">
        <v>33</v>
      </c>
      <c r="C24" s="56">
        <f t="shared" si="0"/>
        <v>57164</v>
      </c>
      <c r="D24" s="49">
        <v>44055</v>
      </c>
      <c r="E24" s="49">
        <v>2344</v>
      </c>
      <c r="F24" s="49">
        <v>7523</v>
      </c>
      <c r="G24" s="49">
        <v>3242</v>
      </c>
      <c r="H24" s="46">
        <v>77.067734938072903</v>
      </c>
      <c r="I24" s="46">
        <v>4.1004828213561</v>
      </c>
      <c r="J24" s="46">
        <v>13.1603806591561</v>
      </c>
      <c r="K24" s="46">
        <v>5.6714015814148802</v>
      </c>
    </row>
    <row r="25" spans="1:11" s="16" customFormat="1" ht="12" x14ac:dyDescent="0.2">
      <c r="A25" s="38" t="s">
        <v>36</v>
      </c>
      <c r="B25" s="33" t="s">
        <v>35</v>
      </c>
      <c r="C25" s="57">
        <f t="shared" si="0"/>
        <v>79341</v>
      </c>
      <c r="D25" s="50">
        <v>64204</v>
      </c>
      <c r="E25" s="50">
        <v>2178</v>
      </c>
      <c r="F25" s="50">
        <v>9764</v>
      </c>
      <c r="G25" s="50">
        <v>3195</v>
      </c>
      <c r="H25" s="47">
        <v>80.921591610894794</v>
      </c>
      <c r="I25" s="47">
        <v>2.74511286724392</v>
      </c>
      <c r="J25" s="47">
        <v>12.306373753796899</v>
      </c>
      <c r="K25" s="47">
        <v>4.0269217680644296</v>
      </c>
    </row>
    <row r="26" spans="1:11" s="16" customFormat="1" ht="12" x14ac:dyDescent="0.2">
      <c r="A26" s="37" t="s">
        <v>38</v>
      </c>
      <c r="B26" s="32" t="s">
        <v>37</v>
      </c>
      <c r="C26" s="56">
        <f t="shared" si="0"/>
        <v>86913</v>
      </c>
      <c r="D26" s="49">
        <v>71868</v>
      </c>
      <c r="E26" s="49">
        <v>4262</v>
      </c>
      <c r="F26" s="49">
        <v>7910</v>
      </c>
      <c r="G26" s="49">
        <v>2873</v>
      </c>
      <c r="H26" s="46">
        <v>82.689586137861994</v>
      </c>
      <c r="I26" s="46">
        <v>4.9037543290416901</v>
      </c>
      <c r="J26" s="46">
        <v>9.1010550780665707</v>
      </c>
      <c r="K26" s="46">
        <v>3.3056044550297399</v>
      </c>
    </row>
    <row r="27" spans="1:11" s="16" customFormat="1" ht="12" x14ac:dyDescent="0.2">
      <c r="A27" s="38" t="s">
        <v>40</v>
      </c>
      <c r="B27" s="33" t="s">
        <v>39</v>
      </c>
      <c r="C27" s="57">
        <f t="shared" si="0"/>
        <v>106620</v>
      </c>
      <c r="D27" s="50">
        <v>83336</v>
      </c>
      <c r="E27" s="50">
        <v>2763</v>
      </c>
      <c r="F27" s="50">
        <v>15933</v>
      </c>
      <c r="G27" s="50">
        <v>4588</v>
      </c>
      <c r="H27" s="47">
        <v>78.161695741887101</v>
      </c>
      <c r="I27" s="47">
        <v>2.5914462577377599</v>
      </c>
      <c r="J27" s="47">
        <v>14.943725379853699</v>
      </c>
      <c r="K27" s="47">
        <v>4.3031326205214802</v>
      </c>
    </row>
    <row r="28" spans="1:11" s="16" customFormat="1" ht="12" x14ac:dyDescent="0.2">
      <c r="A28" s="37" t="s">
        <v>42</v>
      </c>
      <c r="B28" s="32" t="s">
        <v>41</v>
      </c>
      <c r="C28" s="56">
        <f t="shared" si="0"/>
        <v>31784</v>
      </c>
      <c r="D28" s="49">
        <v>25782</v>
      </c>
      <c r="E28" s="49">
        <v>1002</v>
      </c>
      <c r="F28" s="49">
        <v>3856</v>
      </c>
      <c r="G28" s="49">
        <v>1144</v>
      </c>
      <c r="H28" s="46">
        <v>81.116284923231802</v>
      </c>
      <c r="I28" s="46">
        <v>3.1525295746287401</v>
      </c>
      <c r="J28" s="46">
        <v>12.1318902592499</v>
      </c>
      <c r="K28" s="46">
        <v>3.5992952428895002</v>
      </c>
    </row>
    <row r="29" spans="1:11" s="16" customFormat="1" ht="12" x14ac:dyDescent="0.2">
      <c r="A29" s="38" t="s">
        <v>44</v>
      </c>
      <c r="B29" s="33" t="s">
        <v>43</v>
      </c>
      <c r="C29" s="57">
        <f t="shared" si="0"/>
        <v>51138</v>
      </c>
      <c r="D29" s="50">
        <v>41583</v>
      </c>
      <c r="E29" s="50">
        <v>1773</v>
      </c>
      <c r="F29" s="50">
        <v>6520</v>
      </c>
      <c r="G29" s="50">
        <v>1262</v>
      </c>
      <c r="H29" s="47">
        <v>81.3152645782002</v>
      </c>
      <c r="I29" s="47">
        <v>3.4670890531502998</v>
      </c>
      <c r="J29" s="47">
        <v>12.749814228166899</v>
      </c>
      <c r="K29" s="47">
        <v>2.4678321404826198</v>
      </c>
    </row>
    <row r="30" spans="1:11" s="16" customFormat="1" ht="12" x14ac:dyDescent="0.2">
      <c r="A30" s="37" t="s">
        <v>46</v>
      </c>
      <c r="B30" s="32" t="s">
        <v>45</v>
      </c>
      <c r="C30" s="56">
        <f t="shared" si="0"/>
        <v>148009</v>
      </c>
      <c r="D30" s="49">
        <v>124400</v>
      </c>
      <c r="E30" s="49">
        <v>3354</v>
      </c>
      <c r="F30" s="49">
        <v>14250</v>
      </c>
      <c r="G30" s="49">
        <v>6005</v>
      </c>
      <c r="H30" s="46">
        <v>84.048942969684305</v>
      </c>
      <c r="I30" s="46">
        <v>2.2660784141504902</v>
      </c>
      <c r="J30" s="46">
        <v>9.6277929044855401</v>
      </c>
      <c r="K30" s="46">
        <v>4.0571857116796997</v>
      </c>
    </row>
    <row r="31" spans="1:11" s="16" customFormat="1" ht="12" x14ac:dyDescent="0.2">
      <c r="A31" s="38" t="s">
        <v>48</v>
      </c>
      <c r="B31" s="33" t="s">
        <v>47</v>
      </c>
      <c r="C31" s="57">
        <f t="shared" si="0"/>
        <v>33123</v>
      </c>
      <c r="D31" s="50">
        <v>24966</v>
      </c>
      <c r="E31" s="50">
        <v>1003</v>
      </c>
      <c r="F31" s="50">
        <v>5862</v>
      </c>
      <c r="G31" s="50">
        <v>1292</v>
      </c>
      <c r="H31" s="47">
        <v>75.3736074630921</v>
      </c>
      <c r="I31" s="47">
        <v>3.0281073574253501</v>
      </c>
      <c r="J31" s="47">
        <v>17.697672312290599</v>
      </c>
      <c r="K31" s="47">
        <v>3.9006128671919802</v>
      </c>
    </row>
    <row r="32" spans="1:11" s="16" customFormat="1" ht="12" x14ac:dyDescent="0.2">
      <c r="A32" s="37" t="s">
        <v>50</v>
      </c>
      <c r="B32" s="32" t="s">
        <v>49</v>
      </c>
      <c r="C32" s="56">
        <f t="shared" si="0"/>
        <v>83156</v>
      </c>
      <c r="D32" s="49">
        <v>65596</v>
      </c>
      <c r="E32" s="49">
        <v>3996</v>
      </c>
      <c r="F32" s="49">
        <v>10514</v>
      </c>
      <c r="G32" s="49">
        <v>3050</v>
      </c>
      <c r="H32" s="46">
        <v>78.8830631584011</v>
      </c>
      <c r="I32" s="46">
        <v>4.8054259464139699</v>
      </c>
      <c r="J32" s="46">
        <v>12.643705805955101</v>
      </c>
      <c r="K32" s="46">
        <v>3.6678050892298799</v>
      </c>
    </row>
    <row r="33" spans="1:11" s="16" customFormat="1" ht="12" x14ac:dyDescent="0.2">
      <c r="A33" s="38" t="s">
        <v>52</v>
      </c>
      <c r="B33" s="33" t="s">
        <v>51</v>
      </c>
      <c r="C33" s="57">
        <f t="shared" si="0"/>
        <v>253601</v>
      </c>
      <c r="D33" s="50">
        <v>207929</v>
      </c>
      <c r="E33" s="50">
        <v>9713</v>
      </c>
      <c r="F33" s="50">
        <v>27778</v>
      </c>
      <c r="G33" s="50">
        <v>8181</v>
      </c>
      <c r="H33" s="47">
        <v>81.990607292557996</v>
      </c>
      <c r="I33" s="47">
        <v>3.8300322159612898</v>
      </c>
      <c r="J33" s="47">
        <v>10.9534268397995</v>
      </c>
      <c r="K33" s="47">
        <v>3.2259336516811801</v>
      </c>
    </row>
    <row r="34" spans="1:11" s="16" customFormat="1" ht="12" x14ac:dyDescent="0.2">
      <c r="A34" s="37" t="s">
        <v>54</v>
      </c>
      <c r="B34" s="32" t="s">
        <v>53</v>
      </c>
      <c r="C34" s="56">
        <f t="shared" si="0"/>
        <v>21946</v>
      </c>
      <c r="D34" s="49">
        <v>17795</v>
      </c>
      <c r="E34" s="49">
        <v>955</v>
      </c>
      <c r="F34" s="49">
        <v>2237</v>
      </c>
      <c r="G34" s="49">
        <v>959</v>
      </c>
      <c r="H34" s="46">
        <v>81.085391415292094</v>
      </c>
      <c r="I34" s="46">
        <v>4.3515902670190503</v>
      </c>
      <c r="J34" s="46">
        <v>10.1932014945776</v>
      </c>
      <c r="K34" s="46">
        <v>4.36981682311127</v>
      </c>
    </row>
    <row r="35" spans="1:11" s="16" customFormat="1" ht="12" x14ac:dyDescent="0.2">
      <c r="A35" s="38" t="s">
        <v>56</v>
      </c>
      <c r="B35" s="33" t="s">
        <v>55</v>
      </c>
      <c r="C35" s="57">
        <f t="shared" si="0"/>
        <v>31367</v>
      </c>
      <c r="D35" s="50">
        <v>28414</v>
      </c>
      <c r="E35" s="50">
        <v>690</v>
      </c>
      <c r="F35" s="50">
        <v>1490</v>
      </c>
      <c r="G35" s="50">
        <v>773</v>
      </c>
      <c r="H35" s="47">
        <v>90.585647336372602</v>
      </c>
      <c r="I35" s="47">
        <v>2.1997640832722301</v>
      </c>
      <c r="J35" s="47">
        <v>4.7502151943124904</v>
      </c>
      <c r="K35" s="47">
        <v>2.4643733860426602</v>
      </c>
    </row>
    <row r="36" spans="1:11" s="16" customFormat="1" ht="12" x14ac:dyDescent="0.2">
      <c r="A36" s="37" t="s">
        <v>58</v>
      </c>
      <c r="B36" s="32" t="s">
        <v>57</v>
      </c>
      <c r="C36" s="56">
        <f t="shared" si="0"/>
        <v>18580</v>
      </c>
      <c r="D36" s="49">
        <v>15357</v>
      </c>
      <c r="E36" s="49">
        <v>471</v>
      </c>
      <c r="F36" s="49">
        <v>2357</v>
      </c>
      <c r="G36" s="49">
        <v>395</v>
      </c>
      <c r="H36" s="46">
        <v>82.653390742734103</v>
      </c>
      <c r="I36" s="46">
        <v>2.5349838536060298</v>
      </c>
      <c r="J36" s="46">
        <v>12.6856835306781</v>
      </c>
      <c r="K36" s="46">
        <v>2.1259418729816999</v>
      </c>
    </row>
    <row r="37" spans="1:11" s="16" customFormat="1" ht="12" x14ac:dyDescent="0.2">
      <c r="A37" s="38" t="s">
        <v>60</v>
      </c>
      <c r="B37" s="33" t="s">
        <v>59</v>
      </c>
      <c r="C37" s="57">
        <f t="shared" si="0"/>
        <v>4085</v>
      </c>
      <c r="D37" s="50">
        <v>3834</v>
      </c>
      <c r="E37" s="50">
        <v>118</v>
      </c>
      <c r="F37" s="50">
        <v>88</v>
      </c>
      <c r="G37" s="50">
        <v>45</v>
      </c>
      <c r="H37" s="47">
        <v>93.855569155446801</v>
      </c>
      <c r="I37" s="47">
        <v>2.8886168910648702</v>
      </c>
      <c r="J37" s="47">
        <v>2.1542227662178699</v>
      </c>
      <c r="K37" s="47">
        <v>1.1015911872705</v>
      </c>
    </row>
    <row r="38" spans="1:11" s="16" customFormat="1" ht="12" x14ac:dyDescent="0.2">
      <c r="A38" s="37" t="s">
        <v>62</v>
      </c>
      <c r="B38" s="32" t="s">
        <v>61</v>
      </c>
      <c r="C38" s="56">
        <f t="shared" si="0"/>
        <v>2698</v>
      </c>
      <c r="D38" s="49">
        <v>2087</v>
      </c>
      <c r="E38" s="49">
        <v>87</v>
      </c>
      <c r="F38" s="49">
        <v>498</v>
      </c>
      <c r="G38" s="49">
        <v>26</v>
      </c>
      <c r="H38" s="46">
        <v>77.353595255745006</v>
      </c>
      <c r="I38" s="46">
        <v>3.2246108228317301</v>
      </c>
      <c r="J38" s="46">
        <v>18.4581171237954</v>
      </c>
      <c r="K38" s="46">
        <v>0.96367679762787295</v>
      </c>
    </row>
    <row r="39" spans="1:11" s="16" customFormat="1" ht="12" x14ac:dyDescent="0.2">
      <c r="A39" s="38" t="s">
        <v>64</v>
      </c>
      <c r="B39" s="33" t="s">
        <v>63</v>
      </c>
      <c r="C39" s="57">
        <f t="shared" si="0"/>
        <v>1125</v>
      </c>
      <c r="D39" s="50">
        <v>995</v>
      </c>
      <c r="E39" s="50">
        <v>18</v>
      </c>
      <c r="F39" s="50">
        <v>96</v>
      </c>
      <c r="G39" s="50">
        <v>16</v>
      </c>
      <c r="H39" s="47">
        <v>88.4444444444444</v>
      </c>
      <c r="I39" s="47">
        <v>1.6</v>
      </c>
      <c r="J39" s="47">
        <v>8.5333333333333297</v>
      </c>
      <c r="K39" s="47">
        <v>1.4222222222222201</v>
      </c>
    </row>
    <row r="40" spans="1:11" s="16" customFormat="1" ht="12" x14ac:dyDescent="0.2">
      <c r="A40" s="37" t="s">
        <v>66</v>
      </c>
      <c r="B40" s="32" t="s">
        <v>65</v>
      </c>
      <c r="C40" s="56">
        <f t="shared" si="0"/>
        <v>5925</v>
      </c>
      <c r="D40" s="49">
        <v>5067</v>
      </c>
      <c r="E40" s="49">
        <v>210</v>
      </c>
      <c r="F40" s="49">
        <v>461</v>
      </c>
      <c r="G40" s="49">
        <v>187</v>
      </c>
      <c r="H40" s="46">
        <v>85.518987341772203</v>
      </c>
      <c r="I40" s="46">
        <v>3.5443037974683498</v>
      </c>
      <c r="J40" s="46">
        <v>7.7805907172995799</v>
      </c>
      <c r="K40" s="46">
        <v>3.1561181434599201</v>
      </c>
    </row>
    <row r="41" spans="1:11" s="16" customFormat="1" ht="12" x14ac:dyDescent="0.2">
      <c r="A41" s="38" t="s">
        <v>68</v>
      </c>
      <c r="B41" s="33" t="s">
        <v>67</v>
      </c>
      <c r="C41" s="57">
        <f t="shared" si="0"/>
        <v>901</v>
      </c>
      <c r="D41" s="50">
        <v>786</v>
      </c>
      <c r="E41" s="50">
        <v>54</v>
      </c>
      <c r="F41" s="50">
        <v>51</v>
      </c>
      <c r="G41" s="50">
        <v>10</v>
      </c>
      <c r="H41" s="47">
        <v>87.236403995560494</v>
      </c>
      <c r="I41" s="47">
        <v>5.9933407325194201</v>
      </c>
      <c r="J41" s="47">
        <v>5.6603773584905701</v>
      </c>
      <c r="K41" s="47">
        <v>1.10987791342952</v>
      </c>
    </row>
    <row r="42" spans="1:11" s="16" customFormat="1" ht="12" x14ac:dyDescent="0.2">
      <c r="A42" s="37" t="s">
        <v>70</v>
      </c>
      <c r="B42" s="32" t="s">
        <v>69</v>
      </c>
      <c r="C42" s="56">
        <f t="shared" si="0"/>
        <v>2669</v>
      </c>
      <c r="D42" s="49">
        <v>2078</v>
      </c>
      <c r="E42" s="49">
        <v>75</v>
      </c>
      <c r="F42" s="49">
        <v>455</v>
      </c>
      <c r="G42" s="49">
        <v>61</v>
      </c>
      <c r="H42" s="46">
        <v>77.856875234170104</v>
      </c>
      <c r="I42" s="46">
        <v>2.8100412139377999</v>
      </c>
      <c r="J42" s="46">
        <v>17.047583364556001</v>
      </c>
      <c r="K42" s="46">
        <v>2.2855001873360798</v>
      </c>
    </row>
    <row r="43" spans="1:11" s="40" customFormat="1" ht="12" x14ac:dyDescent="0.2">
      <c r="A43" s="39" t="s">
        <v>77</v>
      </c>
      <c r="B43" s="53" t="s">
        <v>81</v>
      </c>
      <c r="C43" s="58">
        <f>SUM(C10:C42)</f>
        <v>2548896</v>
      </c>
      <c r="D43" s="51">
        <f>SUM(D10:D42)</f>
        <v>2118279</v>
      </c>
      <c r="E43" s="51">
        <f>SUM(E10:E42)</f>
        <v>87031</v>
      </c>
      <c r="F43" s="51">
        <f t="shared" ref="F43:G43" si="1">SUM(F10:F42)</f>
        <v>240186</v>
      </c>
      <c r="G43" s="51">
        <f t="shared" si="1"/>
        <v>103400</v>
      </c>
      <c r="H43" s="48">
        <f>(+D43/$C$43)*100</f>
        <v>83.105744604722986</v>
      </c>
      <c r="I43" s="48">
        <f>(+E43/$C$43)*100</f>
        <v>3.4144586519026277</v>
      </c>
      <c r="J43" s="48">
        <f>(+F43/$C$43)*100</f>
        <v>9.4231384881925351</v>
      </c>
      <c r="K43" s="48">
        <f>(+G43/$C$43)*100</f>
        <v>4.0566582551818513</v>
      </c>
    </row>
    <row r="44" spans="1:11" s="19" customFormat="1" ht="12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s="16" customFormat="1" ht="2.1" customHeight="1" x14ac:dyDescent="0.2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</row>
    <row r="47" spans="1:11" s="23" customFormat="1" ht="39" customHeight="1" x14ac:dyDescent="0.2">
      <c r="A47" s="80" t="s">
        <v>108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1:11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s="16" customFormat="1" ht="3" customHeight="1" x14ac:dyDescent="0.2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1" spans="1:11" ht="18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ht="16.5" x14ac:dyDescent="0.25">
      <c r="A52" s="74" t="s">
        <v>89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6.5" x14ac:dyDescent="0.25">
      <c r="A53" s="74" t="s">
        <v>109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7.25" x14ac:dyDescent="0.3">
      <c r="A55" s="87" t="s">
        <v>117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1:11" ht="57.75" customHeight="1" x14ac:dyDescent="0.25">
      <c r="A56" s="34" t="s">
        <v>75</v>
      </c>
      <c r="B56" s="34" t="s">
        <v>76</v>
      </c>
      <c r="C56" s="34" t="s">
        <v>74</v>
      </c>
      <c r="D56" s="34" t="s">
        <v>98</v>
      </c>
      <c r="E56" s="34" t="s">
        <v>99</v>
      </c>
      <c r="F56" s="34" t="s">
        <v>100</v>
      </c>
      <c r="G56" s="34" t="s">
        <v>101</v>
      </c>
      <c r="H56" s="34" t="s">
        <v>111</v>
      </c>
      <c r="I56" s="34" t="s">
        <v>112</v>
      </c>
      <c r="J56" s="34" t="s">
        <v>113</v>
      </c>
      <c r="K56" s="34" t="s">
        <v>114</v>
      </c>
    </row>
    <row r="57" spans="1:11" x14ac:dyDescent="0.25">
      <c r="A57" s="37" t="s">
        <v>6</v>
      </c>
      <c r="B57" s="32" t="s">
        <v>5</v>
      </c>
      <c r="C57" s="56">
        <f>SUM(D57:G57)</f>
        <v>296942</v>
      </c>
      <c r="D57" s="49">
        <v>256180</v>
      </c>
      <c r="E57" s="49">
        <v>6919</v>
      </c>
      <c r="F57" s="49">
        <v>24731</v>
      </c>
      <c r="G57" s="49">
        <v>9112</v>
      </c>
      <c r="H57" s="46">
        <v>12.0937799034027</v>
      </c>
      <c r="I57" s="46">
        <v>7.9500407900633103</v>
      </c>
      <c r="J57" s="46">
        <v>10.2966034656475</v>
      </c>
      <c r="K57" s="46">
        <v>8.8123791102514506</v>
      </c>
    </row>
    <row r="58" spans="1:11" x14ac:dyDescent="0.25">
      <c r="A58" s="38" t="s">
        <v>8</v>
      </c>
      <c r="B58" s="33" t="s">
        <v>7</v>
      </c>
      <c r="C58" s="57">
        <f t="shared" ref="C58:C89" si="2">SUM(D58:G58)</f>
        <v>113212</v>
      </c>
      <c r="D58" s="50">
        <v>84746</v>
      </c>
      <c r="E58" s="50">
        <v>6248</v>
      </c>
      <c r="F58" s="50">
        <v>14960</v>
      </c>
      <c r="G58" s="50">
        <v>7258</v>
      </c>
      <c r="H58" s="47">
        <v>4.0007005687164003</v>
      </c>
      <c r="I58" s="47">
        <v>7.17905114269628</v>
      </c>
      <c r="J58" s="47">
        <v>6.2285062409965599</v>
      </c>
      <c r="K58" s="47">
        <v>7.0193423597678901</v>
      </c>
    </row>
    <row r="59" spans="1:11" x14ac:dyDescent="0.25">
      <c r="A59" s="37" t="s">
        <v>10</v>
      </c>
      <c r="B59" s="32" t="s">
        <v>9</v>
      </c>
      <c r="C59" s="56">
        <f t="shared" si="2"/>
        <v>451093</v>
      </c>
      <c r="D59" s="49">
        <v>402266</v>
      </c>
      <c r="E59" s="49">
        <v>10614</v>
      </c>
      <c r="F59" s="49">
        <v>12616</v>
      </c>
      <c r="G59" s="49">
        <v>25597</v>
      </c>
      <c r="H59" s="46">
        <v>18.990227444071301</v>
      </c>
      <c r="I59" s="46">
        <v>12.1956544219876</v>
      </c>
      <c r="J59" s="46">
        <v>5.2525959048404198</v>
      </c>
      <c r="K59" s="46">
        <v>24.755319148936199</v>
      </c>
    </row>
    <row r="60" spans="1:11" x14ac:dyDescent="0.25">
      <c r="A60" s="38" t="s">
        <v>12</v>
      </c>
      <c r="B60" s="33" t="s">
        <v>11</v>
      </c>
      <c r="C60" s="57">
        <f t="shared" si="2"/>
        <v>85999</v>
      </c>
      <c r="D60" s="50">
        <v>65688</v>
      </c>
      <c r="E60" s="50">
        <v>2791</v>
      </c>
      <c r="F60" s="50">
        <v>13332</v>
      </c>
      <c r="G60" s="50">
        <v>4188</v>
      </c>
      <c r="H60" s="47">
        <v>3.1010079408803102</v>
      </c>
      <c r="I60" s="47">
        <v>3.2069032873343999</v>
      </c>
      <c r="J60" s="47">
        <v>5.5506982088881101</v>
      </c>
      <c r="K60" s="47">
        <v>4.0502901353965202</v>
      </c>
    </row>
    <row r="61" spans="1:11" x14ac:dyDescent="0.25">
      <c r="A61" s="37" t="s">
        <v>14</v>
      </c>
      <c r="B61" s="32" t="s">
        <v>13</v>
      </c>
      <c r="C61" s="56">
        <f t="shared" si="2"/>
        <v>83893</v>
      </c>
      <c r="D61" s="49">
        <v>74737</v>
      </c>
      <c r="E61" s="49">
        <v>4240</v>
      </c>
      <c r="F61" s="49">
        <v>2856</v>
      </c>
      <c r="G61" s="49">
        <v>2060</v>
      </c>
      <c r="H61" s="46">
        <v>3.5281943502248798</v>
      </c>
      <c r="I61" s="46">
        <v>4.87182727993474</v>
      </c>
      <c r="J61" s="46">
        <v>1.1890784641902501</v>
      </c>
      <c r="K61" s="46">
        <v>1.99226305609284</v>
      </c>
    </row>
    <row r="62" spans="1:11" x14ac:dyDescent="0.25">
      <c r="A62" s="38" t="s">
        <v>16</v>
      </c>
      <c r="B62" s="33" t="s">
        <v>15</v>
      </c>
      <c r="C62" s="57">
        <f t="shared" si="2"/>
        <v>48377</v>
      </c>
      <c r="D62" s="50">
        <v>40711</v>
      </c>
      <c r="E62" s="50">
        <v>1667</v>
      </c>
      <c r="F62" s="50">
        <v>4746</v>
      </c>
      <c r="G62" s="50">
        <v>1253</v>
      </c>
      <c r="H62" s="47">
        <v>1.9218903647725301</v>
      </c>
      <c r="I62" s="47">
        <v>1.9154094518045299</v>
      </c>
      <c r="J62" s="47">
        <v>1.9759686243161501</v>
      </c>
      <c r="K62" s="47">
        <v>1.21179883945841</v>
      </c>
    </row>
    <row r="63" spans="1:11" x14ac:dyDescent="0.25">
      <c r="A63" s="37" t="s">
        <v>18</v>
      </c>
      <c r="B63" s="32" t="s">
        <v>17</v>
      </c>
      <c r="C63" s="56">
        <f t="shared" si="2"/>
        <v>21221</v>
      </c>
      <c r="D63" s="49">
        <v>14561</v>
      </c>
      <c r="E63" s="49">
        <v>651</v>
      </c>
      <c r="F63" s="49">
        <v>5366</v>
      </c>
      <c r="G63" s="49">
        <v>643</v>
      </c>
      <c r="H63" s="46">
        <v>0.68739764686332605</v>
      </c>
      <c r="I63" s="46">
        <v>0.74800933000884695</v>
      </c>
      <c r="J63" s="46">
        <v>2.2341019043574599</v>
      </c>
      <c r="K63" s="46">
        <v>0.62185686653771799</v>
      </c>
    </row>
    <row r="64" spans="1:11" x14ac:dyDescent="0.25">
      <c r="A64" s="38" t="s">
        <v>20</v>
      </c>
      <c r="B64" s="33" t="s">
        <v>19</v>
      </c>
      <c r="C64" s="57">
        <f t="shared" si="2"/>
        <v>60569</v>
      </c>
      <c r="D64" s="50">
        <v>45928</v>
      </c>
      <c r="E64" s="50">
        <v>5614</v>
      </c>
      <c r="F64" s="50">
        <v>5085</v>
      </c>
      <c r="G64" s="50">
        <v>3942</v>
      </c>
      <c r="H64" s="47">
        <v>2.1681752026055099</v>
      </c>
      <c r="I64" s="47">
        <v>6.4505750824418904</v>
      </c>
      <c r="J64" s="47">
        <v>2.1171092403387402</v>
      </c>
      <c r="K64" s="47">
        <v>3.8123791102514502</v>
      </c>
    </row>
    <row r="65" spans="1:11" x14ac:dyDescent="0.25">
      <c r="A65" s="37" t="s">
        <v>22</v>
      </c>
      <c r="B65" s="32" t="s">
        <v>21</v>
      </c>
      <c r="C65" s="56">
        <f t="shared" si="2"/>
        <v>54683</v>
      </c>
      <c r="D65" s="49">
        <v>44989</v>
      </c>
      <c r="E65" s="49">
        <v>1338</v>
      </c>
      <c r="F65" s="49">
        <v>5723</v>
      </c>
      <c r="G65" s="49">
        <v>2633</v>
      </c>
      <c r="H65" s="46">
        <v>2.12384676428365</v>
      </c>
      <c r="I65" s="46">
        <v>1.53738323126242</v>
      </c>
      <c r="J65" s="46">
        <v>2.3827367123812402</v>
      </c>
      <c r="K65" s="46">
        <v>2.5464216634429402</v>
      </c>
    </row>
    <row r="66" spans="1:11" x14ac:dyDescent="0.25">
      <c r="A66" s="38" t="s">
        <v>24</v>
      </c>
      <c r="B66" s="33" t="s">
        <v>23</v>
      </c>
      <c r="C66" s="57">
        <f t="shared" si="2"/>
        <v>63528</v>
      </c>
      <c r="D66" s="50">
        <v>50728</v>
      </c>
      <c r="E66" s="50">
        <v>2397</v>
      </c>
      <c r="F66" s="50">
        <v>8030</v>
      </c>
      <c r="G66" s="50">
        <v>2373</v>
      </c>
      <c r="H66" s="47">
        <v>2.3947742483402799</v>
      </c>
      <c r="I66" s="47">
        <v>2.7541910353782</v>
      </c>
      <c r="J66" s="47">
        <v>3.34324232053492</v>
      </c>
      <c r="K66" s="47">
        <v>2.29497098646035</v>
      </c>
    </row>
    <row r="67" spans="1:11" x14ac:dyDescent="0.25">
      <c r="A67" s="37" t="s">
        <v>26</v>
      </c>
      <c r="B67" s="32" t="s">
        <v>25</v>
      </c>
      <c r="C67" s="56">
        <f t="shared" si="2"/>
        <v>135583</v>
      </c>
      <c r="D67" s="49">
        <v>120555</v>
      </c>
      <c r="E67" s="49">
        <v>4126</v>
      </c>
      <c r="F67" s="49">
        <v>7821</v>
      </c>
      <c r="G67" s="49">
        <v>3081</v>
      </c>
      <c r="H67" s="46">
        <v>5.6911766580323002</v>
      </c>
      <c r="I67" s="46">
        <v>4.7408394709930901</v>
      </c>
      <c r="J67" s="46">
        <v>3.256226424521</v>
      </c>
      <c r="K67" s="46">
        <v>2.9796905222437098</v>
      </c>
    </row>
    <row r="68" spans="1:11" x14ac:dyDescent="0.25">
      <c r="A68" s="38" t="s">
        <v>28</v>
      </c>
      <c r="B68" s="33" t="s">
        <v>27</v>
      </c>
      <c r="C68" s="57">
        <f t="shared" si="2"/>
        <v>20028</v>
      </c>
      <c r="D68" s="50">
        <v>16897</v>
      </c>
      <c r="E68" s="50">
        <v>633</v>
      </c>
      <c r="F68" s="50">
        <v>2111</v>
      </c>
      <c r="G68" s="50">
        <v>387</v>
      </c>
      <c r="H68" s="47">
        <v>0.79767584912091405</v>
      </c>
      <c r="I68" s="47">
        <v>0.72732704438648299</v>
      </c>
      <c r="J68" s="47">
        <v>0.87890218414062404</v>
      </c>
      <c r="K68" s="47">
        <v>0.37427466150870398</v>
      </c>
    </row>
    <row r="69" spans="1:11" x14ac:dyDescent="0.25">
      <c r="A69" s="37" t="s">
        <v>30</v>
      </c>
      <c r="B69" s="32" t="s">
        <v>29</v>
      </c>
      <c r="C69" s="56">
        <f t="shared" si="2"/>
        <v>61804</v>
      </c>
      <c r="D69" s="49">
        <v>47824</v>
      </c>
      <c r="E69" s="49">
        <v>2330</v>
      </c>
      <c r="F69" s="49">
        <v>9665</v>
      </c>
      <c r="G69" s="49">
        <v>1985</v>
      </c>
      <c r="H69" s="46">
        <v>2.2576818256707401</v>
      </c>
      <c r="I69" s="46">
        <v>2.6772069722282898</v>
      </c>
      <c r="J69" s="46">
        <v>4.02396476064383</v>
      </c>
      <c r="K69" s="46">
        <v>1.9197292069632499</v>
      </c>
    </row>
    <row r="70" spans="1:11" x14ac:dyDescent="0.25">
      <c r="A70" s="38" t="s">
        <v>32</v>
      </c>
      <c r="B70" s="33" t="s">
        <v>31</v>
      </c>
      <c r="C70" s="57">
        <f t="shared" si="2"/>
        <v>31819</v>
      </c>
      <c r="D70" s="50">
        <v>22337</v>
      </c>
      <c r="E70" s="50">
        <v>2397</v>
      </c>
      <c r="F70" s="50">
        <v>5501</v>
      </c>
      <c r="G70" s="50">
        <v>1584</v>
      </c>
      <c r="H70" s="47">
        <v>1.05448810095365</v>
      </c>
      <c r="I70" s="47">
        <v>2.7541910353782</v>
      </c>
      <c r="J70" s="47">
        <v>2.29030834436645</v>
      </c>
      <c r="K70" s="47">
        <v>1.5319148936170199</v>
      </c>
    </row>
    <row r="71" spans="1:11" x14ac:dyDescent="0.25">
      <c r="A71" s="37" t="s">
        <v>34</v>
      </c>
      <c r="B71" s="32" t="s">
        <v>33</v>
      </c>
      <c r="C71" s="56">
        <f t="shared" si="2"/>
        <v>57164</v>
      </c>
      <c r="D71" s="49">
        <v>44055</v>
      </c>
      <c r="E71" s="49">
        <v>2344</v>
      </c>
      <c r="F71" s="49">
        <v>7523</v>
      </c>
      <c r="G71" s="49">
        <v>3242</v>
      </c>
      <c r="H71" s="46">
        <v>2.07975436663442</v>
      </c>
      <c r="I71" s="46">
        <v>2.6932931943790099</v>
      </c>
      <c r="J71" s="46">
        <v>3.1321559125011502</v>
      </c>
      <c r="K71" s="46">
        <v>3.1353965183752401</v>
      </c>
    </row>
    <row r="72" spans="1:11" x14ac:dyDescent="0.25">
      <c r="A72" s="38" t="s">
        <v>36</v>
      </c>
      <c r="B72" s="33" t="s">
        <v>35</v>
      </c>
      <c r="C72" s="57">
        <f t="shared" si="2"/>
        <v>79341</v>
      </c>
      <c r="D72" s="50">
        <v>64204</v>
      </c>
      <c r="E72" s="50">
        <v>2178</v>
      </c>
      <c r="F72" s="50">
        <v>9764</v>
      </c>
      <c r="G72" s="50">
        <v>3195</v>
      </c>
      <c r="H72" s="47">
        <v>3.0309510692406398</v>
      </c>
      <c r="I72" s="47">
        <v>2.5025565603061</v>
      </c>
      <c r="J72" s="47">
        <v>4.06518281665043</v>
      </c>
      <c r="K72" s="47">
        <v>3.0899419729207001</v>
      </c>
    </row>
    <row r="73" spans="1:11" x14ac:dyDescent="0.25">
      <c r="A73" s="37" t="s">
        <v>38</v>
      </c>
      <c r="B73" s="32" t="s">
        <v>37</v>
      </c>
      <c r="C73" s="56">
        <f t="shared" si="2"/>
        <v>86913</v>
      </c>
      <c r="D73" s="49">
        <v>71868</v>
      </c>
      <c r="E73" s="49">
        <v>4262</v>
      </c>
      <c r="F73" s="49">
        <v>7910</v>
      </c>
      <c r="G73" s="49">
        <v>2873</v>
      </c>
      <c r="H73" s="46">
        <v>3.3927542122638199</v>
      </c>
      <c r="I73" s="46">
        <v>4.89710562902874</v>
      </c>
      <c r="J73" s="46">
        <v>3.2932810405269199</v>
      </c>
      <c r="K73" s="46">
        <v>2.7785299806576398</v>
      </c>
    </row>
    <row r="74" spans="1:11" x14ac:dyDescent="0.25">
      <c r="A74" s="38" t="s">
        <v>40</v>
      </c>
      <c r="B74" s="33" t="s">
        <v>39</v>
      </c>
      <c r="C74" s="57">
        <f t="shared" si="2"/>
        <v>106620</v>
      </c>
      <c r="D74" s="50">
        <v>83336</v>
      </c>
      <c r="E74" s="50">
        <v>2763</v>
      </c>
      <c r="F74" s="50">
        <v>15933</v>
      </c>
      <c r="G74" s="50">
        <v>4588</v>
      </c>
      <c r="H74" s="47">
        <v>3.9341370990318101</v>
      </c>
      <c r="I74" s="47">
        <v>3.1747308430329402</v>
      </c>
      <c r="J74" s="47">
        <v>6.6336089530613798</v>
      </c>
      <c r="K74" s="47">
        <v>4.43713733075435</v>
      </c>
    </row>
    <row r="75" spans="1:11" x14ac:dyDescent="0.25">
      <c r="A75" s="37" t="s">
        <v>42</v>
      </c>
      <c r="B75" s="32" t="s">
        <v>41</v>
      </c>
      <c r="C75" s="56">
        <f t="shared" si="2"/>
        <v>31784</v>
      </c>
      <c r="D75" s="49">
        <v>25782</v>
      </c>
      <c r="E75" s="49">
        <v>1002</v>
      </c>
      <c r="F75" s="49">
        <v>3856</v>
      </c>
      <c r="G75" s="49">
        <v>1144</v>
      </c>
      <c r="H75" s="46">
        <v>1.21712012440288</v>
      </c>
      <c r="I75" s="46">
        <v>1.1513138996449499</v>
      </c>
      <c r="J75" s="46">
        <v>1.60542246425687</v>
      </c>
      <c r="K75" s="46">
        <v>1.1063829787234001</v>
      </c>
    </row>
    <row r="76" spans="1:11" x14ac:dyDescent="0.25">
      <c r="A76" s="38" t="s">
        <v>44</v>
      </c>
      <c r="B76" s="33" t="s">
        <v>43</v>
      </c>
      <c r="C76" s="57">
        <f t="shared" si="2"/>
        <v>51138</v>
      </c>
      <c r="D76" s="50">
        <v>41583</v>
      </c>
      <c r="E76" s="50">
        <v>1773</v>
      </c>
      <c r="F76" s="50">
        <v>6520</v>
      </c>
      <c r="G76" s="50">
        <v>1262</v>
      </c>
      <c r="H76" s="47">
        <v>1.96305585808102</v>
      </c>
      <c r="I76" s="47">
        <v>2.0372051338029</v>
      </c>
      <c r="J76" s="47">
        <v>2.7145628804343298</v>
      </c>
      <c r="K76" s="47">
        <v>1.2205029013539701</v>
      </c>
    </row>
    <row r="77" spans="1:11" x14ac:dyDescent="0.25">
      <c r="A77" s="37" t="s">
        <v>46</v>
      </c>
      <c r="B77" s="32" t="s">
        <v>45</v>
      </c>
      <c r="C77" s="56">
        <f t="shared" si="2"/>
        <v>148009</v>
      </c>
      <c r="D77" s="49">
        <v>124400</v>
      </c>
      <c r="E77" s="49">
        <v>3354</v>
      </c>
      <c r="F77" s="49">
        <v>14250</v>
      </c>
      <c r="G77" s="49">
        <v>6005</v>
      </c>
      <c r="H77" s="46">
        <v>5.8726919352927496</v>
      </c>
      <c r="I77" s="46">
        <v>3.85379922096724</v>
      </c>
      <c r="J77" s="46">
        <v>5.9329020009492703</v>
      </c>
      <c r="K77" s="46">
        <v>5.8075435203094798</v>
      </c>
    </row>
    <row r="78" spans="1:11" x14ac:dyDescent="0.25">
      <c r="A78" s="38" t="s">
        <v>48</v>
      </c>
      <c r="B78" s="33" t="s">
        <v>47</v>
      </c>
      <c r="C78" s="57">
        <f t="shared" si="2"/>
        <v>33123</v>
      </c>
      <c r="D78" s="50">
        <v>24966</v>
      </c>
      <c r="E78" s="50">
        <v>1003</v>
      </c>
      <c r="F78" s="50">
        <v>5862</v>
      </c>
      <c r="G78" s="50">
        <v>1292</v>
      </c>
      <c r="H78" s="47">
        <v>1.1785982866279701</v>
      </c>
      <c r="I78" s="47">
        <v>1.1524629155128601</v>
      </c>
      <c r="J78" s="47">
        <v>2.4406085283904999</v>
      </c>
      <c r="K78" s="47">
        <v>1.2495164410057999</v>
      </c>
    </row>
    <row r="79" spans="1:11" x14ac:dyDescent="0.25">
      <c r="A79" s="37" t="s">
        <v>50</v>
      </c>
      <c r="B79" s="32" t="s">
        <v>49</v>
      </c>
      <c r="C79" s="56">
        <f t="shared" si="2"/>
        <v>83156</v>
      </c>
      <c r="D79" s="49">
        <v>65596</v>
      </c>
      <c r="E79" s="49">
        <v>3996</v>
      </c>
      <c r="F79" s="49">
        <v>10514</v>
      </c>
      <c r="G79" s="49">
        <v>3050</v>
      </c>
      <c r="H79" s="46">
        <v>3.0966647925037298</v>
      </c>
      <c r="I79" s="46">
        <v>4.5914674081649096</v>
      </c>
      <c r="J79" s="46">
        <v>4.37744081670039</v>
      </c>
      <c r="K79" s="46">
        <v>2.9497098646034798</v>
      </c>
    </row>
    <row r="80" spans="1:11" x14ac:dyDescent="0.25">
      <c r="A80" s="38" t="s">
        <v>52</v>
      </c>
      <c r="B80" s="33" t="s">
        <v>51</v>
      </c>
      <c r="C80" s="57">
        <f t="shared" si="2"/>
        <v>253601</v>
      </c>
      <c r="D80" s="50">
        <v>207929</v>
      </c>
      <c r="E80" s="50">
        <v>9713</v>
      </c>
      <c r="F80" s="50">
        <v>27778</v>
      </c>
      <c r="G80" s="50">
        <v>8181</v>
      </c>
      <c r="H80" s="47">
        <v>9.8159402042884807</v>
      </c>
      <c r="I80" s="47">
        <v>11.1603911250014</v>
      </c>
      <c r="J80" s="47">
        <v>11.5652036338504</v>
      </c>
      <c r="K80" s="47">
        <v>7.9119922630560904</v>
      </c>
    </row>
    <row r="81" spans="1:11" x14ac:dyDescent="0.25">
      <c r="A81" s="37" t="s">
        <v>54</v>
      </c>
      <c r="B81" s="32" t="s">
        <v>53</v>
      </c>
      <c r="C81" s="56">
        <f t="shared" si="2"/>
        <v>21946</v>
      </c>
      <c r="D81" s="49">
        <v>17795</v>
      </c>
      <c r="E81" s="49">
        <v>955</v>
      </c>
      <c r="F81" s="49">
        <v>2237</v>
      </c>
      <c r="G81" s="49">
        <v>959</v>
      </c>
      <c r="H81" s="46">
        <v>0.84006875392712699</v>
      </c>
      <c r="I81" s="46">
        <v>1.0973101538532199</v>
      </c>
      <c r="J81" s="46">
        <v>0.93136152814901796</v>
      </c>
      <c r="K81" s="46">
        <v>0.92746615087040596</v>
      </c>
    </row>
    <row r="82" spans="1:11" x14ac:dyDescent="0.25">
      <c r="A82" s="38" t="s">
        <v>56</v>
      </c>
      <c r="B82" s="33" t="s">
        <v>55</v>
      </c>
      <c r="C82" s="57">
        <f t="shared" si="2"/>
        <v>31367</v>
      </c>
      <c r="D82" s="50">
        <v>28414</v>
      </c>
      <c r="E82" s="50">
        <v>690</v>
      </c>
      <c r="F82" s="50">
        <v>1490</v>
      </c>
      <c r="G82" s="50">
        <v>773</v>
      </c>
      <c r="H82" s="47">
        <v>1.34137193448077</v>
      </c>
      <c r="I82" s="47">
        <v>0.79282094885730403</v>
      </c>
      <c r="J82" s="47">
        <v>0.62035256009925599</v>
      </c>
      <c r="K82" s="47">
        <v>0.74758220502901396</v>
      </c>
    </row>
    <row r="83" spans="1:11" x14ac:dyDescent="0.25">
      <c r="A83" s="37" t="s">
        <v>58</v>
      </c>
      <c r="B83" s="32" t="s">
        <v>57</v>
      </c>
      <c r="C83" s="56">
        <f t="shared" si="2"/>
        <v>18580</v>
      </c>
      <c r="D83" s="49">
        <v>15357</v>
      </c>
      <c r="E83" s="49">
        <v>471</v>
      </c>
      <c r="F83" s="49">
        <v>2357</v>
      </c>
      <c r="G83" s="49">
        <v>395</v>
      </c>
      <c r="H83" s="46">
        <v>0.724975321947675</v>
      </c>
      <c r="I83" s="46">
        <v>0.54118647378520301</v>
      </c>
      <c r="J83" s="46">
        <v>0.98132280815701201</v>
      </c>
      <c r="K83" s="46">
        <v>0.38201160541586099</v>
      </c>
    </row>
    <row r="84" spans="1:11" x14ac:dyDescent="0.25">
      <c r="A84" s="38" t="s">
        <v>60</v>
      </c>
      <c r="B84" s="33" t="s">
        <v>59</v>
      </c>
      <c r="C84" s="57">
        <f t="shared" si="2"/>
        <v>4085</v>
      </c>
      <c r="D84" s="50">
        <v>3834</v>
      </c>
      <c r="E84" s="50">
        <v>118</v>
      </c>
      <c r="F84" s="50">
        <v>88</v>
      </c>
      <c r="G84" s="50">
        <v>45</v>
      </c>
      <c r="H84" s="47">
        <v>0.18099598778064599</v>
      </c>
      <c r="I84" s="47">
        <v>0.13558387241327799</v>
      </c>
      <c r="J84" s="47">
        <v>3.6638272005862102E-2</v>
      </c>
      <c r="K84" s="47">
        <v>4.35203094777563E-2</v>
      </c>
    </row>
    <row r="85" spans="1:11" x14ac:dyDescent="0.25">
      <c r="A85" s="37" t="s">
        <v>62</v>
      </c>
      <c r="B85" s="32" t="s">
        <v>61</v>
      </c>
      <c r="C85" s="56">
        <f t="shared" si="2"/>
        <v>2698</v>
      </c>
      <c r="D85" s="49">
        <v>2087</v>
      </c>
      <c r="E85" s="49">
        <v>87</v>
      </c>
      <c r="F85" s="49">
        <v>498</v>
      </c>
      <c r="G85" s="49">
        <v>26</v>
      </c>
      <c r="H85" s="46">
        <v>9.8523376760096301E-2</v>
      </c>
      <c r="I85" s="46">
        <v>9.9964380508094794E-2</v>
      </c>
      <c r="J85" s="46">
        <v>0.20733931203317399</v>
      </c>
      <c r="K85" s="46">
        <v>2.5145067698259201E-2</v>
      </c>
    </row>
    <row r="86" spans="1:11" x14ac:dyDescent="0.25">
      <c r="A86" s="38" t="s">
        <v>64</v>
      </c>
      <c r="B86" s="33" t="s">
        <v>63</v>
      </c>
      <c r="C86" s="57">
        <f t="shared" si="2"/>
        <v>1125</v>
      </c>
      <c r="D86" s="50">
        <v>995</v>
      </c>
      <c r="E86" s="50">
        <v>18</v>
      </c>
      <c r="F86" s="50">
        <v>96</v>
      </c>
      <c r="G86" s="50">
        <v>16</v>
      </c>
      <c r="H86" s="47">
        <v>4.6972093855436402E-2</v>
      </c>
      <c r="I86" s="47">
        <v>2.0682285622364401E-2</v>
      </c>
      <c r="J86" s="47">
        <v>3.9969024006395001E-2</v>
      </c>
      <c r="K86" s="47">
        <v>1.5473887814313299E-2</v>
      </c>
    </row>
    <row r="87" spans="1:11" x14ac:dyDescent="0.25">
      <c r="A87" s="37" t="s">
        <v>66</v>
      </c>
      <c r="B87" s="32" t="s">
        <v>65</v>
      </c>
      <c r="C87" s="56">
        <f t="shared" si="2"/>
        <v>5925</v>
      </c>
      <c r="D87" s="49">
        <v>5067</v>
      </c>
      <c r="E87" s="49">
        <v>210</v>
      </c>
      <c r="F87" s="49">
        <v>461</v>
      </c>
      <c r="G87" s="49">
        <v>187</v>
      </c>
      <c r="H87" s="46">
        <v>0.23920361765376499</v>
      </c>
      <c r="I87" s="46">
        <v>0.24129333226091901</v>
      </c>
      <c r="J87" s="46">
        <v>0.19193458403071001</v>
      </c>
      <c r="K87" s="46">
        <v>0.180851063829787</v>
      </c>
    </row>
    <row r="88" spans="1:11" x14ac:dyDescent="0.25">
      <c r="A88" s="38" t="s">
        <v>68</v>
      </c>
      <c r="B88" s="33" t="s">
        <v>67</v>
      </c>
      <c r="C88" s="57">
        <f t="shared" si="2"/>
        <v>901</v>
      </c>
      <c r="D88" s="50">
        <v>786</v>
      </c>
      <c r="E88" s="50">
        <v>54</v>
      </c>
      <c r="F88" s="50">
        <v>51</v>
      </c>
      <c r="G88" s="50">
        <v>10</v>
      </c>
      <c r="H88" s="47">
        <v>3.7105593739068403E-2</v>
      </c>
      <c r="I88" s="47">
        <v>6.2046856867093297E-2</v>
      </c>
      <c r="J88" s="47">
        <v>2.12335440033974E-2</v>
      </c>
      <c r="K88" s="47">
        <v>9.6711798839458404E-3</v>
      </c>
    </row>
    <row r="89" spans="1:11" x14ac:dyDescent="0.25">
      <c r="A89" s="37" t="s">
        <v>70</v>
      </c>
      <c r="B89" s="32" t="s">
        <v>69</v>
      </c>
      <c r="C89" s="56">
        <f t="shared" si="2"/>
        <v>2669</v>
      </c>
      <c r="D89" s="49">
        <v>2078</v>
      </c>
      <c r="E89" s="49">
        <v>75</v>
      </c>
      <c r="F89" s="49">
        <v>455</v>
      </c>
      <c r="G89" s="49">
        <v>61</v>
      </c>
      <c r="H89" s="46">
        <v>9.8098503549343602E-2</v>
      </c>
      <c r="I89" s="46">
        <v>8.6176190093185195E-2</v>
      </c>
      <c r="J89" s="46">
        <v>0.18943652003031</v>
      </c>
      <c r="K89" s="46">
        <v>5.8994197292069603E-2</v>
      </c>
    </row>
    <row r="90" spans="1:11" x14ac:dyDescent="0.25">
      <c r="A90" s="39" t="s">
        <v>77</v>
      </c>
      <c r="B90" s="53" t="s">
        <v>81</v>
      </c>
      <c r="C90" s="51">
        <f>SUM(C57:C89)</f>
        <v>2548896</v>
      </c>
      <c r="D90" s="51">
        <f>SUM(D57:D89)</f>
        <v>2118279</v>
      </c>
      <c r="E90" s="51">
        <f>SUM(E57:E89)</f>
        <v>87031</v>
      </c>
      <c r="F90" s="51">
        <f t="shared" ref="F90:G90" si="3">SUM(F57:F89)</f>
        <v>240186</v>
      </c>
      <c r="G90" s="51">
        <f t="shared" si="3"/>
        <v>103400</v>
      </c>
      <c r="H90" s="51">
        <f t="shared" ref="H90" si="4">SUM(H57:H89)</f>
        <v>99.999999999999957</v>
      </c>
      <c r="I90" s="51">
        <f t="shared" ref="I90" si="5">SUM(I57:I89)</f>
        <v>100.00000000000001</v>
      </c>
      <c r="J90" s="51">
        <f t="shared" ref="J90" si="6">SUM(J57:J89)</f>
        <v>100</v>
      </c>
      <c r="K90" s="51">
        <f t="shared" ref="K90" si="7">SUM(K57:K89)</f>
        <v>100.00000000000001</v>
      </c>
    </row>
    <row r="91" spans="1:1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x14ac:dyDescent="0.2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77" t="s">
        <v>4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</row>
    <row r="94" spans="1:11" ht="34.5" customHeight="1" x14ac:dyDescent="0.25">
      <c r="A94" s="80" t="s">
        <v>110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</row>
    <row r="95" spans="1:11" x14ac:dyDescent="0.25">
      <c r="A95" s="83" t="s">
        <v>82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</row>
  </sheetData>
  <mergeCells count="15">
    <mergeCell ref="A46:K46"/>
    <mergeCell ref="A1:K1"/>
    <mergeCell ref="A3:K4"/>
    <mergeCell ref="A5:K5"/>
    <mergeCell ref="A6:K6"/>
    <mergeCell ref="A8:K8"/>
    <mergeCell ref="A93:K93"/>
    <mergeCell ref="A94:K94"/>
    <mergeCell ref="A95:K95"/>
    <mergeCell ref="A47:K47"/>
    <mergeCell ref="A48:K48"/>
    <mergeCell ref="A51:K51"/>
    <mergeCell ref="A52:K52"/>
    <mergeCell ref="A53:K53"/>
    <mergeCell ref="A55:K55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C10:C42" formulaRange="1"/>
    <ignoredError sqref="B10:B43 B57:B9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44" zoomScale="85" zoomScaleNormal="85" workbookViewId="0">
      <selection activeCell="A47" sqref="A47:G47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5.7109375" style="27" customWidth="1"/>
    <col min="4" max="4" width="16" style="27" customWidth="1"/>
    <col min="5" max="5" width="14.85546875" style="27" customWidth="1"/>
    <col min="6" max="6" width="30.5703125" style="27" customWidth="1"/>
    <col min="7" max="7" width="30.7109375" style="27" customWidth="1"/>
    <col min="8" max="16384" width="11.42578125" style="27"/>
  </cols>
  <sheetData>
    <row r="1" spans="1:7" s="16" customFormat="1" ht="60" customHeight="1" x14ac:dyDescent="0.2">
      <c r="A1" s="73"/>
      <c r="B1" s="73"/>
      <c r="C1" s="73"/>
      <c r="D1" s="73"/>
      <c r="E1" s="73"/>
      <c r="F1" s="73"/>
      <c r="G1" s="73"/>
    </row>
    <row r="2" spans="1:7" s="16" customFormat="1" ht="8.4499999999999993" customHeight="1" x14ac:dyDescent="0.2">
      <c r="A2" s="30"/>
      <c r="B2" s="30"/>
      <c r="C2" s="30"/>
      <c r="D2" s="30"/>
      <c r="E2" s="30"/>
      <c r="F2" s="30"/>
      <c r="G2" s="30"/>
    </row>
    <row r="3" spans="1:7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</row>
    <row r="4" spans="1:7" s="16" customFormat="1" ht="17.100000000000001" customHeight="1" x14ac:dyDescent="0.2">
      <c r="A4" s="86"/>
      <c r="B4" s="86"/>
      <c r="C4" s="86"/>
      <c r="D4" s="86"/>
      <c r="E4" s="86"/>
      <c r="F4" s="86"/>
      <c r="G4" s="86"/>
    </row>
    <row r="5" spans="1:7" s="16" customFormat="1" ht="16.5" customHeight="1" x14ac:dyDescent="0.2">
      <c r="A5" s="74" t="s">
        <v>120</v>
      </c>
      <c r="B5" s="75"/>
      <c r="C5" s="75"/>
      <c r="D5" s="75"/>
      <c r="E5" s="75"/>
      <c r="F5" s="75"/>
      <c r="G5" s="76"/>
    </row>
    <row r="6" spans="1:7" s="16" customFormat="1" ht="12" x14ac:dyDescent="0.2">
      <c r="A6" s="17"/>
      <c r="B6" s="17"/>
      <c r="C6" s="17"/>
      <c r="D6" s="17"/>
      <c r="E6" s="17"/>
      <c r="F6" s="17"/>
      <c r="G6" s="17"/>
    </row>
    <row r="7" spans="1:7" s="16" customFormat="1" ht="18" customHeight="1" x14ac:dyDescent="0.3">
      <c r="A7" s="87" t="s">
        <v>119</v>
      </c>
      <c r="B7" s="88"/>
      <c r="C7" s="88"/>
      <c r="D7" s="88"/>
      <c r="E7" s="88"/>
      <c r="F7" s="88"/>
      <c r="G7" s="89"/>
    </row>
    <row r="8" spans="1:7" s="36" customFormat="1" ht="44.25" customHeight="1" x14ac:dyDescent="0.2">
      <c r="A8" s="34" t="s">
        <v>75</v>
      </c>
      <c r="B8" s="34" t="s">
        <v>76</v>
      </c>
      <c r="C8" s="34" t="s">
        <v>118</v>
      </c>
      <c r="D8" s="34" t="s">
        <v>79</v>
      </c>
      <c r="E8" s="34" t="s">
        <v>80</v>
      </c>
      <c r="F8" s="34" t="s">
        <v>131</v>
      </c>
      <c r="G8" s="35" t="s">
        <v>130</v>
      </c>
    </row>
    <row r="9" spans="1:7" s="16" customFormat="1" ht="12" x14ac:dyDescent="0.2">
      <c r="A9" s="37" t="s">
        <v>6</v>
      </c>
      <c r="B9" s="32" t="s">
        <v>5</v>
      </c>
      <c r="C9" s="49">
        <v>9112</v>
      </c>
      <c r="D9" s="46">
        <v>8.8123791102514506</v>
      </c>
      <c r="E9" s="46">
        <v>0.18690898648232901</v>
      </c>
      <c r="F9" s="41">
        <v>2743.6370125741</v>
      </c>
      <c r="G9" s="42">
        <v>1291.54587976317</v>
      </c>
    </row>
    <row r="10" spans="1:7" s="16" customFormat="1" ht="12" x14ac:dyDescent="0.2">
      <c r="A10" s="38" t="s">
        <v>8</v>
      </c>
      <c r="B10" s="33" t="s">
        <v>7</v>
      </c>
      <c r="C10" s="50">
        <v>7258</v>
      </c>
      <c r="D10" s="47">
        <v>7.0193423597678901</v>
      </c>
      <c r="E10" s="47">
        <v>0.27509096422073998</v>
      </c>
      <c r="F10" s="43">
        <v>4038.0602637962402</v>
      </c>
      <c r="G10" s="44">
        <v>2198.3729275563201</v>
      </c>
    </row>
    <row r="11" spans="1:7" s="16" customFormat="1" ht="12" x14ac:dyDescent="0.2">
      <c r="A11" s="37" t="s">
        <v>10</v>
      </c>
      <c r="B11" s="32" t="s">
        <v>9</v>
      </c>
      <c r="C11" s="49">
        <v>25597</v>
      </c>
      <c r="D11" s="46">
        <v>24.755319148936199</v>
      </c>
      <c r="E11" s="46">
        <v>0.58968392922963497</v>
      </c>
      <c r="F11" s="41">
        <v>8655.9703971618092</v>
      </c>
      <c r="G11" s="42">
        <v>2615.5778864458798</v>
      </c>
    </row>
    <row r="12" spans="1:7" s="16" customFormat="1" ht="12" x14ac:dyDescent="0.2">
      <c r="A12" s="38" t="s">
        <v>12</v>
      </c>
      <c r="B12" s="33" t="s">
        <v>11</v>
      </c>
      <c r="C12" s="50">
        <v>4188</v>
      </c>
      <c r="D12" s="47">
        <v>4.0502901353965202</v>
      </c>
      <c r="E12" s="47">
        <v>0.134766379199382</v>
      </c>
      <c r="F12" s="43">
        <v>1978.23568026773</v>
      </c>
      <c r="G12" s="44">
        <v>1667.67476893353</v>
      </c>
    </row>
    <row r="13" spans="1:7" s="16" customFormat="1" ht="12" x14ac:dyDescent="0.2">
      <c r="A13" s="37" t="s">
        <v>14</v>
      </c>
      <c r="B13" s="32" t="s">
        <v>13</v>
      </c>
      <c r="C13" s="49">
        <v>2060</v>
      </c>
      <c r="D13" s="46">
        <v>1.99226305609284</v>
      </c>
      <c r="E13" s="46">
        <v>0.140336535186321</v>
      </c>
      <c r="F13" s="41">
        <v>2060</v>
      </c>
      <c r="G13" s="42">
        <v>2093.4773633199902</v>
      </c>
    </row>
    <row r="14" spans="1:7" s="16" customFormat="1" ht="12" x14ac:dyDescent="0.2">
      <c r="A14" s="38" t="s">
        <v>16</v>
      </c>
      <c r="B14" s="33" t="s">
        <v>15</v>
      </c>
      <c r="C14" s="50">
        <v>1253</v>
      </c>
      <c r="D14" s="47">
        <v>1.21179883945841</v>
      </c>
      <c r="E14" s="47">
        <v>0.11385733757383</v>
      </c>
      <c r="F14" s="43">
        <v>1671.31185824625</v>
      </c>
      <c r="G14" s="44">
        <v>1181.8580198571401</v>
      </c>
    </row>
    <row r="15" spans="1:7" s="16" customFormat="1" ht="12" x14ac:dyDescent="0.2">
      <c r="A15" s="37" t="s">
        <v>18</v>
      </c>
      <c r="B15" s="32" t="s">
        <v>17</v>
      </c>
      <c r="C15" s="49">
        <v>643</v>
      </c>
      <c r="D15" s="46">
        <v>0.62185686653771799</v>
      </c>
      <c r="E15" s="46">
        <v>0.100720551378446</v>
      </c>
      <c r="F15" s="41">
        <v>1478.47697368421</v>
      </c>
      <c r="G15" s="42">
        <v>1729.80166578794</v>
      </c>
    </row>
    <row r="16" spans="1:7" s="16" customFormat="1" ht="12" x14ac:dyDescent="0.2">
      <c r="A16" s="38" t="s">
        <v>20</v>
      </c>
      <c r="B16" s="33" t="s">
        <v>19</v>
      </c>
      <c r="C16" s="50">
        <v>3942</v>
      </c>
      <c r="D16" s="47">
        <v>3.8123791102514502</v>
      </c>
      <c r="E16" s="47">
        <v>0.30162981100313702</v>
      </c>
      <c r="F16" s="43">
        <v>4427.6239957150501</v>
      </c>
      <c r="G16" s="44">
        <v>4278.5874395440896</v>
      </c>
    </row>
    <row r="17" spans="1:7" s="16" customFormat="1" ht="12" x14ac:dyDescent="0.2">
      <c r="A17" s="37" t="s">
        <v>22</v>
      </c>
      <c r="B17" s="32" t="s">
        <v>21</v>
      </c>
      <c r="C17" s="49">
        <v>2633</v>
      </c>
      <c r="D17" s="46">
        <v>2.5464216634429402</v>
      </c>
      <c r="E17" s="46">
        <v>0.13117776006376999</v>
      </c>
      <c r="F17" s="41">
        <v>1925.5583399760901</v>
      </c>
      <c r="G17" s="42">
        <v>1874.3227447889999</v>
      </c>
    </row>
    <row r="18" spans="1:7" s="16" customFormat="1" ht="12" x14ac:dyDescent="0.2">
      <c r="A18" s="38" t="s">
        <v>24</v>
      </c>
      <c r="B18" s="33" t="s">
        <v>23</v>
      </c>
      <c r="C18" s="50">
        <v>2373</v>
      </c>
      <c r="D18" s="47">
        <v>2.29497098646035</v>
      </c>
      <c r="E18" s="47">
        <v>0.10184986480106401</v>
      </c>
      <c r="F18" s="43">
        <v>1495.0541654148201</v>
      </c>
      <c r="G18" s="44">
        <v>1485.79984976171</v>
      </c>
    </row>
    <row r="19" spans="1:7" s="16" customFormat="1" ht="12" x14ac:dyDescent="0.2">
      <c r="A19" s="37" t="s">
        <v>26</v>
      </c>
      <c r="B19" s="32" t="s">
        <v>25</v>
      </c>
      <c r="C19" s="49">
        <v>3081</v>
      </c>
      <c r="D19" s="46">
        <v>2.9796905222437098</v>
      </c>
      <c r="E19" s="46">
        <v>0.116841745989609</v>
      </c>
      <c r="F19" s="41">
        <v>1715.1199893814701</v>
      </c>
      <c r="G19" s="42">
        <v>1030.8020016569701</v>
      </c>
    </row>
    <row r="20" spans="1:7" s="16" customFormat="1" ht="12" x14ac:dyDescent="0.2">
      <c r="A20" s="38" t="s">
        <v>28</v>
      </c>
      <c r="B20" s="33" t="s">
        <v>27</v>
      </c>
      <c r="C20" s="50">
        <v>387</v>
      </c>
      <c r="D20" s="47">
        <v>0.37427466150870398</v>
      </c>
      <c r="E20" s="47">
        <v>6.0046547711404198E-2</v>
      </c>
      <c r="F20" s="43">
        <v>881.42327385570195</v>
      </c>
      <c r="G20" s="44">
        <v>870.92789643549997</v>
      </c>
    </row>
    <row r="21" spans="1:7" s="16" customFormat="1" ht="12" x14ac:dyDescent="0.2">
      <c r="A21" s="37" t="s">
        <v>30</v>
      </c>
      <c r="B21" s="32" t="s">
        <v>29</v>
      </c>
      <c r="C21" s="49">
        <v>1985</v>
      </c>
      <c r="D21" s="46">
        <v>1.9197292069632499</v>
      </c>
      <c r="E21" s="46">
        <v>0.130902136639409</v>
      </c>
      <c r="F21" s="41">
        <v>1921.51246372989</v>
      </c>
      <c r="G21" s="42">
        <v>2017.7119847520401</v>
      </c>
    </row>
    <row r="22" spans="1:7" s="16" customFormat="1" ht="12" x14ac:dyDescent="0.2">
      <c r="A22" s="38" t="s">
        <v>32</v>
      </c>
      <c r="B22" s="33" t="s">
        <v>31</v>
      </c>
      <c r="C22" s="50">
        <v>1584</v>
      </c>
      <c r="D22" s="47">
        <v>1.5319148936170199</v>
      </c>
      <c r="E22" s="47">
        <v>0.13277451802179399</v>
      </c>
      <c r="F22" s="43">
        <v>1948.9971500419099</v>
      </c>
      <c r="G22" s="44">
        <v>2418.4042667615599</v>
      </c>
    </row>
    <row r="23" spans="1:7" s="16" customFormat="1" ht="12" x14ac:dyDescent="0.2">
      <c r="A23" s="37" t="s">
        <v>34</v>
      </c>
      <c r="B23" s="32" t="s">
        <v>33</v>
      </c>
      <c r="C23" s="49">
        <v>3242</v>
      </c>
      <c r="D23" s="46">
        <v>3.1353965183752401</v>
      </c>
      <c r="E23" s="46">
        <v>0.14327382004596101</v>
      </c>
      <c r="F23" s="41">
        <v>2103.1164044546599</v>
      </c>
      <c r="G23" s="42">
        <v>2031.73383192337</v>
      </c>
    </row>
    <row r="24" spans="1:7" s="16" customFormat="1" ht="12" x14ac:dyDescent="0.2">
      <c r="A24" s="38" t="s">
        <v>36</v>
      </c>
      <c r="B24" s="33" t="s">
        <v>35</v>
      </c>
      <c r="C24" s="50">
        <v>3195</v>
      </c>
      <c r="D24" s="47">
        <v>3.0899419729207001</v>
      </c>
      <c r="E24" s="47">
        <v>0.19863226608641599</v>
      </c>
      <c r="F24" s="43">
        <v>2915.7230338825002</v>
      </c>
      <c r="G24" s="44">
        <v>2818.4862308157799</v>
      </c>
    </row>
    <row r="25" spans="1:7" s="16" customFormat="1" ht="12" x14ac:dyDescent="0.2">
      <c r="A25" s="37" t="s">
        <v>38</v>
      </c>
      <c r="B25" s="32" t="s">
        <v>37</v>
      </c>
      <c r="C25" s="49">
        <v>2873</v>
      </c>
      <c r="D25" s="46">
        <v>2.7785299806576398</v>
      </c>
      <c r="E25" s="46">
        <v>0.18588250517598301</v>
      </c>
      <c r="F25" s="41">
        <v>2728.5692934782601</v>
      </c>
      <c r="G25" s="42">
        <v>2321.0498159383201</v>
      </c>
    </row>
    <row r="26" spans="1:7" s="16" customFormat="1" ht="12" x14ac:dyDescent="0.2">
      <c r="A26" s="38" t="s">
        <v>40</v>
      </c>
      <c r="B26" s="33" t="s">
        <v>39</v>
      </c>
      <c r="C26" s="50">
        <v>4588</v>
      </c>
      <c r="D26" s="47">
        <v>4.43713733075435</v>
      </c>
      <c r="E26" s="47">
        <v>0.236470466962169</v>
      </c>
      <c r="F26" s="43">
        <v>3471.1499845376802</v>
      </c>
      <c r="G26" s="44">
        <v>2798.0821540337702</v>
      </c>
    </row>
    <row r="27" spans="1:7" s="16" customFormat="1" ht="12" x14ac:dyDescent="0.2">
      <c r="A27" s="37" t="s">
        <v>42</v>
      </c>
      <c r="B27" s="32" t="s">
        <v>41</v>
      </c>
      <c r="C27" s="49">
        <v>1144</v>
      </c>
      <c r="D27" s="46">
        <v>1.1063829787234001</v>
      </c>
      <c r="E27" s="46">
        <v>0.15681973954763501</v>
      </c>
      <c r="F27" s="41">
        <v>2301.9569568197398</v>
      </c>
      <c r="G27" s="42">
        <v>1753.8198036886999</v>
      </c>
    </row>
    <row r="28" spans="1:7" s="16" customFormat="1" ht="12" x14ac:dyDescent="0.2">
      <c r="A28" s="38" t="s">
        <v>44</v>
      </c>
      <c r="B28" s="33" t="s">
        <v>43</v>
      </c>
      <c r="C28" s="50">
        <v>1262</v>
      </c>
      <c r="D28" s="47">
        <v>1.2205029013539701</v>
      </c>
      <c r="E28" s="47">
        <v>0.119973381500143</v>
      </c>
      <c r="F28" s="43">
        <v>1761.0892670405899</v>
      </c>
      <c r="G28" s="44">
        <v>1196.33152819308</v>
      </c>
    </row>
    <row r="29" spans="1:7" s="16" customFormat="1" ht="12" x14ac:dyDescent="0.2">
      <c r="A29" s="37" t="s">
        <v>46</v>
      </c>
      <c r="B29" s="32" t="s">
        <v>45</v>
      </c>
      <c r="C29" s="49">
        <v>6005</v>
      </c>
      <c r="D29" s="46">
        <v>5.8075435203094798</v>
      </c>
      <c r="E29" s="46">
        <v>0.23196971452852799</v>
      </c>
      <c r="F29" s="41">
        <v>3405.0834395642601</v>
      </c>
      <c r="G29" s="42">
        <v>2600.3485348930599</v>
      </c>
    </row>
    <row r="30" spans="1:7" s="16" customFormat="1" ht="12" x14ac:dyDescent="0.2">
      <c r="A30" s="38" t="s">
        <v>48</v>
      </c>
      <c r="B30" s="33" t="s">
        <v>47</v>
      </c>
      <c r="C30" s="50">
        <v>1292</v>
      </c>
      <c r="D30" s="47">
        <v>1.2495164410057999</v>
      </c>
      <c r="E30" s="47">
        <v>8.4268197234542097E-2</v>
      </c>
      <c r="F30" s="43">
        <v>1236.97286720584</v>
      </c>
      <c r="G30" s="44">
        <v>1292</v>
      </c>
    </row>
    <row r="31" spans="1:7" s="16" customFormat="1" ht="12" x14ac:dyDescent="0.2">
      <c r="A31" s="37" t="s">
        <v>50</v>
      </c>
      <c r="B31" s="32" t="s">
        <v>49</v>
      </c>
      <c r="C31" s="49">
        <v>3050</v>
      </c>
      <c r="D31" s="46">
        <v>2.9497098646034798</v>
      </c>
      <c r="E31" s="46">
        <v>0.17143499522230299</v>
      </c>
      <c r="F31" s="41">
        <v>2516.4942948681901</v>
      </c>
      <c r="G31" s="42">
        <v>2375.45067414189</v>
      </c>
    </row>
    <row r="32" spans="1:7" s="16" customFormat="1" ht="12" x14ac:dyDescent="0.2">
      <c r="A32" s="38" t="s">
        <v>52</v>
      </c>
      <c r="B32" s="33" t="s">
        <v>51</v>
      </c>
      <c r="C32" s="50">
        <v>8181</v>
      </c>
      <c r="D32" s="47">
        <v>7.9119922630560904</v>
      </c>
      <c r="E32" s="47">
        <v>0.18386335543319501</v>
      </c>
      <c r="F32" s="43">
        <v>2698.9301944038698</v>
      </c>
      <c r="G32" s="44">
        <v>1480.4429749665801</v>
      </c>
    </row>
    <row r="33" spans="1:7" s="16" customFormat="1" ht="12" x14ac:dyDescent="0.2">
      <c r="A33" s="37" t="s">
        <v>54</v>
      </c>
      <c r="B33" s="32" t="s">
        <v>53</v>
      </c>
      <c r="C33" s="49">
        <v>959</v>
      </c>
      <c r="D33" s="46">
        <v>0.92746615087040596</v>
      </c>
      <c r="E33" s="46">
        <v>0.18668483550710499</v>
      </c>
      <c r="F33" s="41">
        <v>2740.3467004088002</v>
      </c>
      <c r="G33" s="42">
        <v>3687.0553872628102</v>
      </c>
    </row>
    <row r="34" spans="1:7" s="16" customFormat="1" ht="12" x14ac:dyDescent="0.2">
      <c r="A34" s="38" t="s">
        <v>56</v>
      </c>
      <c r="B34" s="33" t="s">
        <v>55</v>
      </c>
      <c r="C34" s="50">
        <v>773</v>
      </c>
      <c r="D34" s="47">
        <v>0.74758220502901396</v>
      </c>
      <c r="E34" s="47">
        <v>9.9974133471288196E-2</v>
      </c>
      <c r="F34" s="43">
        <v>1467.5203052250399</v>
      </c>
      <c r="G34" s="44">
        <v>1857.1644831031001</v>
      </c>
    </row>
    <row r="35" spans="1:7" s="16" customFormat="1" ht="12" x14ac:dyDescent="0.2">
      <c r="A35" s="37" t="s">
        <v>58</v>
      </c>
      <c r="B35" s="32" t="s">
        <v>57</v>
      </c>
      <c r="C35" s="49">
        <v>395</v>
      </c>
      <c r="D35" s="46">
        <v>0.38201160541586099</v>
      </c>
      <c r="E35" s="46">
        <v>8.20182724252492E-2</v>
      </c>
      <c r="F35" s="41">
        <v>1203.9462209302301</v>
      </c>
      <c r="G35" s="42">
        <v>1447.56912967942</v>
      </c>
    </row>
    <row r="36" spans="1:7" s="16" customFormat="1" ht="12" x14ac:dyDescent="0.2">
      <c r="A36" s="38" t="s">
        <v>60</v>
      </c>
      <c r="B36" s="33" t="s">
        <v>59</v>
      </c>
      <c r="C36" s="50">
        <v>45</v>
      </c>
      <c r="D36" s="47">
        <v>4.35203094777563E-2</v>
      </c>
      <c r="E36" s="47">
        <v>5.2023121387283197E-2</v>
      </c>
      <c r="F36" s="43">
        <v>763.647398843931</v>
      </c>
      <c r="G36" s="44">
        <v>569.131789177511</v>
      </c>
    </row>
    <row r="37" spans="1:7" s="16" customFormat="1" ht="12" x14ac:dyDescent="0.2">
      <c r="A37" s="37" t="s">
        <v>62</v>
      </c>
      <c r="B37" s="32" t="s">
        <v>61</v>
      </c>
      <c r="C37" s="49">
        <v>26</v>
      </c>
      <c r="D37" s="46">
        <v>2.5145067698259201E-2</v>
      </c>
      <c r="E37" s="46">
        <v>2.2968197879858699E-2</v>
      </c>
      <c r="F37" s="41">
        <v>337.15017667844501</v>
      </c>
      <c r="G37" s="42">
        <v>337.270669071545</v>
      </c>
    </row>
    <row r="38" spans="1:7" s="16" customFormat="1" ht="12" x14ac:dyDescent="0.2">
      <c r="A38" s="38" t="s">
        <v>64</v>
      </c>
      <c r="B38" s="33" t="s">
        <v>63</v>
      </c>
      <c r="C38" s="50">
        <v>16</v>
      </c>
      <c r="D38" s="47">
        <v>1.5473887814313299E-2</v>
      </c>
      <c r="E38" s="47">
        <v>2.6755852842809399E-2</v>
      </c>
      <c r="F38" s="43">
        <v>392.749163879599</v>
      </c>
      <c r="G38" s="44">
        <v>465.700211986895</v>
      </c>
    </row>
    <row r="39" spans="1:7" s="16" customFormat="1" ht="12" x14ac:dyDescent="0.2">
      <c r="A39" s="37" t="s">
        <v>66</v>
      </c>
      <c r="B39" s="32" t="s">
        <v>65</v>
      </c>
      <c r="C39" s="49">
        <v>187</v>
      </c>
      <c r="D39" s="46">
        <v>0.180851063829787</v>
      </c>
      <c r="E39" s="46">
        <v>0.13629737609329401</v>
      </c>
      <c r="F39" s="41">
        <v>2000.7091836734701</v>
      </c>
      <c r="G39" s="42">
        <v>2688.9444179979801</v>
      </c>
    </row>
    <row r="40" spans="1:7" s="16" customFormat="1" ht="12" x14ac:dyDescent="0.2">
      <c r="A40" s="38" t="s">
        <v>68</v>
      </c>
      <c r="B40" s="33" t="s">
        <v>67</v>
      </c>
      <c r="C40" s="50">
        <v>10</v>
      </c>
      <c r="D40" s="47">
        <v>9.6711798839458404E-3</v>
      </c>
      <c r="E40" s="47">
        <v>4.0485829959514198E-2</v>
      </c>
      <c r="F40" s="43">
        <v>594.29149797570801</v>
      </c>
      <c r="G40" s="44">
        <v>527.60567316425602</v>
      </c>
    </row>
    <row r="41" spans="1:7" s="16" customFormat="1" ht="12" x14ac:dyDescent="0.2">
      <c r="A41" s="37" t="s">
        <v>70</v>
      </c>
      <c r="B41" s="32" t="s">
        <v>69</v>
      </c>
      <c r="C41" s="49">
        <v>61</v>
      </c>
      <c r="D41" s="46">
        <v>5.8994197292069603E-2</v>
      </c>
      <c r="E41" s="46">
        <v>5.2181351582549197E-2</v>
      </c>
      <c r="F41" s="41">
        <v>765.97005988024</v>
      </c>
      <c r="G41" s="42">
        <v>1458.90362628662</v>
      </c>
    </row>
    <row r="42" spans="1:7" s="40" customFormat="1" ht="12" x14ac:dyDescent="0.2">
      <c r="A42" s="39" t="s">
        <v>77</v>
      </c>
      <c r="B42" s="53" t="s">
        <v>81</v>
      </c>
      <c r="C42" s="51">
        <f>SUM(C9:C41)</f>
        <v>103400</v>
      </c>
      <c r="D42" s="51">
        <f>SUM(D9:D41)</f>
        <v>100.00000000000001</v>
      </c>
      <c r="E42" s="48">
        <v>0.20039031537249499</v>
      </c>
      <c r="F42" s="45">
        <v>200.390315372495</v>
      </c>
      <c r="G42" s="52">
        <v>259.47967850016101</v>
      </c>
    </row>
    <row r="43" spans="1:7" s="19" customFormat="1" ht="12" x14ac:dyDescent="0.2">
      <c r="A43" s="18"/>
      <c r="B43" s="18"/>
      <c r="C43" s="18"/>
      <c r="D43" s="18"/>
      <c r="E43" s="18"/>
      <c r="F43" s="18"/>
      <c r="G43" s="18"/>
    </row>
    <row r="44" spans="1:7" s="16" customFormat="1" ht="12" x14ac:dyDescent="0.2">
      <c r="A44" s="17"/>
      <c r="B44" s="17"/>
      <c r="C44" s="17"/>
      <c r="D44" s="17"/>
      <c r="E44" s="17"/>
      <c r="F44" s="17"/>
      <c r="G44" s="17"/>
    </row>
    <row r="45" spans="1:7" s="16" customFormat="1" ht="2.1" customHeight="1" x14ac:dyDescent="0.2">
      <c r="A45" s="20"/>
      <c r="B45" s="21"/>
      <c r="C45" s="21"/>
      <c r="D45" s="21"/>
      <c r="E45" s="21"/>
      <c r="F45" s="21"/>
      <c r="G45" s="22"/>
    </row>
    <row r="46" spans="1:7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9"/>
    </row>
    <row r="47" spans="1:7" s="23" customFormat="1" ht="39" customHeight="1" x14ac:dyDescent="0.2">
      <c r="A47" s="80" t="s">
        <v>164</v>
      </c>
      <c r="B47" s="81"/>
      <c r="C47" s="81"/>
      <c r="D47" s="81"/>
      <c r="E47" s="81"/>
      <c r="F47" s="81"/>
      <c r="G47" s="82"/>
    </row>
    <row r="48" spans="1:7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5"/>
    </row>
    <row r="49" spans="1:7" s="16" customFormat="1" ht="3" customHeight="1" x14ac:dyDescent="0.2">
      <c r="A49" s="24"/>
      <c r="B49" s="25"/>
      <c r="C49" s="25"/>
      <c r="D49" s="25"/>
      <c r="E49" s="25"/>
      <c r="F49" s="25"/>
      <c r="G49" s="26"/>
    </row>
    <row r="51" spans="1:7" ht="81" customHeight="1" x14ac:dyDescent="0.25">
      <c r="A51" s="73"/>
      <c r="B51" s="73"/>
      <c r="C51" s="73"/>
      <c r="D51" s="73"/>
      <c r="E51" s="73"/>
      <c r="F51" s="73"/>
      <c r="G51" s="73"/>
    </row>
  </sheetData>
  <mergeCells count="8">
    <mergeCell ref="A48:G48"/>
    <mergeCell ref="A51:G51"/>
    <mergeCell ref="A1:G1"/>
    <mergeCell ref="A3:G4"/>
    <mergeCell ref="A5:G5"/>
    <mergeCell ref="A7:G7"/>
    <mergeCell ref="A46:G46"/>
    <mergeCell ref="A47:G47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B9:B4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5" zoomScaleNormal="85" workbookViewId="0">
      <selection sqref="A1:G1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6" style="27" customWidth="1"/>
    <col min="4" max="4" width="17.42578125" style="27" customWidth="1"/>
    <col min="5" max="5" width="18.5703125" style="27" customWidth="1"/>
    <col min="6" max="6" width="24.42578125" style="27" customWidth="1"/>
    <col min="7" max="7" width="29.140625" style="27" customWidth="1"/>
    <col min="8" max="16384" width="11.42578125" style="27"/>
  </cols>
  <sheetData>
    <row r="1" spans="1:7" s="16" customFormat="1" ht="60" customHeight="1" x14ac:dyDescent="0.2">
      <c r="A1" s="73"/>
      <c r="B1" s="73"/>
      <c r="C1" s="73"/>
      <c r="D1" s="73"/>
      <c r="E1" s="73"/>
      <c r="F1" s="73"/>
      <c r="G1" s="73"/>
    </row>
    <row r="2" spans="1:7" s="16" customFormat="1" ht="8.4499999999999993" customHeight="1" x14ac:dyDescent="0.2">
      <c r="A2" s="30"/>
      <c r="B2" s="30"/>
      <c r="C2" s="30"/>
      <c r="D2" s="30"/>
      <c r="E2" s="30"/>
      <c r="F2" s="30"/>
      <c r="G2" s="30"/>
    </row>
    <row r="3" spans="1:7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</row>
    <row r="4" spans="1:7" s="16" customFormat="1" ht="17.100000000000001" customHeight="1" x14ac:dyDescent="0.2">
      <c r="A4" s="86"/>
      <c r="B4" s="86"/>
      <c r="C4" s="86"/>
      <c r="D4" s="86"/>
      <c r="E4" s="86"/>
      <c r="F4" s="86"/>
      <c r="G4" s="86"/>
    </row>
    <row r="5" spans="1:7" s="16" customFormat="1" ht="16.5" customHeight="1" x14ac:dyDescent="0.2">
      <c r="A5" s="74" t="s">
        <v>88</v>
      </c>
      <c r="B5" s="75"/>
      <c r="C5" s="75"/>
      <c r="D5" s="75"/>
      <c r="E5" s="75"/>
      <c r="F5" s="75"/>
      <c r="G5" s="75"/>
    </row>
    <row r="6" spans="1:7" s="16" customFormat="1" ht="16.5" customHeight="1" x14ac:dyDescent="0.2">
      <c r="A6" s="74" t="s">
        <v>149</v>
      </c>
      <c r="B6" s="75"/>
      <c r="C6" s="75"/>
      <c r="D6" s="75"/>
      <c r="E6" s="75"/>
      <c r="F6" s="75"/>
      <c r="G6" s="75"/>
    </row>
    <row r="7" spans="1:7" s="16" customFormat="1" ht="12" x14ac:dyDescent="0.2">
      <c r="A7" s="17"/>
      <c r="B7" s="17"/>
      <c r="C7" s="17"/>
      <c r="D7" s="17"/>
      <c r="E7" s="17"/>
      <c r="F7" s="17"/>
      <c r="G7" s="17"/>
    </row>
    <row r="8" spans="1:7" s="16" customFormat="1" ht="18" customHeight="1" x14ac:dyDescent="0.3">
      <c r="A8" s="87" t="s">
        <v>153</v>
      </c>
      <c r="B8" s="88"/>
      <c r="C8" s="88"/>
      <c r="D8" s="88"/>
      <c r="E8" s="88"/>
      <c r="F8" s="88"/>
      <c r="G8" s="88"/>
    </row>
    <row r="9" spans="1:7" s="36" customFormat="1" ht="44.25" customHeight="1" x14ac:dyDescent="0.2">
      <c r="A9" s="34" t="s">
        <v>75</v>
      </c>
      <c r="B9" s="34" t="s">
        <v>76</v>
      </c>
      <c r="C9" s="34" t="s">
        <v>74</v>
      </c>
      <c r="D9" s="34" t="s">
        <v>140</v>
      </c>
      <c r="E9" s="34" t="s">
        <v>150</v>
      </c>
      <c r="F9" s="34" t="s">
        <v>151</v>
      </c>
      <c r="G9" s="34" t="s">
        <v>152</v>
      </c>
    </row>
    <row r="10" spans="1:7" s="16" customFormat="1" ht="12" x14ac:dyDescent="0.2">
      <c r="A10" s="37" t="s">
        <v>6</v>
      </c>
      <c r="B10" s="32" t="s">
        <v>5</v>
      </c>
      <c r="C10" s="56">
        <f>D10+E10</f>
        <v>296942</v>
      </c>
      <c r="D10" s="49">
        <v>272861</v>
      </c>
      <c r="E10" s="49">
        <v>24081</v>
      </c>
      <c r="F10" s="91">
        <v>91.890335486391294</v>
      </c>
      <c r="G10" s="91">
        <v>8.1096645136087204</v>
      </c>
    </row>
    <row r="11" spans="1:7" s="16" customFormat="1" ht="12" x14ac:dyDescent="0.2">
      <c r="A11" s="38" t="s">
        <v>8</v>
      </c>
      <c r="B11" s="33" t="s">
        <v>7</v>
      </c>
      <c r="C11" s="57">
        <f t="shared" ref="C11:C42" si="0">D11+E11</f>
        <v>113212</v>
      </c>
      <c r="D11" s="50">
        <v>97586</v>
      </c>
      <c r="E11" s="50">
        <v>15626</v>
      </c>
      <c r="F11" s="92">
        <v>86.197576228668296</v>
      </c>
      <c r="G11" s="92">
        <v>13.8024237713317</v>
      </c>
    </row>
    <row r="12" spans="1:7" s="16" customFormat="1" ht="12" x14ac:dyDescent="0.2">
      <c r="A12" s="37" t="s">
        <v>10</v>
      </c>
      <c r="B12" s="32" t="s">
        <v>9</v>
      </c>
      <c r="C12" s="56">
        <f t="shared" si="0"/>
        <v>451093</v>
      </c>
      <c r="D12" s="49">
        <v>399041</v>
      </c>
      <c r="E12" s="49">
        <v>52052</v>
      </c>
      <c r="F12" s="91">
        <v>88.4609160417032</v>
      </c>
      <c r="G12" s="91">
        <v>11.5390839582968</v>
      </c>
    </row>
    <row r="13" spans="1:7" s="16" customFormat="1" ht="12" x14ac:dyDescent="0.2">
      <c r="A13" s="38" t="s">
        <v>12</v>
      </c>
      <c r="B13" s="33" t="s">
        <v>11</v>
      </c>
      <c r="C13" s="57">
        <f t="shared" si="0"/>
        <v>85999</v>
      </c>
      <c r="D13" s="50">
        <v>77297</v>
      </c>
      <c r="E13" s="50">
        <v>8702</v>
      </c>
      <c r="F13" s="92">
        <v>89.881277689275393</v>
      </c>
      <c r="G13" s="92">
        <v>10.1187223107245</v>
      </c>
    </row>
    <row r="14" spans="1:7" s="16" customFormat="1" ht="12" x14ac:dyDescent="0.2">
      <c r="A14" s="37" t="s">
        <v>14</v>
      </c>
      <c r="B14" s="32" t="s">
        <v>13</v>
      </c>
      <c r="C14" s="56">
        <f t="shared" si="0"/>
        <v>83893</v>
      </c>
      <c r="D14" s="49">
        <v>74775</v>
      </c>
      <c r="E14" s="49">
        <v>9118</v>
      </c>
      <c r="F14" s="91">
        <v>89.131393560845396</v>
      </c>
      <c r="G14" s="91">
        <v>10.8686064391546</v>
      </c>
    </row>
    <row r="15" spans="1:7" s="16" customFormat="1" ht="12" x14ac:dyDescent="0.2">
      <c r="A15" s="38" t="s">
        <v>16</v>
      </c>
      <c r="B15" s="33" t="s">
        <v>15</v>
      </c>
      <c r="C15" s="57">
        <f t="shared" si="0"/>
        <v>48377</v>
      </c>
      <c r="D15" s="50">
        <v>44469</v>
      </c>
      <c r="E15" s="50">
        <v>3908</v>
      </c>
      <c r="F15" s="92">
        <v>91.921781011637805</v>
      </c>
      <c r="G15" s="92">
        <v>8.0782189883622397</v>
      </c>
    </row>
    <row r="16" spans="1:7" s="16" customFormat="1" ht="12" x14ac:dyDescent="0.2">
      <c r="A16" s="37" t="s">
        <v>18</v>
      </c>
      <c r="B16" s="32" t="s">
        <v>17</v>
      </c>
      <c r="C16" s="56">
        <f t="shared" si="0"/>
        <v>21221</v>
      </c>
      <c r="D16" s="49">
        <v>19654</v>
      </c>
      <c r="E16" s="49">
        <v>1567</v>
      </c>
      <c r="F16" s="91">
        <v>92.615805098723001</v>
      </c>
      <c r="G16" s="91">
        <v>7.3841949012770396</v>
      </c>
    </row>
    <row r="17" spans="1:7" s="16" customFormat="1" ht="12" x14ac:dyDescent="0.2">
      <c r="A17" s="38" t="s">
        <v>20</v>
      </c>
      <c r="B17" s="33" t="s">
        <v>19</v>
      </c>
      <c r="C17" s="57">
        <f t="shared" si="0"/>
        <v>60569</v>
      </c>
      <c r="D17" s="50">
        <v>56545</v>
      </c>
      <c r="E17" s="50">
        <v>4024</v>
      </c>
      <c r="F17" s="92">
        <v>93.356337400320299</v>
      </c>
      <c r="G17" s="92">
        <v>6.6436625996796996</v>
      </c>
    </row>
    <row r="18" spans="1:7" s="16" customFormat="1" ht="12" x14ac:dyDescent="0.2">
      <c r="A18" s="37" t="s">
        <v>22</v>
      </c>
      <c r="B18" s="32" t="s">
        <v>21</v>
      </c>
      <c r="C18" s="56">
        <f t="shared" si="0"/>
        <v>54683</v>
      </c>
      <c r="D18" s="49">
        <v>48531</v>
      </c>
      <c r="E18" s="49">
        <v>6152</v>
      </c>
      <c r="F18" s="91">
        <v>88.749702832690204</v>
      </c>
      <c r="G18" s="91">
        <v>11.2502971673098</v>
      </c>
    </row>
    <row r="19" spans="1:7" s="16" customFormat="1" ht="12" x14ac:dyDescent="0.2">
      <c r="A19" s="38" t="s">
        <v>24</v>
      </c>
      <c r="B19" s="33" t="s">
        <v>23</v>
      </c>
      <c r="C19" s="57">
        <f t="shared" si="0"/>
        <v>63528</v>
      </c>
      <c r="D19" s="50">
        <v>55356</v>
      </c>
      <c r="E19" s="50">
        <v>8172</v>
      </c>
      <c r="F19" s="92">
        <v>87.136380808462405</v>
      </c>
      <c r="G19" s="92">
        <v>12.8636191915376</v>
      </c>
    </row>
    <row r="20" spans="1:7" s="16" customFormat="1" ht="12" x14ac:dyDescent="0.2">
      <c r="A20" s="37" t="s">
        <v>26</v>
      </c>
      <c r="B20" s="32" t="s">
        <v>25</v>
      </c>
      <c r="C20" s="56">
        <f t="shared" si="0"/>
        <v>135583</v>
      </c>
      <c r="D20" s="49">
        <v>125728</v>
      </c>
      <c r="E20" s="49">
        <v>9855</v>
      </c>
      <c r="F20" s="91">
        <v>92.731389628493204</v>
      </c>
      <c r="G20" s="91">
        <v>7.2686103715067496</v>
      </c>
    </row>
    <row r="21" spans="1:7" s="16" customFormat="1" ht="12" x14ac:dyDescent="0.2">
      <c r="A21" s="38" t="s">
        <v>28</v>
      </c>
      <c r="B21" s="33" t="s">
        <v>27</v>
      </c>
      <c r="C21" s="57">
        <f t="shared" si="0"/>
        <v>20028</v>
      </c>
      <c r="D21" s="50">
        <v>17798</v>
      </c>
      <c r="E21" s="50">
        <v>2230</v>
      </c>
      <c r="F21" s="92">
        <v>88.865588176552805</v>
      </c>
      <c r="G21" s="92">
        <v>11.1344118234472</v>
      </c>
    </row>
    <row r="22" spans="1:7" s="16" customFormat="1" ht="12" x14ac:dyDescent="0.2">
      <c r="A22" s="37" t="s">
        <v>30</v>
      </c>
      <c r="B22" s="32" t="s">
        <v>29</v>
      </c>
      <c r="C22" s="56">
        <f t="shared" si="0"/>
        <v>61804</v>
      </c>
      <c r="D22" s="49">
        <v>56738</v>
      </c>
      <c r="E22" s="49">
        <v>5066</v>
      </c>
      <c r="F22" s="91">
        <v>91.803119539188401</v>
      </c>
      <c r="G22" s="91">
        <v>8.1968804608116006</v>
      </c>
    </row>
    <row r="23" spans="1:7" s="16" customFormat="1" ht="12" x14ac:dyDescent="0.2">
      <c r="A23" s="38" t="s">
        <v>32</v>
      </c>
      <c r="B23" s="33" t="s">
        <v>31</v>
      </c>
      <c r="C23" s="57">
        <f t="shared" si="0"/>
        <v>31819</v>
      </c>
      <c r="D23" s="50">
        <v>28094</v>
      </c>
      <c r="E23" s="50">
        <v>3725</v>
      </c>
      <c r="F23" s="92">
        <v>88.293158175932604</v>
      </c>
      <c r="G23" s="92">
        <v>11.7068418240674</v>
      </c>
    </row>
    <row r="24" spans="1:7" s="16" customFormat="1" ht="12" x14ac:dyDescent="0.2">
      <c r="A24" s="37" t="s">
        <v>34</v>
      </c>
      <c r="B24" s="32" t="s">
        <v>33</v>
      </c>
      <c r="C24" s="56">
        <f t="shared" si="0"/>
        <v>57164</v>
      </c>
      <c r="D24" s="49">
        <v>49743</v>
      </c>
      <c r="E24" s="49">
        <v>7421</v>
      </c>
      <c r="F24" s="91">
        <v>87.018053320271505</v>
      </c>
      <c r="G24" s="91">
        <v>12.9819466797285</v>
      </c>
    </row>
    <row r="25" spans="1:7" s="16" customFormat="1" ht="12" x14ac:dyDescent="0.2">
      <c r="A25" s="38" t="s">
        <v>36</v>
      </c>
      <c r="B25" s="33" t="s">
        <v>35</v>
      </c>
      <c r="C25" s="57">
        <f t="shared" si="0"/>
        <v>79341</v>
      </c>
      <c r="D25" s="50">
        <v>70830</v>
      </c>
      <c r="E25" s="50">
        <v>8511</v>
      </c>
      <c r="F25" s="92">
        <v>89.272885393428396</v>
      </c>
      <c r="G25" s="92">
        <v>10.7271146065716</v>
      </c>
    </row>
    <row r="26" spans="1:7" s="16" customFormat="1" ht="12" x14ac:dyDescent="0.2">
      <c r="A26" s="37" t="s">
        <v>38</v>
      </c>
      <c r="B26" s="32" t="s">
        <v>37</v>
      </c>
      <c r="C26" s="56">
        <f t="shared" si="0"/>
        <v>86913</v>
      </c>
      <c r="D26" s="49">
        <v>77208</v>
      </c>
      <c r="E26" s="49">
        <v>9705</v>
      </c>
      <c r="F26" s="91">
        <v>88.833661247454401</v>
      </c>
      <c r="G26" s="91">
        <v>11.166338752545601</v>
      </c>
    </row>
    <row r="27" spans="1:7" s="16" customFormat="1" ht="12" x14ac:dyDescent="0.2">
      <c r="A27" s="38" t="s">
        <v>40</v>
      </c>
      <c r="B27" s="33" t="s">
        <v>39</v>
      </c>
      <c r="C27" s="57">
        <f t="shared" si="0"/>
        <v>106620</v>
      </c>
      <c r="D27" s="50">
        <v>92184</v>
      </c>
      <c r="E27" s="50">
        <v>14436</v>
      </c>
      <c r="F27" s="92">
        <v>86.460326392796802</v>
      </c>
      <c r="G27" s="92">
        <v>13.5396736072032</v>
      </c>
    </row>
    <row r="28" spans="1:7" s="16" customFormat="1" ht="12" x14ac:dyDescent="0.2">
      <c r="A28" s="37" t="s">
        <v>42</v>
      </c>
      <c r="B28" s="32" t="s">
        <v>41</v>
      </c>
      <c r="C28" s="56">
        <f t="shared" si="0"/>
        <v>31784</v>
      </c>
      <c r="D28" s="49">
        <v>29178</v>
      </c>
      <c r="E28" s="49">
        <v>2606</v>
      </c>
      <c r="F28" s="91">
        <v>91.800906116284906</v>
      </c>
      <c r="G28" s="91">
        <v>8.1990938837150793</v>
      </c>
    </row>
    <row r="29" spans="1:7" s="16" customFormat="1" ht="12" x14ac:dyDescent="0.2">
      <c r="A29" s="38" t="s">
        <v>44</v>
      </c>
      <c r="B29" s="33" t="s">
        <v>43</v>
      </c>
      <c r="C29" s="57">
        <f t="shared" si="0"/>
        <v>51138</v>
      </c>
      <c r="D29" s="50">
        <v>46981</v>
      </c>
      <c r="E29" s="50">
        <v>4157</v>
      </c>
      <c r="F29" s="92">
        <v>91.871015683053699</v>
      </c>
      <c r="G29" s="92">
        <v>8.1289843169462994</v>
      </c>
    </row>
    <row r="30" spans="1:7" s="16" customFormat="1" ht="12" x14ac:dyDescent="0.2">
      <c r="A30" s="37" t="s">
        <v>46</v>
      </c>
      <c r="B30" s="32" t="s">
        <v>45</v>
      </c>
      <c r="C30" s="56">
        <f t="shared" si="0"/>
        <v>148009</v>
      </c>
      <c r="D30" s="49">
        <v>128832</v>
      </c>
      <c r="E30" s="49">
        <v>19177</v>
      </c>
      <c r="F30" s="91">
        <v>87.043355471626697</v>
      </c>
      <c r="G30" s="91">
        <v>12.9566445283733</v>
      </c>
    </row>
    <row r="31" spans="1:7" s="16" customFormat="1" ht="12" x14ac:dyDescent="0.2">
      <c r="A31" s="38" t="s">
        <v>48</v>
      </c>
      <c r="B31" s="33" t="s">
        <v>47</v>
      </c>
      <c r="C31" s="57">
        <f t="shared" si="0"/>
        <v>33123</v>
      </c>
      <c r="D31" s="50">
        <v>29996</v>
      </c>
      <c r="E31" s="50">
        <v>3127</v>
      </c>
      <c r="F31" s="92">
        <v>90.559430003320998</v>
      </c>
      <c r="G31" s="92">
        <v>9.4405699966790504</v>
      </c>
    </row>
    <row r="32" spans="1:7" s="16" customFormat="1" ht="12" x14ac:dyDescent="0.2">
      <c r="A32" s="37" t="s">
        <v>50</v>
      </c>
      <c r="B32" s="32" t="s">
        <v>49</v>
      </c>
      <c r="C32" s="56">
        <f t="shared" si="0"/>
        <v>83156</v>
      </c>
      <c r="D32" s="49">
        <v>74976</v>
      </c>
      <c r="E32" s="49">
        <v>8180</v>
      </c>
      <c r="F32" s="91">
        <v>90.163067006589998</v>
      </c>
      <c r="G32" s="91">
        <v>9.8369329934099792</v>
      </c>
    </row>
    <row r="33" spans="1:7" s="16" customFormat="1" ht="12" x14ac:dyDescent="0.2">
      <c r="A33" s="38" t="s">
        <v>52</v>
      </c>
      <c r="B33" s="33" t="s">
        <v>51</v>
      </c>
      <c r="C33" s="57">
        <f t="shared" si="0"/>
        <v>253601</v>
      </c>
      <c r="D33" s="50">
        <v>227984</v>
      </c>
      <c r="E33" s="50">
        <v>25617</v>
      </c>
      <c r="F33" s="92">
        <v>89.898699137621705</v>
      </c>
      <c r="G33" s="92">
        <v>10.1013008623783</v>
      </c>
    </row>
    <row r="34" spans="1:7" s="16" customFormat="1" ht="12" x14ac:dyDescent="0.2">
      <c r="A34" s="37" t="s">
        <v>54</v>
      </c>
      <c r="B34" s="32" t="s">
        <v>53</v>
      </c>
      <c r="C34" s="56">
        <f t="shared" si="0"/>
        <v>21946</v>
      </c>
      <c r="D34" s="49">
        <v>19146</v>
      </c>
      <c r="E34" s="49">
        <v>2800</v>
      </c>
      <c r="F34" s="91">
        <v>87.241410735441505</v>
      </c>
      <c r="G34" s="91">
        <v>12.7585892645585</v>
      </c>
    </row>
    <row r="35" spans="1:7" s="16" customFormat="1" ht="12" x14ac:dyDescent="0.2">
      <c r="A35" s="38" t="s">
        <v>56</v>
      </c>
      <c r="B35" s="33" t="s">
        <v>55</v>
      </c>
      <c r="C35" s="57">
        <f t="shared" si="0"/>
        <v>31367</v>
      </c>
      <c r="D35" s="50">
        <v>27874</v>
      </c>
      <c r="E35" s="50">
        <v>3493</v>
      </c>
      <c r="F35" s="92">
        <v>88.864092836420397</v>
      </c>
      <c r="G35" s="92">
        <v>11.135907163579599</v>
      </c>
    </row>
    <row r="36" spans="1:7" s="16" customFormat="1" ht="12" x14ac:dyDescent="0.2">
      <c r="A36" s="37" t="s">
        <v>58</v>
      </c>
      <c r="B36" s="32" t="s">
        <v>57</v>
      </c>
      <c r="C36" s="56">
        <f t="shared" si="0"/>
        <v>18580</v>
      </c>
      <c r="D36" s="49">
        <v>17484</v>
      </c>
      <c r="E36" s="49">
        <v>1096</v>
      </c>
      <c r="F36" s="91">
        <v>94.1011840688913</v>
      </c>
      <c r="G36" s="91">
        <v>5.8988159311087198</v>
      </c>
    </row>
    <row r="37" spans="1:7" s="16" customFormat="1" ht="12" x14ac:dyDescent="0.2">
      <c r="A37" s="38" t="s">
        <v>60</v>
      </c>
      <c r="B37" s="33" t="s">
        <v>59</v>
      </c>
      <c r="C37" s="57">
        <f t="shared" si="0"/>
        <v>4085</v>
      </c>
      <c r="D37" s="50">
        <v>3456</v>
      </c>
      <c r="E37" s="50">
        <v>629</v>
      </c>
      <c r="F37" s="92">
        <v>84.602203182374495</v>
      </c>
      <c r="G37" s="92">
        <v>15.397796817625499</v>
      </c>
    </row>
    <row r="38" spans="1:7" s="16" customFormat="1" ht="12" x14ac:dyDescent="0.2">
      <c r="A38" s="37" t="s">
        <v>62</v>
      </c>
      <c r="B38" s="32" t="s">
        <v>61</v>
      </c>
      <c r="C38" s="56">
        <f t="shared" si="0"/>
        <v>2698</v>
      </c>
      <c r="D38" s="49">
        <v>2457</v>
      </c>
      <c r="E38" s="49">
        <v>241</v>
      </c>
      <c r="F38" s="91">
        <v>91.067457375833996</v>
      </c>
      <c r="G38" s="91">
        <v>8.9325426241660502</v>
      </c>
    </row>
    <row r="39" spans="1:7" s="16" customFormat="1" ht="12" x14ac:dyDescent="0.2">
      <c r="A39" s="38" t="s">
        <v>64</v>
      </c>
      <c r="B39" s="33" t="s">
        <v>63</v>
      </c>
      <c r="C39" s="57">
        <f t="shared" si="0"/>
        <v>1125</v>
      </c>
      <c r="D39" s="50">
        <v>1112</v>
      </c>
      <c r="E39" s="50">
        <v>13</v>
      </c>
      <c r="F39" s="92">
        <v>98.844444444444406</v>
      </c>
      <c r="G39" s="92">
        <v>1.1555555555555601</v>
      </c>
    </row>
    <row r="40" spans="1:7" s="16" customFormat="1" ht="12" x14ac:dyDescent="0.2">
      <c r="A40" s="37" t="s">
        <v>66</v>
      </c>
      <c r="B40" s="32" t="s">
        <v>65</v>
      </c>
      <c r="C40" s="56">
        <f t="shared" si="0"/>
        <v>5925</v>
      </c>
      <c r="D40" s="49">
        <v>5582</v>
      </c>
      <c r="E40" s="49">
        <v>343</v>
      </c>
      <c r="F40" s="91">
        <v>94.210970464135002</v>
      </c>
      <c r="G40" s="91">
        <v>5.7890295358649801</v>
      </c>
    </row>
    <row r="41" spans="1:7" s="16" customFormat="1" ht="12" x14ac:dyDescent="0.2">
      <c r="A41" s="38" t="s">
        <v>68</v>
      </c>
      <c r="B41" s="33" t="s">
        <v>67</v>
      </c>
      <c r="C41" s="57">
        <f t="shared" si="0"/>
        <v>901</v>
      </c>
      <c r="D41" s="50">
        <v>811</v>
      </c>
      <c r="E41" s="50">
        <v>90</v>
      </c>
      <c r="F41" s="92">
        <v>90.011098779134301</v>
      </c>
      <c r="G41" s="92">
        <v>9.9889012208656993</v>
      </c>
    </row>
    <row r="42" spans="1:7" s="16" customFormat="1" ht="12" x14ac:dyDescent="0.2">
      <c r="A42" s="37" t="s">
        <v>70</v>
      </c>
      <c r="B42" s="32" t="s">
        <v>69</v>
      </c>
      <c r="C42" s="56">
        <f t="shared" si="0"/>
        <v>2669</v>
      </c>
      <c r="D42" s="49">
        <v>2498</v>
      </c>
      <c r="E42" s="49">
        <v>171</v>
      </c>
      <c r="F42" s="91">
        <v>93.593106032221797</v>
      </c>
      <c r="G42" s="91">
        <v>6.4068939677781902</v>
      </c>
    </row>
    <row r="43" spans="1:7" s="40" customFormat="1" ht="12" x14ac:dyDescent="0.2">
      <c r="A43" s="39" t="s">
        <v>77</v>
      </c>
      <c r="B43" s="53" t="s">
        <v>81</v>
      </c>
      <c r="C43" s="58">
        <f>SUM(C10:C42)</f>
        <v>2548896</v>
      </c>
      <c r="D43" s="51">
        <f>SUM(D10:D42)</f>
        <v>2282805</v>
      </c>
      <c r="E43" s="51">
        <f>SUM(E10:E42)</f>
        <v>266091</v>
      </c>
      <c r="F43" s="90">
        <f>(D43/$C$43)*100</f>
        <v>89.560539151067758</v>
      </c>
      <c r="G43" s="90">
        <f>(E43/$C$43)*100</f>
        <v>10.439460848932242</v>
      </c>
    </row>
    <row r="44" spans="1:7" s="19" customFormat="1" ht="12" x14ac:dyDescent="0.2">
      <c r="A44" s="18"/>
      <c r="B44" s="18"/>
      <c r="C44" s="18"/>
      <c r="D44" s="18"/>
      <c r="E44" s="18"/>
      <c r="F44" s="18"/>
      <c r="G44" s="18"/>
    </row>
    <row r="45" spans="1:7" s="16" customFormat="1" ht="2.1" customHeight="1" x14ac:dyDescent="0.2">
      <c r="A45" s="20"/>
      <c r="B45" s="21"/>
      <c r="C45" s="21"/>
      <c r="D45" s="21"/>
      <c r="E45" s="21"/>
      <c r="F45" s="21"/>
      <c r="G45" s="21"/>
    </row>
    <row r="46" spans="1:7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8"/>
    </row>
    <row r="47" spans="1:7" s="23" customFormat="1" ht="39" customHeight="1" x14ac:dyDescent="0.2">
      <c r="A47" s="80" t="s">
        <v>108</v>
      </c>
      <c r="B47" s="81"/>
      <c r="C47" s="81"/>
      <c r="D47" s="81"/>
      <c r="E47" s="81"/>
      <c r="F47" s="81"/>
      <c r="G47" s="81"/>
    </row>
    <row r="48" spans="1:7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4"/>
    </row>
    <row r="49" spans="1:8" s="16" customFormat="1" ht="3" customHeight="1" x14ac:dyDescent="0.2">
      <c r="A49" s="24"/>
      <c r="B49" s="25"/>
      <c r="C49" s="25"/>
      <c r="D49" s="25"/>
      <c r="E49" s="25"/>
      <c r="F49" s="25"/>
      <c r="G49" s="25"/>
    </row>
    <row r="51" spans="1:8" ht="18" customHeight="1" x14ac:dyDescent="0.25">
      <c r="A51" s="73"/>
      <c r="B51" s="73"/>
      <c r="C51" s="73"/>
      <c r="D51" s="73"/>
      <c r="E51" s="73"/>
      <c r="F51" s="73"/>
      <c r="G51" s="73"/>
    </row>
    <row r="52" spans="1:8" ht="16.5" x14ac:dyDescent="0.25">
      <c r="A52" s="74" t="s">
        <v>89</v>
      </c>
      <c r="B52" s="75"/>
      <c r="C52" s="75"/>
      <c r="D52" s="75"/>
      <c r="E52" s="75"/>
      <c r="F52" s="75"/>
      <c r="G52" s="75"/>
    </row>
    <row r="53" spans="1:8" ht="16.5" x14ac:dyDescent="0.25">
      <c r="A53" s="74" t="s">
        <v>156</v>
      </c>
      <c r="B53" s="75"/>
      <c r="C53" s="75"/>
      <c r="D53" s="75"/>
      <c r="E53" s="75"/>
      <c r="F53" s="75"/>
      <c r="G53" s="75"/>
    </row>
    <row r="54" spans="1:8" x14ac:dyDescent="0.25">
      <c r="A54" s="17"/>
      <c r="B54" s="17"/>
      <c r="C54" s="17"/>
      <c r="D54" s="17"/>
      <c r="E54" s="17"/>
      <c r="F54" s="17"/>
      <c r="G54" s="17"/>
    </row>
    <row r="55" spans="1:8" ht="17.25" x14ac:dyDescent="0.3">
      <c r="A55" s="87" t="s">
        <v>157</v>
      </c>
      <c r="B55" s="88"/>
      <c r="C55" s="88"/>
      <c r="D55" s="88"/>
      <c r="E55" s="88"/>
      <c r="F55" s="88"/>
      <c r="G55" s="88"/>
    </row>
    <row r="56" spans="1:8" ht="57.75" customHeight="1" x14ac:dyDescent="0.25">
      <c r="A56" s="34" t="s">
        <v>75</v>
      </c>
      <c r="B56" s="34" t="s">
        <v>76</v>
      </c>
      <c r="C56" s="34" t="s">
        <v>74</v>
      </c>
      <c r="D56" s="34" t="s">
        <v>140</v>
      </c>
      <c r="E56" s="34" t="s">
        <v>150</v>
      </c>
      <c r="F56" s="34" t="s">
        <v>155</v>
      </c>
      <c r="G56" s="34" t="s">
        <v>154</v>
      </c>
    </row>
    <row r="57" spans="1:8" x14ac:dyDescent="0.25">
      <c r="A57" s="37" t="s">
        <v>6</v>
      </c>
      <c r="B57" s="32" t="s">
        <v>5</v>
      </c>
      <c r="C57" s="56">
        <f>D57+E57</f>
        <v>296942</v>
      </c>
      <c r="D57" s="49">
        <v>272861</v>
      </c>
      <c r="E57" s="49">
        <v>24081</v>
      </c>
      <c r="F57" s="91">
        <v>11.952882528292999</v>
      </c>
      <c r="G57" s="91">
        <v>9.0499114964429506</v>
      </c>
      <c r="H57" s="93"/>
    </row>
    <row r="58" spans="1:8" x14ac:dyDescent="0.25">
      <c r="A58" s="38" t="s">
        <v>8</v>
      </c>
      <c r="B58" s="33" t="s">
        <v>7</v>
      </c>
      <c r="C58" s="57">
        <f t="shared" ref="C58:C89" si="1">D58+E58</f>
        <v>113212</v>
      </c>
      <c r="D58" s="50">
        <v>97586</v>
      </c>
      <c r="E58" s="50">
        <v>15626</v>
      </c>
      <c r="F58" s="92">
        <v>4.2748285552204397</v>
      </c>
      <c r="G58" s="92">
        <v>5.8724271020064602</v>
      </c>
      <c r="H58" s="93"/>
    </row>
    <row r="59" spans="1:8" x14ac:dyDescent="0.25">
      <c r="A59" s="37" t="s">
        <v>10</v>
      </c>
      <c r="B59" s="32" t="s">
        <v>9</v>
      </c>
      <c r="C59" s="56">
        <f t="shared" si="1"/>
        <v>451093</v>
      </c>
      <c r="D59" s="49">
        <v>399041</v>
      </c>
      <c r="E59" s="49">
        <v>52052</v>
      </c>
      <c r="F59" s="91">
        <v>17.480292885288101</v>
      </c>
      <c r="G59" s="91">
        <v>19.5617288822245</v>
      </c>
      <c r="H59" s="93"/>
    </row>
    <row r="60" spans="1:8" x14ac:dyDescent="0.25">
      <c r="A60" s="38" t="s">
        <v>12</v>
      </c>
      <c r="B60" s="33" t="s">
        <v>11</v>
      </c>
      <c r="C60" s="57">
        <f t="shared" si="1"/>
        <v>85999</v>
      </c>
      <c r="D60" s="50">
        <v>77297</v>
      </c>
      <c r="E60" s="50">
        <v>8702</v>
      </c>
      <c r="F60" s="92">
        <v>3.3860535612984899</v>
      </c>
      <c r="G60" s="92">
        <v>3.27030978124025</v>
      </c>
      <c r="H60" s="93"/>
    </row>
    <row r="61" spans="1:8" x14ac:dyDescent="0.25">
      <c r="A61" s="37" t="s">
        <v>14</v>
      </c>
      <c r="B61" s="32" t="s">
        <v>13</v>
      </c>
      <c r="C61" s="56">
        <f t="shared" si="1"/>
        <v>83893</v>
      </c>
      <c r="D61" s="49">
        <v>74775</v>
      </c>
      <c r="E61" s="49">
        <v>9118</v>
      </c>
      <c r="F61" s="91">
        <v>3.2755754433690099</v>
      </c>
      <c r="G61" s="91">
        <v>3.4266472748044801</v>
      </c>
      <c r="H61" s="93"/>
    </row>
    <row r="62" spans="1:8" x14ac:dyDescent="0.25">
      <c r="A62" s="38" t="s">
        <v>16</v>
      </c>
      <c r="B62" s="33" t="s">
        <v>15</v>
      </c>
      <c r="C62" s="57">
        <f t="shared" si="1"/>
        <v>48377</v>
      </c>
      <c r="D62" s="50">
        <v>44469</v>
      </c>
      <c r="E62" s="50">
        <v>3908</v>
      </c>
      <c r="F62" s="92">
        <v>1.94799818644168</v>
      </c>
      <c r="G62" s="92">
        <v>1.4686704924255201</v>
      </c>
      <c r="H62" s="93"/>
    </row>
    <row r="63" spans="1:8" x14ac:dyDescent="0.25">
      <c r="A63" s="37" t="s">
        <v>18</v>
      </c>
      <c r="B63" s="32" t="s">
        <v>17</v>
      </c>
      <c r="C63" s="56">
        <f t="shared" si="1"/>
        <v>21221</v>
      </c>
      <c r="D63" s="49">
        <v>19654</v>
      </c>
      <c r="E63" s="49">
        <v>1567</v>
      </c>
      <c r="F63" s="91">
        <v>0.86095833853526704</v>
      </c>
      <c r="G63" s="91">
        <v>0.58889627984411297</v>
      </c>
      <c r="H63" s="93"/>
    </row>
    <row r="64" spans="1:8" x14ac:dyDescent="0.25">
      <c r="A64" s="38" t="s">
        <v>20</v>
      </c>
      <c r="B64" s="33" t="s">
        <v>19</v>
      </c>
      <c r="C64" s="57">
        <f t="shared" si="1"/>
        <v>60569</v>
      </c>
      <c r="D64" s="50">
        <v>56545</v>
      </c>
      <c r="E64" s="50">
        <v>4024</v>
      </c>
      <c r="F64" s="92">
        <v>2.4769965021103402</v>
      </c>
      <c r="G64" s="92">
        <v>1.51226460120786</v>
      </c>
      <c r="H64" s="93"/>
    </row>
    <row r="65" spans="1:8" x14ac:dyDescent="0.25">
      <c r="A65" s="37" t="s">
        <v>22</v>
      </c>
      <c r="B65" s="32" t="s">
        <v>21</v>
      </c>
      <c r="C65" s="56">
        <f t="shared" si="1"/>
        <v>54683</v>
      </c>
      <c r="D65" s="49">
        <v>48531</v>
      </c>
      <c r="E65" s="49">
        <v>6152</v>
      </c>
      <c r="F65" s="91">
        <v>2.1259371694034299</v>
      </c>
      <c r="G65" s="91">
        <v>2.3119910105941202</v>
      </c>
      <c r="H65" s="93"/>
    </row>
    <row r="66" spans="1:8" x14ac:dyDescent="0.25">
      <c r="A66" s="38" t="s">
        <v>24</v>
      </c>
      <c r="B66" s="33" t="s">
        <v>23</v>
      </c>
      <c r="C66" s="57">
        <f t="shared" si="1"/>
        <v>63528</v>
      </c>
      <c r="D66" s="50">
        <v>55356</v>
      </c>
      <c r="E66" s="50">
        <v>8172</v>
      </c>
      <c r="F66" s="92">
        <v>2.42491145761465</v>
      </c>
      <c r="G66" s="92">
        <v>3.0711298014589001</v>
      </c>
      <c r="H66" s="93"/>
    </row>
    <row r="67" spans="1:8" x14ac:dyDescent="0.25">
      <c r="A67" s="37" t="s">
        <v>26</v>
      </c>
      <c r="B67" s="32" t="s">
        <v>25</v>
      </c>
      <c r="C67" s="56">
        <f t="shared" si="1"/>
        <v>135583</v>
      </c>
      <c r="D67" s="49">
        <v>125728</v>
      </c>
      <c r="E67" s="49">
        <v>9855</v>
      </c>
      <c r="F67" s="91">
        <v>5.5076101550504797</v>
      </c>
      <c r="G67" s="91">
        <v>3.70362019008535</v>
      </c>
      <c r="H67" s="93"/>
    </row>
    <row r="68" spans="1:8" x14ac:dyDescent="0.25">
      <c r="A68" s="38" t="s">
        <v>28</v>
      </c>
      <c r="B68" s="33" t="s">
        <v>27</v>
      </c>
      <c r="C68" s="57">
        <f t="shared" si="1"/>
        <v>20028</v>
      </c>
      <c r="D68" s="50">
        <v>17798</v>
      </c>
      <c r="E68" s="50">
        <v>2230</v>
      </c>
      <c r="F68" s="92">
        <v>0.77965485444442295</v>
      </c>
      <c r="G68" s="92">
        <v>0.83805916021210802</v>
      </c>
      <c r="H68" s="93"/>
    </row>
    <row r="69" spans="1:8" x14ac:dyDescent="0.25">
      <c r="A69" s="37" t="s">
        <v>30</v>
      </c>
      <c r="B69" s="32" t="s">
        <v>29</v>
      </c>
      <c r="C69" s="56">
        <f t="shared" si="1"/>
        <v>61804</v>
      </c>
      <c r="D69" s="49">
        <v>56738</v>
      </c>
      <c r="E69" s="49">
        <v>5066</v>
      </c>
      <c r="F69" s="91">
        <v>2.4854510131176299</v>
      </c>
      <c r="G69" s="91">
        <v>1.9038599576836499</v>
      </c>
      <c r="H69" s="93"/>
    </row>
    <row r="70" spans="1:8" x14ac:dyDescent="0.25">
      <c r="A70" s="38" t="s">
        <v>32</v>
      </c>
      <c r="B70" s="33" t="s">
        <v>31</v>
      </c>
      <c r="C70" s="57">
        <f t="shared" si="1"/>
        <v>31819</v>
      </c>
      <c r="D70" s="50">
        <v>28094</v>
      </c>
      <c r="E70" s="50">
        <v>3725</v>
      </c>
      <c r="F70" s="92">
        <v>1.2306789235173401</v>
      </c>
      <c r="G70" s="92">
        <v>1.3998970277085701</v>
      </c>
      <c r="H70" s="93"/>
    </row>
    <row r="71" spans="1:8" x14ac:dyDescent="0.25">
      <c r="A71" s="37" t="s">
        <v>34</v>
      </c>
      <c r="B71" s="32" t="s">
        <v>33</v>
      </c>
      <c r="C71" s="56">
        <f t="shared" si="1"/>
        <v>57164</v>
      </c>
      <c r="D71" s="49">
        <v>49743</v>
      </c>
      <c r="E71" s="49">
        <v>7421</v>
      </c>
      <c r="F71" s="91">
        <v>2.1790297462989598</v>
      </c>
      <c r="G71" s="91">
        <v>2.7888955282215502</v>
      </c>
      <c r="H71" s="93"/>
    </row>
    <row r="72" spans="1:8" x14ac:dyDescent="0.25">
      <c r="A72" s="38" t="s">
        <v>36</v>
      </c>
      <c r="B72" s="33" t="s">
        <v>35</v>
      </c>
      <c r="C72" s="57">
        <f t="shared" si="1"/>
        <v>79341</v>
      </c>
      <c r="D72" s="50">
        <v>70830</v>
      </c>
      <c r="E72" s="50">
        <v>8511</v>
      </c>
      <c r="F72" s="92">
        <v>3.1027617339194502</v>
      </c>
      <c r="G72" s="92">
        <v>3.19852982626244</v>
      </c>
      <c r="H72" s="93"/>
    </row>
    <row r="73" spans="1:8" x14ac:dyDescent="0.25">
      <c r="A73" s="37" t="s">
        <v>38</v>
      </c>
      <c r="B73" s="32" t="s">
        <v>37</v>
      </c>
      <c r="C73" s="56">
        <f t="shared" si="1"/>
        <v>86913</v>
      </c>
      <c r="D73" s="49">
        <v>77208</v>
      </c>
      <c r="E73" s="49">
        <v>9705</v>
      </c>
      <c r="F73" s="91">
        <v>3.3821548489687001</v>
      </c>
      <c r="G73" s="91">
        <v>3.6472484976944002</v>
      </c>
      <c r="H73" s="93"/>
    </row>
    <row r="74" spans="1:8" x14ac:dyDescent="0.25">
      <c r="A74" s="38" t="s">
        <v>40</v>
      </c>
      <c r="B74" s="33" t="s">
        <v>39</v>
      </c>
      <c r="C74" s="57">
        <f t="shared" si="1"/>
        <v>106620</v>
      </c>
      <c r="D74" s="50">
        <v>92184</v>
      </c>
      <c r="E74" s="50">
        <v>14436</v>
      </c>
      <c r="F74" s="92">
        <v>4.0381898585293099</v>
      </c>
      <c r="G74" s="92">
        <v>5.4252116757049302</v>
      </c>
      <c r="H74" s="93"/>
    </row>
    <row r="75" spans="1:8" x14ac:dyDescent="0.25">
      <c r="A75" s="37" t="s">
        <v>42</v>
      </c>
      <c r="B75" s="32" t="s">
        <v>41</v>
      </c>
      <c r="C75" s="56">
        <f t="shared" si="1"/>
        <v>31784</v>
      </c>
      <c r="D75" s="49">
        <v>29178</v>
      </c>
      <c r="E75" s="49">
        <v>2606</v>
      </c>
      <c r="F75" s="91">
        <v>1.2781643635790201</v>
      </c>
      <c r="G75" s="91">
        <v>0.979364202472087</v>
      </c>
      <c r="H75" s="93"/>
    </row>
    <row r="76" spans="1:8" x14ac:dyDescent="0.25">
      <c r="A76" s="38" t="s">
        <v>44</v>
      </c>
      <c r="B76" s="33" t="s">
        <v>43</v>
      </c>
      <c r="C76" s="57">
        <f t="shared" si="1"/>
        <v>51138</v>
      </c>
      <c r="D76" s="50">
        <v>46981</v>
      </c>
      <c r="E76" s="50">
        <v>4157</v>
      </c>
      <c r="F76" s="92">
        <v>2.0580382468060101</v>
      </c>
      <c r="G76" s="92">
        <v>1.5622475017944999</v>
      </c>
      <c r="H76" s="93"/>
    </row>
    <row r="77" spans="1:8" x14ac:dyDescent="0.25">
      <c r="A77" s="37" t="s">
        <v>46</v>
      </c>
      <c r="B77" s="32" t="s">
        <v>45</v>
      </c>
      <c r="C77" s="56">
        <f t="shared" si="1"/>
        <v>148009</v>
      </c>
      <c r="D77" s="49">
        <v>128832</v>
      </c>
      <c r="E77" s="49">
        <v>19177</v>
      </c>
      <c r="F77" s="91">
        <v>5.6435832232713699</v>
      </c>
      <c r="G77" s="91">
        <v>7.2069329665415198</v>
      </c>
      <c r="H77" s="93"/>
    </row>
    <row r="78" spans="1:8" x14ac:dyDescent="0.25">
      <c r="A78" s="38" t="s">
        <v>48</v>
      </c>
      <c r="B78" s="33" t="s">
        <v>47</v>
      </c>
      <c r="C78" s="57">
        <f t="shared" si="1"/>
        <v>33123</v>
      </c>
      <c r="D78" s="50">
        <v>29996</v>
      </c>
      <c r="E78" s="50">
        <v>3127</v>
      </c>
      <c r="F78" s="92">
        <v>1.31399747240785</v>
      </c>
      <c r="G78" s="92">
        <v>1.17516188070998</v>
      </c>
      <c r="H78" s="93"/>
    </row>
    <row r="79" spans="1:8" x14ac:dyDescent="0.25">
      <c r="A79" s="37" t="s">
        <v>50</v>
      </c>
      <c r="B79" s="32" t="s">
        <v>49</v>
      </c>
      <c r="C79" s="56">
        <f t="shared" si="1"/>
        <v>83156</v>
      </c>
      <c r="D79" s="49">
        <v>74976</v>
      </c>
      <c r="E79" s="49">
        <v>8180</v>
      </c>
      <c r="F79" s="91">
        <v>3.2843804004284198</v>
      </c>
      <c r="G79" s="91">
        <v>3.0741362917197499</v>
      </c>
      <c r="H79" s="93"/>
    </row>
    <row r="80" spans="1:8" x14ac:dyDescent="0.25">
      <c r="A80" s="38" t="s">
        <v>52</v>
      </c>
      <c r="B80" s="33" t="s">
        <v>51</v>
      </c>
      <c r="C80" s="57">
        <f t="shared" si="1"/>
        <v>253601</v>
      </c>
      <c r="D80" s="50">
        <v>227984</v>
      </c>
      <c r="E80" s="50">
        <v>25617</v>
      </c>
      <c r="F80" s="92">
        <v>9.9870115931934595</v>
      </c>
      <c r="G80" s="92">
        <v>9.6271576265262606</v>
      </c>
      <c r="H80" s="93"/>
    </row>
    <row r="81" spans="1:8" x14ac:dyDescent="0.25">
      <c r="A81" s="37" t="s">
        <v>54</v>
      </c>
      <c r="B81" s="32" t="s">
        <v>53</v>
      </c>
      <c r="C81" s="56">
        <f t="shared" si="1"/>
        <v>21946</v>
      </c>
      <c r="D81" s="49">
        <v>19146</v>
      </c>
      <c r="E81" s="49">
        <v>2800</v>
      </c>
      <c r="F81" s="91">
        <v>0.83870501422591903</v>
      </c>
      <c r="G81" s="91">
        <v>1.0522715912977101</v>
      </c>
      <c r="H81" s="93"/>
    </row>
    <row r="82" spans="1:8" x14ac:dyDescent="0.25">
      <c r="A82" s="38" t="s">
        <v>56</v>
      </c>
      <c r="B82" s="33" t="s">
        <v>55</v>
      </c>
      <c r="C82" s="57">
        <f t="shared" si="1"/>
        <v>31367</v>
      </c>
      <c r="D82" s="50">
        <v>27874</v>
      </c>
      <c r="E82" s="50">
        <v>3493</v>
      </c>
      <c r="F82" s="92">
        <v>1.22104165708416</v>
      </c>
      <c r="G82" s="92">
        <v>1.3127088101439</v>
      </c>
      <c r="H82" s="93"/>
    </row>
    <row r="83" spans="1:8" x14ac:dyDescent="0.25">
      <c r="A83" s="37" t="s">
        <v>58</v>
      </c>
      <c r="B83" s="32" t="s">
        <v>57</v>
      </c>
      <c r="C83" s="56">
        <f t="shared" si="1"/>
        <v>18580</v>
      </c>
      <c r="D83" s="49">
        <v>17484</v>
      </c>
      <c r="E83" s="49">
        <v>1096</v>
      </c>
      <c r="F83" s="91">
        <v>0.76589984689888102</v>
      </c>
      <c r="G83" s="91">
        <v>0.411889165736534</v>
      </c>
      <c r="H83" s="93"/>
    </row>
    <row r="84" spans="1:8" x14ac:dyDescent="0.25">
      <c r="A84" s="38" t="s">
        <v>60</v>
      </c>
      <c r="B84" s="33" t="s">
        <v>59</v>
      </c>
      <c r="C84" s="57">
        <f t="shared" si="1"/>
        <v>4085</v>
      </c>
      <c r="D84" s="50">
        <v>3456</v>
      </c>
      <c r="E84" s="50">
        <v>629</v>
      </c>
      <c r="F84" s="92">
        <v>0.15139269451398599</v>
      </c>
      <c r="G84" s="92">
        <v>0.236385296759379</v>
      </c>
      <c r="H84" s="93"/>
    </row>
    <row r="85" spans="1:8" x14ac:dyDescent="0.25">
      <c r="A85" s="37" t="s">
        <v>62</v>
      </c>
      <c r="B85" s="32" t="s">
        <v>61</v>
      </c>
      <c r="C85" s="56">
        <f t="shared" si="1"/>
        <v>2698</v>
      </c>
      <c r="D85" s="49">
        <v>2457</v>
      </c>
      <c r="E85" s="49">
        <v>241</v>
      </c>
      <c r="F85" s="91">
        <v>0.107630743756037</v>
      </c>
      <c r="G85" s="91">
        <v>9.0570519108124706E-2</v>
      </c>
      <c r="H85" s="93"/>
    </row>
    <row r="86" spans="1:8" x14ac:dyDescent="0.25">
      <c r="A86" s="38" t="s">
        <v>64</v>
      </c>
      <c r="B86" s="33" t="s">
        <v>63</v>
      </c>
      <c r="C86" s="57">
        <f t="shared" si="1"/>
        <v>1125</v>
      </c>
      <c r="D86" s="50">
        <v>1112</v>
      </c>
      <c r="E86" s="50">
        <v>13</v>
      </c>
      <c r="F86" s="92">
        <v>4.8712001244083501E-2</v>
      </c>
      <c r="G86" s="92">
        <v>4.8855466738822401E-3</v>
      </c>
      <c r="H86" s="93"/>
    </row>
    <row r="87" spans="1:8" x14ac:dyDescent="0.25">
      <c r="A87" s="37" t="s">
        <v>66</v>
      </c>
      <c r="B87" s="32" t="s">
        <v>65</v>
      </c>
      <c r="C87" s="56">
        <f t="shared" si="1"/>
        <v>5925</v>
      </c>
      <c r="D87" s="49">
        <v>5582</v>
      </c>
      <c r="E87" s="49">
        <v>343</v>
      </c>
      <c r="F87" s="91">
        <v>0.24452373286373599</v>
      </c>
      <c r="G87" s="91">
        <v>0.12890326993397</v>
      </c>
      <c r="H87" s="93"/>
    </row>
    <row r="88" spans="1:8" x14ac:dyDescent="0.25">
      <c r="A88" s="38" t="s">
        <v>68</v>
      </c>
      <c r="B88" s="33" t="s">
        <v>67</v>
      </c>
      <c r="C88" s="57">
        <f t="shared" si="1"/>
        <v>901</v>
      </c>
      <c r="D88" s="50">
        <v>811</v>
      </c>
      <c r="E88" s="50">
        <v>90</v>
      </c>
      <c r="F88" s="92">
        <v>3.552646853323E-2</v>
      </c>
      <c r="G88" s="92">
        <v>3.3823015434569399E-2</v>
      </c>
      <c r="H88" s="93"/>
    </row>
    <row r="89" spans="1:8" x14ac:dyDescent="0.25">
      <c r="A89" s="37" t="s">
        <v>70</v>
      </c>
      <c r="B89" s="32" t="s">
        <v>69</v>
      </c>
      <c r="C89" s="56">
        <f t="shared" si="1"/>
        <v>2669</v>
      </c>
      <c r="D89" s="49">
        <v>2498</v>
      </c>
      <c r="E89" s="49">
        <v>171</v>
      </c>
      <c r="F89" s="91">
        <v>0.10942677977313001</v>
      </c>
      <c r="G89" s="91">
        <v>6.4263729325681807E-2</v>
      </c>
      <c r="H89" s="93"/>
    </row>
    <row r="90" spans="1:8" x14ac:dyDescent="0.25">
      <c r="A90" s="39" t="s">
        <v>77</v>
      </c>
      <c r="B90" s="53" t="s">
        <v>81</v>
      </c>
      <c r="C90" s="58">
        <f>SUM(C57:C89)</f>
        <v>2548896</v>
      </c>
      <c r="D90" s="51">
        <f>SUM(D57:D89)</f>
        <v>2282805</v>
      </c>
      <c r="E90" s="51">
        <f>SUM(E57:E89)</f>
        <v>266091</v>
      </c>
      <c r="F90" s="51">
        <f t="shared" ref="F90:G90" si="2">SUM(F57:F89)</f>
        <v>99.999999999999972</v>
      </c>
      <c r="G90" s="51">
        <f t="shared" si="2"/>
        <v>100.00000000000001</v>
      </c>
      <c r="H90" s="93"/>
    </row>
    <row r="91" spans="1:8" x14ac:dyDescent="0.25">
      <c r="A91" s="18"/>
      <c r="B91" s="18"/>
      <c r="C91" s="18"/>
      <c r="D91" s="18"/>
      <c r="E91" s="18"/>
      <c r="F91" s="18"/>
      <c r="G91" s="18"/>
    </row>
    <row r="92" spans="1:8" x14ac:dyDescent="0.25">
      <c r="A92" s="20"/>
      <c r="B92" s="21"/>
      <c r="C92" s="21"/>
      <c r="D92" s="21"/>
      <c r="E92" s="21"/>
      <c r="F92" s="21"/>
      <c r="G92" s="21"/>
    </row>
    <row r="93" spans="1:8" x14ac:dyDescent="0.25">
      <c r="A93" s="77" t="s">
        <v>4</v>
      </c>
      <c r="B93" s="78"/>
      <c r="C93" s="78"/>
      <c r="D93" s="78"/>
      <c r="E93" s="78"/>
      <c r="F93" s="78"/>
      <c r="G93" s="78"/>
    </row>
    <row r="94" spans="1:8" ht="34.5" customHeight="1" x14ac:dyDescent="0.25">
      <c r="A94" s="80" t="s">
        <v>158</v>
      </c>
      <c r="B94" s="81"/>
      <c r="C94" s="81"/>
      <c r="D94" s="81"/>
      <c r="E94" s="81"/>
      <c r="F94" s="81"/>
      <c r="G94" s="81"/>
    </row>
    <row r="95" spans="1:8" x14ac:dyDescent="0.25">
      <c r="A95" s="83" t="s">
        <v>82</v>
      </c>
      <c r="B95" s="84"/>
      <c r="C95" s="84"/>
      <c r="D95" s="84"/>
      <c r="E95" s="84"/>
      <c r="F95" s="84"/>
      <c r="G95" s="84"/>
    </row>
  </sheetData>
  <mergeCells count="15">
    <mergeCell ref="A46:G46"/>
    <mergeCell ref="A1:G1"/>
    <mergeCell ref="A3:G4"/>
    <mergeCell ref="A5:G5"/>
    <mergeCell ref="A6:G6"/>
    <mergeCell ref="A8:G8"/>
    <mergeCell ref="A93:G93"/>
    <mergeCell ref="A94:G94"/>
    <mergeCell ref="A95:G95"/>
    <mergeCell ref="A47:G47"/>
    <mergeCell ref="A48:G48"/>
    <mergeCell ref="A51:G51"/>
    <mergeCell ref="A52:G52"/>
    <mergeCell ref="A53:G53"/>
    <mergeCell ref="A55:G55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B10:B42 B57:B8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85" zoomScaleNormal="85" workbookViewId="0">
      <selection sqref="A1:G1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5.7109375" style="27" customWidth="1"/>
    <col min="4" max="4" width="16" style="27" customWidth="1"/>
    <col min="5" max="5" width="14.85546875" style="27" customWidth="1"/>
    <col min="6" max="6" width="30.5703125" style="27" customWidth="1"/>
    <col min="7" max="7" width="30.7109375" style="27" customWidth="1"/>
    <col min="8" max="16384" width="11.42578125" style="27"/>
  </cols>
  <sheetData>
    <row r="1" spans="1:7" s="16" customFormat="1" ht="60" customHeight="1" x14ac:dyDescent="0.2">
      <c r="A1" s="73"/>
      <c r="B1" s="73"/>
      <c r="C1" s="73"/>
      <c r="D1" s="73"/>
      <c r="E1" s="73"/>
      <c r="F1" s="73"/>
      <c r="G1" s="73"/>
    </row>
    <row r="2" spans="1:7" s="16" customFormat="1" ht="8.4499999999999993" customHeight="1" x14ac:dyDescent="0.2">
      <c r="A2" s="30"/>
      <c r="B2" s="30"/>
      <c r="C2" s="30"/>
      <c r="D2" s="30"/>
      <c r="E2" s="30"/>
      <c r="F2" s="30"/>
      <c r="G2" s="30"/>
    </row>
    <row r="3" spans="1:7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</row>
    <row r="4" spans="1:7" s="16" customFormat="1" ht="17.100000000000001" customHeight="1" x14ac:dyDescent="0.2">
      <c r="A4" s="86"/>
      <c r="B4" s="86"/>
      <c r="C4" s="86"/>
      <c r="D4" s="86"/>
      <c r="E4" s="86"/>
      <c r="F4" s="86"/>
      <c r="G4" s="86"/>
    </row>
    <row r="5" spans="1:7" s="16" customFormat="1" ht="16.5" customHeight="1" x14ac:dyDescent="0.2">
      <c r="A5" s="74" t="s">
        <v>159</v>
      </c>
      <c r="B5" s="75"/>
      <c r="C5" s="75"/>
      <c r="D5" s="75"/>
      <c r="E5" s="75"/>
      <c r="F5" s="75"/>
      <c r="G5" s="76"/>
    </row>
    <row r="6" spans="1:7" s="16" customFormat="1" ht="12" x14ac:dyDescent="0.2">
      <c r="A6" s="17"/>
      <c r="B6" s="17"/>
      <c r="C6" s="17"/>
      <c r="D6" s="17"/>
      <c r="E6" s="17"/>
      <c r="F6" s="17"/>
      <c r="G6" s="17"/>
    </row>
    <row r="7" spans="1:7" s="16" customFormat="1" ht="18" customHeight="1" x14ac:dyDescent="0.3">
      <c r="A7" s="87" t="s">
        <v>160</v>
      </c>
      <c r="B7" s="88"/>
      <c r="C7" s="88"/>
      <c r="D7" s="88"/>
      <c r="E7" s="88"/>
      <c r="F7" s="88"/>
      <c r="G7" s="89"/>
    </row>
    <row r="8" spans="1:7" s="36" customFormat="1" ht="44.25" customHeight="1" x14ac:dyDescent="0.2">
      <c r="A8" s="34" t="s">
        <v>75</v>
      </c>
      <c r="B8" s="34" t="s">
        <v>76</v>
      </c>
      <c r="C8" s="34" t="s">
        <v>161</v>
      </c>
      <c r="D8" s="34" t="s">
        <v>79</v>
      </c>
      <c r="E8" s="34" t="s">
        <v>80</v>
      </c>
      <c r="F8" s="34" t="s">
        <v>162</v>
      </c>
      <c r="G8" s="35" t="s">
        <v>163</v>
      </c>
    </row>
    <row r="9" spans="1:7" s="16" customFormat="1" ht="12" x14ac:dyDescent="0.2">
      <c r="A9" s="37" t="s">
        <v>6</v>
      </c>
      <c r="B9" s="32" t="s">
        <v>5</v>
      </c>
      <c r="C9" s="49">
        <v>24081</v>
      </c>
      <c r="D9" s="46">
        <v>9.0499114964429506</v>
      </c>
      <c r="E9" s="46">
        <v>0.49395909827490703</v>
      </c>
      <c r="F9" s="41">
        <v>7250.8256035773602</v>
      </c>
      <c r="G9" s="42">
        <v>3413.2700099404001</v>
      </c>
    </row>
    <row r="10" spans="1:7" s="16" customFormat="1" ht="12" x14ac:dyDescent="0.2">
      <c r="A10" s="38" t="s">
        <v>8</v>
      </c>
      <c r="B10" s="33" t="s">
        <v>7</v>
      </c>
      <c r="C10" s="50">
        <v>15626</v>
      </c>
      <c r="D10" s="47">
        <v>5.8724271020064602</v>
      </c>
      <c r="E10" s="47">
        <v>0.59225288053365699</v>
      </c>
      <c r="F10" s="43">
        <v>8693.6800333535502</v>
      </c>
      <c r="G10" s="44">
        <v>4732.9533433446004</v>
      </c>
    </row>
    <row r="11" spans="1:7" s="16" customFormat="1" ht="12" x14ac:dyDescent="0.2">
      <c r="A11" s="37" t="s">
        <v>10</v>
      </c>
      <c r="B11" s="32" t="s">
        <v>9</v>
      </c>
      <c r="C11" s="49">
        <v>52052</v>
      </c>
      <c r="D11" s="46">
        <v>19.5617288822245</v>
      </c>
      <c r="E11" s="46">
        <v>1.19913380022116</v>
      </c>
      <c r="F11" s="41">
        <v>17602.085053446401</v>
      </c>
      <c r="G11" s="42">
        <v>5318.8287746720698</v>
      </c>
    </row>
    <row r="12" spans="1:7" s="16" customFormat="1" ht="12" x14ac:dyDescent="0.2">
      <c r="A12" s="38" t="s">
        <v>12</v>
      </c>
      <c r="B12" s="33" t="s">
        <v>11</v>
      </c>
      <c r="C12" s="50">
        <v>8702</v>
      </c>
      <c r="D12" s="47">
        <v>3.27030978124025</v>
      </c>
      <c r="E12" s="47">
        <v>0.28002316900502</v>
      </c>
      <c r="F12" s="43">
        <v>4110.4600978246899</v>
      </c>
      <c r="G12" s="44">
        <v>3465.16376295596</v>
      </c>
    </row>
    <row r="13" spans="1:7" s="16" customFormat="1" ht="12" x14ac:dyDescent="0.2">
      <c r="A13" s="37" t="s">
        <v>14</v>
      </c>
      <c r="B13" s="32" t="s">
        <v>13</v>
      </c>
      <c r="C13" s="49">
        <v>9118</v>
      </c>
      <c r="D13" s="46">
        <v>3.4266472748044801</v>
      </c>
      <c r="E13" s="46">
        <v>0.62115947952857797</v>
      </c>
      <c r="F13" s="41">
        <v>9118</v>
      </c>
      <c r="G13" s="42">
        <v>9266.1779605590691</v>
      </c>
    </row>
    <row r="14" spans="1:7" s="16" customFormat="1" ht="12" x14ac:dyDescent="0.2">
      <c r="A14" s="38" t="s">
        <v>16</v>
      </c>
      <c r="B14" s="33" t="s">
        <v>15</v>
      </c>
      <c r="C14" s="50">
        <v>3908</v>
      </c>
      <c r="D14" s="47">
        <v>1.4686704924255201</v>
      </c>
      <c r="E14" s="47">
        <v>0.35511131303952698</v>
      </c>
      <c r="F14" s="43">
        <v>5212.6789641072201</v>
      </c>
      <c r="G14" s="44">
        <v>3686.11423910749</v>
      </c>
    </row>
    <row r="15" spans="1:7" s="16" customFormat="1" ht="12" x14ac:dyDescent="0.2">
      <c r="A15" s="37" t="s">
        <v>18</v>
      </c>
      <c r="B15" s="32" t="s">
        <v>17</v>
      </c>
      <c r="C15" s="49">
        <v>1567</v>
      </c>
      <c r="D15" s="46">
        <v>0.58889627984411297</v>
      </c>
      <c r="E15" s="46">
        <v>0.24545739348370901</v>
      </c>
      <c r="F15" s="41">
        <v>3603.0690789473701</v>
      </c>
      <c r="G15" s="42">
        <v>4215.5508713681102</v>
      </c>
    </row>
    <row r="16" spans="1:7" s="16" customFormat="1" ht="12" x14ac:dyDescent="0.2">
      <c r="A16" s="38" t="s">
        <v>20</v>
      </c>
      <c r="B16" s="33" t="s">
        <v>19</v>
      </c>
      <c r="C16" s="50">
        <v>4024</v>
      </c>
      <c r="D16" s="47">
        <v>1.51226460120786</v>
      </c>
      <c r="E16" s="47">
        <v>0.30790420078047298</v>
      </c>
      <c r="F16" s="43">
        <v>4519.7257632565597</v>
      </c>
      <c r="G16" s="44">
        <v>4367.5890047502398</v>
      </c>
    </row>
    <row r="17" spans="1:7" s="16" customFormat="1" ht="12" x14ac:dyDescent="0.2">
      <c r="A17" s="37" t="s">
        <v>22</v>
      </c>
      <c r="B17" s="32" t="s">
        <v>21</v>
      </c>
      <c r="C17" s="49">
        <v>6152</v>
      </c>
      <c r="D17" s="46">
        <v>2.3119910105941202</v>
      </c>
      <c r="E17" s="46">
        <v>0.30649661219609398</v>
      </c>
      <c r="F17" s="41">
        <v>4499.06377042646</v>
      </c>
      <c r="G17" s="42">
        <v>4379.3518898374105</v>
      </c>
    </row>
    <row r="18" spans="1:7" s="16" customFormat="1" ht="12" x14ac:dyDescent="0.2">
      <c r="A18" s="38" t="s">
        <v>24</v>
      </c>
      <c r="B18" s="33" t="s">
        <v>23</v>
      </c>
      <c r="C18" s="50">
        <v>8172</v>
      </c>
      <c r="D18" s="47">
        <v>3.0711298014589001</v>
      </c>
      <c r="E18" s="47">
        <v>0.35074466715309699</v>
      </c>
      <c r="F18" s="43">
        <v>5148.5809691403101</v>
      </c>
      <c r="G18" s="44">
        <v>5116.7114927318498</v>
      </c>
    </row>
    <row r="19" spans="1:7" s="16" customFormat="1" ht="12" x14ac:dyDescent="0.2">
      <c r="A19" s="37" t="s">
        <v>26</v>
      </c>
      <c r="B19" s="32" t="s">
        <v>25</v>
      </c>
      <c r="C19" s="49">
        <v>9855</v>
      </c>
      <c r="D19" s="46">
        <v>3.70362019008535</v>
      </c>
      <c r="E19" s="46">
        <v>0.373734309226743</v>
      </c>
      <c r="F19" s="41">
        <v>5486.0459251393704</v>
      </c>
      <c r="G19" s="42">
        <v>3297.1612224373398</v>
      </c>
    </row>
    <row r="20" spans="1:7" s="16" customFormat="1" ht="12" x14ac:dyDescent="0.2">
      <c r="A20" s="38" t="s">
        <v>28</v>
      </c>
      <c r="B20" s="33" t="s">
        <v>27</v>
      </c>
      <c r="C20" s="50">
        <v>2230</v>
      </c>
      <c r="D20" s="47">
        <v>0.83805916021210802</v>
      </c>
      <c r="E20" s="47">
        <v>0.34600465477114001</v>
      </c>
      <c r="F20" s="43">
        <v>5079.0023273855704</v>
      </c>
      <c r="G20" s="44">
        <v>5018.5250879875102</v>
      </c>
    </row>
    <row r="21" spans="1:7" s="16" customFormat="1" ht="12" x14ac:dyDescent="0.2">
      <c r="A21" s="37" t="s">
        <v>30</v>
      </c>
      <c r="B21" s="32" t="s">
        <v>29</v>
      </c>
      <c r="C21" s="49">
        <v>5066</v>
      </c>
      <c r="D21" s="46">
        <v>1.9038599576836499</v>
      </c>
      <c r="E21" s="46">
        <v>0.33408071748878898</v>
      </c>
      <c r="F21" s="41">
        <v>4903.9708520179402</v>
      </c>
      <c r="G21" s="42">
        <v>5149.4855993722103</v>
      </c>
    </row>
    <row r="22" spans="1:7" s="16" customFormat="1" ht="12" x14ac:dyDescent="0.2">
      <c r="A22" s="38" t="s">
        <v>32</v>
      </c>
      <c r="B22" s="33" t="s">
        <v>31</v>
      </c>
      <c r="C22" s="50">
        <v>3725</v>
      </c>
      <c r="D22" s="47">
        <v>1.3998970277085701</v>
      </c>
      <c r="E22" s="47">
        <v>0.31223805532271598</v>
      </c>
      <c r="F22" s="43">
        <v>4583.3424140821498</v>
      </c>
      <c r="G22" s="44">
        <v>5687.2196298527697</v>
      </c>
    </row>
    <row r="23" spans="1:7" s="16" customFormat="1" ht="12" x14ac:dyDescent="0.2">
      <c r="A23" s="37" t="s">
        <v>34</v>
      </c>
      <c r="B23" s="32" t="s">
        <v>33</v>
      </c>
      <c r="C23" s="49">
        <v>7421</v>
      </c>
      <c r="D23" s="46">
        <v>2.7888955282215502</v>
      </c>
      <c r="E23" s="46">
        <v>0.327956514053385</v>
      </c>
      <c r="F23" s="41">
        <v>4814.07366978964</v>
      </c>
      <c r="G23" s="42">
        <v>4650.6775961453905</v>
      </c>
    </row>
    <row r="24" spans="1:7" s="16" customFormat="1" ht="12" x14ac:dyDescent="0.2">
      <c r="A24" s="38" t="s">
        <v>36</v>
      </c>
      <c r="B24" s="33" t="s">
        <v>35</v>
      </c>
      <c r="C24" s="50">
        <v>8511</v>
      </c>
      <c r="D24" s="47">
        <v>3.19852982626244</v>
      </c>
      <c r="E24" s="47">
        <v>0.52912651538700695</v>
      </c>
      <c r="F24" s="43">
        <v>7767.0481193658698</v>
      </c>
      <c r="G24" s="44">
        <v>7508.0238843421203</v>
      </c>
    </row>
    <row r="25" spans="1:7" s="16" customFormat="1" ht="12" x14ac:dyDescent="0.2">
      <c r="A25" s="37" t="s">
        <v>38</v>
      </c>
      <c r="B25" s="32" t="s">
        <v>37</v>
      </c>
      <c r="C25" s="49">
        <v>9705</v>
      </c>
      <c r="D25" s="46">
        <v>3.6472484976944002</v>
      </c>
      <c r="E25" s="46">
        <v>0.62791149068323004</v>
      </c>
      <c r="F25" s="41">
        <v>9217.11277173913</v>
      </c>
      <c r="G25" s="42">
        <v>7840.5111255417296</v>
      </c>
    </row>
    <row r="26" spans="1:7" s="16" customFormat="1" ht="12" x14ac:dyDescent="0.2">
      <c r="A26" s="38" t="s">
        <v>40</v>
      </c>
      <c r="B26" s="33" t="s">
        <v>39</v>
      </c>
      <c r="C26" s="50">
        <v>14436</v>
      </c>
      <c r="D26" s="47">
        <v>5.4252116757049302</v>
      </c>
      <c r="E26" s="47">
        <v>0.74404700546335401</v>
      </c>
      <c r="F26" s="43">
        <v>10921.865993196599</v>
      </c>
      <c r="G26" s="44">
        <v>8804.0788961707603</v>
      </c>
    </row>
    <row r="27" spans="1:7" s="16" customFormat="1" ht="12" x14ac:dyDescent="0.2">
      <c r="A27" s="37" t="s">
        <v>42</v>
      </c>
      <c r="B27" s="32" t="s">
        <v>41</v>
      </c>
      <c r="C27" s="49">
        <v>2606</v>
      </c>
      <c r="D27" s="46">
        <v>0.979364202472087</v>
      </c>
      <c r="E27" s="46">
        <v>0.35723098012337201</v>
      </c>
      <c r="F27" s="41">
        <v>5243.7935572309798</v>
      </c>
      <c r="G27" s="42">
        <v>3995.1524549062601</v>
      </c>
    </row>
    <row r="28" spans="1:7" s="16" customFormat="1" ht="12" x14ac:dyDescent="0.2">
      <c r="A28" s="38" t="s">
        <v>44</v>
      </c>
      <c r="B28" s="33" t="s">
        <v>43</v>
      </c>
      <c r="C28" s="50">
        <v>4157</v>
      </c>
      <c r="D28" s="47">
        <v>1.5622475017944999</v>
      </c>
      <c r="E28" s="47">
        <v>0.39518965681148399</v>
      </c>
      <c r="F28" s="43">
        <v>5800.9889723357701</v>
      </c>
      <c r="G28" s="44">
        <v>3940.6895108546901</v>
      </c>
    </row>
    <row r="29" spans="1:7" s="16" customFormat="1" ht="12" x14ac:dyDescent="0.2">
      <c r="A29" s="37" t="s">
        <v>46</v>
      </c>
      <c r="B29" s="32" t="s">
        <v>45</v>
      </c>
      <c r="C29" s="49">
        <v>19177</v>
      </c>
      <c r="D29" s="46">
        <v>7.2069329665415198</v>
      </c>
      <c r="E29" s="46">
        <v>0.74079653880326002</v>
      </c>
      <c r="F29" s="41">
        <v>10874.1523930931</v>
      </c>
      <c r="G29" s="42">
        <v>8304.2271196742895</v>
      </c>
    </row>
    <row r="30" spans="1:7" s="16" customFormat="1" ht="12" x14ac:dyDescent="0.2">
      <c r="A30" s="38" t="s">
        <v>48</v>
      </c>
      <c r="B30" s="33" t="s">
        <v>47</v>
      </c>
      <c r="C30" s="50">
        <v>3127</v>
      </c>
      <c r="D30" s="47">
        <v>1.17516188070998</v>
      </c>
      <c r="E30" s="47">
        <v>0.20395251761022701</v>
      </c>
      <c r="F30" s="43">
        <v>2993.8190060005199</v>
      </c>
      <c r="G30" s="44">
        <v>3127</v>
      </c>
    </row>
    <row r="31" spans="1:7" s="16" customFormat="1" ht="12" x14ac:dyDescent="0.2">
      <c r="A31" s="37" t="s">
        <v>50</v>
      </c>
      <c r="B31" s="32" t="s">
        <v>49</v>
      </c>
      <c r="C31" s="49">
        <v>8180</v>
      </c>
      <c r="D31" s="46">
        <v>3.0741362917197499</v>
      </c>
      <c r="E31" s="46">
        <v>0.45978303636670198</v>
      </c>
      <c r="F31" s="41">
        <v>6749.1551908268202</v>
      </c>
      <c r="G31" s="42">
        <v>6370.8808244198899</v>
      </c>
    </row>
    <row r="32" spans="1:7" s="16" customFormat="1" ht="12" x14ac:dyDescent="0.2">
      <c r="A32" s="38" t="s">
        <v>52</v>
      </c>
      <c r="B32" s="33" t="s">
        <v>51</v>
      </c>
      <c r="C32" s="50">
        <v>25617</v>
      </c>
      <c r="D32" s="47">
        <v>9.6271576265262606</v>
      </c>
      <c r="E32" s="47">
        <v>0.575727609843803</v>
      </c>
      <c r="F32" s="43">
        <v>8451.1055848971791</v>
      </c>
      <c r="G32" s="44">
        <v>4635.6811746386702</v>
      </c>
    </row>
    <row r="33" spans="1:7" s="16" customFormat="1" ht="12" x14ac:dyDescent="0.2">
      <c r="A33" s="37" t="s">
        <v>54</v>
      </c>
      <c r="B33" s="32" t="s">
        <v>53</v>
      </c>
      <c r="C33" s="49">
        <v>2800</v>
      </c>
      <c r="D33" s="46">
        <v>1.0522715912977101</v>
      </c>
      <c r="E33" s="46">
        <v>0.54506521315943202</v>
      </c>
      <c r="F33" s="41">
        <v>8001.0122639673</v>
      </c>
      <c r="G33" s="42">
        <v>10765.125218285601</v>
      </c>
    </row>
    <row r="34" spans="1:7" s="16" customFormat="1" ht="12" x14ac:dyDescent="0.2">
      <c r="A34" s="38" t="s">
        <v>56</v>
      </c>
      <c r="B34" s="33" t="s">
        <v>55</v>
      </c>
      <c r="C34" s="50">
        <v>3493</v>
      </c>
      <c r="D34" s="47">
        <v>1.3127088101439</v>
      </c>
      <c r="E34" s="47">
        <v>0.45175892395240602</v>
      </c>
      <c r="F34" s="43">
        <v>6631.36924469736</v>
      </c>
      <c r="G34" s="44">
        <v>8392.0770239057292</v>
      </c>
    </row>
    <row r="35" spans="1:7" s="16" customFormat="1" ht="12" x14ac:dyDescent="0.2">
      <c r="A35" s="37" t="s">
        <v>58</v>
      </c>
      <c r="B35" s="32" t="s">
        <v>57</v>
      </c>
      <c r="C35" s="49">
        <v>1096</v>
      </c>
      <c r="D35" s="46">
        <v>0.411889165736534</v>
      </c>
      <c r="E35" s="46">
        <v>0.227574750830565</v>
      </c>
      <c r="F35" s="41">
        <v>3340.5697674418602</v>
      </c>
      <c r="G35" s="42">
        <v>4016.5462433636499</v>
      </c>
    </row>
    <row r="36" spans="1:7" s="16" customFormat="1" ht="12" x14ac:dyDescent="0.2">
      <c r="A36" s="38" t="s">
        <v>60</v>
      </c>
      <c r="B36" s="33" t="s">
        <v>59</v>
      </c>
      <c r="C36" s="50">
        <v>629</v>
      </c>
      <c r="D36" s="47">
        <v>0.236385296759379</v>
      </c>
      <c r="E36" s="47">
        <v>0.72716763005780305</v>
      </c>
      <c r="F36" s="43">
        <v>10674.0936416185</v>
      </c>
      <c r="G36" s="44">
        <v>7955.19767539232</v>
      </c>
    </row>
    <row r="37" spans="1:7" s="16" customFormat="1" ht="12" x14ac:dyDescent="0.2">
      <c r="A37" s="37" t="s">
        <v>62</v>
      </c>
      <c r="B37" s="32" t="s">
        <v>61</v>
      </c>
      <c r="C37" s="49">
        <v>241</v>
      </c>
      <c r="D37" s="46">
        <v>9.0570519108124706E-2</v>
      </c>
      <c r="E37" s="46">
        <v>0.21289752650176699</v>
      </c>
      <c r="F37" s="41">
        <v>3125.1227915194299</v>
      </c>
      <c r="G37" s="42">
        <v>3126.2396633170101</v>
      </c>
    </row>
    <row r="38" spans="1:7" s="16" customFormat="1" ht="12" x14ac:dyDescent="0.2">
      <c r="A38" s="38" t="s">
        <v>64</v>
      </c>
      <c r="B38" s="33" t="s">
        <v>63</v>
      </c>
      <c r="C38" s="50">
        <v>13</v>
      </c>
      <c r="D38" s="47">
        <v>4.8855466738822401E-3</v>
      </c>
      <c r="E38" s="47">
        <v>2.1739130434782601E-2</v>
      </c>
      <c r="F38" s="43">
        <v>319.10869565217399</v>
      </c>
      <c r="G38" s="44">
        <v>378.38142223935301</v>
      </c>
    </row>
    <row r="39" spans="1:7" s="16" customFormat="1" ht="12" x14ac:dyDescent="0.2">
      <c r="A39" s="37" t="s">
        <v>66</v>
      </c>
      <c r="B39" s="32" t="s">
        <v>65</v>
      </c>
      <c r="C39" s="49">
        <v>343</v>
      </c>
      <c r="D39" s="46">
        <v>0.12890326993397</v>
      </c>
      <c r="E39" s="46">
        <v>0.25</v>
      </c>
      <c r="F39" s="41">
        <v>3669.75</v>
      </c>
      <c r="G39" s="42">
        <v>4932.1279966487</v>
      </c>
    </row>
    <row r="40" spans="1:7" s="16" customFormat="1" ht="12" x14ac:dyDescent="0.2">
      <c r="A40" s="38" t="s">
        <v>68</v>
      </c>
      <c r="B40" s="33" t="s">
        <v>67</v>
      </c>
      <c r="C40" s="50">
        <v>90</v>
      </c>
      <c r="D40" s="47">
        <v>3.3823015434569399E-2</v>
      </c>
      <c r="E40" s="47">
        <v>0.36437246963562803</v>
      </c>
      <c r="F40" s="43">
        <v>5348.6234817813802</v>
      </c>
      <c r="G40" s="44">
        <v>4748.4510584783102</v>
      </c>
    </row>
    <row r="41" spans="1:7" s="16" customFormat="1" ht="12" x14ac:dyDescent="0.2">
      <c r="A41" s="37" t="s">
        <v>70</v>
      </c>
      <c r="B41" s="32" t="s">
        <v>69</v>
      </c>
      <c r="C41" s="49">
        <v>171</v>
      </c>
      <c r="D41" s="46">
        <v>6.4263729325681807E-2</v>
      </c>
      <c r="E41" s="46">
        <v>0.14627887082976901</v>
      </c>
      <c r="F41" s="41">
        <v>2147.2275449101799</v>
      </c>
      <c r="G41" s="42">
        <v>4089.7134441805201</v>
      </c>
    </row>
    <row r="42" spans="1:7" s="40" customFormat="1" ht="12" x14ac:dyDescent="0.2">
      <c r="A42" s="39" t="s">
        <v>77</v>
      </c>
      <c r="B42" s="53" t="s">
        <v>81</v>
      </c>
      <c r="C42" s="51">
        <f>SUM(C9:C41)</f>
        <v>266091</v>
      </c>
      <c r="D42" s="51">
        <f>SUM(D9:D41)</f>
        <v>100.00000000000001</v>
      </c>
      <c r="E42" s="48">
        <v>0.51568722831511304</v>
      </c>
      <c r="F42" s="45">
        <v>515.68722831511297</v>
      </c>
      <c r="G42" s="52">
        <v>667.74861829580698</v>
      </c>
    </row>
    <row r="43" spans="1:7" s="19" customFormat="1" ht="12" x14ac:dyDescent="0.2">
      <c r="A43" s="18"/>
      <c r="B43" s="18"/>
      <c r="C43" s="18"/>
      <c r="D43" s="18"/>
      <c r="E43" s="18"/>
      <c r="F43" s="18"/>
      <c r="G43" s="18"/>
    </row>
    <row r="44" spans="1:7" s="16" customFormat="1" ht="12" x14ac:dyDescent="0.2">
      <c r="A44" s="17"/>
      <c r="B44" s="17"/>
      <c r="C44" s="17"/>
      <c r="D44" s="17"/>
      <c r="E44" s="17"/>
      <c r="F44" s="17"/>
      <c r="G44" s="17"/>
    </row>
    <row r="45" spans="1:7" s="16" customFormat="1" ht="2.1" customHeight="1" x14ac:dyDescent="0.2">
      <c r="A45" s="20"/>
      <c r="B45" s="21"/>
      <c r="C45" s="21"/>
      <c r="D45" s="21"/>
      <c r="E45" s="21"/>
      <c r="F45" s="21"/>
      <c r="G45" s="22"/>
    </row>
    <row r="46" spans="1:7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9"/>
    </row>
    <row r="47" spans="1:7" s="23" customFormat="1" ht="39" customHeight="1" x14ac:dyDescent="0.2">
      <c r="A47" s="80" t="s">
        <v>164</v>
      </c>
      <c r="B47" s="81"/>
      <c r="C47" s="81"/>
      <c r="D47" s="81"/>
      <c r="E47" s="81"/>
      <c r="F47" s="81"/>
      <c r="G47" s="82"/>
    </row>
    <row r="48" spans="1:7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5"/>
    </row>
    <row r="49" spans="1:7" s="16" customFormat="1" ht="3" customHeight="1" x14ac:dyDescent="0.2">
      <c r="A49" s="24"/>
      <c r="B49" s="25"/>
      <c r="C49" s="25"/>
      <c r="D49" s="25"/>
      <c r="E49" s="25"/>
      <c r="F49" s="25"/>
      <c r="G49" s="26"/>
    </row>
    <row r="51" spans="1:7" ht="81" customHeight="1" x14ac:dyDescent="0.25">
      <c r="A51" s="73"/>
      <c r="B51" s="73"/>
      <c r="C51" s="73"/>
      <c r="D51" s="73"/>
      <c r="E51" s="73"/>
      <c r="F51" s="73"/>
      <c r="G51" s="73"/>
    </row>
  </sheetData>
  <mergeCells count="8">
    <mergeCell ref="A48:G48"/>
    <mergeCell ref="A51:G51"/>
    <mergeCell ref="A1:G1"/>
    <mergeCell ref="A3:G4"/>
    <mergeCell ref="A5:G5"/>
    <mergeCell ref="A7:G7"/>
    <mergeCell ref="A46:G46"/>
    <mergeCell ref="A47:G47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B9:B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4" zoomScale="85" zoomScaleNormal="85" workbookViewId="0">
      <selection sqref="A1:G1"/>
    </sheetView>
  </sheetViews>
  <sheetFormatPr baseColWidth="10" defaultColWidth="11.42578125" defaultRowHeight="14.25" x14ac:dyDescent="0.25"/>
  <cols>
    <col min="1" max="1" width="56.7109375" style="27" bestFit="1" customWidth="1"/>
    <col min="2" max="2" width="9.42578125" style="27" customWidth="1"/>
    <col min="3" max="3" width="15.7109375" style="27" customWidth="1"/>
    <col min="4" max="4" width="16" style="27" customWidth="1"/>
    <col min="5" max="5" width="14.85546875" style="27" customWidth="1"/>
    <col min="6" max="6" width="30.5703125" style="27" customWidth="1"/>
    <col min="7" max="7" width="30.7109375" style="27" customWidth="1"/>
    <col min="8" max="16384" width="11.42578125" style="27"/>
  </cols>
  <sheetData>
    <row r="1" spans="1:7" s="16" customFormat="1" ht="60" customHeight="1" x14ac:dyDescent="0.2">
      <c r="A1" s="73"/>
      <c r="B1" s="73"/>
      <c r="C1" s="73"/>
      <c r="D1" s="73"/>
      <c r="E1" s="73"/>
      <c r="F1" s="73"/>
      <c r="G1" s="73"/>
    </row>
    <row r="2" spans="1:7" s="16" customFormat="1" ht="8.4499999999999993" customHeight="1" x14ac:dyDescent="0.2">
      <c r="A2" s="30"/>
      <c r="B2" s="30"/>
      <c r="C2" s="30"/>
      <c r="D2" s="30"/>
      <c r="E2" s="30"/>
      <c r="F2" s="30"/>
      <c r="G2" s="30"/>
    </row>
    <row r="3" spans="1:7" s="16" customFormat="1" ht="14.1" customHeight="1" x14ac:dyDescent="0.2">
      <c r="A3" s="86" t="s">
        <v>73</v>
      </c>
      <c r="B3" s="86"/>
      <c r="C3" s="86"/>
      <c r="D3" s="86"/>
      <c r="E3" s="86"/>
      <c r="F3" s="86"/>
      <c r="G3" s="86"/>
    </row>
    <row r="4" spans="1:7" s="16" customFormat="1" ht="17.100000000000001" customHeight="1" x14ac:dyDescent="0.2">
      <c r="A4" s="86"/>
      <c r="B4" s="86"/>
      <c r="C4" s="86"/>
      <c r="D4" s="86"/>
      <c r="E4" s="86"/>
      <c r="F4" s="86"/>
      <c r="G4" s="86"/>
    </row>
    <row r="5" spans="1:7" s="16" customFormat="1" ht="16.5" customHeight="1" x14ac:dyDescent="0.2">
      <c r="A5" s="74" t="s">
        <v>126</v>
      </c>
      <c r="B5" s="75"/>
      <c r="C5" s="75"/>
      <c r="D5" s="75"/>
      <c r="E5" s="75"/>
      <c r="F5" s="75"/>
      <c r="G5" s="76"/>
    </row>
    <row r="6" spans="1:7" s="16" customFormat="1" ht="12" x14ac:dyDescent="0.2">
      <c r="A6" s="17"/>
      <c r="B6" s="17"/>
      <c r="C6" s="17"/>
      <c r="D6" s="17"/>
      <c r="E6" s="17"/>
      <c r="F6" s="17"/>
      <c r="G6" s="17"/>
    </row>
    <row r="7" spans="1:7" s="16" customFormat="1" ht="18" customHeight="1" x14ac:dyDescent="0.3">
      <c r="A7" s="87" t="s">
        <v>133</v>
      </c>
      <c r="B7" s="88"/>
      <c r="C7" s="88"/>
      <c r="D7" s="88"/>
      <c r="E7" s="88"/>
      <c r="F7" s="88"/>
      <c r="G7" s="89"/>
    </row>
    <row r="8" spans="1:7" s="36" customFormat="1" ht="44.25" customHeight="1" x14ac:dyDescent="0.2">
      <c r="A8" s="34" t="s">
        <v>75</v>
      </c>
      <c r="B8" s="34" t="s">
        <v>76</v>
      </c>
      <c r="C8" s="34" t="s">
        <v>126</v>
      </c>
      <c r="D8" s="34" t="s">
        <v>79</v>
      </c>
      <c r="E8" s="34" t="s">
        <v>80</v>
      </c>
      <c r="F8" s="34" t="s">
        <v>127</v>
      </c>
      <c r="G8" s="35" t="s">
        <v>129</v>
      </c>
    </row>
    <row r="9" spans="1:7" s="16" customFormat="1" ht="12" x14ac:dyDescent="0.2">
      <c r="A9" s="37" t="s">
        <v>6</v>
      </c>
      <c r="B9" s="32" t="s">
        <v>5</v>
      </c>
      <c r="C9" s="49">
        <v>2144</v>
      </c>
      <c r="D9" s="46">
        <v>12.6773888363292</v>
      </c>
      <c r="E9" s="46">
        <v>4.3978585054665502E-2</v>
      </c>
      <c r="F9" s="41">
        <v>645.56165001743602</v>
      </c>
      <c r="G9" s="42">
        <v>303.89314817957001</v>
      </c>
    </row>
    <row r="10" spans="1:7" s="16" customFormat="1" ht="12" x14ac:dyDescent="0.2">
      <c r="A10" s="38" t="s">
        <v>8</v>
      </c>
      <c r="B10" s="33" t="s">
        <v>7</v>
      </c>
      <c r="C10" s="50">
        <v>894</v>
      </c>
      <c r="D10" s="47">
        <v>5.28618732261116</v>
      </c>
      <c r="E10" s="47">
        <v>3.38841722255913E-2</v>
      </c>
      <c r="F10" s="43">
        <v>497.38576409945398</v>
      </c>
      <c r="G10" s="44">
        <v>270.78332835978898</v>
      </c>
    </row>
    <row r="11" spans="1:7" s="16" customFormat="1" ht="12" x14ac:dyDescent="0.2">
      <c r="A11" s="37" t="s">
        <v>10</v>
      </c>
      <c r="B11" s="32" t="s">
        <v>9</v>
      </c>
      <c r="C11" s="49">
        <v>1460</v>
      </c>
      <c r="D11" s="46">
        <v>8.6329233680227109</v>
      </c>
      <c r="E11" s="46">
        <v>3.3634353114633198E-2</v>
      </c>
      <c r="F11" s="41">
        <v>493.71866936970099</v>
      </c>
      <c r="G11" s="42">
        <v>149.18715920658599</v>
      </c>
    </row>
    <row r="12" spans="1:7" s="16" customFormat="1" ht="12" x14ac:dyDescent="0.2">
      <c r="A12" s="38" t="s">
        <v>12</v>
      </c>
      <c r="B12" s="33" t="s">
        <v>11</v>
      </c>
      <c r="C12" s="50">
        <v>442</v>
      </c>
      <c r="D12" s="47">
        <v>2.6135288552507099</v>
      </c>
      <c r="E12" s="47">
        <v>1.4223194748358901E-2</v>
      </c>
      <c r="F12" s="43">
        <v>208.78227571116</v>
      </c>
      <c r="G12" s="44">
        <v>176.005789844465</v>
      </c>
    </row>
    <row r="13" spans="1:7" s="16" customFormat="1" ht="12" x14ac:dyDescent="0.2">
      <c r="A13" s="37" t="s">
        <v>14</v>
      </c>
      <c r="B13" s="32" t="s">
        <v>13</v>
      </c>
      <c r="C13" s="49">
        <v>1015</v>
      </c>
      <c r="D13" s="46">
        <v>6.0016556291390701</v>
      </c>
      <c r="E13" s="46">
        <v>6.9146399618502594E-2</v>
      </c>
      <c r="F13" s="41">
        <v>1015</v>
      </c>
      <c r="G13" s="42">
        <v>1031.49491445136</v>
      </c>
    </row>
    <row r="14" spans="1:7" s="16" customFormat="1" ht="12" x14ac:dyDescent="0.2">
      <c r="A14" s="38" t="s">
        <v>16</v>
      </c>
      <c r="B14" s="33" t="s">
        <v>15</v>
      </c>
      <c r="C14" s="50">
        <v>417</v>
      </c>
      <c r="D14" s="47">
        <v>2.46570482497635</v>
      </c>
      <c r="E14" s="47">
        <v>3.7891867333030398E-2</v>
      </c>
      <c r="F14" s="43">
        <v>556.21472058155405</v>
      </c>
      <c r="G14" s="44">
        <v>393.32385816474499</v>
      </c>
    </row>
    <row r="15" spans="1:7" s="16" customFormat="1" ht="12" x14ac:dyDescent="0.2">
      <c r="A15" s="37" t="s">
        <v>18</v>
      </c>
      <c r="B15" s="32" t="s">
        <v>17</v>
      </c>
      <c r="C15" s="49">
        <v>171</v>
      </c>
      <c r="D15" s="46">
        <v>1.0111163670766301</v>
      </c>
      <c r="E15" s="46">
        <v>2.6785714285714302E-2</v>
      </c>
      <c r="F15" s="41">
        <v>393.1875</v>
      </c>
      <c r="G15" s="42">
        <v>460.02501531840898</v>
      </c>
    </row>
    <row r="16" spans="1:7" s="16" customFormat="1" ht="12" x14ac:dyDescent="0.2">
      <c r="A16" s="38" t="s">
        <v>20</v>
      </c>
      <c r="B16" s="33" t="s">
        <v>19</v>
      </c>
      <c r="C16" s="50">
        <v>189</v>
      </c>
      <c r="D16" s="47">
        <v>1.11754966887417</v>
      </c>
      <c r="E16" s="47">
        <v>1.4461703267273701E-2</v>
      </c>
      <c r="F16" s="43">
        <v>212.283342260311</v>
      </c>
      <c r="G16" s="44">
        <v>205.13775395074401</v>
      </c>
    </row>
    <row r="17" spans="1:7" s="16" customFormat="1" ht="12" x14ac:dyDescent="0.2">
      <c r="A17" s="37" t="s">
        <v>22</v>
      </c>
      <c r="B17" s="32" t="s">
        <v>21</v>
      </c>
      <c r="C17" s="49">
        <v>544</v>
      </c>
      <c r="D17" s="46">
        <v>3.2166508987701001</v>
      </c>
      <c r="E17" s="46">
        <v>2.7102431247508999E-2</v>
      </c>
      <c r="F17" s="41">
        <v>397.83658828218398</v>
      </c>
      <c r="G17" s="42">
        <v>387.25088232632498</v>
      </c>
    </row>
    <row r="18" spans="1:7" s="16" customFormat="1" ht="12" x14ac:dyDescent="0.2">
      <c r="A18" s="38" t="s">
        <v>24</v>
      </c>
      <c r="B18" s="33" t="s">
        <v>23</v>
      </c>
      <c r="C18" s="50">
        <v>419</v>
      </c>
      <c r="D18" s="47">
        <v>2.4775307473982999</v>
      </c>
      <c r="E18" s="47">
        <v>1.79836044465428E-2</v>
      </c>
      <c r="F18" s="43">
        <v>263.98132967080102</v>
      </c>
      <c r="G18" s="44">
        <v>262.34729753483202</v>
      </c>
    </row>
    <row r="19" spans="1:7" s="16" customFormat="1" ht="12" x14ac:dyDescent="0.2">
      <c r="A19" s="37" t="s">
        <v>26</v>
      </c>
      <c r="B19" s="32" t="s">
        <v>25</v>
      </c>
      <c r="C19" s="49">
        <v>590</v>
      </c>
      <c r="D19" s="46">
        <v>3.4886471144749298</v>
      </c>
      <c r="E19" s="46">
        <v>2.2374758238841101E-2</v>
      </c>
      <c r="F19" s="41">
        <v>328.43907618794799</v>
      </c>
      <c r="G19" s="42">
        <v>197.394735792799</v>
      </c>
    </row>
    <row r="20" spans="1:7" s="16" customFormat="1" ht="12" x14ac:dyDescent="0.2">
      <c r="A20" s="38" t="s">
        <v>28</v>
      </c>
      <c r="B20" s="33" t="s">
        <v>27</v>
      </c>
      <c r="C20" s="50">
        <v>238</v>
      </c>
      <c r="D20" s="47">
        <v>1.4072847682119201</v>
      </c>
      <c r="E20" s="47">
        <v>3.6927851047323497E-2</v>
      </c>
      <c r="F20" s="43">
        <v>542.06392552366196</v>
      </c>
      <c r="G20" s="44">
        <v>535.609404009429</v>
      </c>
    </row>
    <row r="21" spans="1:7" s="16" customFormat="1" ht="12" x14ac:dyDescent="0.2">
      <c r="A21" s="37" t="s">
        <v>30</v>
      </c>
      <c r="B21" s="32" t="s">
        <v>29</v>
      </c>
      <c r="C21" s="49">
        <v>399</v>
      </c>
      <c r="D21" s="46">
        <v>2.3592715231788102</v>
      </c>
      <c r="E21" s="46">
        <v>2.6312318649432901E-2</v>
      </c>
      <c r="F21" s="41">
        <v>386.23852545502501</v>
      </c>
      <c r="G21" s="42">
        <v>405.57535612899898</v>
      </c>
    </row>
    <row r="22" spans="1:7" s="16" customFormat="1" ht="12" x14ac:dyDescent="0.2">
      <c r="A22" s="38" t="s">
        <v>32</v>
      </c>
      <c r="B22" s="33" t="s">
        <v>31</v>
      </c>
      <c r="C22" s="50">
        <v>181</v>
      </c>
      <c r="D22" s="47">
        <v>1.0702459791863801</v>
      </c>
      <c r="E22" s="47">
        <v>1.5171835708298401E-2</v>
      </c>
      <c r="F22" s="43">
        <v>222.707376362112</v>
      </c>
      <c r="G22" s="44">
        <v>276.34543704788001</v>
      </c>
    </row>
    <row r="23" spans="1:7" s="16" customFormat="1" ht="12" x14ac:dyDescent="0.2">
      <c r="A23" s="37" t="s">
        <v>34</v>
      </c>
      <c r="B23" s="32" t="s">
        <v>33</v>
      </c>
      <c r="C23" s="49">
        <v>387</v>
      </c>
      <c r="D23" s="46">
        <v>2.2883159886471098</v>
      </c>
      <c r="E23" s="46">
        <v>1.7102704613752899E-2</v>
      </c>
      <c r="F23" s="41">
        <v>251.05060102527801</v>
      </c>
      <c r="G23" s="42">
        <v>242.529609177775</v>
      </c>
    </row>
    <row r="24" spans="1:7" s="16" customFormat="1" ht="12" x14ac:dyDescent="0.2">
      <c r="A24" s="38" t="s">
        <v>36</v>
      </c>
      <c r="B24" s="33" t="s">
        <v>35</v>
      </c>
      <c r="C24" s="50">
        <v>674</v>
      </c>
      <c r="D24" s="47">
        <v>3.9853358561967802</v>
      </c>
      <c r="E24" s="47">
        <v>4.1902393534348797E-2</v>
      </c>
      <c r="F24" s="43">
        <v>615.08523469070599</v>
      </c>
      <c r="G24" s="44">
        <v>594.57268218148204</v>
      </c>
    </row>
    <row r="25" spans="1:7" s="16" customFormat="1" ht="12" x14ac:dyDescent="0.2">
      <c r="A25" s="37" t="s">
        <v>38</v>
      </c>
      <c r="B25" s="32" t="s">
        <v>37</v>
      </c>
      <c r="C25" s="49">
        <v>1883</v>
      </c>
      <c r="D25" s="46">
        <v>11.1341059602649</v>
      </c>
      <c r="E25" s="46">
        <v>0.12182971014492799</v>
      </c>
      <c r="F25" s="41">
        <v>1788.3383152173899</v>
      </c>
      <c r="G25" s="42">
        <v>1521.24497160176</v>
      </c>
    </row>
    <row r="26" spans="1:7" s="16" customFormat="1" ht="12" x14ac:dyDescent="0.2">
      <c r="A26" s="38" t="s">
        <v>40</v>
      </c>
      <c r="B26" s="33" t="s">
        <v>39</v>
      </c>
      <c r="C26" s="50">
        <v>879</v>
      </c>
      <c r="D26" s="47">
        <v>5.1974929044465501</v>
      </c>
      <c r="E26" s="47">
        <v>4.5304607772394603E-2</v>
      </c>
      <c r="F26" s="43">
        <v>665.02633749098004</v>
      </c>
      <c r="G26" s="44">
        <v>536.07546063550103</v>
      </c>
    </row>
    <row r="27" spans="1:7" s="16" customFormat="1" ht="12" x14ac:dyDescent="0.2">
      <c r="A27" s="37" t="s">
        <v>42</v>
      </c>
      <c r="B27" s="32" t="s">
        <v>41</v>
      </c>
      <c r="C27" s="49">
        <v>224</v>
      </c>
      <c r="D27" s="46">
        <v>1.32450331125828</v>
      </c>
      <c r="E27" s="46">
        <v>3.0705962988348202E-2</v>
      </c>
      <c r="F27" s="41">
        <v>450.73283070596301</v>
      </c>
      <c r="G27" s="42">
        <v>343.40527624673899</v>
      </c>
    </row>
    <row r="28" spans="1:7" s="16" customFormat="1" ht="12" x14ac:dyDescent="0.2">
      <c r="A28" s="38" t="s">
        <v>44</v>
      </c>
      <c r="B28" s="33" t="s">
        <v>43</v>
      </c>
      <c r="C28" s="50">
        <v>260</v>
      </c>
      <c r="D28" s="47">
        <v>1.5373699148533599</v>
      </c>
      <c r="E28" s="47">
        <v>2.4717178439015101E-2</v>
      </c>
      <c r="F28" s="43">
        <v>362.82346230630299</v>
      </c>
      <c r="G28" s="44">
        <v>246.47083782107799</v>
      </c>
    </row>
    <row r="29" spans="1:7" s="16" customFormat="1" ht="12" x14ac:dyDescent="0.2">
      <c r="A29" s="37" t="s">
        <v>46</v>
      </c>
      <c r="B29" s="32" t="s">
        <v>45</v>
      </c>
      <c r="C29" s="49">
        <v>1092</v>
      </c>
      <c r="D29" s="46">
        <v>6.4569536423841098</v>
      </c>
      <c r="E29" s="46">
        <v>4.2183335264804701E-2</v>
      </c>
      <c r="F29" s="41">
        <v>619.20917835206899</v>
      </c>
      <c r="G29" s="42">
        <v>472.86937553758798</v>
      </c>
    </row>
    <row r="30" spans="1:7" s="16" customFormat="1" ht="12" x14ac:dyDescent="0.2">
      <c r="A30" s="38" t="s">
        <v>48</v>
      </c>
      <c r="B30" s="33" t="s">
        <v>47</v>
      </c>
      <c r="C30" s="50">
        <v>91</v>
      </c>
      <c r="D30" s="47">
        <v>0.53807947019867597</v>
      </c>
      <c r="E30" s="47">
        <v>5.9352987216279704E-3</v>
      </c>
      <c r="F30" s="43">
        <v>87.124249934776898</v>
      </c>
      <c r="G30" s="44">
        <v>91</v>
      </c>
    </row>
    <row r="31" spans="1:7" s="16" customFormat="1" ht="12" x14ac:dyDescent="0.2">
      <c r="A31" s="37" t="s">
        <v>50</v>
      </c>
      <c r="B31" s="32" t="s">
        <v>49</v>
      </c>
      <c r="C31" s="49">
        <v>298</v>
      </c>
      <c r="D31" s="46">
        <v>1.76206244087039</v>
      </c>
      <c r="E31" s="46">
        <v>1.6750042156146401E-2</v>
      </c>
      <c r="F31" s="41">
        <v>245.87386881007299</v>
      </c>
      <c r="G31" s="42">
        <v>232.093213407962</v>
      </c>
    </row>
    <row r="32" spans="1:7" s="16" customFormat="1" ht="12" x14ac:dyDescent="0.2">
      <c r="A32" s="38" t="s">
        <v>52</v>
      </c>
      <c r="B32" s="33" t="s">
        <v>51</v>
      </c>
      <c r="C32" s="50">
        <v>1208</v>
      </c>
      <c r="D32" s="47">
        <v>7.1428571428571397</v>
      </c>
      <c r="E32" s="47">
        <v>2.7149117878413301E-2</v>
      </c>
      <c r="F32" s="43">
        <v>398.521901337229</v>
      </c>
      <c r="G32" s="44">
        <v>218.60104067468899</v>
      </c>
    </row>
    <row r="33" spans="1:7" s="16" customFormat="1" ht="12" x14ac:dyDescent="0.2">
      <c r="A33" s="37" t="s">
        <v>54</v>
      </c>
      <c r="B33" s="32" t="s">
        <v>53</v>
      </c>
      <c r="C33" s="49">
        <v>109</v>
      </c>
      <c r="D33" s="46">
        <v>0.64451277199621604</v>
      </c>
      <c r="E33" s="46">
        <v>2.1218610083706398E-2</v>
      </c>
      <c r="F33" s="41">
        <v>311.467977418727</v>
      </c>
      <c r="G33" s="42">
        <v>419.070945997546</v>
      </c>
    </row>
    <row r="34" spans="1:7" s="16" customFormat="1" ht="12" x14ac:dyDescent="0.2">
      <c r="A34" s="38" t="s">
        <v>56</v>
      </c>
      <c r="B34" s="33" t="s">
        <v>55</v>
      </c>
      <c r="C34" s="50">
        <v>214</v>
      </c>
      <c r="D34" s="47">
        <v>1.26537369914853</v>
      </c>
      <c r="E34" s="47">
        <v>2.7677185721676101E-2</v>
      </c>
      <c r="F34" s="43">
        <v>406.273409208484</v>
      </c>
      <c r="G34" s="44">
        <v>514.14385431314804</v>
      </c>
    </row>
    <row r="35" spans="1:7" s="16" customFormat="1" ht="12" x14ac:dyDescent="0.2">
      <c r="A35" s="37" t="s">
        <v>58</v>
      </c>
      <c r="B35" s="32" t="s">
        <v>57</v>
      </c>
      <c r="C35" s="49">
        <v>215</v>
      </c>
      <c r="D35" s="46">
        <v>1.2712866603595101</v>
      </c>
      <c r="E35" s="46">
        <v>4.4642857142857102E-2</v>
      </c>
      <c r="F35" s="41">
        <v>655.3125</v>
      </c>
      <c r="G35" s="42">
        <v>787.91737438246696</v>
      </c>
    </row>
    <row r="36" spans="1:7" s="16" customFormat="1" ht="12" x14ac:dyDescent="0.2">
      <c r="A36" s="38" t="s">
        <v>60</v>
      </c>
      <c r="B36" s="33" t="s">
        <v>59</v>
      </c>
      <c r="C36" s="50">
        <v>22</v>
      </c>
      <c r="D36" s="47">
        <v>0.130085146641438</v>
      </c>
      <c r="E36" s="47">
        <v>2.5433526011560698E-2</v>
      </c>
      <c r="F36" s="43">
        <v>373.338728323699</v>
      </c>
      <c r="G36" s="44">
        <v>278.24220804233897</v>
      </c>
    </row>
    <row r="37" spans="1:7" s="16" customFormat="1" ht="12" x14ac:dyDescent="0.2">
      <c r="A37" s="37" t="s">
        <v>62</v>
      </c>
      <c r="B37" s="32" t="s">
        <v>61</v>
      </c>
      <c r="C37" s="49">
        <v>15</v>
      </c>
      <c r="D37" s="46">
        <v>8.8694418164616803E-2</v>
      </c>
      <c r="E37" s="46">
        <v>1.32508833922261E-2</v>
      </c>
      <c r="F37" s="41">
        <v>194.509717314488</v>
      </c>
      <c r="G37" s="42">
        <v>194.57923215666099</v>
      </c>
    </row>
    <row r="38" spans="1:7" s="16" customFormat="1" ht="12" x14ac:dyDescent="0.2">
      <c r="A38" s="38" t="s">
        <v>64</v>
      </c>
      <c r="B38" s="33" t="s">
        <v>63</v>
      </c>
      <c r="C38" s="50">
        <v>15</v>
      </c>
      <c r="D38" s="47">
        <v>8.8694418164616803E-2</v>
      </c>
      <c r="E38" s="47">
        <v>2.5083612040133801E-2</v>
      </c>
      <c r="F38" s="43">
        <v>368.20234113712399</v>
      </c>
      <c r="G38" s="44">
        <v>436.59394873771402</v>
      </c>
    </row>
    <row r="39" spans="1:7" s="16" customFormat="1" ht="12" x14ac:dyDescent="0.2">
      <c r="A39" s="37" t="s">
        <v>66</v>
      </c>
      <c r="B39" s="32" t="s">
        <v>65</v>
      </c>
      <c r="C39" s="49">
        <v>203</v>
      </c>
      <c r="D39" s="46">
        <v>1.20033112582781</v>
      </c>
      <c r="E39" s="46">
        <v>0.147959183673469</v>
      </c>
      <c r="F39" s="41">
        <v>2171.8928571428601</v>
      </c>
      <c r="G39" s="42">
        <v>2919.0145286288198</v>
      </c>
    </row>
    <row r="40" spans="1:7" s="16" customFormat="1" ht="12" x14ac:dyDescent="0.2">
      <c r="A40" s="38" t="s">
        <v>68</v>
      </c>
      <c r="B40" s="33" t="s">
        <v>67</v>
      </c>
      <c r="C40" s="50">
        <v>6</v>
      </c>
      <c r="D40" s="47">
        <v>3.5477767265846699E-2</v>
      </c>
      <c r="E40" s="47">
        <v>2.4291497975708499E-2</v>
      </c>
      <c r="F40" s="43">
        <v>356.57489878542498</v>
      </c>
      <c r="G40" s="44">
        <v>316.56340389855399</v>
      </c>
    </row>
    <row r="41" spans="1:7" s="16" customFormat="1" ht="12" x14ac:dyDescent="0.2">
      <c r="A41" s="37" t="s">
        <v>70</v>
      </c>
      <c r="B41" s="32" t="s">
        <v>69</v>
      </c>
      <c r="C41" s="49">
        <v>14</v>
      </c>
      <c r="D41" s="46">
        <v>8.2781456953642404E-2</v>
      </c>
      <c r="E41" s="46">
        <v>1.19760479041916E-2</v>
      </c>
      <c r="F41" s="41">
        <v>175.79640718562899</v>
      </c>
      <c r="G41" s="42">
        <v>334.83034045922398</v>
      </c>
    </row>
    <row r="42" spans="1:7" s="40" customFormat="1" ht="12" x14ac:dyDescent="0.2">
      <c r="A42" s="39" t="s">
        <v>77</v>
      </c>
      <c r="B42" s="53" t="s">
        <v>81</v>
      </c>
      <c r="C42" s="51">
        <f>SUM(C9:C41)</f>
        <v>16912</v>
      </c>
      <c r="D42" s="51">
        <f>SUM(D9:D41)</f>
        <v>99.999999999999986</v>
      </c>
      <c r="E42" s="48">
        <v>4.9397879428596898</v>
      </c>
      <c r="F42" s="45">
        <v>4939.7879428596898</v>
      </c>
      <c r="G42" s="52">
        <v>6396.3898898486204</v>
      </c>
    </row>
    <row r="43" spans="1:7" s="19" customFormat="1" ht="12" x14ac:dyDescent="0.2">
      <c r="A43" s="18"/>
      <c r="B43" s="18"/>
      <c r="C43" s="18"/>
      <c r="D43" s="18"/>
      <c r="E43" s="18"/>
      <c r="F43" s="18"/>
      <c r="G43" s="18"/>
    </row>
    <row r="44" spans="1:7" s="16" customFormat="1" ht="12" x14ac:dyDescent="0.2">
      <c r="A44" s="17"/>
      <c r="B44" s="17"/>
      <c r="C44" s="17"/>
      <c r="D44" s="17"/>
      <c r="E44" s="17"/>
      <c r="F44" s="17"/>
      <c r="G44" s="17"/>
    </row>
    <row r="45" spans="1:7" s="16" customFormat="1" ht="2.1" customHeight="1" x14ac:dyDescent="0.2">
      <c r="A45" s="20"/>
      <c r="B45" s="21"/>
      <c r="C45" s="21"/>
      <c r="D45" s="21"/>
      <c r="E45" s="21"/>
      <c r="F45" s="21"/>
      <c r="G45" s="22"/>
    </row>
    <row r="46" spans="1:7" s="23" customFormat="1" ht="17.100000000000001" customHeight="1" x14ac:dyDescent="0.2">
      <c r="A46" s="77" t="s">
        <v>4</v>
      </c>
      <c r="B46" s="78"/>
      <c r="C46" s="78"/>
      <c r="D46" s="78"/>
      <c r="E46" s="78"/>
      <c r="F46" s="78"/>
      <c r="G46" s="79"/>
    </row>
    <row r="47" spans="1:7" s="23" customFormat="1" ht="39" customHeight="1" x14ac:dyDescent="0.2">
      <c r="A47" s="80" t="s">
        <v>164</v>
      </c>
      <c r="B47" s="81"/>
      <c r="C47" s="81"/>
      <c r="D47" s="81"/>
      <c r="E47" s="81"/>
      <c r="F47" s="81"/>
      <c r="G47" s="82"/>
    </row>
    <row r="48" spans="1:7" s="23" customFormat="1" ht="17.100000000000001" customHeight="1" x14ac:dyDescent="0.2">
      <c r="A48" s="83" t="s">
        <v>82</v>
      </c>
      <c r="B48" s="84"/>
      <c r="C48" s="84"/>
      <c r="D48" s="84"/>
      <c r="E48" s="84"/>
      <c r="F48" s="84"/>
      <c r="G48" s="85"/>
    </row>
    <row r="49" spans="1:7" s="16" customFormat="1" ht="3" customHeight="1" x14ac:dyDescent="0.2">
      <c r="A49" s="24"/>
      <c r="B49" s="25"/>
      <c r="C49" s="25"/>
      <c r="D49" s="25"/>
      <c r="E49" s="25"/>
      <c r="F49" s="25"/>
      <c r="G49" s="26"/>
    </row>
    <row r="51" spans="1:7" ht="81" customHeight="1" x14ac:dyDescent="0.25">
      <c r="A51" s="73"/>
      <c r="B51" s="73"/>
      <c r="C51" s="73"/>
      <c r="D51" s="73"/>
      <c r="E51" s="73"/>
      <c r="F51" s="73"/>
      <c r="G51" s="73"/>
    </row>
  </sheetData>
  <mergeCells count="8">
    <mergeCell ref="A48:G48"/>
    <mergeCell ref="A51:G51"/>
    <mergeCell ref="A1:G1"/>
    <mergeCell ref="A3:G4"/>
    <mergeCell ref="A5:G5"/>
    <mergeCell ref="A7:G7"/>
    <mergeCell ref="A46:G46"/>
    <mergeCell ref="A47:G47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B9:B4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9" ma:contentTypeDescription="Crear nuevo documento." ma:contentTypeScope="" ma:versionID="149ae51354a7566bf9c8cb4bb66ebccd">
  <xsd:schema xmlns:xsd="http://www.w3.org/2001/XMLSchema" xmlns:xs="http://www.w3.org/2001/XMLSchema" xmlns:p="http://schemas.microsoft.com/office/2006/metadata/properties" xmlns:ns2="48190eb6-8e6e-4223-a66e-2e079989e3d0" xmlns:ns3="b841f3fa-9ef8-4e95-9162-d8f0c2a8a625" targetNamespace="http://schemas.microsoft.com/office/2006/metadata/properties" ma:root="true" ma:fieldsID="0c87d778f2515547ab17b95e4b4050fe" ns2:_="" ns3:_="">
    <xsd:import namespace="48190eb6-8e6e-4223-a66e-2e079989e3d0"/>
    <xsd:import namespace="b841f3fa-9ef8-4e95-9162-d8f0c2a8a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f3fa-9ef8-4e95-9162-d8f0c2a8a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516B75-990C-40B9-B491-1F8215EA7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b841f3fa-9ef8-4e95-9162-d8f0c2a8a6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D86B2-F3E9-4A1E-8D26-E4BAB3B50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Índice</vt:lpstr>
      <vt:lpstr>1Total de unidades económicas</vt:lpstr>
      <vt:lpstr>2Total de unidades según sector</vt:lpstr>
      <vt:lpstr>3Total de unidades según tipo</vt:lpstr>
      <vt:lpstr>4Puestos móvil Econ. de Calle</vt:lpstr>
      <vt:lpstr>5Total de unidades según estado</vt:lpstr>
      <vt:lpstr>6Unidades desocupadas(vacancia)</vt:lpstr>
      <vt:lpstr>7Edificaciones en obra</vt:lpstr>
      <vt:lpstr>TM12Cuadro1</vt:lpstr>
      <vt:lpstr>TM12Cuadro2</vt:lpstr>
      <vt:lpstr>'3Total de unidades según tipo'!TM21Cuadro1</vt:lpstr>
      <vt:lpstr>'3Total de unidades según tipo'!TM21Cuadro2</vt:lpstr>
      <vt:lpstr>'5Total de unidades según estado'!TM31Cuadro1</vt:lpstr>
      <vt:lpstr>'5Total de unidades según estado'!TM31Cuadro2</vt:lpstr>
    </vt:vector>
  </TitlesOfParts>
  <Manager/>
  <Company>DANE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LMChaparroC</dc:creator>
  <cp:keywords/>
  <dc:description/>
  <cp:lastModifiedBy>jerojasn</cp:lastModifiedBy>
  <cp:revision/>
  <dcterms:created xsi:type="dcterms:W3CDTF">2007-01-25T17:17:56Z</dcterms:created>
  <dcterms:modified xsi:type="dcterms:W3CDTF">2021-09-20T13:58:52Z</dcterms:modified>
  <cp:category/>
  <cp:contentStatus/>
</cp:coreProperties>
</file>