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595" windowHeight="5385" activeTab="0"/>
  </bookViews>
  <sheets>
    <sheet name="Cuadro 40" sheetId="1" r:id="rId1"/>
    <sheet name="Cuadro 41" sheetId="2" r:id="rId2"/>
    <sheet name="Cuadro 42" sheetId="3" r:id="rId3"/>
    <sheet name="Pirámide 1" sheetId="4" r:id="rId4"/>
    <sheet name="Pirámide 2" sheetId="5" r:id="rId5"/>
    <sheet name="Pirámide 3" sheetId="6" r:id="rId6"/>
    <sheet name="Pirámide 4" sheetId="7" r:id="rId7"/>
    <sheet name="Cuadro 43" sheetId="8" r:id="rId8"/>
    <sheet name="Cuadro 44" sheetId="9" r:id="rId9"/>
    <sheet name="Cuadro 45" sheetId="10" r:id="rId10"/>
    <sheet name="Cuadro 46" sheetId="11" r:id="rId11"/>
    <sheet name="Cuadro 47" sheetId="12" r:id="rId12"/>
  </sheets>
  <definedNames>
    <definedName name="_xlnm.Print_Area" localSheetId="0">'Cuadro 40'!$A$2:$I$32</definedName>
    <definedName name="_xlnm.Print_Area" localSheetId="1">'Cuadro 41'!$A$1:$N$32</definedName>
    <definedName name="_xlnm.Print_Area" localSheetId="2">'Cuadro 42'!$A$2:$AL$31</definedName>
    <definedName name="_xlnm.Print_Area" localSheetId="7">'Cuadro 43'!$A$1:$H$30</definedName>
    <definedName name="_xlnm.Print_Area" localSheetId="9">'Cuadro 45'!$A$1:$G$32</definedName>
    <definedName name="_xlnm.Print_Area" localSheetId="10">'Cuadro 46'!$A$1:$D$29</definedName>
    <definedName name="_xlnm.Print_Area" localSheetId="11">'Cuadro 47'!$A$2:$X$32</definedName>
    <definedName name="IDX" localSheetId="0">'Cuadro 40'!#REF!</definedName>
    <definedName name="IDX" localSheetId="1">'Cuadro 41'!$A$1</definedName>
    <definedName name="IDX" localSheetId="2">'Cuadro 42'!#REF!</definedName>
    <definedName name="IDX" localSheetId="7">'Cuadro 43'!$A$1</definedName>
    <definedName name="IDX" localSheetId="9">'Cuadro 45'!$A$1</definedName>
    <definedName name="IDX" localSheetId="10">'Cuadro 46'!$A$1</definedName>
    <definedName name="IDX" localSheetId="11">'Cuadro 47'!#REF!</definedName>
  </definedNames>
  <calcPr fullCalcOnLoad="1"/>
</workbook>
</file>

<file path=xl/sharedStrings.xml><?xml version="1.0" encoding="utf-8"?>
<sst xmlns="http://schemas.openxmlformats.org/spreadsheetml/2006/main" count="380" uniqueCount="114">
  <si>
    <t>ENCUESTA DE CALIDAD DE VIDA BOGOTA 2007</t>
  </si>
  <si>
    <t>VIVIENDAS, HOGARES Y PERSONAS, SEGÚN LOCALIDAD</t>
  </si>
  <si>
    <t>LOCALIDAD</t>
  </si>
  <si>
    <t>VIVIENDAS</t>
  </si>
  <si>
    <t>HOGARES</t>
  </si>
  <si>
    <t>PERSONAS</t>
  </si>
  <si>
    <t>HOGARES POR VIVIENDA</t>
  </si>
  <si>
    <t>PERSONAS POR</t>
  </si>
  <si>
    <t>HOGAR</t>
  </si>
  <si>
    <t>Total</t>
  </si>
  <si>
    <t>%</t>
  </si>
  <si>
    <t>Promedio</t>
  </si>
  <si>
    <t>Total Bogotá</t>
  </si>
  <si>
    <t>Usaquén</t>
  </si>
  <si>
    <t>Chapinero</t>
  </si>
  <si>
    <t>Santafé</t>
  </si>
  <si>
    <t>San Cristóbal</t>
  </si>
  <si>
    <t>Usme</t>
  </si>
  <si>
    <t>Tunjuelito</t>
  </si>
  <si>
    <t>Bosa</t>
  </si>
  <si>
    <t>Fontibón</t>
  </si>
  <si>
    <t>Engativá</t>
  </si>
  <si>
    <t>Suba</t>
  </si>
  <si>
    <t>Barrios Unidos</t>
  </si>
  <si>
    <t>Teusaquillo</t>
  </si>
  <si>
    <t>Antonio Nariño</t>
  </si>
  <si>
    <t>Puente Aranda</t>
  </si>
  <si>
    <t>La Candelaria</t>
  </si>
  <si>
    <t>Rafael Uribe Uribe</t>
  </si>
  <si>
    <t>Ciudad Bolívar</t>
  </si>
  <si>
    <t>Sumapaz</t>
  </si>
  <si>
    <t>Fuente: DANE - SDP, Encuesta de Calidad de Vida Bogotá 2007</t>
  </si>
  <si>
    <t>Procesamiento: SDP, Dirección de información, Cartografía y Estadística</t>
  </si>
  <si>
    <t>Total Bogotá sin Sumapaz</t>
  </si>
  <si>
    <t>POBLACION POR GRUPOS DE EDAD, SEGUN LOCALIDAD</t>
  </si>
  <si>
    <t>GRUPO DE EDAD:</t>
  </si>
  <si>
    <t>00-04</t>
  </si>
  <si>
    <t>05-11</t>
  </si>
  <si>
    <t>12-17</t>
  </si>
  <si>
    <t>18-25</t>
  </si>
  <si>
    <t>26-64</t>
  </si>
  <si>
    <t>65 y más</t>
  </si>
  <si>
    <t>Santa Fe</t>
  </si>
  <si>
    <t>Kennedy</t>
  </si>
  <si>
    <t>POBLACION POR SEXO, SEGUN LOCALIDAD</t>
  </si>
  <si>
    <t>Hombre</t>
  </si>
  <si>
    <t>Mujer</t>
  </si>
  <si>
    <t>Cuadro 40</t>
  </si>
  <si>
    <t>Cuadro 41</t>
  </si>
  <si>
    <t>PERSONAS QUE EN LOS DOS ULTIMOS AÑOS HAN CAMBIADO DE LUGAR DE RESIDENCIA EN BOGOTA, POR RAZON PARA HACERLO, SEGÚN LOCALIDAD</t>
  </si>
  <si>
    <t>Total Personas</t>
  </si>
  <si>
    <t>PERSONAS QUE HAN CAMBIADO DE RESIDENCIA</t>
  </si>
  <si>
    <t>RAZON PRINCIPAL PARA CAMBIAR:</t>
  </si>
  <si>
    <t>Dentro de la misma localidad</t>
  </si>
  <si>
    <t>A otra localidad</t>
  </si>
  <si>
    <t>Problemas económicos para pagar el arriendo o la cuota de amortización</t>
  </si>
  <si>
    <t>Riesgo de desastre natural o como consecuencia de este, o riesgo para su vida, libertad o integridad física causada por la violencia</t>
  </si>
  <si>
    <t>Necesidades de educación o motivos de salud</t>
  </si>
  <si>
    <t>Razones familiares</t>
  </si>
  <si>
    <t>Mejorar vivienda o localización</t>
  </si>
  <si>
    <t>Labores u oportunidades de negocio</t>
  </si>
  <si>
    <t>Terminación de contrato de arrendamiento porque le pidieron la vivienda</t>
  </si>
  <si>
    <t>Otra razón</t>
  </si>
  <si>
    <t>.</t>
  </si>
  <si>
    <t>Cuadro 42</t>
  </si>
  <si>
    <t>Personas que han cambiado</t>
  </si>
  <si>
    <t>SEXO</t>
  </si>
  <si>
    <t>Cuadro 43</t>
  </si>
  <si>
    <t>00-14</t>
  </si>
  <si>
    <t>15-64</t>
  </si>
  <si>
    <t>DEPENDENCIA POR EDAD</t>
  </si>
  <si>
    <t>Puerilidad</t>
  </si>
  <si>
    <t>Ancianidad</t>
  </si>
  <si>
    <t>RAZÓN DE DEPENDENCIA POR EDAD, SEGUN LOCALIDAD</t>
  </si>
  <si>
    <t>EDAD MEDIANA</t>
  </si>
  <si>
    <t>RAZÓN POR SEXO</t>
  </si>
  <si>
    <t>RAZÓN DE NIÑOS A MUJER, SEGUN LOCALIDAD</t>
  </si>
  <si>
    <t>GRUPO DE NIÑOS Y MUJERES</t>
  </si>
  <si>
    <t>Niños  y niñas de 0 a 4 años</t>
  </si>
  <si>
    <t>Mujeres en edad fertil (15 a 49 años)</t>
  </si>
  <si>
    <t>RAZÓN NIÑOS MUJER POR MIL</t>
  </si>
  <si>
    <t>Cuadro 45</t>
  </si>
  <si>
    <t>Cuadro 44</t>
  </si>
  <si>
    <t>Los Mártires</t>
  </si>
  <si>
    <t>POBLACION POR GRUPOS QUINQUENALES DE EDAD Y SEXO, SEGUN LOCALIDAD</t>
  </si>
  <si>
    <t>Población total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</si>
  <si>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</si>
  <si>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</si>
  <si>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</si>
  <si>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</si>
  <si>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</si>
  <si>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</si>
  <si>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</si>
  <si>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</si>
  <si>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</si>
  <si>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</si>
  <si>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</si>
  <si>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</si>
  <si>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</si>
  <si>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</si>
  <si>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</si>
  <si>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</si>
  <si>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y más</t>
  </si>
  <si>
    <t>Cuadro 47</t>
  </si>
  <si>
    <t>ENCUESTAS DE CALIDAD DE VIDA BOGOTA 2003 - 2007</t>
  </si>
  <si>
    <t>ECV - 2003</t>
  </si>
  <si>
    <t>TASAS DE CRECIMIENTO PROMEDIO ANUAL, SEGUN LOCALIDAD</t>
  </si>
  <si>
    <t>Tasa de Crecimiento promedio anual</t>
  </si>
  <si>
    <t>Localidades</t>
  </si>
  <si>
    <t>ECVB - 2007</t>
  </si>
  <si>
    <t>Cuadro 46</t>
  </si>
  <si>
    <t>Fuente: DANE - DAPD, Encuesta de Calidad de Vida Bogotá 2003</t>
  </si>
  <si>
    <t xml:space="preserve">            DANE - SDP, Encuesta de Calidad de Vida Bogotá 2007</t>
  </si>
  <si>
    <t>Nota: La ECV-2003 recalculada a partir de las nuevas proyecciones de población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</si>
</sst>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* #,##0.0_ ;_ * \-#,##0.0_ ;_ * &quot;-&quot;??_ ;_ @_ "/>
    <numFmt numFmtId="177" formatCode="0.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 * #,##0_ ;_ * \-#,##0_ ;_ * &quot;-&quot;??_ ;_ @_ "/>
    <numFmt numFmtId="187" formatCode="#,##0.0"/>
  </numFmts>
  <fonts count="11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20"/>
      <name val="Arial"/>
      <family val="0"/>
    </font>
    <font>
      <b/>
      <sz val="15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vertical="top" wrapText="1"/>
    </xf>
    <xf numFmtId="176" fontId="4" fillId="2" borderId="1" xfId="17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vertical="top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5" fillId="2" borderId="5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176" fontId="4" fillId="2" borderId="10" xfId="17" applyNumberFormat="1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left" vertical="top" wrapText="1"/>
    </xf>
    <xf numFmtId="3" fontId="4" fillId="2" borderId="13" xfId="0" applyNumberFormat="1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176" fontId="4" fillId="2" borderId="13" xfId="17" applyNumberFormat="1" applyFont="1" applyFill="1" applyBorder="1" applyAlignment="1">
      <alignment vertical="top" wrapText="1"/>
    </xf>
    <xf numFmtId="176" fontId="4" fillId="2" borderId="14" xfId="17" applyNumberFormat="1" applyFont="1" applyFill="1" applyBorder="1" applyAlignment="1">
      <alignment vertical="top" wrapText="1"/>
    </xf>
    <xf numFmtId="2" fontId="4" fillId="2" borderId="0" xfId="0" applyNumberFormat="1" applyFont="1" applyFill="1" applyAlignment="1">
      <alignment/>
    </xf>
    <xf numFmtId="2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6" xfId="0" applyNumberFormat="1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top" wrapText="1"/>
    </xf>
    <xf numFmtId="2" fontId="4" fillId="2" borderId="17" xfId="0" applyNumberFormat="1" applyFont="1" applyFill="1" applyBorder="1" applyAlignment="1">
      <alignment horizontal="center" vertical="top" wrapText="1"/>
    </xf>
    <xf numFmtId="2" fontId="4" fillId="2" borderId="18" xfId="0" applyNumberFormat="1" applyFont="1" applyFill="1" applyBorder="1" applyAlignment="1">
      <alignment horizontal="center" vertical="top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/>
    </xf>
    <xf numFmtId="177" fontId="4" fillId="2" borderId="0" xfId="0" applyNumberFormat="1" applyFont="1" applyFill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vertical="top" wrapText="1"/>
    </xf>
    <xf numFmtId="177" fontId="4" fillId="2" borderId="2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top" wrapText="1"/>
    </xf>
    <xf numFmtId="186" fontId="4" fillId="2" borderId="0" xfId="17" applyNumberFormat="1" applyFont="1" applyFill="1" applyAlignment="1">
      <alignment/>
    </xf>
    <xf numFmtId="186" fontId="5" fillId="2" borderId="26" xfId="17" applyNumberFormat="1" applyFont="1" applyFill="1" applyBorder="1" applyAlignment="1">
      <alignment horizontal="center" vertical="center" wrapText="1"/>
    </xf>
    <xf numFmtId="186" fontId="4" fillId="0" borderId="27" xfId="17" applyNumberFormat="1" applyFont="1" applyBorder="1" applyAlignment="1">
      <alignment/>
    </xf>
    <xf numFmtId="186" fontId="4" fillId="0" borderId="7" xfId="17" applyNumberFormat="1" applyFont="1" applyBorder="1" applyAlignment="1">
      <alignment/>
    </xf>
    <xf numFmtId="186" fontId="4" fillId="0" borderId="28" xfId="17" applyNumberFormat="1" applyFont="1" applyBorder="1" applyAlignment="1">
      <alignment/>
    </xf>
    <xf numFmtId="186" fontId="4" fillId="0" borderId="9" xfId="17" applyNumberFormat="1" applyFont="1" applyBorder="1" applyAlignment="1">
      <alignment/>
    </xf>
    <xf numFmtId="3" fontId="4" fillId="2" borderId="29" xfId="0" applyNumberFormat="1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vertical="center" wrapText="1"/>
    </xf>
    <xf numFmtId="177" fontId="4" fillId="2" borderId="1" xfId="17" applyNumberFormat="1" applyFont="1" applyFill="1" applyBorder="1" applyAlignment="1">
      <alignment horizontal="center" vertical="top" wrapText="1"/>
    </xf>
    <xf numFmtId="177" fontId="4" fillId="2" borderId="6" xfId="17" applyNumberFormat="1" applyFont="1" applyFill="1" applyBorder="1" applyAlignment="1">
      <alignment horizontal="center" vertical="top" wrapText="1"/>
    </xf>
    <xf numFmtId="177" fontId="4" fillId="2" borderId="7" xfId="17" applyNumberFormat="1" applyFont="1" applyFill="1" applyBorder="1" applyAlignment="1">
      <alignment horizontal="center" vertical="top" wrapText="1"/>
    </xf>
    <xf numFmtId="177" fontId="4" fillId="2" borderId="9" xfId="17" applyNumberFormat="1" applyFont="1" applyFill="1" applyBorder="1" applyAlignment="1">
      <alignment horizontal="center" vertical="top" wrapText="1"/>
    </xf>
    <xf numFmtId="177" fontId="4" fillId="2" borderId="1" xfId="0" applyNumberFormat="1" applyFont="1" applyFill="1" applyBorder="1" applyAlignment="1">
      <alignment horizontal="center" vertical="top" wrapText="1"/>
    </xf>
    <xf numFmtId="177" fontId="5" fillId="2" borderId="30" xfId="0" applyNumberFormat="1" applyFont="1" applyFill="1" applyBorder="1" applyAlignment="1">
      <alignment horizontal="center" vertical="center" wrapText="1"/>
    </xf>
    <xf numFmtId="177" fontId="4" fillId="2" borderId="30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31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186" fontId="4" fillId="0" borderId="32" xfId="17" applyNumberFormat="1" applyFont="1" applyBorder="1" applyAlignment="1">
      <alignment/>
    </xf>
    <xf numFmtId="186" fontId="4" fillId="0" borderId="33" xfId="17" applyNumberFormat="1" applyFont="1" applyBorder="1" applyAlignment="1">
      <alignment/>
    </xf>
    <xf numFmtId="186" fontId="4" fillId="0" borderId="29" xfId="17" applyNumberFormat="1" applyFont="1" applyBorder="1" applyAlignment="1">
      <alignment/>
    </xf>
    <xf numFmtId="186" fontId="4" fillId="0" borderId="34" xfId="17" applyNumberFormat="1" applyFont="1" applyBorder="1" applyAlignment="1">
      <alignment/>
    </xf>
    <xf numFmtId="49" fontId="5" fillId="2" borderId="35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vertical="top" wrapText="1"/>
    </xf>
    <xf numFmtId="3" fontId="4" fillId="2" borderId="36" xfId="0" applyNumberFormat="1" applyFont="1" applyFill="1" applyBorder="1" applyAlignment="1">
      <alignment vertical="top" wrapText="1"/>
    </xf>
    <xf numFmtId="177" fontId="5" fillId="2" borderId="16" xfId="0" applyNumberFormat="1" applyFont="1" applyFill="1" applyBorder="1" applyAlignment="1">
      <alignment horizontal="center" vertical="center" wrapText="1"/>
    </xf>
    <xf numFmtId="177" fontId="4" fillId="2" borderId="4" xfId="17" applyNumberFormat="1" applyFont="1" applyFill="1" applyBorder="1" applyAlignment="1">
      <alignment horizontal="center" vertical="top" wrapText="1"/>
    </xf>
    <xf numFmtId="177" fontId="4" fillId="2" borderId="16" xfId="17" applyNumberFormat="1" applyFont="1" applyFill="1" applyBorder="1" applyAlignment="1">
      <alignment horizontal="center" vertical="top" wrapText="1"/>
    </xf>
    <xf numFmtId="177" fontId="4" fillId="2" borderId="37" xfId="17" applyNumberFormat="1" applyFont="1" applyFill="1" applyBorder="1" applyAlignment="1">
      <alignment horizontal="center" vertical="top" wrapText="1"/>
    </xf>
    <xf numFmtId="1" fontId="4" fillId="2" borderId="0" xfId="0" applyNumberFormat="1" applyFont="1" applyFill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38" xfId="0" applyNumberFormat="1" applyFont="1" applyFill="1" applyBorder="1" applyAlignment="1">
      <alignment horizontal="center" vertical="top" wrapText="1"/>
    </xf>
    <xf numFmtId="1" fontId="4" fillId="2" borderId="39" xfId="0" applyNumberFormat="1" applyFont="1" applyFill="1" applyBorder="1" applyAlignment="1">
      <alignment horizontal="center" vertical="top" wrapText="1"/>
    </xf>
    <xf numFmtId="1" fontId="4" fillId="2" borderId="4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top" wrapText="1"/>
    </xf>
    <xf numFmtId="3" fontId="4" fillId="2" borderId="43" xfId="0" applyNumberFormat="1" applyFont="1" applyFill="1" applyBorder="1" applyAlignment="1">
      <alignment horizontal="right" vertical="top" wrapText="1"/>
    </xf>
    <xf numFmtId="177" fontId="4" fillId="2" borderId="43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177" fontId="4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 vertical="top" wrapText="1"/>
    </xf>
    <xf numFmtId="0" fontId="5" fillId="2" borderId="44" xfId="0" applyFont="1" applyFill="1" applyBorder="1" applyAlignment="1">
      <alignment horizontal="left" vertical="top" wrapText="1"/>
    </xf>
    <xf numFmtId="3" fontId="4" fillId="2" borderId="45" xfId="0" applyNumberFormat="1" applyFont="1" applyFill="1" applyBorder="1" applyAlignment="1">
      <alignment horizontal="right" vertical="top" wrapText="1"/>
    </xf>
    <xf numFmtId="0" fontId="4" fillId="2" borderId="45" xfId="0" applyFont="1" applyFill="1" applyBorder="1" applyAlignment="1">
      <alignment horizontal="right" vertical="top" wrapText="1"/>
    </xf>
    <xf numFmtId="177" fontId="4" fillId="2" borderId="45" xfId="0" applyNumberFormat="1" applyFont="1" applyFill="1" applyBorder="1" applyAlignment="1">
      <alignment horizontal="right" vertical="top" wrapText="1"/>
    </xf>
    <xf numFmtId="0" fontId="4" fillId="2" borderId="13" xfId="0" applyFont="1" applyFill="1" applyBorder="1" applyAlignment="1">
      <alignment horizontal="right" vertical="top" wrapText="1"/>
    </xf>
    <xf numFmtId="177" fontId="4" fillId="2" borderId="1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center" wrapText="1"/>
    </xf>
    <xf numFmtId="187" fontId="4" fillId="2" borderId="7" xfId="0" applyNumberFormat="1" applyFont="1" applyFill="1" applyBorder="1" applyAlignment="1">
      <alignment horizontal="center"/>
    </xf>
    <xf numFmtId="0" fontId="4" fillId="3" borderId="0" xfId="21" applyFont="1" applyFill="1" applyBorder="1" applyAlignment="1">
      <alignment/>
      <protection/>
    </xf>
    <xf numFmtId="0" fontId="6" fillId="2" borderId="0" xfId="0" applyFont="1" applyFill="1" applyAlignment="1">
      <alignment horizontal="center" vertical="top" wrapText="1"/>
    </xf>
    <xf numFmtId="177" fontId="5" fillId="2" borderId="41" xfId="0" applyNumberFormat="1" applyFont="1" applyFill="1" applyBorder="1" applyAlignment="1">
      <alignment horizontal="center" vertical="center" wrapText="1"/>
    </xf>
    <xf numFmtId="49" fontId="5" fillId="2" borderId="4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51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49" fontId="5" fillId="2" borderId="62" xfId="0" applyNumberFormat="1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1" fontId="5" fillId="2" borderId="55" xfId="0" applyNumberFormat="1" applyFont="1" applyFill="1" applyBorder="1" applyAlignment="1">
      <alignment horizontal="center" vertical="center" wrapText="1"/>
    </xf>
    <xf numFmtId="1" fontId="5" fillId="2" borderId="72" xfId="0" applyNumberFormat="1" applyFont="1" applyFill="1" applyBorder="1" applyAlignment="1">
      <alignment horizontal="center" vertical="center" wrapText="1"/>
    </xf>
    <xf numFmtId="1" fontId="5" fillId="2" borderId="73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1" fontId="5" fillId="2" borderId="74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1" fontId="5" fillId="2" borderId="56" xfId="0" applyNumberFormat="1" applyFont="1" applyFill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2" borderId="47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177" fontId="5" fillId="2" borderId="78" xfId="0" applyNumberFormat="1" applyFont="1" applyFill="1" applyBorder="1" applyAlignment="1">
      <alignment horizontal="center" vertical="center" wrapText="1"/>
    </xf>
    <xf numFmtId="177" fontId="5" fillId="2" borderId="79" xfId="0" applyNumberFormat="1" applyFont="1" applyFill="1" applyBorder="1" applyAlignment="1">
      <alignment horizontal="center" vertical="center" wrapText="1"/>
    </xf>
    <xf numFmtId="177" fontId="5" fillId="2" borderId="80" xfId="0" applyNumberFormat="1" applyFont="1" applyFill="1" applyBorder="1" applyAlignment="1">
      <alignment horizontal="center" vertical="center" wrapText="1"/>
    </xf>
    <xf numFmtId="0" fontId="4" fillId="3" borderId="0" xfId="21" applyFont="1" applyFill="1" applyBorder="1" applyAlignment="1">
      <alignment horizontal="left"/>
      <protection/>
    </xf>
    <xf numFmtId="0" fontId="4" fillId="3" borderId="64" xfId="21" applyFont="1" applyFill="1" applyBorder="1" applyAlignment="1">
      <alignment horizontal="left"/>
      <protection/>
    </xf>
    <xf numFmtId="0" fontId="3" fillId="2" borderId="0" xfId="0" applyFont="1" applyFill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2" borderId="86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C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8</xdr:col>
      <xdr:colOff>304800</xdr:colOff>
      <xdr:row>27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3246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8</xdr:col>
      <xdr:colOff>304800</xdr:colOff>
      <xdr:row>27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3246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266700</xdr:colOff>
      <xdr:row>27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3246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8</xdr:col>
      <xdr:colOff>285750</xdr:colOff>
      <xdr:row>27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3246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1" sqref="A1:I1"/>
    </sheetView>
  </sheetViews>
  <sheetFormatPr defaultColWidth="11.421875" defaultRowHeight="12.75"/>
  <cols>
    <col min="1" max="1" width="27.140625" style="1" customWidth="1"/>
    <col min="2" max="2" width="9.140625" style="1" customWidth="1"/>
    <col min="3" max="3" width="7.7109375" style="42" customWidth="1"/>
    <col min="4" max="4" width="9.140625" style="1" customWidth="1"/>
    <col min="5" max="5" width="6.7109375" style="42" customWidth="1"/>
    <col min="6" max="6" width="9.140625" style="1" customWidth="1"/>
    <col min="7" max="7" width="6.7109375" style="42" customWidth="1"/>
    <col min="8" max="8" width="10.8515625" style="27" customWidth="1"/>
    <col min="9" max="9" width="12.28125" style="27" customWidth="1"/>
    <col min="10" max="10" width="12.57421875" style="1" bestFit="1" customWidth="1"/>
    <col min="11" max="16384" width="11.421875" style="1" customWidth="1"/>
  </cols>
  <sheetData>
    <row r="1" spans="1:9" ht="15.75">
      <c r="A1" s="113" t="s">
        <v>47</v>
      </c>
      <c r="B1" s="113"/>
      <c r="C1" s="113"/>
      <c r="D1" s="113"/>
      <c r="E1" s="113"/>
      <c r="F1" s="113"/>
      <c r="G1" s="113"/>
      <c r="H1" s="113"/>
      <c r="I1" s="113"/>
    </row>
    <row r="2" spans="1:9" ht="19.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</row>
    <row r="3" spans="1:9" ht="19.5">
      <c r="A3" s="114" t="s">
        <v>1</v>
      </c>
      <c r="B3" s="114"/>
      <c r="C3" s="114"/>
      <c r="D3" s="114"/>
      <c r="E3" s="114"/>
      <c r="F3" s="114"/>
      <c r="G3" s="114"/>
      <c r="H3" s="114"/>
      <c r="I3" s="114"/>
    </row>
    <row r="4" ht="13.5" thickBot="1">
      <c r="A4" s="2"/>
    </row>
    <row r="5" spans="1:9" ht="24" customHeight="1">
      <c r="A5" s="115" t="s">
        <v>2</v>
      </c>
      <c r="B5" s="118" t="s">
        <v>3</v>
      </c>
      <c r="C5" s="119"/>
      <c r="D5" s="118" t="s">
        <v>4</v>
      </c>
      <c r="E5" s="119"/>
      <c r="F5" s="118" t="s">
        <v>5</v>
      </c>
      <c r="G5" s="119"/>
      <c r="H5" s="122" t="s">
        <v>6</v>
      </c>
      <c r="I5" s="34" t="s">
        <v>7</v>
      </c>
    </row>
    <row r="6" spans="1:9" ht="20.25" customHeight="1">
      <c r="A6" s="116"/>
      <c r="B6" s="120"/>
      <c r="C6" s="121"/>
      <c r="D6" s="120"/>
      <c r="E6" s="121"/>
      <c r="F6" s="120"/>
      <c r="G6" s="121"/>
      <c r="H6" s="123"/>
      <c r="I6" s="35" t="s">
        <v>8</v>
      </c>
    </row>
    <row r="7" spans="1:9" ht="12.75">
      <c r="A7" s="117"/>
      <c r="B7" s="3" t="s">
        <v>9</v>
      </c>
      <c r="C7" s="29" t="s">
        <v>10</v>
      </c>
      <c r="D7" s="3" t="s">
        <v>9</v>
      </c>
      <c r="E7" s="29" t="s">
        <v>10</v>
      </c>
      <c r="F7" s="3" t="s">
        <v>9</v>
      </c>
      <c r="G7" s="29" t="s">
        <v>10</v>
      </c>
      <c r="H7" s="28" t="s">
        <v>11</v>
      </c>
      <c r="I7" s="35" t="s">
        <v>11</v>
      </c>
    </row>
    <row r="8" spans="1:10" ht="12.75">
      <c r="A8" s="4" t="s">
        <v>12</v>
      </c>
      <c r="B8" s="5">
        <v>1895960</v>
      </c>
      <c r="C8" s="57">
        <v>100</v>
      </c>
      <c r="D8" s="5">
        <v>1978528</v>
      </c>
      <c r="E8" s="57">
        <v>100</v>
      </c>
      <c r="F8" s="5">
        <v>7035155</v>
      </c>
      <c r="G8" s="57">
        <v>100</v>
      </c>
      <c r="H8" s="30">
        <v>1.04</v>
      </c>
      <c r="I8" s="36">
        <v>3.56</v>
      </c>
      <c r="J8" s="27"/>
    </row>
    <row r="9" spans="1:9" ht="12.75">
      <c r="A9" s="4" t="s">
        <v>13</v>
      </c>
      <c r="B9" s="5">
        <v>136320</v>
      </c>
      <c r="C9" s="57">
        <v>7.2</v>
      </c>
      <c r="D9" s="5">
        <v>137979</v>
      </c>
      <c r="E9" s="57">
        <v>7</v>
      </c>
      <c r="F9" s="5">
        <v>430156</v>
      </c>
      <c r="G9" s="57">
        <v>6.1</v>
      </c>
      <c r="H9" s="30">
        <v>1.01</v>
      </c>
      <c r="I9" s="36">
        <v>3.12</v>
      </c>
    </row>
    <row r="10" spans="1:9" ht="12.75">
      <c r="A10" s="4" t="s">
        <v>14</v>
      </c>
      <c r="B10" s="5">
        <v>49592</v>
      </c>
      <c r="C10" s="57">
        <v>2.6</v>
      </c>
      <c r="D10" s="5">
        <v>50351</v>
      </c>
      <c r="E10" s="57">
        <v>2.5</v>
      </c>
      <c r="F10" s="5">
        <v>122507</v>
      </c>
      <c r="G10" s="57">
        <v>1.7</v>
      </c>
      <c r="H10" s="30">
        <v>1.02</v>
      </c>
      <c r="I10" s="36">
        <v>2.43</v>
      </c>
    </row>
    <row r="11" spans="1:9" ht="12.75">
      <c r="A11" s="4" t="s">
        <v>15</v>
      </c>
      <c r="B11" s="5">
        <v>29173</v>
      </c>
      <c r="C11" s="57">
        <v>1.5</v>
      </c>
      <c r="D11" s="5">
        <v>30274</v>
      </c>
      <c r="E11" s="57">
        <v>1.5</v>
      </c>
      <c r="F11" s="5">
        <v>96241</v>
      </c>
      <c r="G11" s="57">
        <v>1.4</v>
      </c>
      <c r="H11" s="30">
        <v>1.04</v>
      </c>
      <c r="I11" s="36">
        <v>3.18</v>
      </c>
    </row>
    <row r="12" spans="1:9" ht="12.75">
      <c r="A12" s="4" t="s">
        <v>16</v>
      </c>
      <c r="B12" s="5">
        <v>103138</v>
      </c>
      <c r="C12" s="57">
        <v>5.4</v>
      </c>
      <c r="D12" s="5">
        <v>108331</v>
      </c>
      <c r="E12" s="57">
        <v>5.5</v>
      </c>
      <c r="F12" s="5">
        <v>404350</v>
      </c>
      <c r="G12" s="57">
        <v>5.7</v>
      </c>
      <c r="H12" s="30">
        <v>1.05</v>
      </c>
      <c r="I12" s="36">
        <v>3.73</v>
      </c>
    </row>
    <row r="13" spans="1:9" ht="12.75">
      <c r="A13" s="4" t="s">
        <v>17</v>
      </c>
      <c r="B13" s="5">
        <v>75070</v>
      </c>
      <c r="C13" s="57">
        <v>4</v>
      </c>
      <c r="D13" s="5">
        <v>77292</v>
      </c>
      <c r="E13" s="57">
        <v>3.9</v>
      </c>
      <c r="F13" s="5">
        <v>314431</v>
      </c>
      <c r="G13" s="57">
        <v>4.5</v>
      </c>
      <c r="H13" s="30">
        <v>1.03</v>
      </c>
      <c r="I13" s="36">
        <v>4.07</v>
      </c>
    </row>
    <row r="14" spans="1:9" ht="12.75">
      <c r="A14" s="4" t="s">
        <v>18</v>
      </c>
      <c r="B14" s="5">
        <v>49666</v>
      </c>
      <c r="C14" s="57">
        <v>2.6</v>
      </c>
      <c r="D14" s="5">
        <v>50302</v>
      </c>
      <c r="E14" s="57">
        <v>2.5</v>
      </c>
      <c r="F14" s="5">
        <v>182532</v>
      </c>
      <c r="G14" s="57">
        <v>2.6</v>
      </c>
      <c r="H14" s="30">
        <v>1.01</v>
      </c>
      <c r="I14" s="36">
        <v>3.63</v>
      </c>
    </row>
    <row r="15" spans="1:9" ht="12.75">
      <c r="A15" s="4" t="s">
        <v>19</v>
      </c>
      <c r="B15" s="5">
        <v>129811</v>
      </c>
      <c r="C15" s="57">
        <v>6.8</v>
      </c>
      <c r="D15" s="5">
        <v>137351</v>
      </c>
      <c r="E15" s="57">
        <v>6.9</v>
      </c>
      <c r="F15" s="5">
        <v>546809</v>
      </c>
      <c r="G15" s="57">
        <v>7.8</v>
      </c>
      <c r="H15" s="30">
        <v>1.06</v>
      </c>
      <c r="I15" s="36">
        <v>3.98</v>
      </c>
    </row>
    <row r="16" spans="1:9" ht="12.75">
      <c r="A16" s="4" t="s">
        <v>43</v>
      </c>
      <c r="B16" s="5">
        <v>255644</v>
      </c>
      <c r="C16" s="57">
        <v>13.5</v>
      </c>
      <c r="D16" s="5">
        <v>263661</v>
      </c>
      <c r="E16" s="57">
        <v>13.3</v>
      </c>
      <c r="F16" s="5">
        <v>979914</v>
      </c>
      <c r="G16" s="57">
        <v>13.9</v>
      </c>
      <c r="H16" s="30">
        <v>1.03</v>
      </c>
      <c r="I16" s="36">
        <v>3.72</v>
      </c>
    </row>
    <row r="17" spans="1:9" ht="12.75">
      <c r="A17" s="4" t="s">
        <v>20</v>
      </c>
      <c r="B17" s="5">
        <v>88488</v>
      </c>
      <c r="C17" s="57">
        <v>4.7</v>
      </c>
      <c r="D17" s="5">
        <v>91798</v>
      </c>
      <c r="E17" s="57">
        <v>4.6</v>
      </c>
      <c r="F17" s="5">
        <v>317179</v>
      </c>
      <c r="G17" s="57">
        <v>4.5</v>
      </c>
      <c r="H17" s="30">
        <v>1.04</v>
      </c>
      <c r="I17" s="36">
        <v>3.46</v>
      </c>
    </row>
    <row r="18" spans="1:9" ht="12.75">
      <c r="A18" s="4" t="s">
        <v>21</v>
      </c>
      <c r="B18" s="5">
        <v>217035</v>
      </c>
      <c r="C18" s="57">
        <v>11.4</v>
      </c>
      <c r="D18" s="5">
        <v>241964</v>
      </c>
      <c r="E18" s="57">
        <v>12.2</v>
      </c>
      <c r="F18" s="5">
        <v>824337</v>
      </c>
      <c r="G18" s="57">
        <v>11.7</v>
      </c>
      <c r="H18" s="30">
        <v>1.11</v>
      </c>
      <c r="I18" s="36">
        <v>3.41</v>
      </c>
    </row>
    <row r="19" spans="1:9" ht="12.75">
      <c r="A19" s="4" t="s">
        <v>22</v>
      </c>
      <c r="B19" s="5">
        <v>282609</v>
      </c>
      <c r="C19" s="57">
        <v>14.9</v>
      </c>
      <c r="D19" s="5">
        <v>287783</v>
      </c>
      <c r="E19" s="57">
        <v>14.5</v>
      </c>
      <c r="F19" s="5">
        <v>981613</v>
      </c>
      <c r="G19" s="57">
        <v>14</v>
      </c>
      <c r="H19" s="30">
        <v>1.02</v>
      </c>
      <c r="I19" s="36">
        <v>3.41</v>
      </c>
    </row>
    <row r="20" spans="1:9" ht="12.75">
      <c r="A20" s="4" t="s">
        <v>23</v>
      </c>
      <c r="B20" s="5">
        <v>62712</v>
      </c>
      <c r="C20" s="57">
        <v>3.3</v>
      </c>
      <c r="D20" s="5">
        <v>68494</v>
      </c>
      <c r="E20" s="57">
        <v>3.5</v>
      </c>
      <c r="F20" s="5">
        <v>230066</v>
      </c>
      <c r="G20" s="57">
        <v>3.3</v>
      </c>
      <c r="H20" s="30">
        <v>1.09</v>
      </c>
      <c r="I20" s="36">
        <v>3.36</v>
      </c>
    </row>
    <row r="21" spans="1:9" ht="12.75">
      <c r="A21" s="4" t="s">
        <v>24</v>
      </c>
      <c r="B21" s="5">
        <v>47270</v>
      </c>
      <c r="C21" s="57">
        <v>2.5</v>
      </c>
      <c r="D21" s="5">
        <v>48537</v>
      </c>
      <c r="E21" s="57">
        <v>2.5</v>
      </c>
      <c r="F21" s="5">
        <v>139298</v>
      </c>
      <c r="G21" s="57">
        <v>2</v>
      </c>
      <c r="H21" s="30">
        <v>1.03</v>
      </c>
      <c r="I21" s="36">
        <v>2.87</v>
      </c>
    </row>
    <row r="22" spans="1:9" ht="12.75">
      <c r="A22" s="4" t="s">
        <v>83</v>
      </c>
      <c r="B22" s="5">
        <v>25410</v>
      </c>
      <c r="C22" s="57">
        <v>1.3</v>
      </c>
      <c r="D22" s="5">
        <v>26893</v>
      </c>
      <c r="E22" s="57">
        <v>1.4</v>
      </c>
      <c r="F22" s="5">
        <v>94944</v>
      </c>
      <c r="G22" s="57">
        <v>1.3</v>
      </c>
      <c r="H22" s="30">
        <v>1.06</v>
      </c>
      <c r="I22" s="36">
        <v>3.53</v>
      </c>
    </row>
    <row r="23" spans="1:9" ht="12.75">
      <c r="A23" s="4" t="s">
        <v>25</v>
      </c>
      <c r="B23" s="5">
        <v>29651</v>
      </c>
      <c r="C23" s="57">
        <v>1.6</v>
      </c>
      <c r="D23" s="5">
        <v>30499</v>
      </c>
      <c r="E23" s="57">
        <v>1.5</v>
      </c>
      <c r="F23" s="5">
        <v>119565</v>
      </c>
      <c r="G23" s="57">
        <v>1.7</v>
      </c>
      <c r="H23" s="30">
        <v>1.03</v>
      </c>
      <c r="I23" s="36">
        <v>3.92</v>
      </c>
    </row>
    <row r="24" spans="1:9" ht="12.75">
      <c r="A24" s="4" t="s">
        <v>26</v>
      </c>
      <c r="B24" s="5">
        <v>68913</v>
      </c>
      <c r="C24" s="57">
        <v>3.6</v>
      </c>
      <c r="D24" s="5">
        <v>70670</v>
      </c>
      <c r="E24" s="57">
        <v>3.6</v>
      </c>
      <c r="F24" s="5">
        <v>250715</v>
      </c>
      <c r="G24" s="57">
        <v>3.6</v>
      </c>
      <c r="H24" s="30">
        <v>1.03</v>
      </c>
      <c r="I24" s="36">
        <v>3.55</v>
      </c>
    </row>
    <row r="25" spans="1:9" ht="12.75">
      <c r="A25" s="4" t="s">
        <v>27</v>
      </c>
      <c r="B25" s="5">
        <v>7648</v>
      </c>
      <c r="C25" s="57">
        <v>0.4</v>
      </c>
      <c r="D25" s="5">
        <v>7820</v>
      </c>
      <c r="E25" s="57">
        <v>0.4</v>
      </c>
      <c r="F25" s="5">
        <v>22115</v>
      </c>
      <c r="G25" s="57">
        <v>0.3</v>
      </c>
      <c r="H25" s="30">
        <v>1.02</v>
      </c>
      <c r="I25" s="36">
        <v>2.83</v>
      </c>
    </row>
    <row r="26" spans="1:9" ht="12.75">
      <c r="A26" s="4" t="s">
        <v>28</v>
      </c>
      <c r="B26" s="5">
        <v>100985</v>
      </c>
      <c r="C26" s="57">
        <v>5.3</v>
      </c>
      <c r="D26" s="5">
        <v>101815</v>
      </c>
      <c r="E26" s="57">
        <v>5.1</v>
      </c>
      <c r="F26" s="5">
        <v>378780</v>
      </c>
      <c r="G26" s="57">
        <v>5.4</v>
      </c>
      <c r="H26" s="30">
        <v>1.01</v>
      </c>
      <c r="I26" s="36">
        <v>3.72</v>
      </c>
    </row>
    <row r="27" spans="1:9" ht="12.75">
      <c r="A27" s="4" t="s">
        <v>29</v>
      </c>
      <c r="B27" s="5">
        <v>135481</v>
      </c>
      <c r="C27" s="57">
        <v>7.1</v>
      </c>
      <c r="D27" s="5">
        <v>145353</v>
      </c>
      <c r="E27" s="57">
        <v>7.3</v>
      </c>
      <c r="F27" s="5">
        <v>593937</v>
      </c>
      <c r="G27" s="57">
        <v>8.4</v>
      </c>
      <c r="H27" s="30">
        <v>1.07</v>
      </c>
      <c r="I27" s="36">
        <v>4.09</v>
      </c>
    </row>
    <row r="28" spans="1:9" ht="12.75">
      <c r="A28" s="11" t="s">
        <v>30</v>
      </c>
      <c r="B28" s="12">
        <v>1343</v>
      </c>
      <c r="C28" s="58">
        <v>0.1</v>
      </c>
      <c r="D28" s="12">
        <v>1362</v>
      </c>
      <c r="E28" s="58">
        <v>0.1</v>
      </c>
      <c r="F28" s="12">
        <v>5667</v>
      </c>
      <c r="G28" s="58">
        <v>0.1</v>
      </c>
      <c r="H28" s="31">
        <v>1.01</v>
      </c>
      <c r="I28" s="37">
        <v>4.16</v>
      </c>
    </row>
    <row r="29" spans="1:9" ht="12.75">
      <c r="A29" s="14"/>
      <c r="B29" s="13"/>
      <c r="C29" s="59"/>
      <c r="D29" s="13"/>
      <c r="E29" s="59"/>
      <c r="F29" s="13"/>
      <c r="G29" s="59"/>
      <c r="H29" s="32"/>
      <c r="I29" s="38"/>
    </row>
    <row r="30" spans="1:9" ht="13.5" thickBot="1">
      <c r="A30" s="7" t="s">
        <v>33</v>
      </c>
      <c r="B30" s="15">
        <v>1894616</v>
      </c>
      <c r="C30" s="60">
        <v>100</v>
      </c>
      <c r="D30" s="15">
        <v>1977166</v>
      </c>
      <c r="E30" s="60">
        <v>100</v>
      </c>
      <c r="F30" s="15">
        <v>7029488</v>
      </c>
      <c r="G30" s="60">
        <v>100</v>
      </c>
      <c r="H30" s="33">
        <v>1.04</v>
      </c>
      <c r="I30" s="39">
        <v>3.56</v>
      </c>
    </row>
    <row r="31" ht="12.75">
      <c r="A31" s="9" t="s">
        <v>31</v>
      </c>
    </row>
    <row r="32" ht="12.75">
      <c r="A32" s="10" t="s">
        <v>32</v>
      </c>
    </row>
  </sheetData>
  <mergeCells count="8">
    <mergeCell ref="A1:I1"/>
    <mergeCell ref="A2:I2"/>
    <mergeCell ref="A3:I3"/>
    <mergeCell ref="A5:A7"/>
    <mergeCell ref="B5:C6"/>
    <mergeCell ref="D5:E6"/>
    <mergeCell ref="F5:G6"/>
    <mergeCell ref="H5:H6"/>
  </mergeCells>
  <printOptions horizontalCentered="1" verticalCentered="1"/>
  <pageMargins left="0" right="0" top="0" bottom="0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7109375" style="1" customWidth="1"/>
    <col min="2" max="3" width="10.7109375" style="1" customWidth="1"/>
    <col min="4" max="4" width="6.7109375" style="42" customWidth="1"/>
    <col min="5" max="5" width="10.7109375" style="1" customWidth="1"/>
    <col min="6" max="6" width="6.7109375" style="42" customWidth="1"/>
    <col min="7" max="7" width="13.7109375" style="42" customWidth="1"/>
    <col min="8" max="16384" width="11.421875" style="1" customWidth="1"/>
  </cols>
  <sheetData>
    <row r="1" spans="1:7" ht="15.75">
      <c r="A1" s="110" t="s">
        <v>81</v>
      </c>
      <c r="B1" s="110"/>
      <c r="C1" s="110"/>
      <c r="D1" s="110"/>
      <c r="E1" s="110"/>
      <c r="F1" s="110"/>
      <c r="G1" s="110"/>
    </row>
    <row r="2" spans="1:7" ht="19.5" customHeight="1">
      <c r="A2" s="114" t="s">
        <v>0</v>
      </c>
      <c r="B2" s="114"/>
      <c r="C2" s="114"/>
      <c r="D2" s="114"/>
      <c r="E2" s="114"/>
      <c r="F2" s="114"/>
      <c r="G2" s="114"/>
    </row>
    <row r="3" spans="1:7" ht="19.5" customHeight="1">
      <c r="A3" s="114" t="s">
        <v>44</v>
      </c>
      <c r="B3" s="114"/>
      <c r="C3" s="114"/>
      <c r="D3" s="114"/>
      <c r="E3" s="114"/>
      <c r="F3" s="114"/>
      <c r="G3" s="114"/>
    </row>
    <row r="4" ht="13.5" thickBot="1">
      <c r="A4" s="2"/>
    </row>
    <row r="5" spans="1:7" ht="15.75" customHeight="1">
      <c r="A5" s="115" t="s">
        <v>2</v>
      </c>
      <c r="B5" s="126" t="s">
        <v>9</v>
      </c>
      <c r="C5" s="129" t="s">
        <v>66</v>
      </c>
      <c r="D5" s="130"/>
      <c r="E5" s="130"/>
      <c r="F5" s="164"/>
      <c r="G5" s="165" t="s">
        <v>75</v>
      </c>
    </row>
    <row r="6" spans="1:7" ht="15.75" customHeight="1">
      <c r="A6" s="116"/>
      <c r="B6" s="127"/>
      <c r="C6" s="124" t="s">
        <v>45</v>
      </c>
      <c r="D6" s="131"/>
      <c r="E6" s="124" t="s">
        <v>46</v>
      </c>
      <c r="F6" s="135"/>
      <c r="G6" s="166"/>
    </row>
    <row r="7" spans="1:7" ht="12.75">
      <c r="A7" s="117"/>
      <c r="B7" s="128"/>
      <c r="C7" s="40" t="s">
        <v>9</v>
      </c>
      <c r="D7" s="29" t="s">
        <v>10</v>
      </c>
      <c r="E7" s="3" t="s">
        <v>9</v>
      </c>
      <c r="F7" s="80" t="s">
        <v>10</v>
      </c>
      <c r="G7" s="167"/>
    </row>
    <row r="8" spans="1:7" ht="12.75">
      <c r="A8" s="4" t="s">
        <v>12</v>
      </c>
      <c r="B8" s="5">
        <v>7035155</v>
      </c>
      <c r="C8" s="44">
        <v>3306185</v>
      </c>
      <c r="D8" s="57">
        <v>47</v>
      </c>
      <c r="E8" s="5">
        <v>3728970</v>
      </c>
      <c r="F8" s="82">
        <v>53</v>
      </c>
      <c r="G8" s="43">
        <f aca="true" t="shared" si="0" ref="G8:G28">C8/E8*100</f>
        <v>88.66215067431489</v>
      </c>
    </row>
    <row r="9" spans="1:7" ht="12.75">
      <c r="A9" s="4" t="s">
        <v>13</v>
      </c>
      <c r="B9" s="5">
        <v>430156</v>
      </c>
      <c r="C9" s="44">
        <v>192298</v>
      </c>
      <c r="D9" s="57">
        <v>44.7</v>
      </c>
      <c r="E9" s="5">
        <v>237858</v>
      </c>
      <c r="F9" s="82">
        <v>55.3</v>
      </c>
      <c r="G9" s="43">
        <f t="shared" si="0"/>
        <v>80.84571467009728</v>
      </c>
    </row>
    <row r="10" spans="1:7" ht="12.75">
      <c r="A10" s="4" t="s">
        <v>14</v>
      </c>
      <c r="B10" s="5">
        <v>122507</v>
      </c>
      <c r="C10" s="44">
        <v>55296</v>
      </c>
      <c r="D10" s="57">
        <v>45.1</v>
      </c>
      <c r="E10" s="5">
        <v>67211</v>
      </c>
      <c r="F10" s="82">
        <v>54.9</v>
      </c>
      <c r="G10" s="43">
        <f t="shared" si="0"/>
        <v>82.27224710240884</v>
      </c>
    </row>
    <row r="11" spans="1:7" ht="12.75">
      <c r="A11" s="4" t="s">
        <v>42</v>
      </c>
      <c r="B11" s="5">
        <v>96241</v>
      </c>
      <c r="C11" s="44">
        <v>46677</v>
      </c>
      <c r="D11" s="57">
        <v>48.5</v>
      </c>
      <c r="E11" s="5">
        <v>49564</v>
      </c>
      <c r="F11" s="82">
        <v>51.5</v>
      </c>
      <c r="G11" s="43">
        <f t="shared" si="0"/>
        <v>94.1752078121217</v>
      </c>
    </row>
    <row r="12" spans="1:7" ht="12.75">
      <c r="A12" s="4" t="s">
        <v>16</v>
      </c>
      <c r="B12" s="5">
        <v>404350</v>
      </c>
      <c r="C12" s="44">
        <v>194660</v>
      </c>
      <c r="D12" s="57">
        <v>48.1</v>
      </c>
      <c r="E12" s="5">
        <v>209690</v>
      </c>
      <c r="F12" s="82">
        <v>51.9</v>
      </c>
      <c r="G12" s="43">
        <f t="shared" si="0"/>
        <v>92.83227621727312</v>
      </c>
    </row>
    <row r="13" spans="1:7" ht="12.75">
      <c r="A13" s="4" t="s">
        <v>17</v>
      </c>
      <c r="B13" s="5">
        <v>314431</v>
      </c>
      <c r="C13" s="44">
        <v>151328</v>
      </c>
      <c r="D13" s="57">
        <v>48.1</v>
      </c>
      <c r="E13" s="5">
        <v>163103</v>
      </c>
      <c r="F13" s="82">
        <v>51.9</v>
      </c>
      <c r="G13" s="43">
        <f t="shared" si="0"/>
        <v>92.78063554931546</v>
      </c>
    </row>
    <row r="14" spans="1:7" ht="12.75">
      <c r="A14" s="4" t="s">
        <v>18</v>
      </c>
      <c r="B14" s="5">
        <v>182532</v>
      </c>
      <c r="C14" s="44">
        <v>87381</v>
      </c>
      <c r="D14" s="57">
        <v>47.9</v>
      </c>
      <c r="E14" s="5">
        <v>95151</v>
      </c>
      <c r="F14" s="82">
        <v>52.1</v>
      </c>
      <c r="G14" s="43">
        <f t="shared" si="0"/>
        <v>91.83403222246744</v>
      </c>
    </row>
    <row r="15" spans="1:7" ht="12.75">
      <c r="A15" s="4" t="s">
        <v>19</v>
      </c>
      <c r="B15" s="5">
        <v>546809</v>
      </c>
      <c r="C15" s="44">
        <v>262862</v>
      </c>
      <c r="D15" s="57">
        <v>48.1</v>
      </c>
      <c r="E15" s="5">
        <v>283947</v>
      </c>
      <c r="F15" s="82">
        <v>51.9</v>
      </c>
      <c r="G15" s="43">
        <f t="shared" si="0"/>
        <v>92.57431844675239</v>
      </c>
    </row>
    <row r="16" spans="1:7" ht="12.75">
      <c r="A16" s="4" t="s">
        <v>43</v>
      </c>
      <c r="B16" s="5">
        <v>979914</v>
      </c>
      <c r="C16" s="44">
        <v>461854</v>
      </c>
      <c r="D16" s="57">
        <v>47.1</v>
      </c>
      <c r="E16" s="5">
        <v>518060</v>
      </c>
      <c r="F16" s="82">
        <v>52.9</v>
      </c>
      <c r="G16" s="43">
        <f t="shared" si="0"/>
        <v>89.1506775276995</v>
      </c>
    </row>
    <row r="17" spans="1:7" ht="12.75">
      <c r="A17" s="4" t="s">
        <v>20</v>
      </c>
      <c r="B17" s="5">
        <v>317179</v>
      </c>
      <c r="C17" s="44">
        <v>147971</v>
      </c>
      <c r="D17" s="57">
        <v>46.7</v>
      </c>
      <c r="E17" s="5">
        <v>169208</v>
      </c>
      <c r="F17" s="82">
        <v>53.3</v>
      </c>
      <c r="G17" s="43">
        <f t="shared" si="0"/>
        <v>87.44917497990639</v>
      </c>
    </row>
    <row r="18" spans="1:7" ht="12.75">
      <c r="A18" s="4" t="s">
        <v>21</v>
      </c>
      <c r="B18" s="5">
        <v>824337</v>
      </c>
      <c r="C18" s="44">
        <v>377237</v>
      </c>
      <c r="D18" s="57">
        <v>45.8</v>
      </c>
      <c r="E18" s="5">
        <v>447100</v>
      </c>
      <c r="F18" s="82">
        <v>54.2</v>
      </c>
      <c r="G18" s="43">
        <f t="shared" si="0"/>
        <v>84.37418921941399</v>
      </c>
    </row>
    <row r="19" spans="1:7" ht="12.75">
      <c r="A19" s="4" t="s">
        <v>22</v>
      </c>
      <c r="B19" s="5">
        <v>981613</v>
      </c>
      <c r="C19" s="44">
        <v>457378</v>
      </c>
      <c r="D19" s="57">
        <v>46.6</v>
      </c>
      <c r="E19" s="5">
        <v>524235</v>
      </c>
      <c r="F19" s="82">
        <v>53.4</v>
      </c>
      <c r="G19" s="43">
        <f t="shared" si="0"/>
        <v>87.2467500262287</v>
      </c>
    </row>
    <row r="20" spans="1:7" ht="12.75">
      <c r="A20" s="4" t="s">
        <v>23</v>
      </c>
      <c r="B20" s="5">
        <v>230066</v>
      </c>
      <c r="C20" s="44">
        <v>104610</v>
      </c>
      <c r="D20" s="57">
        <v>45.5</v>
      </c>
      <c r="E20" s="5">
        <v>125456</v>
      </c>
      <c r="F20" s="82">
        <v>54.5</v>
      </c>
      <c r="G20" s="43">
        <f t="shared" si="0"/>
        <v>83.38381583981635</v>
      </c>
    </row>
    <row r="21" spans="1:7" ht="12.75">
      <c r="A21" s="4" t="s">
        <v>24</v>
      </c>
      <c r="B21" s="5">
        <v>139298</v>
      </c>
      <c r="C21" s="44">
        <v>65177</v>
      </c>
      <c r="D21" s="57">
        <v>46.8</v>
      </c>
      <c r="E21" s="5">
        <v>74121</v>
      </c>
      <c r="F21" s="82">
        <v>53.2</v>
      </c>
      <c r="G21" s="43">
        <f t="shared" si="0"/>
        <v>87.93324428974245</v>
      </c>
    </row>
    <row r="22" spans="1:7" ht="12.75">
      <c r="A22" s="4" t="s">
        <v>83</v>
      </c>
      <c r="B22" s="5">
        <v>94944</v>
      </c>
      <c r="C22" s="44">
        <v>44814</v>
      </c>
      <c r="D22" s="57">
        <v>47.2</v>
      </c>
      <c r="E22" s="5">
        <v>50130</v>
      </c>
      <c r="F22" s="82">
        <v>52.8</v>
      </c>
      <c r="G22" s="43">
        <f t="shared" si="0"/>
        <v>89.39557151406343</v>
      </c>
    </row>
    <row r="23" spans="1:7" ht="12.75">
      <c r="A23" s="4" t="s">
        <v>25</v>
      </c>
      <c r="B23" s="5">
        <v>119565</v>
      </c>
      <c r="C23" s="44">
        <v>53930</v>
      </c>
      <c r="D23" s="57">
        <v>45.1</v>
      </c>
      <c r="E23" s="5">
        <v>65635</v>
      </c>
      <c r="F23" s="82">
        <v>54.9</v>
      </c>
      <c r="G23" s="43">
        <f t="shared" si="0"/>
        <v>82.1665270054087</v>
      </c>
    </row>
    <row r="24" spans="1:7" ht="12.75">
      <c r="A24" s="4" t="s">
        <v>26</v>
      </c>
      <c r="B24" s="5">
        <v>250715</v>
      </c>
      <c r="C24" s="44">
        <v>115231</v>
      </c>
      <c r="D24" s="57">
        <v>46</v>
      </c>
      <c r="E24" s="5">
        <v>135484</v>
      </c>
      <c r="F24" s="82">
        <v>54</v>
      </c>
      <c r="G24" s="43">
        <f t="shared" si="0"/>
        <v>85.0513713796463</v>
      </c>
    </row>
    <row r="25" spans="1:7" ht="12.75">
      <c r="A25" s="4" t="s">
        <v>27</v>
      </c>
      <c r="B25" s="5">
        <v>22115</v>
      </c>
      <c r="C25" s="44">
        <v>10596</v>
      </c>
      <c r="D25" s="57">
        <v>47.9</v>
      </c>
      <c r="E25" s="5">
        <v>11519</v>
      </c>
      <c r="F25" s="82">
        <v>52.1</v>
      </c>
      <c r="G25" s="43">
        <f t="shared" si="0"/>
        <v>91.9871516624707</v>
      </c>
    </row>
    <row r="26" spans="1:7" ht="12.75">
      <c r="A26" s="4" t="s">
        <v>28</v>
      </c>
      <c r="B26" s="5">
        <v>378780</v>
      </c>
      <c r="C26" s="44">
        <v>183080</v>
      </c>
      <c r="D26" s="57">
        <v>48.3</v>
      </c>
      <c r="E26" s="5">
        <v>195700</v>
      </c>
      <c r="F26" s="82">
        <v>51.7</v>
      </c>
      <c r="G26" s="43">
        <f t="shared" si="0"/>
        <v>93.55135411343893</v>
      </c>
    </row>
    <row r="27" spans="1:7" ht="12.75">
      <c r="A27" s="4" t="s">
        <v>29</v>
      </c>
      <c r="B27" s="5">
        <v>593937</v>
      </c>
      <c r="C27" s="44">
        <v>290820</v>
      </c>
      <c r="D27" s="57">
        <v>49</v>
      </c>
      <c r="E27" s="5">
        <v>303117</v>
      </c>
      <c r="F27" s="82">
        <v>51</v>
      </c>
      <c r="G27" s="43">
        <f t="shared" si="0"/>
        <v>95.94315066459485</v>
      </c>
    </row>
    <row r="28" spans="1:7" ht="12.75">
      <c r="A28" s="4" t="s">
        <v>30</v>
      </c>
      <c r="B28" s="5">
        <v>5667</v>
      </c>
      <c r="C28" s="44">
        <v>2986</v>
      </c>
      <c r="D28" s="57">
        <v>52.7</v>
      </c>
      <c r="E28" s="5">
        <v>2681</v>
      </c>
      <c r="F28" s="82">
        <v>47.3</v>
      </c>
      <c r="G28" s="43">
        <f t="shared" si="0"/>
        <v>111.3763521074226</v>
      </c>
    </row>
    <row r="29" spans="1:7" ht="12.75">
      <c r="A29" s="4"/>
      <c r="B29" s="5"/>
      <c r="C29" s="44"/>
      <c r="D29" s="57"/>
      <c r="E29" s="5"/>
      <c r="F29" s="82"/>
      <c r="G29" s="43"/>
    </row>
    <row r="30" spans="1:7" ht="13.5" thickBot="1">
      <c r="A30" s="7" t="s">
        <v>33</v>
      </c>
      <c r="B30" s="8">
        <v>7029488</v>
      </c>
      <c r="C30" s="45">
        <v>3303199</v>
      </c>
      <c r="D30" s="81">
        <v>47</v>
      </c>
      <c r="E30" s="8">
        <v>3726290</v>
      </c>
      <c r="F30" s="83">
        <v>53</v>
      </c>
      <c r="G30" s="46">
        <f>C30/E30*100</f>
        <v>88.64578441291472</v>
      </c>
    </row>
    <row r="31" ht="12.75">
      <c r="A31" s="9" t="s">
        <v>31</v>
      </c>
    </row>
    <row r="32" ht="12.75">
      <c r="A32" s="10" t="s">
        <v>32</v>
      </c>
    </row>
  </sheetData>
  <mergeCells count="9">
    <mergeCell ref="A1:G1"/>
    <mergeCell ref="A2:G2"/>
    <mergeCell ref="A3:G3"/>
    <mergeCell ref="A5:A7"/>
    <mergeCell ref="B5:B7"/>
    <mergeCell ref="C5:F5"/>
    <mergeCell ref="C6:D6"/>
    <mergeCell ref="G5:G7"/>
    <mergeCell ref="E6:F6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25.7109375" style="1" customWidth="1"/>
    <col min="2" max="3" width="20.7109375" style="1" customWidth="1"/>
    <col min="4" max="4" width="18.57421875" style="1" customWidth="1"/>
    <col min="5" max="16384" width="11.421875" style="1" customWidth="1"/>
  </cols>
  <sheetData>
    <row r="1" spans="1:4" ht="15.75">
      <c r="A1" s="110" t="s">
        <v>110</v>
      </c>
      <c r="B1" s="110"/>
      <c r="C1" s="110"/>
      <c r="D1" s="110"/>
    </row>
    <row r="2" spans="1:4" ht="19.5" customHeight="1">
      <c r="A2" s="114" t="s">
        <v>104</v>
      </c>
      <c r="B2" s="114"/>
      <c r="C2" s="114"/>
      <c r="D2" s="114"/>
    </row>
    <row r="3" spans="1:4" s="105" customFormat="1" ht="41.25" customHeight="1">
      <c r="A3" s="170" t="s">
        <v>106</v>
      </c>
      <c r="B3" s="170"/>
      <c r="C3" s="170"/>
      <c r="D3" s="170"/>
    </row>
    <row r="4" spans="1:2" ht="13.5" thickBot="1">
      <c r="A4" s="2"/>
      <c r="B4" s="2"/>
    </row>
    <row r="5" spans="1:4" ht="39.75" customHeight="1">
      <c r="A5" s="90" t="s">
        <v>108</v>
      </c>
      <c r="B5" s="90" t="s">
        <v>105</v>
      </c>
      <c r="C5" s="90" t="s">
        <v>109</v>
      </c>
      <c r="D5" s="107" t="s">
        <v>107</v>
      </c>
    </row>
    <row r="6" spans="1:4" ht="12.75">
      <c r="A6" s="106" t="s">
        <v>12</v>
      </c>
      <c r="B6" s="13">
        <v>6625222</v>
      </c>
      <c r="C6" s="13">
        <v>7035155.196479972</v>
      </c>
      <c r="D6" s="108">
        <f aca="true" t="shared" si="0" ref="D6:D25">((LN(C6/B6))/(2007-2003))*100</f>
        <v>1.5008967550199563</v>
      </c>
    </row>
    <row r="7" spans="1:4" ht="12.75">
      <c r="A7" s="106" t="s">
        <v>13</v>
      </c>
      <c r="B7" s="13">
        <v>411029</v>
      </c>
      <c r="C7" s="13">
        <v>430155.9758599994</v>
      </c>
      <c r="D7" s="108">
        <f t="shared" si="0"/>
        <v>1.1371026463935836</v>
      </c>
    </row>
    <row r="8" spans="1:4" ht="12.75">
      <c r="A8" s="106" t="s">
        <v>14</v>
      </c>
      <c r="B8" s="13">
        <v>120307</v>
      </c>
      <c r="C8" s="13">
        <v>122506.9773300004</v>
      </c>
      <c r="D8" s="108">
        <f t="shared" si="0"/>
        <v>0.4530294251802618</v>
      </c>
    </row>
    <row r="9" spans="1:4" ht="12.75">
      <c r="A9" s="106" t="s">
        <v>42</v>
      </c>
      <c r="B9" s="13">
        <v>95351</v>
      </c>
      <c r="C9" s="13">
        <v>96240.97554000004</v>
      </c>
      <c r="D9" s="108">
        <f t="shared" si="0"/>
        <v>0.23225971200757967</v>
      </c>
    </row>
    <row r="10" spans="1:4" ht="12.75">
      <c r="A10" s="106" t="s">
        <v>16</v>
      </c>
      <c r="B10" s="13">
        <v>396543</v>
      </c>
      <c r="C10" s="13">
        <v>404349.97521</v>
      </c>
      <c r="D10" s="108">
        <f t="shared" si="0"/>
        <v>0.48740735276732344</v>
      </c>
    </row>
    <row r="11" spans="1:4" ht="12.75">
      <c r="A11" s="106" t="s">
        <v>17</v>
      </c>
      <c r="B11" s="13">
        <v>288538</v>
      </c>
      <c r="C11" s="13">
        <v>314431.2249299997</v>
      </c>
      <c r="D11" s="108">
        <f t="shared" si="0"/>
        <v>2.148464462825993</v>
      </c>
    </row>
    <row r="12" spans="1:4" ht="12.75">
      <c r="A12" s="106" t="s">
        <v>18</v>
      </c>
      <c r="B12" s="13">
        <v>180455</v>
      </c>
      <c r="C12" s="13">
        <v>182531.9746399997</v>
      </c>
      <c r="D12" s="108">
        <f t="shared" si="0"/>
        <v>0.2860980492904108</v>
      </c>
    </row>
    <row r="13" spans="1:4" ht="12.75">
      <c r="A13" s="106" t="s">
        <v>19</v>
      </c>
      <c r="B13" s="13">
        <v>491220</v>
      </c>
      <c r="C13" s="13">
        <v>546808.9726999983</v>
      </c>
      <c r="D13" s="108">
        <f t="shared" si="0"/>
        <v>2.6801855393011187</v>
      </c>
    </row>
    <row r="14" spans="1:4" ht="12.75">
      <c r="A14" s="106" t="s">
        <v>43</v>
      </c>
      <c r="B14" s="13">
        <v>919226</v>
      </c>
      <c r="C14" s="13">
        <v>979913.9803200002</v>
      </c>
      <c r="D14" s="108">
        <f t="shared" si="0"/>
        <v>1.5983195257083884</v>
      </c>
    </row>
    <row r="15" spans="1:4" ht="12.75">
      <c r="A15" s="106" t="s">
        <v>20</v>
      </c>
      <c r="B15" s="13">
        <v>291850</v>
      </c>
      <c r="C15" s="13">
        <v>317178.9784999996</v>
      </c>
      <c r="D15" s="108">
        <f t="shared" si="0"/>
        <v>2.0806560961676315</v>
      </c>
    </row>
    <row r="16" spans="1:4" ht="12.75">
      <c r="A16" s="106" t="s">
        <v>21</v>
      </c>
      <c r="B16" s="13">
        <v>779586</v>
      </c>
      <c r="C16" s="13">
        <v>824336.9757499993</v>
      </c>
      <c r="D16" s="108">
        <f t="shared" si="0"/>
        <v>1.3954096979908377</v>
      </c>
    </row>
    <row r="17" spans="1:4" ht="12.75">
      <c r="A17" s="106" t="s">
        <v>22</v>
      </c>
      <c r="B17" s="13">
        <v>893766</v>
      </c>
      <c r="C17" s="13">
        <v>981612.9716699985</v>
      </c>
      <c r="D17" s="108">
        <f t="shared" si="0"/>
        <v>2.3438278046561174</v>
      </c>
    </row>
    <row r="18" spans="1:4" ht="12.75">
      <c r="A18" s="106" t="s">
        <v>23</v>
      </c>
      <c r="B18" s="13">
        <v>220067</v>
      </c>
      <c r="C18" s="13">
        <v>230065.8172799996</v>
      </c>
      <c r="D18" s="108">
        <f t="shared" si="0"/>
        <v>1.1108346157809128</v>
      </c>
    </row>
    <row r="19" spans="1:4" ht="12.75">
      <c r="A19" s="106" t="s">
        <v>24</v>
      </c>
      <c r="B19" s="13">
        <v>134830</v>
      </c>
      <c r="C19" s="13">
        <v>139297.97710000022</v>
      </c>
      <c r="D19" s="108">
        <f t="shared" si="0"/>
        <v>0.8150158284786096</v>
      </c>
    </row>
    <row r="20" spans="1:4" ht="12.75">
      <c r="A20" s="106" t="s">
        <v>83</v>
      </c>
      <c r="B20" s="13">
        <v>94009</v>
      </c>
      <c r="C20" s="13">
        <v>94943.97880999983</v>
      </c>
      <c r="D20" s="108">
        <f t="shared" si="0"/>
        <v>0.24741246391415428</v>
      </c>
    </row>
    <row r="21" spans="1:4" ht="12.75">
      <c r="A21" s="106" t="s">
        <v>25</v>
      </c>
      <c r="B21" s="13">
        <v>112797</v>
      </c>
      <c r="C21" s="13">
        <v>119564.83108000003</v>
      </c>
      <c r="D21" s="108">
        <f t="shared" si="0"/>
        <v>1.4567250198342683</v>
      </c>
    </row>
    <row r="22" spans="1:4" ht="12.75">
      <c r="A22" s="106" t="s">
        <v>26</v>
      </c>
      <c r="B22" s="13">
        <v>252214</v>
      </c>
      <c r="C22" s="13">
        <v>250714.97589999993</v>
      </c>
      <c r="D22" s="108">
        <f t="shared" si="0"/>
        <v>-0.1490298442641764</v>
      </c>
    </row>
    <row r="23" spans="1:4" ht="12.75">
      <c r="A23" s="106" t="s">
        <v>27</v>
      </c>
      <c r="B23" s="13">
        <v>23243</v>
      </c>
      <c r="C23" s="13">
        <v>22114.98346999995</v>
      </c>
      <c r="D23" s="108">
        <f t="shared" si="0"/>
        <v>-1.2437161892189819</v>
      </c>
    </row>
    <row r="24" spans="1:4" ht="12.75">
      <c r="A24" s="106" t="s">
        <v>28</v>
      </c>
      <c r="B24" s="13">
        <v>368467</v>
      </c>
      <c r="C24" s="13">
        <v>378779.9769200007</v>
      </c>
      <c r="D24" s="108">
        <f t="shared" si="0"/>
        <v>0.6901086323644389</v>
      </c>
    </row>
    <row r="25" spans="1:4" ht="13.5" thickBot="1">
      <c r="A25" s="106" t="s">
        <v>29</v>
      </c>
      <c r="B25" s="13">
        <v>551722</v>
      </c>
      <c r="C25" s="13">
        <v>593936.973319999</v>
      </c>
      <c r="D25" s="108">
        <f t="shared" si="0"/>
        <v>1.8432227995808002</v>
      </c>
    </row>
    <row r="26" spans="1:7" ht="12.75">
      <c r="A26" s="169" t="s">
        <v>111</v>
      </c>
      <c r="B26" s="169"/>
      <c r="C26" s="169"/>
      <c r="D26" s="169"/>
      <c r="E26" s="109"/>
      <c r="F26" s="109"/>
      <c r="G26" s="109"/>
    </row>
    <row r="27" spans="1:7" ht="12.75">
      <c r="A27" s="168" t="s">
        <v>112</v>
      </c>
      <c r="B27" s="168"/>
      <c r="C27" s="168"/>
      <c r="D27" s="168"/>
      <c r="E27" s="109"/>
      <c r="F27" s="109"/>
      <c r="G27" s="109"/>
    </row>
    <row r="28" spans="1:7" ht="12.75">
      <c r="A28" s="168" t="s">
        <v>113</v>
      </c>
      <c r="B28" s="168"/>
      <c r="C28" s="168"/>
      <c r="D28" s="168"/>
      <c r="E28" s="109"/>
      <c r="F28" s="109"/>
      <c r="G28" s="109"/>
    </row>
    <row r="29" spans="1:7" ht="12.75">
      <c r="A29" s="168" t="s">
        <v>32</v>
      </c>
      <c r="B29" s="168"/>
      <c r="C29" s="168"/>
      <c r="D29" s="168"/>
      <c r="E29" s="109"/>
      <c r="F29" s="109"/>
      <c r="G29" s="109"/>
    </row>
  </sheetData>
  <mergeCells count="7">
    <mergeCell ref="A1:D1"/>
    <mergeCell ref="A28:D28"/>
    <mergeCell ref="A29:D29"/>
    <mergeCell ref="A26:D26"/>
    <mergeCell ref="A27:D27"/>
    <mergeCell ref="A2:D2"/>
    <mergeCell ref="A3:D3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2"/>
  <sheetViews>
    <sheetView showGridLines="0" workbookViewId="0" topLeftCell="A1">
      <selection activeCell="A1" sqref="A1:X1"/>
    </sheetView>
  </sheetViews>
  <sheetFormatPr defaultColWidth="11.421875" defaultRowHeight="12.75"/>
  <cols>
    <col min="1" max="1" width="25.00390625" style="1" customWidth="1"/>
    <col min="2" max="2" width="9.28125" style="1" customWidth="1"/>
    <col min="3" max="3" width="9.140625" style="1" customWidth="1"/>
    <col min="4" max="4" width="5.421875" style="1" customWidth="1"/>
    <col min="5" max="5" width="7.57421875" style="1" customWidth="1"/>
    <col min="6" max="6" width="5.7109375" style="1" customWidth="1"/>
    <col min="7" max="7" width="7.57421875" style="1" customWidth="1"/>
    <col min="8" max="8" width="5.7109375" style="1" customWidth="1"/>
    <col min="9" max="9" width="7.57421875" style="1" customWidth="1"/>
    <col min="10" max="10" width="5.7109375" style="1" customWidth="1"/>
    <col min="11" max="11" width="8.421875" style="1" customWidth="1"/>
    <col min="12" max="12" width="4.7109375" style="1" customWidth="1"/>
    <col min="13" max="13" width="6.57421875" style="1" customWidth="1"/>
    <col min="14" max="14" width="4.7109375" style="1" customWidth="1"/>
    <col min="15" max="15" width="7.57421875" style="1" customWidth="1"/>
    <col min="16" max="16" width="5.7109375" style="1" customWidth="1"/>
    <col min="17" max="17" width="7.57421875" style="1" customWidth="1"/>
    <col min="18" max="18" width="5.7109375" style="1" customWidth="1"/>
    <col min="19" max="19" width="6.57421875" style="1" customWidth="1"/>
    <col min="20" max="20" width="5.7109375" style="1" customWidth="1"/>
    <col min="21" max="21" width="7.28125" style="1" customWidth="1"/>
    <col min="22" max="22" width="5.7109375" style="1" customWidth="1"/>
    <col min="23" max="23" width="6.57421875" style="1" customWidth="1"/>
    <col min="24" max="24" width="4.7109375" style="1" customWidth="1"/>
    <col min="25" max="16384" width="11.421875" style="1" customWidth="1"/>
  </cols>
  <sheetData>
    <row r="1" spans="1:24" ht="15.75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4" ht="19.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9.5">
      <c r="A3" s="114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ht="13.5" thickBot="1">
      <c r="A4" s="2"/>
    </row>
    <row r="5" spans="1:24" s="17" customFormat="1" ht="27" customHeight="1">
      <c r="A5" s="171" t="s">
        <v>2</v>
      </c>
      <c r="B5" s="174" t="s">
        <v>50</v>
      </c>
      <c r="C5" s="175" t="s">
        <v>51</v>
      </c>
      <c r="D5" s="176"/>
      <c r="E5" s="176"/>
      <c r="F5" s="176"/>
      <c r="G5" s="176"/>
      <c r="H5" s="177"/>
      <c r="I5" s="175" t="s">
        <v>52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8"/>
    </row>
    <row r="6" spans="1:41" s="17" customFormat="1" ht="112.5" customHeight="1">
      <c r="A6" s="172"/>
      <c r="B6" s="127"/>
      <c r="C6" s="124" t="s">
        <v>65</v>
      </c>
      <c r="D6" s="131"/>
      <c r="E6" s="124" t="s">
        <v>53</v>
      </c>
      <c r="F6" s="131"/>
      <c r="G6" s="124" t="s">
        <v>54</v>
      </c>
      <c r="H6" s="131"/>
      <c r="I6" s="179" t="s">
        <v>55</v>
      </c>
      <c r="J6" s="180"/>
      <c r="K6" s="179" t="s">
        <v>56</v>
      </c>
      <c r="L6" s="180"/>
      <c r="M6" s="179" t="s">
        <v>57</v>
      </c>
      <c r="N6" s="180"/>
      <c r="O6" s="179" t="s">
        <v>58</v>
      </c>
      <c r="P6" s="180"/>
      <c r="Q6" s="179" t="s">
        <v>59</v>
      </c>
      <c r="R6" s="180"/>
      <c r="S6" s="179" t="s">
        <v>60</v>
      </c>
      <c r="T6" s="180"/>
      <c r="U6" s="179" t="s">
        <v>61</v>
      </c>
      <c r="V6" s="180"/>
      <c r="W6" s="179" t="s">
        <v>62</v>
      </c>
      <c r="X6" s="181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24" s="17" customFormat="1" ht="12.75">
      <c r="A7" s="173"/>
      <c r="B7" s="128"/>
      <c r="C7" s="3" t="s">
        <v>9</v>
      </c>
      <c r="D7" s="3" t="s">
        <v>10</v>
      </c>
      <c r="E7" s="3" t="s">
        <v>9</v>
      </c>
      <c r="F7" s="3" t="s">
        <v>10</v>
      </c>
      <c r="G7" s="3" t="s">
        <v>9</v>
      </c>
      <c r="H7" s="3" t="s">
        <v>10</v>
      </c>
      <c r="I7" s="3" t="s">
        <v>9</v>
      </c>
      <c r="J7" s="3" t="s">
        <v>10</v>
      </c>
      <c r="K7" s="3" t="s">
        <v>9</v>
      </c>
      <c r="L7" s="3" t="s">
        <v>10</v>
      </c>
      <c r="M7" s="3" t="s">
        <v>9</v>
      </c>
      <c r="N7" s="3" t="s">
        <v>10</v>
      </c>
      <c r="O7" s="3" t="s">
        <v>9</v>
      </c>
      <c r="P7" s="3" t="s">
        <v>10</v>
      </c>
      <c r="Q7" s="3" t="s">
        <v>9</v>
      </c>
      <c r="R7" s="3" t="s">
        <v>10</v>
      </c>
      <c r="S7" s="3" t="s">
        <v>9</v>
      </c>
      <c r="T7" s="3" t="s">
        <v>10</v>
      </c>
      <c r="U7" s="3" t="s">
        <v>9</v>
      </c>
      <c r="V7" s="3" t="s">
        <v>10</v>
      </c>
      <c r="W7" s="3" t="s">
        <v>9</v>
      </c>
      <c r="X7" s="19" t="s">
        <v>10</v>
      </c>
    </row>
    <row r="8" spans="1:24" ht="12.75">
      <c r="A8" s="20" t="s">
        <v>12</v>
      </c>
      <c r="B8" s="5">
        <v>7035155</v>
      </c>
      <c r="C8" s="5">
        <v>1497079</v>
      </c>
      <c r="D8" s="16">
        <v>21.3</v>
      </c>
      <c r="E8" s="5">
        <v>910089</v>
      </c>
      <c r="F8" s="6">
        <v>60.8</v>
      </c>
      <c r="G8" s="5">
        <v>586990</v>
      </c>
      <c r="H8" s="6">
        <v>39.2</v>
      </c>
      <c r="I8" s="5">
        <v>189004</v>
      </c>
      <c r="J8" s="6">
        <v>12.6</v>
      </c>
      <c r="K8" s="5">
        <v>56607</v>
      </c>
      <c r="L8" s="6">
        <v>3.8</v>
      </c>
      <c r="M8" s="5">
        <v>66074</v>
      </c>
      <c r="N8" s="6">
        <v>4.4</v>
      </c>
      <c r="O8" s="5">
        <v>420639</v>
      </c>
      <c r="P8" s="6">
        <v>28.1</v>
      </c>
      <c r="Q8" s="5">
        <v>488150</v>
      </c>
      <c r="R8" s="6">
        <v>32.6</v>
      </c>
      <c r="S8" s="5">
        <v>93597</v>
      </c>
      <c r="T8" s="6">
        <v>6.3</v>
      </c>
      <c r="U8" s="5">
        <v>96310</v>
      </c>
      <c r="V8" s="6">
        <v>6.4</v>
      </c>
      <c r="W8" s="5">
        <v>86699</v>
      </c>
      <c r="X8" s="21">
        <v>5.8</v>
      </c>
    </row>
    <row r="9" spans="1:24" ht="12.75">
      <c r="A9" s="20" t="s">
        <v>13</v>
      </c>
      <c r="B9" s="5">
        <v>430156</v>
      </c>
      <c r="C9" s="5">
        <v>97243</v>
      </c>
      <c r="D9" s="16">
        <v>22.6</v>
      </c>
      <c r="E9" s="5">
        <v>60549</v>
      </c>
      <c r="F9" s="6">
        <v>62.3</v>
      </c>
      <c r="G9" s="5">
        <v>36694</v>
      </c>
      <c r="H9" s="6">
        <v>37.7</v>
      </c>
      <c r="I9" s="5">
        <v>8668</v>
      </c>
      <c r="J9" s="6">
        <v>8.9</v>
      </c>
      <c r="K9" s="5">
        <v>2391</v>
      </c>
      <c r="L9" s="6">
        <v>2.5</v>
      </c>
      <c r="M9" s="5">
        <v>4592</v>
      </c>
      <c r="N9" s="6">
        <v>4.7</v>
      </c>
      <c r="O9" s="5">
        <v>23331</v>
      </c>
      <c r="P9" s="6">
        <v>24</v>
      </c>
      <c r="Q9" s="5">
        <v>31376</v>
      </c>
      <c r="R9" s="6">
        <v>32.3</v>
      </c>
      <c r="S9" s="5">
        <v>9587</v>
      </c>
      <c r="T9" s="6">
        <v>9.9</v>
      </c>
      <c r="U9" s="5">
        <v>11166</v>
      </c>
      <c r="V9" s="6">
        <v>11.5</v>
      </c>
      <c r="W9" s="5">
        <v>6133</v>
      </c>
      <c r="X9" s="21">
        <v>6.3</v>
      </c>
    </row>
    <row r="10" spans="1:24" ht="12.75">
      <c r="A10" s="20" t="s">
        <v>14</v>
      </c>
      <c r="B10" s="5">
        <v>122507</v>
      </c>
      <c r="C10" s="5">
        <v>26400</v>
      </c>
      <c r="D10" s="16">
        <v>21.5</v>
      </c>
      <c r="E10" s="5">
        <v>13386</v>
      </c>
      <c r="F10" s="6">
        <v>50.7</v>
      </c>
      <c r="G10" s="5">
        <v>13014</v>
      </c>
      <c r="H10" s="6">
        <v>49.3</v>
      </c>
      <c r="I10" s="16">
        <v>925</v>
      </c>
      <c r="J10" s="6">
        <v>3.5</v>
      </c>
      <c r="K10" s="16">
        <v>234</v>
      </c>
      <c r="L10" s="6">
        <v>0.9</v>
      </c>
      <c r="M10" s="5">
        <v>1586</v>
      </c>
      <c r="N10" s="6">
        <v>6</v>
      </c>
      <c r="O10" s="5">
        <v>4626</v>
      </c>
      <c r="P10" s="6">
        <v>17.5</v>
      </c>
      <c r="Q10" s="5">
        <v>12160</v>
      </c>
      <c r="R10" s="6">
        <v>46.1</v>
      </c>
      <c r="S10" s="5">
        <v>3111</v>
      </c>
      <c r="T10" s="6">
        <v>11.8</v>
      </c>
      <c r="U10" s="5">
        <v>1265</v>
      </c>
      <c r="V10" s="6">
        <v>4.8</v>
      </c>
      <c r="W10" s="5">
        <v>2494</v>
      </c>
      <c r="X10" s="21">
        <v>9.4</v>
      </c>
    </row>
    <row r="11" spans="1:24" ht="12.75">
      <c r="A11" s="20" t="s">
        <v>42</v>
      </c>
      <c r="B11" s="5">
        <v>96241</v>
      </c>
      <c r="C11" s="5">
        <v>17458</v>
      </c>
      <c r="D11" s="16">
        <v>18.1</v>
      </c>
      <c r="E11" s="5">
        <v>9953</v>
      </c>
      <c r="F11" s="6">
        <v>57</v>
      </c>
      <c r="G11" s="5">
        <v>7506</v>
      </c>
      <c r="H11" s="6">
        <v>43</v>
      </c>
      <c r="I11" s="5">
        <v>2324</v>
      </c>
      <c r="J11" s="6">
        <v>13.3</v>
      </c>
      <c r="K11" s="16">
        <v>809</v>
      </c>
      <c r="L11" s="6">
        <v>4.6</v>
      </c>
      <c r="M11" s="16">
        <v>879</v>
      </c>
      <c r="N11" s="6">
        <v>5</v>
      </c>
      <c r="O11" s="5">
        <v>4514</v>
      </c>
      <c r="P11" s="6">
        <v>25.9</v>
      </c>
      <c r="Q11" s="5">
        <v>4566</v>
      </c>
      <c r="R11" s="6">
        <v>26.2</v>
      </c>
      <c r="S11" s="16">
        <v>982</v>
      </c>
      <c r="T11" s="6">
        <v>5.6</v>
      </c>
      <c r="U11" s="5">
        <v>1743</v>
      </c>
      <c r="V11" s="6">
        <v>10</v>
      </c>
      <c r="W11" s="5">
        <v>1641</v>
      </c>
      <c r="X11" s="21">
        <v>9.4</v>
      </c>
    </row>
    <row r="12" spans="1:24" ht="12.75">
      <c r="A12" s="20" t="s">
        <v>16</v>
      </c>
      <c r="B12" s="5">
        <v>404350</v>
      </c>
      <c r="C12" s="5">
        <v>80893</v>
      </c>
      <c r="D12" s="16">
        <v>20</v>
      </c>
      <c r="E12" s="5">
        <v>57303</v>
      </c>
      <c r="F12" s="6">
        <v>70.8</v>
      </c>
      <c r="G12" s="5">
        <v>23590</v>
      </c>
      <c r="H12" s="6">
        <v>29.2</v>
      </c>
      <c r="I12" s="5">
        <v>15176</v>
      </c>
      <c r="J12" s="6">
        <v>18.8</v>
      </c>
      <c r="K12" s="5">
        <v>1985</v>
      </c>
      <c r="L12" s="6">
        <v>2.5</v>
      </c>
      <c r="M12" s="5">
        <v>3615</v>
      </c>
      <c r="N12" s="6">
        <v>4.5</v>
      </c>
      <c r="O12" s="5">
        <v>26178</v>
      </c>
      <c r="P12" s="6">
        <v>32.4</v>
      </c>
      <c r="Q12" s="5">
        <v>22153</v>
      </c>
      <c r="R12" s="6">
        <v>27.4</v>
      </c>
      <c r="S12" s="5">
        <v>3592</v>
      </c>
      <c r="T12" s="6">
        <v>4.4</v>
      </c>
      <c r="U12" s="5">
        <v>2530</v>
      </c>
      <c r="V12" s="6">
        <v>3.1</v>
      </c>
      <c r="W12" s="5">
        <v>5664</v>
      </c>
      <c r="X12" s="21">
        <v>7</v>
      </c>
    </row>
    <row r="13" spans="1:24" ht="12.75">
      <c r="A13" s="20" t="s">
        <v>17</v>
      </c>
      <c r="B13" s="5">
        <v>314431</v>
      </c>
      <c r="C13" s="5">
        <v>66310</v>
      </c>
      <c r="D13" s="16">
        <v>21.1</v>
      </c>
      <c r="E13" s="5">
        <v>46240</v>
      </c>
      <c r="F13" s="6">
        <v>69.7</v>
      </c>
      <c r="G13" s="5">
        <v>20071</v>
      </c>
      <c r="H13" s="6">
        <v>30.3</v>
      </c>
      <c r="I13" s="5">
        <v>16083</v>
      </c>
      <c r="J13" s="6">
        <v>24.3</v>
      </c>
      <c r="K13" s="5">
        <v>3338</v>
      </c>
      <c r="L13" s="6">
        <v>5</v>
      </c>
      <c r="M13" s="5">
        <v>2319</v>
      </c>
      <c r="N13" s="6">
        <v>3.5</v>
      </c>
      <c r="O13" s="5">
        <v>22201</v>
      </c>
      <c r="P13" s="6">
        <v>33.5</v>
      </c>
      <c r="Q13" s="5">
        <v>12876</v>
      </c>
      <c r="R13" s="6">
        <v>19.4</v>
      </c>
      <c r="S13" s="5">
        <v>2062</v>
      </c>
      <c r="T13" s="6">
        <v>3.1</v>
      </c>
      <c r="U13" s="5">
        <v>3811</v>
      </c>
      <c r="V13" s="6">
        <v>5.7</v>
      </c>
      <c r="W13" s="5">
        <v>3620</v>
      </c>
      <c r="X13" s="21">
        <v>5.5</v>
      </c>
    </row>
    <row r="14" spans="1:24" ht="12.75">
      <c r="A14" s="20" t="s">
        <v>18</v>
      </c>
      <c r="B14" s="5">
        <v>182532</v>
      </c>
      <c r="C14" s="5">
        <v>39925</v>
      </c>
      <c r="D14" s="16">
        <v>21.9</v>
      </c>
      <c r="E14" s="5">
        <v>25866</v>
      </c>
      <c r="F14" s="6">
        <v>64.8</v>
      </c>
      <c r="G14" s="5">
        <v>14059</v>
      </c>
      <c r="H14" s="6">
        <v>35.2</v>
      </c>
      <c r="I14" s="5">
        <v>6232</v>
      </c>
      <c r="J14" s="6">
        <v>15.6</v>
      </c>
      <c r="K14" s="5">
        <v>1024</v>
      </c>
      <c r="L14" s="6">
        <v>2.6</v>
      </c>
      <c r="M14" s="5">
        <v>2516</v>
      </c>
      <c r="N14" s="6">
        <v>6.3</v>
      </c>
      <c r="O14" s="5">
        <v>11671</v>
      </c>
      <c r="P14" s="6">
        <v>29.2</v>
      </c>
      <c r="Q14" s="5">
        <v>11602</v>
      </c>
      <c r="R14" s="6">
        <v>29.1</v>
      </c>
      <c r="S14" s="5">
        <v>1741</v>
      </c>
      <c r="T14" s="6">
        <v>4.4</v>
      </c>
      <c r="U14" s="5">
        <v>3931</v>
      </c>
      <c r="V14" s="6">
        <v>9.8</v>
      </c>
      <c r="W14" s="5">
        <v>1207</v>
      </c>
      <c r="X14" s="21">
        <v>3</v>
      </c>
    </row>
    <row r="15" spans="1:24" ht="12.75">
      <c r="A15" s="20" t="s">
        <v>19</v>
      </c>
      <c r="B15" s="5">
        <v>546809</v>
      </c>
      <c r="C15" s="5">
        <v>122915</v>
      </c>
      <c r="D15" s="16">
        <v>22.5</v>
      </c>
      <c r="E15" s="5">
        <v>76140</v>
      </c>
      <c r="F15" s="6">
        <v>61.9</v>
      </c>
      <c r="G15" s="5">
        <v>46775</v>
      </c>
      <c r="H15" s="6">
        <v>38.1</v>
      </c>
      <c r="I15" s="5">
        <v>17032</v>
      </c>
      <c r="J15" s="6">
        <v>13.9</v>
      </c>
      <c r="K15" s="5">
        <v>5011</v>
      </c>
      <c r="L15" s="6">
        <v>4.1</v>
      </c>
      <c r="M15" s="5">
        <v>5075</v>
      </c>
      <c r="N15" s="6">
        <v>4.1</v>
      </c>
      <c r="O15" s="5">
        <v>32937</v>
      </c>
      <c r="P15" s="6">
        <v>26.8</v>
      </c>
      <c r="Q15" s="5">
        <v>43191</v>
      </c>
      <c r="R15" s="6">
        <v>35.1</v>
      </c>
      <c r="S15" s="5">
        <v>4855</v>
      </c>
      <c r="T15" s="6">
        <v>3.9</v>
      </c>
      <c r="U15" s="5">
        <v>6634</v>
      </c>
      <c r="V15" s="6">
        <v>5.4</v>
      </c>
      <c r="W15" s="5">
        <v>8180</v>
      </c>
      <c r="X15" s="21">
        <v>6.7</v>
      </c>
    </row>
    <row r="16" spans="1:24" ht="12.75">
      <c r="A16" s="20" t="s">
        <v>43</v>
      </c>
      <c r="B16" s="5">
        <v>979914</v>
      </c>
      <c r="C16" s="5">
        <v>236219</v>
      </c>
      <c r="D16" s="16">
        <v>24.1</v>
      </c>
      <c r="E16" s="5">
        <v>119860</v>
      </c>
      <c r="F16" s="6">
        <v>50.7</v>
      </c>
      <c r="G16" s="5">
        <v>116359</v>
      </c>
      <c r="H16" s="6">
        <v>49.3</v>
      </c>
      <c r="I16" s="5">
        <v>15175</v>
      </c>
      <c r="J16" s="6">
        <v>6.4</v>
      </c>
      <c r="K16" s="5">
        <v>10324</v>
      </c>
      <c r="L16" s="6">
        <v>4.4</v>
      </c>
      <c r="M16" s="5">
        <v>9675</v>
      </c>
      <c r="N16" s="6">
        <v>4.1</v>
      </c>
      <c r="O16" s="5">
        <v>83147</v>
      </c>
      <c r="P16" s="6">
        <v>35.2</v>
      </c>
      <c r="Q16" s="5">
        <v>73058</v>
      </c>
      <c r="R16" s="6">
        <v>30.9</v>
      </c>
      <c r="S16" s="5">
        <v>15856</v>
      </c>
      <c r="T16" s="6">
        <v>6.7</v>
      </c>
      <c r="U16" s="5">
        <v>14236</v>
      </c>
      <c r="V16" s="6">
        <v>6</v>
      </c>
      <c r="W16" s="5">
        <v>14748</v>
      </c>
      <c r="X16" s="21">
        <v>6.2</v>
      </c>
    </row>
    <row r="17" spans="1:24" ht="12.75">
      <c r="A17" s="20" t="s">
        <v>20</v>
      </c>
      <c r="B17" s="5">
        <v>317179</v>
      </c>
      <c r="C17" s="5">
        <v>58697</v>
      </c>
      <c r="D17" s="16">
        <v>18.5</v>
      </c>
      <c r="E17" s="5">
        <v>33474</v>
      </c>
      <c r="F17" s="6">
        <v>57</v>
      </c>
      <c r="G17" s="5">
        <v>25223</v>
      </c>
      <c r="H17" s="6">
        <v>43</v>
      </c>
      <c r="I17" s="5">
        <v>4185</v>
      </c>
      <c r="J17" s="6">
        <v>7.1</v>
      </c>
      <c r="K17" s="5">
        <v>1620</v>
      </c>
      <c r="L17" s="6">
        <v>2.8</v>
      </c>
      <c r="M17" s="5">
        <v>2716</v>
      </c>
      <c r="N17" s="6">
        <v>4.6</v>
      </c>
      <c r="O17" s="5">
        <v>17377</v>
      </c>
      <c r="P17" s="6">
        <v>29.6</v>
      </c>
      <c r="Q17" s="5">
        <v>21200</v>
      </c>
      <c r="R17" s="6">
        <v>36.1</v>
      </c>
      <c r="S17" s="5">
        <v>6345</v>
      </c>
      <c r="T17" s="6">
        <v>10.8</v>
      </c>
      <c r="U17" s="5">
        <v>1932</v>
      </c>
      <c r="V17" s="6">
        <v>3.3</v>
      </c>
      <c r="W17" s="5">
        <v>3321</v>
      </c>
      <c r="X17" s="21">
        <v>5.7</v>
      </c>
    </row>
    <row r="18" spans="1:24" ht="12.75">
      <c r="A18" s="20" t="s">
        <v>21</v>
      </c>
      <c r="B18" s="5">
        <v>824337</v>
      </c>
      <c r="C18" s="5">
        <v>210763</v>
      </c>
      <c r="D18" s="16">
        <v>25.6</v>
      </c>
      <c r="E18" s="5">
        <v>145268</v>
      </c>
      <c r="F18" s="6">
        <v>68.9</v>
      </c>
      <c r="G18" s="5">
        <v>65495</v>
      </c>
      <c r="H18" s="6">
        <v>31.1</v>
      </c>
      <c r="I18" s="5">
        <v>24847</v>
      </c>
      <c r="J18" s="6">
        <v>11.8</v>
      </c>
      <c r="K18" s="5">
        <v>6068</v>
      </c>
      <c r="L18" s="6">
        <v>2.9</v>
      </c>
      <c r="M18" s="5">
        <v>6503</v>
      </c>
      <c r="N18" s="6">
        <v>3.1</v>
      </c>
      <c r="O18" s="5">
        <v>49240</v>
      </c>
      <c r="P18" s="6">
        <v>23.4</v>
      </c>
      <c r="Q18" s="5">
        <v>79929</v>
      </c>
      <c r="R18" s="6">
        <v>37.9</v>
      </c>
      <c r="S18" s="5">
        <v>13280</v>
      </c>
      <c r="T18" s="6">
        <v>6.3</v>
      </c>
      <c r="U18" s="5">
        <v>15722</v>
      </c>
      <c r="V18" s="6">
        <v>7.5</v>
      </c>
      <c r="W18" s="5">
        <v>15174</v>
      </c>
      <c r="X18" s="21">
        <v>7.2</v>
      </c>
    </row>
    <row r="19" spans="1:24" ht="12.75">
      <c r="A19" s="20" t="s">
        <v>22</v>
      </c>
      <c r="B19" s="5">
        <v>981613</v>
      </c>
      <c r="C19" s="5">
        <v>219761</v>
      </c>
      <c r="D19" s="16">
        <v>22.4</v>
      </c>
      <c r="E19" s="5">
        <v>136348</v>
      </c>
      <c r="F19" s="6">
        <v>62</v>
      </c>
      <c r="G19" s="5">
        <v>83413</v>
      </c>
      <c r="H19" s="6">
        <v>38</v>
      </c>
      <c r="I19" s="5">
        <v>27168</v>
      </c>
      <c r="J19" s="6">
        <v>12.4</v>
      </c>
      <c r="K19" s="5">
        <v>7317</v>
      </c>
      <c r="L19" s="6">
        <v>3.3</v>
      </c>
      <c r="M19" s="5">
        <v>13981</v>
      </c>
      <c r="N19" s="6">
        <v>6.4</v>
      </c>
      <c r="O19" s="5">
        <v>51142</v>
      </c>
      <c r="P19" s="6">
        <v>23.3</v>
      </c>
      <c r="Q19" s="5">
        <v>83684</v>
      </c>
      <c r="R19" s="6">
        <v>38.1</v>
      </c>
      <c r="S19" s="5">
        <v>13738</v>
      </c>
      <c r="T19" s="6">
        <v>6.3</v>
      </c>
      <c r="U19" s="5">
        <v>13794</v>
      </c>
      <c r="V19" s="6">
        <v>6.3</v>
      </c>
      <c r="W19" s="5">
        <v>8936</v>
      </c>
      <c r="X19" s="21">
        <v>4.1</v>
      </c>
    </row>
    <row r="20" spans="1:24" ht="12.75">
      <c r="A20" s="20" t="s">
        <v>23</v>
      </c>
      <c r="B20" s="5">
        <v>230066</v>
      </c>
      <c r="C20" s="5">
        <v>35442</v>
      </c>
      <c r="D20" s="16">
        <v>15.4</v>
      </c>
      <c r="E20" s="5">
        <v>16416</v>
      </c>
      <c r="F20" s="6">
        <v>46.3</v>
      </c>
      <c r="G20" s="5">
        <v>19026</v>
      </c>
      <c r="H20" s="6">
        <v>53.7</v>
      </c>
      <c r="I20" s="5">
        <v>4096</v>
      </c>
      <c r="J20" s="6">
        <v>11.6</v>
      </c>
      <c r="K20" s="5">
        <v>1348</v>
      </c>
      <c r="L20" s="6">
        <v>3.8</v>
      </c>
      <c r="M20" s="5">
        <v>2262</v>
      </c>
      <c r="N20" s="6">
        <v>6.4</v>
      </c>
      <c r="O20" s="5">
        <v>6784</v>
      </c>
      <c r="P20" s="6">
        <v>19.1</v>
      </c>
      <c r="Q20" s="5">
        <v>10935</v>
      </c>
      <c r="R20" s="6">
        <v>30.9</v>
      </c>
      <c r="S20" s="5">
        <v>4002</v>
      </c>
      <c r="T20" s="6">
        <v>11.3</v>
      </c>
      <c r="U20" s="5">
        <v>4186</v>
      </c>
      <c r="V20" s="6">
        <v>11.8</v>
      </c>
      <c r="W20" s="5">
        <v>1830</v>
      </c>
      <c r="X20" s="21">
        <v>5.2</v>
      </c>
    </row>
    <row r="21" spans="1:24" ht="12.75">
      <c r="A21" s="20" t="s">
        <v>24</v>
      </c>
      <c r="B21" s="5">
        <v>139298</v>
      </c>
      <c r="C21" s="5">
        <v>28535</v>
      </c>
      <c r="D21" s="16">
        <v>20.5</v>
      </c>
      <c r="E21" s="5">
        <v>12010</v>
      </c>
      <c r="F21" s="6">
        <v>42.1</v>
      </c>
      <c r="G21" s="5">
        <v>16525</v>
      </c>
      <c r="H21" s="6">
        <v>57.9</v>
      </c>
      <c r="I21" s="5">
        <v>2302</v>
      </c>
      <c r="J21" s="6">
        <v>8.1</v>
      </c>
      <c r="K21" s="16">
        <v>579</v>
      </c>
      <c r="L21" s="6">
        <v>2</v>
      </c>
      <c r="M21" s="5">
        <v>1407</v>
      </c>
      <c r="N21" s="6">
        <v>4.9</v>
      </c>
      <c r="O21" s="5">
        <v>6476</v>
      </c>
      <c r="P21" s="6">
        <v>22.7</v>
      </c>
      <c r="Q21" s="5">
        <v>10624</v>
      </c>
      <c r="R21" s="6">
        <v>37.2</v>
      </c>
      <c r="S21" s="5">
        <v>2174</v>
      </c>
      <c r="T21" s="6">
        <v>7.6</v>
      </c>
      <c r="U21" s="5">
        <v>2776</v>
      </c>
      <c r="V21" s="6">
        <v>9.7</v>
      </c>
      <c r="W21" s="5">
        <v>2196</v>
      </c>
      <c r="X21" s="21">
        <v>7.7</v>
      </c>
    </row>
    <row r="22" spans="1:24" ht="12.75">
      <c r="A22" s="20" t="s">
        <v>83</v>
      </c>
      <c r="B22" s="5">
        <v>94944</v>
      </c>
      <c r="C22" s="5">
        <v>18134</v>
      </c>
      <c r="D22" s="16">
        <v>19.1</v>
      </c>
      <c r="E22" s="5">
        <v>8832</v>
      </c>
      <c r="F22" s="6">
        <v>48.7</v>
      </c>
      <c r="G22" s="5">
        <v>9303</v>
      </c>
      <c r="H22" s="6">
        <v>51.3</v>
      </c>
      <c r="I22" s="5">
        <v>3329</v>
      </c>
      <c r="J22" s="6">
        <v>18.4</v>
      </c>
      <c r="K22" s="16">
        <v>301</v>
      </c>
      <c r="L22" s="6">
        <v>1.7</v>
      </c>
      <c r="M22" s="16">
        <v>663</v>
      </c>
      <c r="N22" s="6">
        <v>3.7</v>
      </c>
      <c r="O22" s="5">
        <v>4585</v>
      </c>
      <c r="P22" s="6">
        <v>25.3</v>
      </c>
      <c r="Q22" s="5">
        <v>5809</v>
      </c>
      <c r="R22" s="6">
        <v>32</v>
      </c>
      <c r="S22" s="5">
        <v>2168</v>
      </c>
      <c r="T22" s="6">
        <v>12</v>
      </c>
      <c r="U22" s="16">
        <v>859</v>
      </c>
      <c r="V22" s="6">
        <v>4.7</v>
      </c>
      <c r="W22" s="16">
        <v>421</v>
      </c>
      <c r="X22" s="21">
        <v>2.3</v>
      </c>
    </row>
    <row r="23" spans="1:24" ht="12.75">
      <c r="A23" s="20" t="s">
        <v>25</v>
      </c>
      <c r="B23" s="5">
        <v>119565</v>
      </c>
      <c r="C23" s="5">
        <v>23159</v>
      </c>
      <c r="D23" s="16">
        <v>19.4</v>
      </c>
      <c r="E23" s="5">
        <v>13399</v>
      </c>
      <c r="F23" s="6">
        <v>57.9</v>
      </c>
      <c r="G23" s="5">
        <v>9760</v>
      </c>
      <c r="H23" s="6">
        <v>42.1</v>
      </c>
      <c r="I23" s="5">
        <v>3481</v>
      </c>
      <c r="J23" s="6">
        <v>15</v>
      </c>
      <c r="K23" s="16">
        <v>215</v>
      </c>
      <c r="L23" s="6">
        <v>0.9</v>
      </c>
      <c r="M23" s="5">
        <v>1007</v>
      </c>
      <c r="N23" s="6">
        <v>4.3</v>
      </c>
      <c r="O23" s="5">
        <v>7728</v>
      </c>
      <c r="P23" s="6">
        <v>33.4</v>
      </c>
      <c r="Q23" s="5">
        <v>6806</v>
      </c>
      <c r="R23" s="6">
        <v>29.4</v>
      </c>
      <c r="S23" s="5">
        <v>1296</v>
      </c>
      <c r="T23" s="6">
        <v>5.6</v>
      </c>
      <c r="U23" s="5">
        <v>1692</v>
      </c>
      <c r="V23" s="6">
        <v>7.3</v>
      </c>
      <c r="W23" s="16">
        <v>934</v>
      </c>
      <c r="X23" s="21">
        <v>4</v>
      </c>
    </row>
    <row r="24" spans="1:24" ht="12.75">
      <c r="A24" s="20" t="s">
        <v>26</v>
      </c>
      <c r="B24" s="5">
        <v>250715</v>
      </c>
      <c r="C24" s="5">
        <v>48273</v>
      </c>
      <c r="D24" s="16">
        <v>19.3</v>
      </c>
      <c r="E24" s="5">
        <v>27677</v>
      </c>
      <c r="F24" s="6">
        <v>57.3</v>
      </c>
      <c r="G24" s="5">
        <v>20596</v>
      </c>
      <c r="H24" s="6">
        <v>42.7</v>
      </c>
      <c r="I24" s="5">
        <v>6338</v>
      </c>
      <c r="J24" s="6">
        <v>13.1</v>
      </c>
      <c r="K24" s="16">
        <v>952</v>
      </c>
      <c r="L24" s="6">
        <v>2</v>
      </c>
      <c r="M24" s="5">
        <v>3034</v>
      </c>
      <c r="N24" s="6">
        <v>6.3</v>
      </c>
      <c r="O24" s="5">
        <v>15135</v>
      </c>
      <c r="P24" s="6">
        <v>31.4</v>
      </c>
      <c r="Q24" s="5">
        <v>13885</v>
      </c>
      <c r="R24" s="6">
        <v>28.8</v>
      </c>
      <c r="S24" s="5">
        <v>4045</v>
      </c>
      <c r="T24" s="6">
        <v>8.4</v>
      </c>
      <c r="U24" s="5">
        <v>2654</v>
      </c>
      <c r="V24" s="6">
        <v>5.5</v>
      </c>
      <c r="W24" s="5">
        <v>2231</v>
      </c>
      <c r="X24" s="21">
        <v>4.6</v>
      </c>
    </row>
    <row r="25" spans="1:24" ht="12.75">
      <c r="A25" s="20" t="s">
        <v>27</v>
      </c>
      <c r="B25" s="5">
        <v>22115</v>
      </c>
      <c r="C25" s="5">
        <v>4076</v>
      </c>
      <c r="D25" s="16">
        <v>18.4</v>
      </c>
      <c r="E25" s="5">
        <v>2093</v>
      </c>
      <c r="F25" s="6">
        <v>51.3</v>
      </c>
      <c r="G25" s="5">
        <v>1983</v>
      </c>
      <c r="H25" s="6">
        <v>48.7</v>
      </c>
      <c r="I25" s="16">
        <v>594</v>
      </c>
      <c r="J25" s="6">
        <v>14.6</v>
      </c>
      <c r="K25" s="16">
        <v>143</v>
      </c>
      <c r="L25" s="6">
        <v>3.5</v>
      </c>
      <c r="M25" s="16">
        <v>284</v>
      </c>
      <c r="N25" s="6">
        <v>7</v>
      </c>
      <c r="O25" s="5">
        <v>1149</v>
      </c>
      <c r="P25" s="6">
        <v>28.2</v>
      </c>
      <c r="Q25" s="5">
        <v>1085</v>
      </c>
      <c r="R25" s="6">
        <v>26.6</v>
      </c>
      <c r="S25" s="16">
        <v>341</v>
      </c>
      <c r="T25" s="6">
        <v>8.4</v>
      </c>
      <c r="U25" s="16">
        <v>222</v>
      </c>
      <c r="V25" s="6">
        <v>5.4</v>
      </c>
      <c r="W25" s="16">
        <v>259</v>
      </c>
      <c r="X25" s="21">
        <v>6.4</v>
      </c>
    </row>
    <row r="26" spans="1:24" ht="12.75">
      <c r="A26" s="20" t="s">
        <v>28</v>
      </c>
      <c r="B26" s="5">
        <v>378780</v>
      </c>
      <c r="C26" s="5">
        <v>67330</v>
      </c>
      <c r="D26" s="16">
        <v>17.8</v>
      </c>
      <c r="E26" s="5">
        <v>44048</v>
      </c>
      <c r="F26" s="6">
        <v>65.4</v>
      </c>
      <c r="G26" s="5">
        <v>23283</v>
      </c>
      <c r="H26" s="6">
        <v>34.6</v>
      </c>
      <c r="I26" s="5">
        <v>11406</v>
      </c>
      <c r="J26" s="6">
        <v>16.9</v>
      </c>
      <c r="K26" s="5">
        <v>3755</v>
      </c>
      <c r="L26" s="6">
        <v>5.6</v>
      </c>
      <c r="M26" s="16">
        <v>905</v>
      </c>
      <c r="N26" s="6">
        <v>1.3</v>
      </c>
      <c r="O26" s="5">
        <v>21178</v>
      </c>
      <c r="P26" s="6">
        <v>31.5</v>
      </c>
      <c r="Q26" s="5">
        <v>19708</v>
      </c>
      <c r="R26" s="6">
        <v>29.3</v>
      </c>
      <c r="S26" s="5">
        <v>1735</v>
      </c>
      <c r="T26" s="6">
        <v>2.6</v>
      </c>
      <c r="U26" s="5">
        <v>3714</v>
      </c>
      <c r="V26" s="6">
        <v>5.5</v>
      </c>
      <c r="W26" s="5">
        <v>4930</v>
      </c>
      <c r="X26" s="21">
        <v>7.3</v>
      </c>
    </row>
    <row r="27" spans="1:24" ht="12.75">
      <c r="A27" s="20" t="s">
        <v>29</v>
      </c>
      <c r="B27" s="5">
        <v>593937</v>
      </c>
      <c r="C27" s="5">
        <v>95004</v>
      </c>
      <c r="D27" s="16">
        <v>16</v>
      </c>
      <c r="E27" s="5">
        <v>60851</v>
      </c>
      <c r="F27" s="6">
        <v>64.1</v>
      </c>
      <c r="G27" s="5">
        <v>34153</v>
      </c>
      <c r="H27" s="6">
        <v>35.9</v>
      </c>
      <c r="I27" s="5">
        <v>19475</v>
      </c>
      <c r="J27" s="6">
        <v>20.5</v>
      </c>
      <c r="K27" s="5">
        <v>9193</v>
      </c>
      <c r="L27" s="6">
        <v>9.7</v>
      </c>
      <c r="M27" s="5">
        <v>3007</v>
      </c>
      <c r="N27" s="6">
        <v>3.2</v>
      </c>
      <c r="O27" s="5">
        <v>31081</v>
      </c>
      <c r="P27" s="6">
        <v>32.7</v>
      </c>
      <c r="Q27" s="5">
        <v>23457</v>
      </c>
      <c r="R27" s="6">
        <v>24.7</v>
      </c>
      <c r="S27" s="5">
        <v>2618</v>
      </c>
      <c r="T27" s="6">
        <v>2.8</v>
      </c>
      <c r="U27" s="5">
        <v>3404</v>
      </c>
      <c r="V27" s="6">
        <v>3.6</v>
      </c>
      <c r="W27" s="5">
        <v>2770</v>
      </c>
      <c r="X27" s="21">
        <v>2.9</v>
      </c>
    </row>
    <row r="28" spans="1:24" ht="12.75">
      <c r="A28" s="20" t="s">
        <v>30</v>
      </c>
      <c r="B28" s="5">
        <v>5667</v>
      </c>
      <c r="C28" s="16">
        <v>540</v>
      </c>
      <c r="D28" s="16">
        <v>9.5</v>
      </c>
      <c r="E28" s="16">
        <v>378</v>
      </c>
      <c r="F28" s="6">
        <v>70</v>
      </c>
      <c r="G28" s="16">
        <v>162</v>
      </c>
      <c r="H28" s="6">
        <v>30</v>
      </c>
      <c r="I28" s="16">
        <v>167</v>
      </c>
      <c r="J28" s="6">
        <v>30.9</v>
      </c>
      <c r="K28" s="16" t="s">
        <v>63</v>
      </c>
      <c r="L28" s="6" t="s">
        <v>63</v>
      </c>
      <c r="M28" s="16">
        <v>50</v>
      </c>
      <c r="N28" s="6">
        <v>9.2</v>
      </c>
      <c r="O28" s="16">
        <v>158</v>
      </c>
      <c r="P28" s="6">
        <v>29.3</v>
      </c>
      <c r="Q28" s="16">
        <v>46</v>
      </c>
      <c r="R28" s="6">
        <v>8.5</v>
      </c>
      <c r="S28" s="16">
        <v>69</v>
      </c>
      <c r="T28" s="6">
        <v>12.7</v>
      </c>
      <c r="U28" s="16">
        <v>41</v>
      </c>
      <c r="V28" s="6">
        <v>7.6</v>
      </c>
      <c r="W28" s="16">
        <v>10</v>
      </c>
      <c r="X28" s="21">
        <v>1.9</v>
      </c>
    </row>
    <row r="29" spans="1:24" ht="12.75">
      <c r="A29" s="20"/>
      <c r="B29" s="5"/>
      <c r="C29" s="16"/>
      <c r="D29" s="16"/>
      <c r="E29" s="16"/>
      <c r="F29" s="6"/>
      <c r="G29" s="16"/>
      <c r="H29" s="6"/>
      <c r="I29" s="16"/>
      <c r="J29" s="6"/>
      <c r="K29" s="16"/>
      <c r="L29" s="6"/>
      <c r="M29" s="16"/>
      <c r="N29" s="6"/>
      <c r="O29" s="16"/>
      <c r="P29" s="6"/>
      <c r="Q29" s="16"/>
      <c r="R29" s="6"/>
      <c r="S29" s="16"/>
      <c r="T29" s="6"/>
      <c r="U29" s="16"/>
      <c r="V29" s="6"/>
      <c r="W29" s="16"/>
      <c r="X29" s="21"/>
    </row>
    <row r="30" spans="1:24" ht="26.25" thickBot="1">
      <c r="A30" s="22" t="s">
        <v>33</v>
      </c>
      <c r="B30" s="23">
        <v>7029488</v>
      </c>
      <c r="C30" s="23">
        <v>1496539</v>
      </c>
      <c r="D30" s="24">
        <v>21.3</v>
      </c>
      <c r="E30" s="23">
        <v>909712</v>
      </c>
      <c r="F30" s="25">
        <v>60.8</v>
      </c>
      <c r="G30" s="23">
        <v>586827</v>
      </c>
      <c r="H30" s="25">
        <v>39.2</v>
      </c>
      <c r="I30" s="23">
        <v>188837</v>
      </c>
      <c r="J30" s="25">
        <v>12.6</v>
      </c>
      <c r="K30" s="23">
        <v>56607</v>
      </c>
      <c r="L30" s="25">
        <v>3.8</v>
      </c>
      <c r="M30" s="23">
        <v>66024</v>
      </c>
      <c r="N30" s="25">
        <v>4.4</v>
      </c>
      <c r="O30" s="23">
        <v>420481</v>
      </c>
      <c r="P30" s="25">
        <v>28.1</v>
      </c>
      <c r="Q30" s="23">
        <v>488104</v>
      </c>
      <c r="R30" s="25">
        <v>32.6</v>
      </c>
      <c r="S30" s="23">
        <v>93528</v>
      </c>
      <c r="T30" s="25">
        <v>6.2</v>
      </c>
      <c r="U30" s="23">
        <v>96269</v>
      </c>
      <c r="V30" s="25">
        <v>6.4</v>
      </c>
      <c r="W30" s="23">
        <v>86689</v>
      </c>
      <c r="X30" s="26">
        <v>5.8</v>
      </c>
    </row>
    <row r="31" ht="12.75">
      <c r="A31" s="9" t="s">
        <v>31</v>
      </c>
    </row>
    <row r="32" ht="12.75">
      <c r="A32" s="10" t="s">
        <v>32</v>
      </c>
    </row>
  </sheetData>
  <mergeCells count="18">
    <mergeCell ref="I6:J6"/>
    <mergeCell ref="S6:T6"/>
    <mergeCell ref="U6:V6"/>
    <mergeCell ref="W6:X6"/>
    <mergeCell ref="K6:L6"/>
    <mergeCell ref="M6:N6"/>
    <mergeCell ref="O6:P6"/>
    <mergeCell ref="Q6:R6"/>
    <mergeCell ref="A1:X1"/>
    <mergeCell ref="A2:X2"/>
    <mergeCell ref="A3:X3"/>
    <mergeCell ref="A5:A7"/>
    <mergeCell ref="B5:B7"/>
    <mergeCell ref="C5:H5"/>
    <mergeCell ref="I5:X5"/>
    <mergeCell ref="C6:D6"/>
    <mergeCell ref="E6:F6"/>
    <mergeCell ref="G6:H6"/>
  </mergeCells>
  <printOptions horizontalCentered="1" verticalCentered="1"/>
  <pageMargins left="1.18" right="0" top="0" bottom="0" header="0" footer="0"/>
  <pageSetup horizontalDpi="600" verticalDpi="600" orientation="landscape" paperSize="5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workbookViewId="0" topLeftCell="A1">
      <selection activeCell="A1" sqref="A1:O1"/>
    </sheetView>
  </sheetViews>
  <sheetFormatPr defaultColWidth="11.421875" defaultRowHeight="12.75"/>
  <cols>
    <col min="1" max="1" width="25.00390625" style="1" customWidth="1"/>
    <col min="2" max="2" width="9.140625" style="1" customWidth="1"/>
    <col min="3" max="3" width="7.57421875" style="1" customWidth="1"/>
    <col min="4" max="4" width="4.57421875" style="42" customWidth="1"/>
    <col min="5" max="5" width="7.57421875" style="1" customWidth="1"/>
    <col min="6" max="6" width="4.57421875" style="42" customWidth="1"/>
    <col min="7" max="7" width="7.57421875" style="1" customWidth="1"/>
    <col min="8" max="8" width="4.57421875" style="42" customWidth="1"/>
    <col min="9" max="9" width="9.140625" style="1" customWidth="1"/>
    <col min="10" max="10" width="4.57421875" style="42" customWidth="1"/>
    <col min="11" max="11" width="9.140625" style="1" customWidth="1"/>
    <col min="12" max="12" width="4.57421875" style="42" customWidth="1"/>
    <col min="13" max="13" width="7.57421875" style="1" customWidth="1"/>
    <col min="14" max="14" width="4.57421875" style="42" customWidth="1"/>
    <col min="15" max="15" width="11.421875" style="2" customWidth="1"/>
    <col min="16" max="16384" width="11.421875" style="1" customWidth="1"/>
  </cols>
  <sheetData>
    <row r="1" spans="1:15" ht="15.75">
      <c r="A1" s="11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9.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9.5" customHeight="1">
      <c r="A3" s="114" t="s">
        <v>34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ht="13.5" thickBot="1">
      <c r="A4" s="2"/>
    </row>
    <row r="5" spans="1:15" ht="15.75" customHeight="1">
      <c r="A5" s="115" t="s">
        <v>2</v>
      </c>
      <c r="B5" s="126" t="s">
        <v>9</v>
      </c>
      <c r="C5" s="129" t="s">
        <v>35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11" t="s">
        <v>74</v>
      </c>
    </row>
    <row r="6" spans="1:15" ht="15.75" customHeight="1">
      <c r="A6" s="116"/>
      <c r="B6" s="127"/>
      <c r="C6" s="124" t="s">
        <v>36</v>
      </c>
      <c r="D6" s="131"/>
      <c r="E6" s="132" t="s">
        <v>37</v>
      </c>
      <c r="F6" s="112"/>
      <c r="G6" s="132" t="s">
        <v>38</v>
      </c>
      <c r="H6" s="112"/>
      <c r="I6" s="124" t="s">
        <v>39</v>
      </c>
      <c r="J6" s="131"/>
      <c r="K6" s="124" t="s">
        <v>40</v>
      </c>
      <c r="L6" s="131"/>
      <c r="M6" s="124" t="s">
        <v>41</v>
      </c>
      <c r="N6" s="125"/>
      <c r="O6" s="133"/>
    </row>
    <row r="7" spans="1:15" ht="12.75">
      <c r="A7" s="117"/>
      <c r="B7" s="128"/>
      <c r="C7" s="3" t="s">
        <v>9</v>
      </c>
      <c r="D7" s="29" t="s">
        <v>10</v>
      </c>
      <c r="E7" s="3" t="s">
        <v>9</v>
      </c>
      <c r="F7" s="29" t="s">
        <v>10</v>
      </c>
      <c r="G7" s="3" t="s">
        <v>9</v>
      </c>
      <c r="H7" s="29" t="s">
        <v>10</v>
      </c>
      <c r="I7" s="3" t="s">
        <v>9</v>
      </c>
      <c r="J7" s="29" t="s">
        <v>10</v>
      </c>
      <c r="K7" s="3" t="s">
        <v>9</v>
      </c>
      <c r="L7" s="29" t="s">
        <v>10</v>
      </c>
      <c r="M7" s="3" t="s">
        <v>9</v>
      </c>
      <c r="N7" s="62" t="s">
        <v>10</v>
      </c>
      <c r="O7" s="133"/>
    </row>
    <row r="8" spans="1:15" ht="12.75">
      <c r="A8" s="4" t="s">
        <v>12</v>
      </c>
      <c r="B8" s="5">
        <v>7035155</v>
      </c>
      <c r="C8" s="5">
        <v>593902</v>
      </c>
      <c r="D8" s="61">
        <v>8.4</v>
      </c>
      <c r="E8" s="5">
        <v>869518</v>
      </c>
      <c r="F8" s="61">
        <v>12.4</v>
      </c>
      <c r="G8" s="5">
        <v>755613</v>
      </c>
      <c r="H8" s="61">
        <v>10.7</v>
      </c>
      <c r="I8" s="5">
        <v>1011949</v>
      </c>
      <c r="J8" s="61">
        <v>14.4</v>
      </c>
      <c r="K8" s="5">
        <v>3395295</v>
      </c>
      <c r="L8" s="61">
        <v>48.3</v>
      </c>
      <c r="M8" s="5">
        <v>408878</v>
      </c>
      <c r="N8" s="63">
        <v>5.8</v>
      </c>
      <c r="O8" s="64">
        <v>28</v>
      </c>
    </row>
    <row r="9" spans="1:15" ht="12.75">
      <c r="A9" s="4" t="s">
        <v>13</v>
      </c>
      <c r="B9" s="5">
        <v>430156</v>
      </c>
      <c r="C9" s="5">
        <v>28301</v>
      </c>
      <c r="D9" s="61">
        <v>6.6</v>
      </c>
      <c r="E9" s="5">
        <v>42381</v>
      </c>
      <c r="F9" s="61">
        <v>9.9</v>
      </c>
      <c r="G9" s="5">
        <v>41101</v>
      </c>
      <c r="H9" s="61">
        <v>9.6</v>
      </c>
      <c r="I9" s="5">
        <v>60684</v>
      </c>
      <c r="J9" s="61">
        <v>14.1</v>
      </c>
      <c r="K9" s="5">
        <v>223865</v>
      </c>
      <c r="L9" s="61">
        <v>52</v>
      </c>
      <c r="M9" s="5">
        <v>33823</v>
      </c>
      <c r="N9" s="63">
        <v>7.9</v>
      </c>
      <c r="O9" s="64">
        <v>31</v>
      </c>
    </row>
    <row r="10" spans="1:15" ht="12.75">
      <c r="A10" s="4" t="s">
        <v>14</v>
      </c>
      <c r="B10" s="5">
        <v>122507</v>
      </c>
      <c r="C10" s="5">
        <v>6063</v>
      </c>
      <c r="D10" s="61">
        <v>4.9</v>
      </c>
      <c r="E10" s="5">
        <v>7973</v>
      </c>
      <c r="F10" s="61">
        <v>6.5</v>
      </c>
      <c r="G10" s="5">
        <v>8622</v>
      </c>
      <c r="H10" s="61">
        <v>7</v>
      </c>
      <c r="I10" s="5">
        <v>20978</v>
      </c>
      <c r="J10" s="61">
        <v>17.1</v>
      </c>
      <c r="K10" s="5">
        <v>66675</v>
      </c>
      <c r="L10" s="61">
        <v>54.4</v>
      </c>
      <c r="M10" s="5">
        <v>12196</v>
      </c>
      <c r="N10" s="63">
        <v>10</v>
      </c>
      <c r="O10" s="64">
        <v>33</v>
      </c>
    </row>
    <row r="11" spans="1:15" ht="12.75">
      <c r="A11" s="4" t="s">
        <v>42</v>
      </c>
      <c r="B11" s="5">
        <v>96241</v>
      </c>
      <c r="C11" s="5">
        <v>8221</v>
      </c>
      <c r="D11" s="61">
        <v>8.5</v>
      </c>
      <c r="E11" s="5">
        <v>11309</v>
      </c>
      <c r="F11" s="61">
        <v>11.8</v>
      </c>
      <c r="G11" s="5">
        <v>10573</v>
      </c>
      <c r="H11" s="61">
        <v>11</v>
      </c>
      <c r="I11" s="5">
        <v>14658</v>
      </c>
      <c r="J11" s="61">
        <v>15.2</v>
      </c>
      <c r="K11" s="5">
        <v>44609</v>
      </c>
      <c r="L11" s="61">
        <v>46.4</v>
      </c>
      <c r="M11" s="5">
        <v>6872</v>
      </c>
      <c r="N11" s="63">
        <v>7.1</v>
      </c>
      <c r="O11" s="64">
        <v>27</v>
      </c>
    </row>
    <row r="12" spans="1:15" ht="12.75">
      <c r="A12" s="4" t="s">
        <v>16</v>
      </c>
      <c r="B12" s="5">
        <v>404350</v>
      </c>
      <c r="C12" s="5">
        <v>37934</v>
      </c>
      <c r="D12" s="61">
        <v>9.4</v>
      </c>
      <c r="E12" s="5">
        <v>56543</v>
      </c>
      <c r="F12" s="61">
        <v>14</v>
      </c>
      <c r="G12" s="5">
        <v>50702</v>
      </c>
      <c r="H12" s="61">
        <v>12.5</v>
      </c>
      <c r="I12" s="5">
        <v>56497</v>
      </c>
      <c r="J12" s="61">
        <v>14</v>
      </c>
      <c r="K12" s="5">
        <v>181125</v>
      </c>
      <c r="L12" s="61">
        <v>44.8</v>
      </c>
      <c r="M12" s="5">
        <v>21549</v>
      </c>
      <c r="N12" s="63">
        <v>5.3</v>
      </c>
      <c r="O12" s="64">
        <v>26</v>
      </c>
    </row>
    <row r="13" spans="1:15" ht="12.75">
      <c r="A13" s="4" t="s">
        <v>17</v>
      </c>
      <c r="B13" s="5">
        <v>314431</v>
      </c>
      <c r="C13" s="5">
        <v>32843</v>
      </c>
      <c r="D13" s="61">
        <v>10.4</v>
      </c>
      <c r="E13" s="5">
        <v>48273</v>
      </c>
      <c r="F13" s="61">
        <v>15.4</v>
      </c>
      <c r="G13" s="5">
        <v>41167</v>
      </c>
      <c r="H13" s="61">
        <v>13.1</v>
      </c>
      <c r="I13" s="5">
        <v>49064</v>
      </c>
      <c r="J13" s="61">
        <v>15.6</v>
      </c>
      <c r="K13" s="5">
        <v>132051</v>
      </c>
      <c r="L13" s="61">
        <v>42</v>
      </c>
      <c r="M13" s="5">
        <v>11033</v>
      </c>
      <c r="N13" s="63">
        <v>3.5</v>
      </c>
      <c r="O13" s="64">
        <v>23</v>
      </c>
    </row>
    <row r="14" spans="1:15" ht="12.75">
      <c r="A14" s="4" t="s">
        <v>18</v>
      </c>
      <c r="B14" s="5">
        <v>182532</v>
      </c>
      <c r="C14" s="5">
        <v>15611</v>
      </c>
      <c r="D14" s="61">
        <v>8.6</v>
      </c>
      <c r="E14" s="5">
        <v>22732</v>
      </c>
      <c r="F14" s="61">
        <v>12.5</v>
      </c>
      <c r="G14" s="5">
        <v>20969</v>
      </c>
      <c r="H14" s="61">
        <v>11.5</v>
      </c>
      <c r="I14" s="5">
        <v>25644</v>
      </c>
      <c r="J14" s="61">
        <v>14</v>
      </c>
      <c r="K14" s="5">
        <v>85988</v>
      </c>
      <c r="L14" s="61">
        <v>47.1</v>
      </c>
      <c r="M14" s="5">
        <v>11588</v>
      </c>
      <c r="N14" s="63">
        <v>6.3</v>
      </c>
      <c r="O14" s="64">
        <v>27</v>
      </c>
    </row>
    <row r="15" spans="1:15" ht="12.75">
      <c r="A15" s="4" t="s">
        <v>19</v>
      </c>
      <c r="B15" s="5">
        <v>546809</v>
      </c>
      <c r="C15" s="5">
        <v>54920</v>
      </c>
      <c r="D15" s="61">
        <v>10</v>
      </c>
      <c r="E15" s="5">
        <v>83412</v>
      </c>
      <c r="F15" s="61">
        <v>15.3</v>
      </c>
      <c r="G15" s="5">
        <v>64858</v>
      </c>
      <c r="H15" s="61">
        <v>11.9</v>
      </c>
      <c r="I15" s="5">
        <v>77352</v>
      </c>
      <c r="J15" s="61">
        <v>14.1</v>
      </c>
      <c r="K15" s="5">
        <v>246464</v>
      </c>
      <c r="L15" s="61">
        <v>45.1</v>
      </c>
      <c r="M15" s="5">
        <v>19802</v>
      </c>
      <c r="N15" s="63">
        <v>3.6</v>
      </c>
      <c r="O15" s="64">
        <v>25</v>
      </c>
    </row>
    <row r="16" spans="1:15" ht="12.75">
      <c r="A16" s="4" t="s">
        <v>43</v>
      </c>
      <c r="B16" s="5">
        <v>979914</v>
      </c>
      <c r="C16" s="5">
        <v>88133</v>
      </c>
      <c r="D16" s="61">
        <v>9</v>
      </c>
      <c r="E16" s="5">
        <v>123546</v>
      </c>
      <c r="F16" s="61">
        <v>12.6</v>
      </c>
      <c r="G16" s="5">
        <v>104560</v>
      </c>
      <c r="H16" s="61">
        <v>10.7</v>
      </c>
      <c r="I16" s="5">
        <v>144601</v>
      </c>
      <c r="J16" s="61">
        <v>14.8</v>
      </c>
      <c r="K16" s="5">
        <v>472089</v>
      </c>
      <c r="L16" s="61">
        <v>48.2</v>
      </c>
      <c r="M16" s="5">
        <v>46985</v>
      </c>
      <c r="N16" s="63">
        <v>4.8</v>
      </c>
      <c r="O16" s="64">
        <v>27</v>
      </c>
    </row>
    <row r="17" spans="1:15" ht="12.75">
      <c r="A17" s="4" t="s">
        <v>20</v>
      </c>
      <c r="B17" s="5">
        <v>317179</v>
      </c>
      <c r="C17" s="5">
        <v>24921</v>
      </c>
      <c r="D17" s="61">
        <v>7.9</v>
      </c>
      <c r="E17" s="5">
        <v>35755</v>
      </c>
      <c r="F17" s="61">
        <v>11.3</v>
      </c>
      <c r="G17" s="5">
        <v>33594</v>
      </c>
      <c r="H17" s="61">
        <v>10.6</v>
      </c>
      <c r="I17" s="5">
        <v>44690</v>
      </c>
      <c r="J17" s="61">
        <v>14.1</v>
      </c>
      <c r="K17" s="5">
        <v>160623</v>
      </c>
      <c r="L17" s="61">
        <v>50.6</v>
      </c>
      <c r="M17" s="5">
        <v>17596</v>
      </c>
      <c r="N17" s="63">
        <v>5.5</v>
      </c>
      <c r="O17" s="64">
        <v>29</v>
      </c>
    </row>
    <row r="18" spans="1:15" ht="12.75">
      <c r="A18" s="4" t="s">
        <v>21</v>
      </c>
      <c r="B18" s="5">
        <v>824337</v>
      </c>
      <c r="C18" s="5">
        <v>61845</v>
      </c>
      <c r="D18" s="61">
        <v>7.5</v>
      </c>
      <c r="E18" s="5">
        <v>93074</v>
      </c>
      <c r="F18" s="61">
        <v>11.3</v>
      </c>
      <c r="G18" s="5">
        <v>79384</v>
      </c>
      <c r="H18" s="61">
        <v>9.6</v>
      </c>
      <c r="I18" s="5">
        <v>116524</v>
      </c>
      <c r="J18" s="61">
        <v>14.1</v>
      </c>
      <c r="K18" s="5">
        <v>418509</v>
      </c>
      <c r="L18" s="61">
        <v>50.8</v>
      </c>
      <c r="M18" s="5">
        <v>55001</v>
      </c>
      <c r="N18" s="63">
        <v>6.7</v>
      </c>
      <c r="O18" s="64">
        <v>29</v>
      </c>
    </row>
    <row r="19" spans="1:15" ht="12.75">
      <c r="A19" s="4" t="s">
        <v>22</v>
      </c>
      <c r="B19" s="5">
        <v>981613</v>
      </c>
      <c r="C19" s="5">
        <v>80172</v>
      </c>
      <c r="D19" s="61">
        <v>8.2</v>
      </c>
      <c r="E19" s="5">
        <v>117485</v>
      </c>
      <c r="F19" s="61">
        <v>12</v>
      </c>
      <c r="G19" s="5">
        <v>103926</v>
      </c>
      <c r="H19" s="61">
        <v>10.6</v>
      </c>
      <c r="I19" s="5">
        <v>132986</v>
      </c>
      <c r="J19" s="61">
        <v>13.5</v>
      </c>
      <c r="K19" s="5">
        <v>494466</v>
      </c>
      <c r="L19" s="61">
        <v>50.4</v>
      </c>
      <c r="M19" s="5">
        <v>52577</v>
      </c>
      <c r="N19" s="63">
        <v>5.4</v>
      </c>
      <c r="O19" s="64">
        <v>28</v>
      </c>
    </row>
    <row r="20" spans="1:15" ht="12.75">
      <c r="A20" s="4" t="s">
        <v>23</v>
      </c>
      <c r="B20" s="5">
        <v>230066</v>
      </c>
      <c r="C20" s="5">
        <v>14188</v>
      </c>
      <c r="D20" s="61">
        <v>6.2</v>
      </c>
      <c r="E20" s="5">
        <v>22762</v>
      </c>
      <c r="F20" s="61">
        <v>9.9</v>
      </c>
      <c r="G20" s="5">
        <v>18368</v>
      </c>
      <c r="H20" s="61">
        <v>8</v>
      </c>
      <c r="I20" s="5">
        <v>31306</v>
      </c>
      <c r="J20" s="61">
        <v>13.6</v>
      </c>
      <c r="K20" s="5">
        <v>121144</v>
      </c>
      <c r="L20" s="61">
        <v>52.7</v>
      </c>
      <c r="M20" s="5">
        <v>22298</v>
      </c>
      <c r="N20" s="63">
        <v>9.7</v>
      </c>
      <c r="O20" s="64">
        <v>33</v>
      </c>
    </row>
    <row r="21" spans="1:15" ht="12.75">
      <c r="A21" s="4" t="s">
        <v>24</v>
      </c>
      <c r="B21" s="5">
        <v>139298</v>
      </c>
      <c r="C21" s="5">
        <v>6608</v>
      </c>
      <c r="D21" s="61">
        <v>4.7</v>
      </c>
      <c r="E21" s="5">
        <v>10141</v>
      </c>
      <c r="F21" s="61">
        <v>7.3</v>
      </c>
      <c r="G21" s="5">
        <v>10040</v>
      </c>
      <c r="H21" s="61">
        <v>7.2</v>
      </c>
      <c r="I21" s="5">
        <v>21658</v>
      </c>
      <c r="J21" s="61">
        <v>15.5</v>
      </c>
      <c r="K21" s="5">
        <v>76046</v>
      </c>
      <c r="L21" s="61">
        <v>54.6</v>
      </c>
      <c r="M21" s="5">
        <v>14805</v>
      </c>
      <c r="N21" s="63">
        <v>10.6</v>
      </c>
      <c r="O21" s="64">
        <v>34</v>
      </c>
    </row>
    <row r="22" spans="1:15" ht="12.75">
      <c r="A22" s="4" t="s">
        <v>83</v>
      </c>
      <c r="B22" s="5">
        <v>94944</v>
      </c>
      <c r="C22" s="5">
        <v>7077</v>
      </c>
      <c r="D22" s="61">
        <v>7.5</v>
      </c>
      <c r="E22" s="5">
        <v>9708</v>
      </c>
      <c r="F22" s="61">
        <v>10.2</v>
      </c>
      <c r="G22" s="5">
        <v>8839</v>
      </c>
      <c r="H22" s="61">
        <v>9.3</v>
      </c>
      <c r="I22" s="5">
        <v>14523</v>
      </c>
      <c r="J22" s="61">
        <v>15.3</v>
      </c>
      <c r="K22" s="5">
        <v>47621</v>
      </c>
      <c r="L22" s="61">
        <v>50.2</v>
      </c>
      <c r="M22" s="5">
        <v>7176</v>
      </c>
      <c r="N22" s="63">
        <v>7.6</v>
      </c>
      <c r="O22" s="64">
        <v>30</v>
      </c>
    </row>
    <row r="23" spans="1:15" ht="12.75">
      <c r="A23" s="4" t="s">
        <v>25</v>
      </c>
      <c r="B23" s="5">
        <v>119565</v>
      </c>
      <c r="C23" s="5">
        <v>9952</v>
      </c>
      <c r="D23" s="61">
        <v>8.3</v>
      </c>
      <c r="E23" s="5">
        <v>14100</v>
      </c>
      <c r="F23" s="61">
        <v>11.8</v>
      </c>
      <c r="G23" s="5">
        <v>12065</v>
      </c>
      <c r="H23" s="61">
        <v>10.1</v>
      </c>
      <c r="I23" s="5">
        <v>18236</v>
      </c>
      <c r="J23" s="61">
        <v>15.3</v>
      </c>
      <c r="K23" s="5">
        <v>55824</v>
      </c>
      <c r="L23" s="61">
        <v>46.7</v>
      </c>
      <c r="M23" s="5">
        <v>9388</v>
      </c>
      <c r="N23" s="63">
        <v>7.9</v>
      </c>
      <c r="O23" s="64">
        <v>28</v>
      </c>
    </row>
    <row r="24" spans="1:15" ht="12.75">
      <c r="A24" s="4" t="s">
        <v>26</v>
      </c>
      <c r="B24" s="5">
        <v>250715</v>
      </c>
      <c r="C24" s="5">
        <v>17906</v>
      </c>
      <c r="D24" s="61">
        <v>7.1</v>
      </c>
      <c r="E24" s="5">
        <v>26516</v>
      </c>
      <c r="F24" s="61">
        <v>10.6</v>
      </c>
      <c r="G24" s="5">
        <v>24305</v>
      </c>
      <c r="H24" s="61">
        <v>9.7</v>
      </c>
      <c r="I24" s="5">
        <v>35770</v>
      </c>
      <c r="J24" s="61">
        <v>14.3</v>
      </c>
      <c r="K24" s="5">
        <v>124888</v>
      </c>
      <c r="L24" s="61">
        <v>49.8</v>
      </c>
      <c r="M24" s="5">
        <v>21330</v>
      </c>
      <c r="N24" s="63">
        <v>8.5</v>
      </c>
      <c r="O24" s="64">
        <v>30</v>
      </c>
    </row>
    <row r="25" spans="1:15" ht="12.75">
      <c r="A25" s="4" t="s">
        <v>27</v>
      </c>
      <c r="B25" s="5">
        <v>22115</v>
      </c>
      <c r="C25" s="5">
        <v>1336</v>
      </c>
      <c r="D25" s="61">
        <v>6</v>
      </c>
      <c r="E25" s="5">
        <v>2074</v>
      </c>
      <c r="F25" s="61">
        <v>9.4</v>
      </c>
      <c r="G25" s="5">
        <v>2011</v>
      </c>
      <c r="H25" s="61">
        <v>9.1</v>
      </c>
      <c r="I25" s="5">
        <v>3216</v>
      </c>
      <c r="J25" s="61">
        <v>14.5</v>
      </c>
      <c r="K25" s="5">
        <v>11650</v>
      </c>
      <c r="L25" s="61">
        <v>52.7</v>
      </c>
      <c r="M25" s="5">
        <v>1829</v>
      </c>
      <c r="N25" s="63">
        <v>8.3</v>
      </c>
      <c r="O25" s="64">
        <v>32</v>
      </c>
    </row>
    <row r="26" spans="1:15" ht="12.75">
      <c r="A26" s="4" t="s">
        <v>28</v>
      </c>
      <c r="B26" s="5">
        <v>378780</v>
      </c>
      <c r="C26" s="5">
        <v>33705</v>
      </c>
      <c r="D26" s="61">
        <v>8.9</v>
      </c>
      <c r="E26" s="5">
        <v>50130</v>
      </c>
      <c r="F26" s="61">
        <v>13.2</v>
      </c>
      <c r="G26" s="5">
        <v>44772</v>
      </c>
      <c r="H26" s="61">
        <v>11.8</v>
      </c>
      <c r="I26" s="5">
        <v>54034</v>
      </c>
      <c r="J26" s="61">
        <v>14.3</v>
      </c>
      <c r="K26" s="5">
        <v>174550</v>
      </c>
      <c r="L26" s="61">
        <v>46.1</v>
      </c>
      <c r="M26" s="5">
        <v>21589</v>
      </c>
      <c r="N26" s="63">
        <v>5.7</v>
      </c>
      <c r="O26" s="64">
        <v>27</v>
      </c>
    </row>
    <row r="27" spans="1:15" ht="12.75">
      <c r="A27" s="4" t="s">
        <v>29</v>
      </c>
      <c r="B27" s="5">
        <v>593937</v>
      </c>
      <c r="C27" s="5">
        <v>63671</v>
      </c>
      <c r="D27" s="61">
        <v>10.7</v>
      </c>
      <c r="E27" s="5">
        <v>90697</v>
      </c>
      <c r="F27" s="61">
        <v>15.3</v>
      </c>
      <c r="G27" s="5">
        <v>74937</v>
      </c>
      <c r="H27" s="61">
        <v>12.6</v>
      </c>
      <c r="I27" s="5">
        <v>88842</v>
      </c>
      <c r="J27" s="61">
        <v>15</v>
      </c>
      <c r="K27" s="5">
        <v>254661</v>
      </c>
      <c r="L27" s="61">
        <v>42.9</v>
      </c>
      <c r="M27" s="5">
        <v>21130</v>
      </c>
      <c r="N27" s="63">
        <v>3.6</v>
      </c>
      <c r="O27" s="64">
        <v>23</v>
      </c>
    </row>
    <row r="28" spans="1:15" ht="12.75">
      <c r="A28" s="4" t="s">
        <v>30</v>
      </c>
      <c r="B28" s="5">
        <v>5667</v>
      </c>
      <c r="C28" s="16">
        <v>495</v>
      </c>
      <c r="D28" s="61">
        <v>8.7</v>
      </c>
      <c r="E28" s="16">
        <v>908</v>
      </c>
      <c r="F28" s="61">
        <v>16</v>
      </c>
      <c r="G28" s="16">
        <v>821</v>
      </c>
      <c r="H28" s="61">
        <v>14.5</v>
      </c>
      <c r="I28" s="16">
        <v>685</v>
      </c>
      <c r="J28" s="61">
        <v>12.1</v>
      </c>
      <c r="K28" s="5">
        <v>2447</v>
      </c>
      <c r="L28" s="61">
        <v>43.2</v>
      </c>
      <c r="M28" s="16">
        <v>311</v>
      </c>
      <c r="N28" s="63">
        <v>5.5</v>
      </c>
      <c r="O28" s="64">
        <v>24</v>
      </c>
    </row>
    <row r="29" spans="1:15" ht="12.75">
      <c r="A29" s="4"/>
      <c r="B29" s="5"/>
      <c r="C29" s="16"/>
      <c r="D29" s="61"/>
      <c r="E29" s="16"/>
      <c r="F29" s="61"/>
      <c r="G29" s="16"/>
      <c r="H29" s="61"/>
      <c r="I29" s="16"/>
      <c r="J29" s="61"/>
      <c r="K29" s="5"/>
      <c r="L29" s="61"/>
      <c r="M29" s="16"/>
      <c r="N29" s="63"/>
      <c r="O29" s="64"/>
    </row>
    <row r="30" spans="1:15" s="70" customFormat="1" ht="26.25" thickBot="1">
      <c r="A30" s="65" t="s">
        <v>33</v>
      </c>
      <c r="B30" s="66">
        <v>7029488</v>
      </c>
      <c r="C30" s="66">
        <v>593407</v>
      </c>
      <c r="D30" s="67">
        <v>8.4</v>
      </c>
      <c r="E30" s="66">
        <v>868611</v>
      </c>
      <c r="F30" s="67">
        <v>12.4</v>
      </c>
      <c r="G30" s="66">
        <v>754792</v>
      </c>
      <c r="H30" s="67">
        <v>10.7</v>
      </c>
      <c r="I30" s="66">
        <v>1011264</v>
      </c>
      <c r="J30" s="67">
        <v>14.4</v>
      </c>
      <c r="K30" s="66">
        <v>3392848</v>
      </c>
      <c r="L30" s="67">
        <v>48.3</v>
      </c>
      <c r="M30" s="66">
        <v>408567</v>
      </c>
      <c r="N30" s="68">
        <v>5.8</v>
      </c>
      <c r="O30" s="69">
        <v>28</v>
      </c>
    </row>
    <row r="31" ht="12.75">
      <c r="A31" s="9" t="s">
        <v>31</v>
      </c>
    </row>
    <row r="32" ht="12.75">
      <c r="A32" s="10" t="s">
        <v>32</v>
      </c>
    </row>
  </sheetData>
  <mergeCells count="13">
    <mergeCell ref="A1:O1"/>
    <mergeCell ref="A2:O2"/>
    <mergeCell ref="A3:O3"/>
    <mergeCell ref="O5:O7"/>
    <mergeCell ref="G6:H6"/>
    <mergeCell ref="I6:J6"/>
    <mergeCell ref="K6:L6"/>
    <mergeCell ref="M6:N6"/>
    <mergeCell ref="A5:A7"/>
    <mergeCell ref="B5:B7"/>
    <mergeCell ref="C5:N5"/>
    <mergeCell ref="C6:D6"/>
    <mergeCell ref="E6:F6"/>
  </mergeCells>
  <printOptions horizontalCentered="1" verticalCentered="1"/>
  <pageMargins left="0" right="0" top="0" bottom="0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1"/>
  <sheetViews>
    <sheetView showGridLines="0" workbookViewId="0" topLeftCell="A1">
      <selection activeCell="A1" sqref="A1:AL1"/>
    </sheetView>
  </sheetViews>
  <sheetFormatPr defaultColWidth="11.421875" defaultRowHeight="12.75"/>
  <cols>
    <col min="1" max="1" width="18.28125" style="1" customWidth="1"/>
    <col min="2" max="2" width="10.28125" style="1" customWidth="1"/>
    <col min="3" max="3" width="7.57421875" style="1" customWidth="1"/>
    <col min="4" max="4" width="4.57421875" style="1" customWidth="1"/>
    <col min="5" max="5" width="7.57421875" style="1" customWidth="1"/>
    <col min="6" max="6" width="4.57421875" style="1" customWidth="1"/>
    <col min="7" max="7" width="7.57421875" style="1" customWidth="1"/>
    <col min="8" max="8" width="4.57421875" style="1" customWidth="1"/>
    <col min="9" max="9" width="7.57421875" style="1" customWidth="1"/>
    <col min="10" max="10" width="4.57421875" style="1" customWidth="1"/>
    <col min="11" max="11" width="7.57421875" style="1" customWidth="1"/>
    <col min="12" max="12" width="4.57421875" style="1" customWidth="1"/>
    <col min="13" max="13" width="7.57421875" style="1" customWidth="1"/>
    <col min="14" max="14" width="4.57421875" style="1" customWidth="1"/>
    <col min="15" max="15" width="7.57421875" style="1" customWidth="1"/>
    <col min="16" max="16" width="3.57421875" style="1" customWidth="1"/>
    <col min="17" max="17" width="7.57421875" style="1" customWidth="1"/>
    <col min="18" max="18" width="3.57421875" style="1" customWidth="1"/>
    <col min="19" max="19" width="7.57421875" style="1" customWidth="1"/>
    <col min="20" max="20" width="3.57421875" style="1" customWidth="1"/>
    <col min="21" max="21" width="7.57421875" style="1" customWidth="1"/>
    <col min="22" max="22" width="3.57421875" style="1" customWidth="1"/>
    <col min="23" max="23" width="7.57421875" style="1" customWidth="1"/>
    <col min="24" max="24" width="3.57421875" style="1" customWidth="1"/>
    <col min="25" max="25" width="7.57421875" style="1" customWidth="1"/>
    <col min="26" max="26" width="3.57421875" style="1" customWidth="1"/>
    <col min="27" max="27" width="7.57421875" style="1" customWidth="1"/>
    <col min="28" max="28" width="3.57421875" style="1" customWidth="1"/>
    <col min="29" max="29" width="7.57421875" style="1" customWidth="1"/>
    <col min="30" max="30" width="3.57421875" style="1" customWidth="1"/>
    <col min="31" max="31" width="7.57421875" style="1" customWidth="1"/>
    <col min="32" max="32" width="3.57421875" style="1" customWidth="1"/>
    <col min="33" max="33" width="6.57421875" style="1" customWidth="1"/>
    <col min="34" max="34" width="3.57421875" style="1" customWidth="1"/>
    <col min="35" max="35" width="6.57421875" style="1" customWidth="1"/>
    <col min="36" max="36" width="3.57421875" style="1" customWidth="1"/>
    <col min="37" max="37" width="6.57421875" style="1" customWidth="1"/>
    <col min="38" max="38" width="3.57421875" style="1" customWidth="1"/>
    <col min="39" max="16384" width="11.421875" style="1" customWidth="1"/>
  </cols>
  <sheetData>
    <row r="1" spans="1:38" s="104" customFormat="1" ht="15.75">
      <c r="A1" s="113" t="s">
        <v>64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spans="1:38" ht="23.25" customHeight="1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9.5" customHeight="1">
      <c r="A3" s="114" t="s">
        <v>84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ht="13.5" thickBot="1">
      <c r="A4" s="2"/>
    </row>
    <row r="5" spans="1:38" ht="15.75" customHeight="1">
      <c r="A5" s="145" t="s">
        <v>2</v>
      </c>
      <c r="B5" s="148" t="s">
        <v>85</v>
      </c>
      <c r="C5" s="142" t="s">
        <v>35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4"/>
    </row>
    <row r="6" spans="1:38" ht="15.75" customHeight="1">
      <c r="A6" s="146"/>
      <c r="B6" s="149"/>
      <c r="C6" s="138" t="s">
        <v>36</v>
      </c>
      <c r="D6" s="139"/>
      <c r="E6" s="140" t="s">
        <v>86</v>
      </c>
      <c r="F6" s="141"/>
      <c r="G6" s="140" t="s">
        <v>87</v>
      </c>
      <c r="H6" s="141"/>
      <c r="I6" s="124" t="s">
        <v>88</v>
      </c>
      <c r="J6" s="125"/>
      <c r="K6" s="124" t="s">
        <v>89</v>
      </c>
      <c r="L6" s="125"/>
      <c r="M6" s="124" t="s">
        <v>90</v>
      </c>
      <c r="N6" s="125"/>
      <c r="O6" s="124" t="s">
        <v>91</v>
      </c>
      <c r="P6" s="125"/>
      <c r="Q6" s="124" t="s">
        <v>92</v>
      </c>
      <c r="R6" s="125"/>
      <c r="S6" s="124" t="s">
        <v>93</v>
      </c>
      <c r="T6" s="125"/>
      <c r="U6" s="124" t="s">
        <v>94</v>
      </c>
      <c r="V6" s="125"/>
      <c r="W6" s="124" t="s">
        <v>95</v>
      </c>
      <c r="X6" s="125"/>
      <c r="Y6" s="124" t="s">
        <v>96</v>
      </c>
      <c r="Z6" s="125"/>
      <c r="AA6" s="124" t="s">
        <v>97</v>
      </c>
      <c r="AB6" s="125"/>
      <c r="AC6" s="124" t="s">
        <v>98</v>
      </c>
      <c r="AD6" s="125"/>
      <c r="AE6" s="124" t="s">
        <v>99</v>
      </c>
      <c r="AF6" s="125"/>
      <c r="AG6" s="124" t="s">
        <v>100</v>
      </c>
      <c r="AH6" s="125"/>
      <c r="AI6" s="124" t="s">
        <v>101</v>
      </c>
      <c r="AJ6" s="125"/>
      <c r="AK6" s="124" t="s">
        <v>102</v>
      </c>
      <c r="AL6" s="135"/>
    </row>
    <row r="7" spans="1:38" ht="15.75" customHeight="1">
      <c r="A7" s="146"/>
      <c r="B7" s="149"/>
      <c r="C7" s="136" t="s">
        <v>9</v>
      </c>
      <c r="D7" s="136" t="s">
        <v>10</v>
      </c>
      <c r="E7" s="136" t="s">
        <v>9</v>
      </c>
      <c r="F7" s="136" t="s">
        <v>10</v>
      </c>
      <c r="G7" s="136" t="s">
        <v>9</v>
      </c>
      <c r="H7" s="136" t="s">
        <v>10</v>
      </c>
      <c r="I7" s="134" t="s">
        <v>9</v>
      </c>
      <c r="J7" s="134" t="s">
        <v>10</v>
      </c>
      <c r="K7" s="134" t="s">
        <v>9</v>
      </c>
      <c r="L7" s="134" t="s">
        <v>10</v>
      </c>
      <c r="M7" s="134" t="s">
        <v>9</v>
      </c>
      <c r="N7" s="134" t="s">
        <v>10</v>
      </c>
      <c r="O7" s="134" t="s">
        <v>9</v>
      </c>
      <c r="P7" s="134" t="s">
        <v>10</v>
      </c>
      <c r="Q7" s="134" t="s">
        <v>9</v>
      </c>
      <c r="R7" s="134" t="s">
        <v>10</v>
      </c>
      <c r="S7" s="134" t="s">
        <v>9</v>
      </c>
      <c r="T7" s="134" t="s">
        <v>10</v>
      </c>
      <c r="U7" s="134" t="s">
        <v>9</v>
      </c>
      <c r="V7" s="134" t="s">
        <v>10</v>
      </c>
      <c r="W7" s="134" t="s">
        <v>9</v>
      </c>
      <c r="X7" s="134" t="s">
        <v>10</v>
      </c>
      <c r="Y7" s="134" t="s">
        <v>9</v>
      </c>
      <c r="Z7" s="134" t="s">
        <v>10</v>
      </c>
      <c r="AA7" s="134" t="s">
        <v>9</v>
      </c>
      <c r="AB7" s="134" t="s">
        <v>10</v>
      </c>
      <c r="AC7" s="134" t="s">
        <v>9</v>
      </c>
      <c r="AD7" s="134" t="s">
        <v>10</v>
      </c>
      <c r="AE7" s="134" t="s">
        <v>9</v>
      </c>
      <c r="AF7" s="134" t="s">
        <v>10</v>
      </c>
      <c r="AG7" s="134" t="s">
        <v>9</v>
      </c>
      <c r="AH7" s="134" t="s">
        <v>10</v>
      </c>
      <c r="AI7" s="134" t="s">
        <v>9</v>
      </c>
      <c r="AJ7" s="134" t="s">
        <v>10</v>
      </c>
      <c r="AK7" s="134" t="s">
        <v>9</v>
      </c>
      <c r="AL7" s="134" t="s">
        <v>10</v>
      </c>
    </row>
    <row r="8" spans="1:38" ht="12.75">
      <c r="A8" s="147"/>
      <c r="B8" s="137"/>
      <c r="C8" s="137"/>
      <c r="D8" s="137"/>
      <c r="E8" s="137"/>
      <c r="F8" s="137"/>
      <c r="G8" s="137"/>
      <c r="H8" s="13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</row>
    <row r="9" spans="1:62" ht="12.75">
      <c r="A9" s="91" t="s">
        <v>9</v>
      </c>
      <c r="B9" s="92">
        <v>7035155</v>
      </c>
      <c r="C9" s="92">
        <v>593902</v>
      </c>
      <c r="D9" s="93">
        <v>8.4</v>
      </c>
      <c r="E9" s="92">
        <v>612675</v>
      </c>
      <c r="F9" s="93">
        <v>8.7</v>
      </c>
      <c r="G9" s="92">
        <v>633763</v>
      </c>
      <c r="H9" s="93">
        <v>9</v>
      </c>
      <c r="I9" s="94">
        <v>624439</v>
      </c>
      <c r="J9" s="95">
        <v>8.9</v>
      </c>
      <c r="K9" s="94">
        <v>636804</v>
      </c>
      <c r="L9" s="95">
        <v>9.1</v>
      </c>
      <c r="M9" s="94">
        <v>627153</v>
      </c>
      <c r="N9" s="95">
        <v>8.9</v>
      </c>
      <c r="O9" s="94">
        <v>566567</v>
      </c>
      <c r="P9" s="95">
        <v>8.1</v>
      </c>
      <c r="Q9" s="94">
        <v>527602</v>
      </c>
      <c r="R9" s="95">
        <v>7.5</v>
      </c>
      <c r="S9" s="94">
        <v>506867</v>
      </c>
      <c r="T9" s="95">
        <v>7.2</v>
      </c>
      <c r="U9" s="94">
        <v>448313</v>
      </c>
      <c r="V9" s="95">
        <v>6.4</v>
      </c>
      <c r="W9" s="94">
        <v>360794</v>
      </c>
      <c r="X9" s="95">
        <v>5.1</v>
      </c>
      <c r="Y9" s="94">
        <v>278892</v>
      </c>
      <c r="Z9" s="95">
        <v>4</v>
      </c>
      <c r="AA9" s="94">
        <v>208507</v>
      </c>
      <c r="AB9" s="95">
        <v>3</v>
      </c>
      <c r="AC9" s="94">
        <v>150798</v>
      </c>
      <c r="AD9" s="95">
        <v>2.1</v>
      </c>
      <c r="AE9" s="94">
        <v>108460</v>
      </c>
      <c r="AF9" s="95">
        <v>1.5</v>
      </c>
      <c r="AG9" s="94">
        <v>76935</v>
      </c>
      <c r="AH9" s="95">
        <v>1.1</v>
      </c>
      <c r="AI9" s="94">
        <v>42484</v>
      </c>
      <c r="AJ9" s="95">
        <v>0.6</v>
      </c>
      <c r="AK9" s="94">
        <v>30201</v>
      </c>
      <c r="AL9" s="95">
        <v>0.4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</row>
    <row r="10" spans="1:62" ht="12.75">
      <c r="A10" s="91" t="s">
        <v>13</v>
      </c>
      <c r="B10" s="92">
        <v>430156</v>
      </c>
      <c r="C10" s="92">
        <v>28301</v>
      </c>
      <c r="D10" s="93">
        <v>6.6</v>
      </c>
      <c r="E10" s="92">
        <v>30157</v>
      </c>
      <c r="F10" s="93">
        <v>7</v>
      </c>
      <c r="G10" s="92">
        <v>32099</v>
      </c>
      <c r="H10" s="93">
        <v>7.5</v>
      </c>
      <c r="I10" s="94">
        <v>35268</v>
      </c>
      <c r="J10" s="95">
        <v>8.2</v>
      </c>
      <c r="K10" s="94">
        <v>38290</v>
      </c>
      <c r="L10" s="95">
        <v>8.9</v>
      </c>
      <c r="M10" s="94">
        <v>38709</v>
      </c>
      <c r="N10" s="95">
        <v>9</v>
      </c>
      <c r="O10" s="94">
        <v>34901</v>
      </c>
      <c r="P10" s="95">
        <v>8.1</v>
      </c>
      <c r="Q10" s="94">
        <v>31622</v>
      </c>
      <c r="R10" s="95">
        <v>7.4</v>
      </c>
      <c r="S10" s="94">
        <v>31687</v>
      </c>
      <c r="T10" s="95">
        <v>7.4</v>
      </c>
      <c r="U10" s="94">
        <v>30562</v>
      </c>
      <c r="V10" s="95">
        <v>7.1</v>
      </c>
      <c r="W10" s="94">
        <v>26675</v>
      </c>
      <c r="X10" s="95">
        <v>6.2</v>
      </c>
      <c r="Y10" s="94">
        <v>21810</v>
      </c>
      <c r="Z10" s="95">
        <v>5.1</v>
      </c>
      <c r="AA10" s="94">
        <v>16252</v>
      </c>
      <c r="AB10" s="95">
        <v>3.8</v>
      </c>
      <c r="AC10" s="94">
        <v>12347</v>
      </c>
      <c r="AD10" s="95">
        <v>2.9</v>
      </c>
      <c r="AE10" s="94">
        <v>8732</v>
      </c>
      <c r="AF10" s="95">
        <v>2</v>
      </c>
      <c r="AG10" s="94">
        <v>6430</v>
      </c>
      <c r="AH10" s="95">
        <v>1.5</v>
      </c>
      <c r="AI10" s="94">
        <v>3732</v>
      </c>
      <c r="AJ10" s="95">
        <v>0.9</v>
      </c>
      <c r="AK10" s="94">
        <v>2582</v>
      </c>
      <c r="AL10" s="95">
        <v>0.6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</row>
    <row r="11" spans="1:62" ht="12.75">
      <c r="A11" s="91" t="s">
        <v>14</v>
      </c>
      <c r="B11" s="92">
        <v>122507</v>
      </c>
      <c r="C11" s="92">
        <v>6063</v>
      </c>
      <c r="D11" s="93">
        <v>4.9</v>
      </c>
      <c r="E11" s="92">
        <v>5753</v>
      </c>
      <c r="F11" s="93">
        <v>4.7</v>
      </c>
      <c r="G11" s="92">
        <v>6344</v>
      </c>
      <c r="H11" s="93">
        <v>5.2</v>
      </c>
      <c r="I11" s="94">
        <v>9549</v>
      </c>
      <c r="J11" s="95">
        <v>7.8</v>
      </c>
      <c r="K11" s="94">
        <v>12994</v>
      </c>
      <c r="L11" s="95">
        <v>10.6</v>
      </c>
      <c r="M11" s="94">
        <v>13302</v>
      </c>
      <c r="N11" s="95">
        <v>10.9</v>
      </c>
      <c r="O11" s="94">
        <v>10963</v>
      </c>
      <c r="P11" s="95">
        <v>8.9</v>
      </c>
      <c r="Q11" s="94">
        <v>8800</v>
      </c>
      <c r="R11" s="95">
        <v>7.2</v>
      </c>
      <c r="S11" s="94">
        <v>8634</v>
      </c>
      <c r="T11" s="95">
        <v>7</v>
      </c>
      <c r="U11" s="94">
        <v>8599</v>
      </c>
      <c r="V11" s="95">
        <v>7</v>
      </c>
      <c r="W11" s="94">
        <v>7797</v>
      </c>
      <c r="X11" s="95">
        <v>6.4</v>
      </c>
      <c r="Y11" s="94">
        <v>6568</v>
      </c>
      <c r="Z11" s="95">
        <v>5.4</v>
      </c>
      <c r="AA11" s="94">
        <v>4945</v>
      </c>
      <c r="AB11" s="95">
        <v>4</v>
      </c>
      <c r="AC11" s="94">
        <v>3938</v>
      </c>
      <c r="AD11" s="95">
        <v>3.2</v>
      </c>
      <c r="AE11" s="94">
        <v>2950</v>
      </c>
      <c r="AF11" s="95">
        <v>2.4</v>
      </c>
      <c r="AG11" s="94">
        <v>2486</v>
      </c>
      <c r="AH11" s="95">
        <v>2</v>
      </c>
      <c r="AI11" s="94">
        <v>1535</v>
      </c>
      <c r="AJ11" s="95">
        <v>1.3</v>
      </c>
      <c r="AK11" s="94">
        <v>1287</v>
      </c>
      <c r="AL11" s="95">
        <v>1.1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</row>
    <row r="12" spans="1:62" ht="12.75">
      <c r="A12" s="91" t="s">
        <v>42</v>
      </c>
      <c r="B12" s="92">
        <v>96241</v>
      </c>
      <c r="C12" s="92">
        <v>8221</v>
      </c>
      <c r="D12" s="93">
        <v>8.5</v>
      </c>
      <c r="E12" s="92">
        <v>8243</v>
      </c>
      <c r="F12" s="93">
        <v>8.6</v>
      </c>
      <c r="G12" s="92">
        <v>8565</v>
      </c>
      <c r="H12" s="93">
        <v>8.9</v>
      </c>
      <c r="I12" s="94">
        <v>8762</v>
      </c>
      <c r="J12" s="95">
        <v>9.1</v>
      </c>
      <c r="K12" s="94">
        <v>8889</v>
      </c>
      <c r="L12" s="95">
        <v>9.2</v>
      </c>
      <c r="M12" s="94">
        <v>8465</v>
      </c>
      <c r="N12" s="95">
        <v>8.8</v>
      </c>
      <c r="O12" s="94">
        <v>7398</v>
      </c>
      <c r="P12" s="95">
        <v>7.7</v>
      </c>
      <c r="Q12" s="94">
        <v>6798</v>
      </c>
      <c r="R12" s="95">
        <v>7.1</v>
      </c>
      <c r="S12" s="94">
        <v>6333</v>
      </c>
      <c r="T12" s="95">
        <v>6.6</v>
      </c>
      <c r="U12" s="94">
        <v>5799</v>
      </c>
      <c r="V12" s="95">
        <v>6</v>
      </c>
      <c r="W12" s="94">
        <v>5004</v>
      </c>
      <c r="X12" s="95">
        <v>5.2</v>
      </c>
      <c r="Y12" s="94">
        <v>3897</v>
      </c>
      <c r="Z12" s="95">
        <v>4</v>
      </c>
      <c r="AA12" s="94">
        <v>2995</v>
      </c>
      <c r="AB12" s="95">
        <v>3.1</v>
      </c>
      <c r="AC12" s="94">
        <v>2385</v>
      </c>
      <c r="AD12" s="95">
        <v>2.5</v>
      </c>
      <c r="AE12" s="94">
        <v>1851</v>
      </c>
      <c r="AF12" s="95">
        <v>1.9</v>
      </c>
      <c r="AG12" s="94">
        <v>1399</v>
      </c>
      <c r="AH12" s="95">
        <v>1.5</v>
      </c>
      <c r="AI12" s="97">
        <v>953</v>
      </c>
      <c r="AJ12" s="95">
        <v>1</v>
      </c>
      <c r="AK12" s="97">
        <v>284</v>
      </c>
      <c r="AL12" s="95">
        <v>0.3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</row>
    <row r="13" spans="1:62" ht="12.75">
      <c r="A13" s="91" t="s">
        <v>16</v>
      </c>
      <c r="B13" s="92">
        <v>404350</v>
      </c>
      <c r="C13" s="92">
        <v>37934</v>
      </c>
      <c r="D13" s="93">
        <v>9.4</v>
      </c>
      <c r="E13" s="92">
        <v>39495</v>
      </c>
      <c r="F13" s="93">
        <v>9.8</v>
      </c>
      <c r="G13" s="92">
        <v>41862</v>
      </c>
      <c r="H13" s="93">
        <v>10.4</v>
      </c>
      <c r="I13" s="94">
        <v>39249</v>
      </c>
      <c r="J13" s="95">
        <v>9.7</v>
      </c>
      <c r="K13" s="94">
        <v>35981</v>
      </c>
      <c r="L13" s="95">
        <v>8.9</v>
      </c>
      <c r="M13" s="94">
        <v>33709</v>
      </c>
      <c r="N13" s="95">
        <v>8.3</v>
      </c>
      <c r="O13" s="94">
        <v>30704</v>
      </c>
      <c r="P13" s="95">
        <v>7.6</v>
      </c>
      <c r="Q13" s="94">
        <v>30112</v>
      </c>
      <c r="R13" s="95">
        <v>7.4</v>
      </c>
      <c r="S13" s="94">
        <v>27757</v>
      </c>
      <c r="T13" s="95">
        <v>6.9</v>
      </c>
      <c r="U13" s="94">
        <v>23120</v>
      </c>
      <c r="V13" s="95">
        <v>5.7</v>
      </c>
      <c r="W13" s="94">
        <v>18111</v>
      </c>
      <c r="X13" s="95">
        <v>4.5</v>
      </c>
      <c r="Y13" s="94">
        <v>13949</v>
      </c>
      <c r="Z13" s="95">
        <v>3.4</v>
      </c>
      <c r="AA13" s="94">
        <v>10818</v>
      </c>
      <c r="AB13" s="95">
        <v>2.7</v>
      </c>
      <c r="AC13" s="94">
        <v>8207</v>
      </c>
      <c r="AD13" s="95">
        <v>2</v>
      </c>
      <c r="AE13" s="94">
        <v>6013</v>
      </c>
      <c r="AF13" s="95">
        <v>1.5</v>
      </c>
      <c r="AG13" s="94">
        <v>3965</v>
      </c>
      <c r="AH13" s="95">
        <v>1</v>
      </c>
      <c r="AI13" s="94">
        <v>1848</v>
      </c>
      <c r="AJ13" s="95">
        <v>0.5</v>
      </c>
      <c r="AK13" s="94">
        <v>1516</v>
      </c>
      <c r="AL13" s="95">
        <v>0.4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</row>
    <row r="14" spans="1:62" ht="12.75">
      <c r="A14" s="91" t="s">
        <v>17</v>
      </c>
      <c r="B14" s="92">
        <v>314431</v>
      </c>
      <c r="C14" s="92">
        <v>32843</v>
      </c>
      <c r="D14" s="93">
        <v>10.4</v>
      </c>
      <c r="E14" s="92">
        <v>34341</v>
      </c>
      <c r="F14" s="93">
        <v>10.9</v>
      </c>
      <c r="G14" s="92">
        <v>35718</v>
      </c>
      <c r="H14" s="93">
        <v>11.4</v>
      </c>
      <c r="I14" s="94">
        <v>32734</v>
      </c>
      <c r="J14" s="95">
        <v>10.4</v>
      </c>
      <c r="K14" s="94">
        <v>29402</v>
      </c>
      <c r="L14" s="95">
        <v>9.4</v>
      </c>
      <c r="M14" s="94">
        <v>25920</v>
      </c>
      <c r="N14" s="95">
        <v>8.2</v>
      </c>
      <c r="O14" s="94">
        <v>22829</v>
      </c>
      <c r="P14" s="95">
        <v>7.3</v>
      </c>
      <c r="Q14" s="94">
        <v>21706</v>
      </c>
      <c r="R14" s="95">
        <v>6.9</v>
      </c>
      <c r="S14" s="94">
        <v>20256</v>
      </c>
      <c r="T14" s="95">
        <v>6.4</v>
      </c>
      <c r="U14" s="94">
        <v>17851</v>
      </c>
      <c r="V14" s="95">
        <v>5.7</v>
      </c>
      <c r="W14" s="94">
        <v>13883</v>
      </c>
      <c r="X14" s="95">
        <v>4.4</v>
      </c>
      <c r="Y14" s="94">
        <v>9404</v>
      </c>
      <c r="Z14" s="95">
        <v>3</v>
      </c>
      <c r="AA14" s="94">
        <v>6510</v>
      </c>
      <c r="AB14" s="95">
        <v>2.1</v>
      </c>
      <c r="AC14" s="94">
        <v>4464</v>
      </c>
      <c r="AD14" s="95">
        <v>1.4</v>
      </c>
      <c r="AE14" s="94">
        <v>3087</v>
      </c>
      <c r="AF14" s="95">
        <v>1</v>
      </c>
      <c r="AG14" s="94">
        <v>1941</v>
      </c>
      <c r="AH14" s="95">
        <v>0.6</v>
      </c>
      <c r="AI14" s="94">
        <v>1212</v>
      </c>
      <c r="AJ14" s="95">
        <v>0.4</v>
      </c>
      <c r="AK14" s="97">
        <v>329</v>
      </c>
      <c r="AL14" s="95">
        <v>0.1</v>
      </c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</row>
    <row r="15" spans="1:62" ht="12.75">
      <c r="A15" s="91" t="s">
        <v>18</v>
      </c>
      <c r="B15" s="92">
        <v>182532</v>
      </c>
      <c r="C15" s="92">
        <v>15611</v>
      </c>
      <c r="D15" s="93">
        <v>8.6</v>
      </c>
      <c r="E15" s="92">
        <v>16255</v>
      </c>
      <c r="F15" s="93">
        <v>8.9</v>
      </c>
      <c r="G15" s="92">
        <v>17034</v>
      </c>
      <c r="H15" s="93">
        <v>9.3</v>
      </c>
      <c r="I15" s="94">
        <v>16510</v>
      </c>
      <c r="J15" s="95">
        <v>9</v>
      </c>
      <c r="K15" s="94">
        <v>16362</v>
      </c>
      <c r="L15" s="95">
        <v>9</v>
      </c>
      <c r="M15" s="94">
        <v>15410</v>
      </c>
      <c r="N15" s="95">
        <v>8.4</v>
      </c>
      <c r="O15" s="94">
        <v>14217</v>
      </c>
      <c r="P15" s="95">
        <v>7.8</v>
      </c>
      <c r="Q15" s="94">
        <v>13897</v>
      </c>
      <c r="R15" s="95">
        <v>7.6</v>
      </c>
      <c r="S15" s="94">
        <v>13457</v>
      </c>
      <c r="T15" s="95">
        <v>7.4</v>
      </c>
      <c r="U15" s="94">
        <v>11735</v>
      </c>
      <c r="V15" s="95">
        <v>6.4</v>
      </c>
      <c r="W15" s="94">
        <v>8843</v>
      </c>
      <c r="X15" s="95">
        <v>4.8</v>
      </c>
      <c r="Y15" s="94">
        <v>6604</v>
      </c>
      <c r="Z15" s="95">
        <v>3.6</v>
      </c>
      <c r="AA15" s="94">
        <v>5009</v>
      </c>
      <c r="AB15" s="95">
        <v>2.7</v>
      </c>
      <c r="AC15" s="94">
        <v>3784</v>
      </c>
      <c r="AD15" s="95">
        <v>2.1</v>
      </c>
      <c r="AE15" s="94">
        <v>3242</v>
      </c>
      <c r="AF15" s="95">
        <v>1.8</v>
      </c>
      <c r="AG15" s="94">
        <v>2347</v>
      </c>
      <c r="AH15" s="95">
        <v>1.3</v>
      </c>
      <c r="AI15" s="94">
        <v>1179</v>
      </c>
      <c r="AJ15" s="95">
        <v>0.6</v>
      </c>
      <c r="AK15" s="94">
        <v>1036</v>
      </c>
      <c r="AL15" s="95">
        <v>0.6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</row>
    <row r="16" spans="1:62" ht="12.75">
      <c r="A16" s="91" t="s">
        <v>19</v>
      </c>
      <c r="B16" s="92">
        <v>546809</v>
      </c>
      <c r="C16" s="92">
        <v>54920</v>
      </c>
      <c r="D16" s="93">
        <v>10</v>
      </c>
      <c r="E16" s="92">
        <v>57603</v>
      </c>
      <c r="F16" s="93">
        <v>10.5</v>
      </c>
      <c r="G16" s="92">
        <v>57051</v>
      </c>
      <c r="H16" s="93">
        <v>10.4</v>
      </c>
      <c r="I16" s="94">
        <v>51655</v>
      </c>
      <c r="J16" s="95">
        <v>9.4</v>
      </c>
      <c r="K16" s="94">
        <v>48775</v>
      </c>
      <c r="L16" s="95">
        <v>8.9</v>
      </c>
      <c r="M16" s="94">
        <v>47067</v>
      </c>
      <c r="N16" s="95">
        <v>8.6</v>
      </c>
      <c r="O16" s="94">
        <v>45272</v>
      </c>
      <c r="P16" s="95">
        <v>8.3</v>
      </c>
      <c r="Q16" s="94">
        <v>43160</v>
      </c>
      <c r="R16" s="95">
        <v>7.9</v>
      </c>
      <c r="S16" s="94">
        <v>37295</v>
      </c>
      <c r="T16" s="95">
        <v>6.8</v>
      </c>
      <c r="U16" s="94">
        <v>30167</v>
      </c>
      <c r="V16" s="95">
        <v>5.5</v>
      </c>
      <c r="W16" s="94">
        <v>23956</v>
      </c>
      <c r="X16" s="95">
        <v>4.4</v>
      </c>
      <c r="Y16" s="94">
        <v>17421</v>
      </c>
      <c r="Z16" s="95">
        <v>3.2</v>
      </c>
      <c r="AA16" s="94">
        <v>12665</v>
      </c>
      <c r="AB16" s="95">
        <v>2.3</v>
      </c>
      <c r="AC16" s="94">
        <v>8197</v>
      </c>
      <c r="AD16" s="95">
        <v>1.5</v>
      </c>
      <c r="AE16" s="94">
        <v>5242</v>
      </c>
      <c r="AF16" s="95">
        <v>1</v>
      </c>
      <c r="AG16" s="94">
        <v>3236</v>
      </c>
      <c r="AH16" s="95">
        <v>0.6</v>
      </c>
      <c r="AI16" s="94">
        <v>1754</v>
      </c>
      <c r="AJ16" s="95">
        <v>0.3</v>
      </c>
      <c r="AK16" s="94">
        <v>1373</v>
      </c>
      <c r="AL16" s="95">
        <v>0.3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</row>
    <row r="17" spans="1:62" ht="12.75">
      <c r="A17" s="91" t="s">
        <v>43</v>
      </c>
      <c r="B17" s="92">
        <v>979914</v>
      </c>
      <c r="C17" s="92">
        <v>88133</v>
      </c>
      <c r="D17" s="93">
        <v>9</v>
      </c>
      <c r="E17" s="92">
        <v>87791</v>
      </c>
      <c r="F17" s="93">
        <v>9</v>
      </c>
      <c r="G17" s="92">
        <v>88954</v>
      </c>
      <c r="H17" s="93">
        <v>9.1</v>
      </c>
      <c r="I17" s="94">
        <v>86035</v>
      </c>
      <c r="J17" s="95">
        <v>8.8</v>
      </c>
      <c r="K17" s="94">
        <v>89221</v>
      </c>
      <c r="L17" s="95">
        <v>9.1</v>
      </c>
      <c r="M17" s="94">
        <v>92131</v>
      </c>
      <c r="N17" s="95">
        <v>9.4</v>
      </c>
      <c r="O17" s="94">
        <v>81974</v>
      </c>
      <c r="P17" s="95">
        <v>8.4</v>
      </c>
      <c r="Q17" s="94">
        <v>72995</v>
      </c>
      <c r="R17" s="95">
        <v>7.4</v>
      </c>
      <c r="S17" s="94">
        <v>69583</v>
      </c>
      <c r="T17" s="95">
        <v>7.1</v>
      </c>
      <c r="U17" s="94">
        <v>60651</v>
      </c>
      <c r="V17" s="95">
        <v>6.2</v>
      </c>
      <c r="W17" s="94">
        <v>49712</v>
      </c>
      <c r="X17" s="95">
        <v>5.1</v>
      </c>
      <c r="Y17" s="94">
        <v>38287</v>
      </c>
      <c r="Z17" s="95">
        <v>3.9</v>
      </c>
      <c r="AA17" s="94">
        <v>27462</v>
      </c>
      <c r="AB17" s="95">
        <v>2.8</v>
      </c>
      <c r="AC17" s="94">
        <v>18109</v>
      </c>
      <c r="AD17" s="95">
        <v>1.8</v>
      </c>
      <c r="AE17" s="94">
        <v>12644</v>
      </c>
      <c r="AF17" s="95">
        <v>1.3</v>
      </c>
      <c r="AG17" s="94">
        <v>8723</v>
      </c>
      <c r="AH17" s="95">
        <v>0.9</v>
      </c>
      <c r="AI17" s="94">
        <v>4753</v>
      </c>
      <c r="AJ17" s="95">
        <v>0.5</v>
      </c>
      <c r="AK17" s="94">
        <v>2756</v>
      </c>
      <c r="AL17" s="95">
        <v>0.3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</row>
    <row r="18" spans="1:62" ht="12.75">
      <c r="A18" s="91" t="s">
        <v>20</v>
      </c>
      <c r="B18" s="92">
        <v>317179</v>
      </c>
      <c r="C18" s="92">
        <v>24921</v>
      </c>
      <c r="D18" s="93">
        <v>7.9</v>
      </c>
      <c r="E18" s="92">
        <v>25852</v>
      </c>
      <c r="F18" s="93">
        <v>8.2</v>
      </c>
      <c r="G18" s="92">
        <v>27114</v>
      </c>
      <c r="H18" s="93">
        <v>8.5</v>
      </c>
      <c r="I18" s="94">
        <v>26515</v>
      </c>
      <c r="J18" s="95">
        <v>8.4</v>
      </c>
      <c r="K18" s="94">
        <v>27799</v>
      </c>
      <c r="L18" s="95">
        <v>8.8</v>
      </c>
      <c r="M18" s="94">
        <v>29077</v>
      </c>
      <c r="N18" s="95">
        <v>9.2</v>
      </c>
      <c r="O18" s="94">
        <v>28220</v>
      </c>
      <c r="P18" s="95">
        <v>8.9</v>
      </c>
      <c r="Q18" s="94">
        <v>25888</v>
      </c>
      <c r="R18" s="95">
        <v>8.2</v>
      </c>
      <c r="S18" s="94">
        <v>25122</v>
      </c>
      <c r="T18" s="95">
        <v>7.9</v>
      </c>
      <c r="U18" s="94">
        <v>21000</v>
      </c>
      <c r="V18" s="95">
        <v>6.6</v>
      </c>
      <c r="W18" s="94">
        <v>16364</v>
      </c>
      <c r="X18" s="95">
        <v>5.2</v>
      </c>
      <c r="Y18" s="94">
        <v>12571</v>
      </c>
      <c r="Z18" s="95">
        <v>4</v>
      </c>
      <c r="AA18" s="94">
        <v>9140</v>
      </c>
      <c r="AB18" s="95">
        <v>2.9</v>
      </c>
      <c r="AC18" s="94">
        <v>6838</v>
      </c>
      <c r="AD18" s="95">
        <v>2.2</v>
      </c>
      <c r="AE18" s="94">
        <v>4571</v>
      </c>
      <c r="AF18" s="95">
        <v>1.4</v>
      </c>
      <c r="AG18" s="94">
        <v>3171</v>
      </c>
      <c r="AH18" s="95">
        <v>1</v>
      </c>
      <c r="AI18" s="94">
        <v>2017</v>
      </c>
      <c r="AJ18" s="95">
        <v>0.6</v>
      </c>
      <c r="AK18" s="97">
        <v>999</v>
      </c>
      <c r="AL18" s="95">
        <v>0.3</v>
      </c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</row>
    <row r="19" spans="1:62" ht="12.75">
      <c r="A19" s="91" t="s">
        <v>21</v>
      </c>
      <c r="B19" s="92">
        <v>824337</v>
      </c>
      <c r="C19" s="92">
        <v>61845</v>
      </c>
      <c r="D19" s="93">
        <v>7.5</v>
      </c>
      <c r="E19" s="92">
        <v>64791</v>
      </c>
      <c r="F19" s="93">
        <v>7.9</v>
      </c>
      <c r="G19" s="92">
        <v>67789</v>
      </c>
      <c r="H19" s="93">
        <v>8.2</v>
      </c>
      <c r="I19" s="94">
        <v>68492</v>
      </c>
      <c r="J19" s="95">
        <v>8.3</v>
      </c>
      <c r="K19" s="94">
        <v>74909</v>
      </c>
      <c r="L19" s="95">
        <v>9.1</v>
      </c>
      <c r="M19" s="94">
        <v>74435</v>
      </c>
      <c r="N19" s="95">
        <v>9</v>
      </c>
      <c r="O19" s="94">
        <v>66691</v>
      </c>
      <c r="P19" s="95">
        <v>8.1</v>
      </c>
      <c r="Q19" s="94">
        <v>64073</v>
      </c>
      <c r="R19" s="95">
        <v>7.8</v>
      </c>
      <c r="S19" s="94">
        <v>63439</v>
      </c>
      <c r="T19" s="95">
        <v>7.7</v>
      </c>
      <c r="U19" s="94">
        <v>56344</v>
      </c>
      <c r="V19" s="95">
        <v>6.8</v>
      </c>
      <c r="W19" s="94">
        <v>44574</v>
      </c>
      <c r="X19" s="95">
        <v>5.4</v>
      </c>
      <c r="Y19" s="94">
        <v>34829</v>
      </c>
      <c r="Z19" s="95">
        <v>4.2</v>
      </c>
      <c r="AA19" s="94">
        <v>27125</v>
      </c>
      <c r="AB19" s="95">
        <v>3.3</v>
      </c>
      <c r="AC19" s="94">
        <v>20509</v>
      </c>
      <c r="AD19" s="95">
        <v>2.5</v>
      </c>
      <c r="AE19" s="94">
        <v>14951</v>
      </c>
      <c r="AF19" s="95">
        <v>1.8</v>
      </c>
      <c r="AG19" s="94">
        <v>10210</v>
      </c>
      <c r="AH19" s="95">
        <v>1.2</v>
      </c>
      <c r="AI19" s="94">
        <v>4455</v>
      </c>
      <c r="AJ19" s="95">
        <v>0.5</v>
      </c>
      <c r="AK19" s="94">
        <v>4876</v>
      </c>
      <c r="AL19" s="95">
        <v>0.6</v>
      </c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</row>
    <row r="20" spans="1:62" ht="12.75">
      <c r="A20" s="91" t="s">
        <v>22</v>
      </c>
      <c r="B20" s="92">
        <v>981613</v>
      </c>
      <c r="C20" s="92">
        <v>80172</v>
      </c>
      <c r="D20" s="93">
        <v>8.2</v>
      </c>
      <c r="E20" s="92">
        <v>83179</v>
      </c>
      <c r="F20" s="93">
        <v>8.5</v>
      </c>
      <c r="G20" s="92">
        <v>86310</v>
      </c>
      <c r="H20" s="93">
        <v>8.8</v>
      </c>
      <c r="I20" s="94">
        <v>84804</v>
      </c>
      <c r="J20" s="95">
        <v>8.6</v>
      </c>
      <c r="K20" s="94">
        <v>85935</v>
      </c>
      <c r="L20" s="95">
        <v>8.8</v>
      </c>
      <c r="M20" s="94">
        <v>88774</v>
      </c>
      <c r="N20" s="95">
        <v>9</v>
      </c>
      <c r="O20" s="94">
        <v>83193</v>
      </c>
      <c r="P20" s="95">
        <v>8.5</v>
      </c>
      <c r="Q20" s="94">
        <v>78523</v>
      </c>
      <c r="R20" s="95">
        <v>8</v>
      </c>
      <c r="S20" s="94">
        <v>75265</v>
      </c>
      <c r="T20" s="95">
        <v>7.7</v>
      </c>
      <c r="U20" s="94">
        <v>65815</v>
      </c>
      <c r="V20" s="95">
        <v>6.7</v>
      </c>
      <c r="W20" s="94">
        <v>51156</v>
      </c>
      <c r="X20" s="95">
        <v>5.2</v>
      </c>
      <c r="Y20" s="94">
        <v>38079</v>
      </c>
      <c r="Z20" s="95">
        <v>3.9</v>
      </c>
      <c r="AA20" s="94">
        <v>27831</v>
      </c>
      <c r="AB20" s="95">
        <v>2.8</v>
      </c>
      <c r="AC20" s="94">
        <v>19876</v>
      </c>
      <c r="AD20" s="95">
        <v>2</v>
      </c>
      <c r="AE20" s="94">
        <v>14262</v>
      </c>
      <c r="AF20" s="95">
        <v>1.5</v>
      </c>
      <c r="AG20" s="94">
        <v>9531</v>
      </c>
      <c r="AH20" s="95">
        <v>1</v>
      </c>
      <c r="AI20" s="94">
        <v>5469</v>
      </c>
      <c r="AJ20" s="95">
        <v>0.6</v>
      </c>
      <c r="AK20" s="94">
        <v>3439</v>
      </c>
      <c r="AL20" s="95">
        <v>0.4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</row>
    <row r="21" spans="1:62" ht="12.75">
      <c r="A21" s="91" t="s">
        <v>23</v>
      </c>
      <c r="B21" s="92">
        <v>230066</v>
      </c>
      <c r="C21" s="92">
        <v>14188</v>
      </c>
      <c r="D21" s="93">
        <v>6.2</v>
      </c>
      <c r="E21" s="92">
        <v>15449</v>
      </c>
      <c r="F21" s="93">
        <v>6.7</v>
      </c>
      <c r="G21" s="92">
        <v>15511</v>
      </c>
      <c r="H21" s="93">
        <v>6.7</v>
      </c>
      <c r="I21" s="94">
        <v>16671</v>
      </c>
      <c r="J21" s="95">
        <v>7.2</v>
      </c>
      <c r="K21" s="94">
        <v>19972</v>
      </c>
      <c r="L21" s="95">
        <v>8.7</v>
      </c>
      <c r="M21" s="94">
        <v>19949</v>
      </c>
      <c r="N21" s="95">
        <v>8.7</v>
      </c>
      <c r="O21" s="94">
        <v>17008</v>
      </c>
      <c r="P21" s="95">
        <v>7.4</v>
      </c>
      <c r="Q21" s="94">
        <v>15756</v>
      </c>
      <c r="R21" s="95">
        <v>6.8</v>
      </c>
      <c r="S21" s="94">
        <v>17033</v>
      </c>
      <c r="T21" s="95">
        <v>7.4</v>
      </c>
      <c r="U21" s="94">
        <v>17083</v>
      </c>
      <c r="V21" s="95">
        <v>7.4</v>
      </c>
      <c r="W21" s="94">
        <v>14415</v>
      </c>
      <c r="X21" s="95">
        <v>6.3</v>
      </c>
      <c r="Y21" s="94">
        <v>13707</v>
      </c>
      <c r="Z21" s="95">
        <v>6</v>
      </c>
      <c r="AA21" s="94">
        <v>11026</v>
      </c>
      <c r="AB21" s="95">
        <v>4.8</v>
      </c>
      <c r="AC21" s="94">
        <v>6887</v>
      </c>
      <c r="AD21" s="95">
        <v>3</v>
      </c>
      <c r="AE21" s="94">
        <v>5380</v>
      </c>
      <c r="AF21" s="95">
        <v>2.3</v>
      </c>
      <c r="AG21" s="94">
        <v>4776</v>
      </c>
      <c r="AH21" s="95">
        <v>2.1</v>
      </c>
      <c r="AI21" s="94">
        <v>2874</v>
      </c>
      <c r="AJ21" s="95">
        <v>1.2</v>
      </c>
      <c r="AK21" s="94">
        <v>2381</v>
      </c>
      <c r="AL21" s="95">
        <v>1</v>
      </c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</row>
    <row r="22" spans="1:62" ht="12.75">
      <c r="A22" s="91" t="s">
        <v>24</v>
      </c>
      <c r="B22" s="92">
        <v>139298</v>
      </c>
      <c r="C22" s="92">
        <v>6608</v>
      </c>
      <c r="D22" s="93">
        <v>4.7</v>
      </c>
      <c r="E22" s="92">
        <v>6983</v>
      </c>
      <c r="F22" s="93">
        <v>5</v>
      </c>
      <c r="G22" s="92">
        <v>7559</v>
      </c>
      <c r="H22" s="93">
        <v>5.4</v>
      </c>
      <c r="I22" s="94">
        <v>10549</v>
      </c>
      <c r="J22" s="95">
        <v>7.6</v>
      </c>
      <c r="K22" s="94">
        <v>13757</v>
      </c>
      <c r="L22" s="95">
        <v>9.9</v>
      </c>
      <c r="M22" s="94">
        <v>13981</v>
      </c>
      <c r="N22" s="95">
        <v>10</v>
      </c>
      <c r="O22" s="94">
        <v>10859</v>
      </c>
      <c r="P22" s="95">
        <v>7.8</v>
      </c>
      <c r="Q22" s="94">
        <v>9820</v>
      </c>
      <c r="R22" s="95">
        <v>7</v>
      </c>
      <c r="S22" s="94">
        <v>10640</v>
      </c>
      <c r="T22" s="95">
        <v>7.6</v>
      </c>
      <c r="U22" s="94">
        <v>10551</v>
      </c>
      <c r="V22" s="95">
        <v>7.6</v>
      </c>
      <c r="W22" s="94">
        <v>9517</v>
      </c>
      <c r="X22" s="95">
        <v>6.8</v>
      </c>
      <c r="Y22" s="94">
        <v>7784</v>
      </c>
      <c r="Z22" s="95">
        <v>5.6</v>
      </c>
      <c r="AA22" s="94">
        <v>5885</v>
      </c>
      <c r="AB22" s="95">
        <v>4.2</v>
      </c>
      <c r="AC22" s="94">
        <v>4891</v>
      </c>
      <c r="AD22" s="95">
        <v>3.5</v>
      </c>
      <c r="AE22" s="94">
        <v>3817</v>
      </c>
      <c r="AF22" s="95">
        <v>2.7</v>
      </c>
      <c r="AG22" s="94">
        <v>2944</v>
      </c>
      <c r="AH22" s="95">
        <v>2.1</v>
      </c>
      <c r="AI22" s="94">
        <v>1823</v>
      </c>
      <c r="AJ22" s="95">
        <v>1.3</v>
      </c>
      <c r="AK22" s="94">
        <v>1330</v>
      </c>
      <c r="AL22" s="95">
        <v>1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</row>
    <row r="23" spans="1:62" ht="12.75">
      <c r="A23" s="91" t="s">
        <v>83</v>
      </c>
      <c r="B23" s="92">
        <v>94944</v>
      </c>
      <c r="C23" s="92">
        <v>7077</v>
      </c>
      <c r="D23" s="93">
        <v>7.5</v>
      </c>
      <c r="E23" s="92">
        <v>6822</v>
      </c>
      <c r="F23" s="93">
        <v>7.2</v>
      </c>
      <c r="G23" s="92">
        <v>7312</v>
      </c>
      <c r="H23" s="93">
        <v>7.7</v>
      </c>
      <c r="I23" s="94">
        <v>8056</v>
      </c>
      <c r="J23" s="95">
        <v>8.5</v>
      </c>
      <c r="K23" s="94">
        <v>8857</v>
      </c>
      <c r="L23" s="95">
        <v>9.3</v>
      </c>
      <c r="M23" s="94">
        <v>8827</v>
      </c>
      <c r="N23" s="95">
        <v>9.3</v>
      </c>
      <c r="O23" s="94">
        <v>7100</v>
      </c>
      <c r="P23" s="95">
        <v>7.5</v>
      </c>
      <c r="Q23" s="94">
        <v>6381</v>
      </c>
      <c r="R23" s="95">
        <v>6.7</v>
      </c>
      <c r="S23" s="94">
        <v>6437</v>
      </c>
      <c r="T23" s="95">
        <v>6.8</v>
      </c>
      <c r="U23" s="94">
        <v>6850</v>
      </c>
      <c r="V23" s="95">
        <v>7.2</v>
      </c>
      <c r="W23" s="94">
        <v>5720</v>
      </c>
      <c r="X23" s="95">
        <v>6</v>
      </c>
      <c r="Y23" s="94">
        <v>4629</v>
      </c>
      <c r="Z23" s="95">
        <v>4.9</v>
      </c>
      <c r="AA23" s="94">
        <v>3700</v>
      </c>
      <c r="AB23" s="95">
        <v>3.9</v>
      </c>
      <c r="AC23" s="94">
        <v>2379</v>
      </c>
      <c r="AD23" s="95">
        <v>2.5</v>
      </c>
      <c r="AE23" s="94">
        <v>1875</v>
      </c>
      <c r="AF23" s="95">
        <v>2</v>
      </c>
      <c r="AG23" s="94">
        <v>1407</v>
      </c>
      <c r="AH23" s="95">
        <v>1.5</v>
      </c>
      <c r="AI23" s="97">
        <v>892</v>
      </c>
      <c r="AJ23" s="95">
        <v>0.9</v>
      </c>
      <c r="AK23" s="97">
        <v>623</v>
      </c>
      <c r="AL23" s="95">
        <v>0.7</v>
      </c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</row>
    <row r="24" spans="1:62" ht="12.75">
      <c r="A24" s="91" t="s">
        <v>25</v>
      </c>
      <c r="B24" s="92">
        <v>119565</v>
      </c>
      <c r="C24" s="92">
        <v>9952</v>
      </c>
      <c r="D24" s="93">
        <v>8.3</v>
      </c>
      <c r="E24" s="92">
        <v>9765</v>
      </c>
      <c r="F24" s="93">
        <v>8.2</v>
      </c>
      <c r="G24" s="92">
        <v>10421</v>
      </c>
      <c r="H24" s="93">
        <v>8.7</v>
      </c>
      <c r="I24" s="94">
        <v>10721</v>
      </c>
      <c r="J24" s="95">
        <v>9</v>
      </c>
      <c r="K24" s="94">
        <v>10942</v>
      </c>
      <c r="L24" s="95">
        <v>9.2</v>
      </c>
      <c r="M24" s="94">
        <v>9815</v>
      </c>
      <c r="N24" s="95">
        <v>8.2</v>
      </c>
      <c r="O24" s="94">
        <v>8507</v>
      </c>
      <c r="P24" s="95">
        <v>7.1</v>
      </c>
      <c r="Q24" s="94">
        <v>7923</v>
      </c>
      <c r="R24" s="95">
        <v>6.6</v>
      </c>
      <c r="S24" s="94">
        <v>8129</v>
      </c>
      <c r="T24" s="95">
        <v>6.8</v>
      </c>
      <c r="U24" s="94">
        <v>8111</v>
      </c>
      <c r="V24" s="95">
        <v>6.8</v>
      </c>
      <c r="W24" s="94">
        <v>6809</v>
      </c>
      <c r="X24" s="95">
        <v>5.7</v>
      </c>
      <c r="Y24" s="94">
        <v>5147</v>
      </c>
      <c r="Z24" s="95">
        <v>4.3</v>
      </c>
      <c r="AA24" s="94">
        <v>3935</v>
      </c>
      <c r="AB24" s="95">
        <v>3.3</v>
      </c>
      <c r="AC24" s="94">
        <v>3151</v>
      </c>
      <c r="AD24" s="95">
        <v>2.6</v>
      </c>
      <c r="AE24" s="94">
        <v>2326</v>
      </c>
      <c r="AF24" s="95">
        <v>1.9</v>
      </c>
      <c r="AG24" s="94">
        <v>1848</v>
      </c>
      <c r="AH24" s="95">
        <v>1.5</v>
      </c>
      <c r="AI24" s="94">
        <v>1236</v>
      </c>
      <c r="AJ24" s="95">
        <v>1</v>
      </c>
      <c r="AK24" s="97">
        <v>827</v>
      </c>
      <c r="AL24" s="95">
        <v>0.7</v>
      </c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</row>
    <row r="25" spans="1:62" ht="12.75">
      <c r="A25" s="91" t="s">
        <v>26</v>
      </c>
      <c r="B25" s="92">
        <v>250715</v>
      </c>
      <c r="C25" s="92">
        <v>17906</v>
      </c>
      <c r="D25" s="93">
        <v>7.1</v>
      </c>
      <c r="E25" s="92">
        <v>18511</v>
      </c>
      <c r="F25" s="93">
        <v>7.4</v>
      </c>
      <c r="G25" s="92">
        <v>19978</v>
      </c>
      <c r="H25" s="93">
        <v>8</v>
      </c>
      <c r="I25" s="94">
        <v>20876</v>
      </c>
      <c r="J25" s="95">
        <v>8.3</v>
      </c>
      <c r="K25" s="94">
        <v>22549</v>
      </c>
      <c r="L25" s="95">
        <v>9</v>
      </c>
      <c r="M25" s="94">
        <v>22540</v>
      </c>
      <c r="N25" s="95">
        <v>9</v>
      </c>
      <c r="O25" s="94">
        <v>19737</v>
      </c>
      <c r="P25" s="95">
        <v>7.9</v>
      </c>
      <c r="Q25" s="94">
        <v>19262</v>
      </c>
      <c r="R25" s="95">
        <v>7.7</v>
      </c>
      <c r="S25" s="94">
        <v>19213</v>
      </c>
      <c r="T25" s="95">
        <v>7.7</v>
      </c>
      <c r="U25" s="94">
        <v>16732</v>
      </c>
      <c r="V25" s="95">
        <v>6.7</v>
      </c>
      <c r="W25" s="94">
        <v>13078</v>
      </c>
      <c r="X25" s="95">
        <v>5.2</v>
      </c>
      <c r="Y25" s="94">
        <v>10382</v>
      </c>
      <c r="Z25" s="95">
        <v>4.1</v>
      </c>
      <c r="AA25" s="94">
        <v>8621</v>
      </c>
      <c r="AB25" s="95">
        <v>3.4</v>
      </c>
      <c r="AC25" s="94">
        <v>7620</v>
      </c>
      <c r="AD25" s="95">
        <v>3</v>
      </c>
      <c r="AE25" s="94">
        <v>5783</v>
      </c>
      <c r="AF25" s="95">
        <v>2.3</v>
      </c>
      <c r="AG25" s="94">
        <v>4211</v>
      </c>
      <c r="AH25" s="95">
        <v>1.7</v>
      </c>
      <c r="AI25" s="94">
        <v>2031</v>
      </c>
      <c r="AJ25" s="95">
        <v>0.8</v>
      </c>
      <c r="AK25" s="94">
        <v>1685</v>
      </c>
      <c r="AL25" s="95">
        <v>0.7</v>
      </c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</row>
    <row r="26" spans="1:62" ht="12.75">
      <c r="A26" s="91" t="s">
        <v>27</v>
      </c>
      <c r="B26" s="92">
        <v>22115</v>
      </c>
      <c r="C26" s="92">
        <v>1336</v>
      </c>
      <c r="D26" s="93">
        <v>6</v>
      </c>
      <c r="E26" s="92">
        <v>1479</v>
      </c>
      <c r="F26" s="93">
        <v>6.7</v>
      </c>
      <c r="G26" s="92">
        <v>1501</v>
      </c>
      <c r="H26" s="93">
        <v>6.8</v>
      </c>
      <c r="I26" s="94">
        <v>1781</v>
      </c>
      <c r="J26" s="95">
        <v>8.1</v>
      </c>
      <c r="K26" s="94">
        <v>2109</v>
      </c>
      <c r="L26" s="95">
        <v>9.5</v>
      </c>
      <c r="M26" s="94">
        <v>2139</v>
      </c>
      <c r="N26" s="95">
        <v>9.7</v>
      </c>
      <c r="O26" s="94">
        <v>1714</v>
      </c>
      <c r="P26" s="95">
        <v>7.8</v>
      </c>
      <c r="Q26" s="94">
        <v>1404</v>
      </c>
      <c r="R26" s="95">
        <v>6.3</v>
      </c>
      <c r="S26" s="94">
        <v>1541</v>
      </c>
      <c r="T26" s="95">
        <v>7</v>
      </c>
      <c r="U26" s="94">
        <v>1555</v>
      </c>
      <c r="V26" s="95">
        <v>7</v>
      </c>
      <c r="W26" s="94">
        <v>1423</v>
      </c>
      <c r="X26" s="95">
        <v>6.4</v>
      </c>
      <c r="Y26" s="94">
        <v>1257</v>
      </c>
      <c r="Z26" s="95">
        <v>5.7</v>
      </c>
      <c r="AA26" s="94">
        <v>1047</v>
      </c>
      <c r="AB26" s="95">
        <v>4.7</v>
      </c>
      <c r="AC26" s="97">
        <v>643</v>
      </c>
      <c r="AD26" s="95">
        <v>2.9</v>
      </c>
      <c r="AE26" s="97">
        <v>434</v>
      </c>
      <c r="AF26" s="95">
        <v>2</v>
      </c>
      <c r="AG26" s="97">
        <v>340</v>
      </c>
      <c r="AH26" s="95">
        <v>1.5</v>
      </c>
      <c r="AI26" s="97">
        <v>253</v>
      </c>
      <c r="AJ26" s="95">
        <v>1.1</v>
      </c>
      <c r="AK26" s="97">
        <v>159</v>
      </c>
      <c r="AL26" s="95">
        <v>0.7</v>
      </c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</row>
    <row r="27" spans="1:62" ht="12.75">
      <c r="A27" s="91" t="s">
        <v>28</v>
      </c>
      <c r="B27" s="92">
        <v>378780</v>
      </c>
      <c r="C27" s="92">
        <v>33705</v>
      </c>
      <c r="D27" s="93">
        <v>8.9</v>
      </c>
      <c r="E27" s="92">
        <v>34975</v>
      </c>
      <c r="F27" s="93">
        <v>9.2</v>
      </c>
      <c r="G27" s="92">
        <v>36665</v>
      </c>
      <c r="H27" s="93">
        <v>9.7</v>
      </c>
      <c r="I27" s="94">
        <v>35941</v>
      </c>
      <c r="J27" s="95">
        <v>9.5</v>
      </c>
      <c r="K27" s="94">
        <v>34833</v>
      </c>
      <c r="L27" s="95">
        <v>9.2</v>
      </c>
      <c r="M27" s="94">
        <v>32172</v>
      </c>
      <c r="N27" s="95">
        <v>8.5</v>
      </c>
      <c r="O27" s="94">
        <v>28615</v>
      </c>
      <c r="P27" s="95">
        <v>7.6</v>
      </c>
      <c r="Q27" s="94">
        <v>27104</v>
      </c>
      <c r="R27" s="95">
        <v>7.2</v>
      </c>
      <c r="S27" s="94">
        <v>26966</v>
      </c>
      <c r="T27" s="95">
        <v>7.1</v>
      </c>
      <c r="U27" s="94">
        <v>23179</v>
      </c>
      <c r="V27" s="95">
        <v>6.1</v>
      </c>
      <c r="W27" s="94">
        <v>18360</v>
      </c>
      <c r="X27" s="95">
        <v>4.8</v>
      </c>
      <c r="Y27" s="94">
        <v>14215</v>
      </c>
      <c r="Z27" s="95">
        <v>3.8</v>
      </c>
      <c r="AA27" s="94">
        <v>10461</v>
      </c>
      <c r="AB27" s="95">
        <v>2.8</v>
      </c>
      <c r="AC27" s="94">
        <v>7763</v>
      </c>
      <c r="AD27" s="95">
        <v>2</v>
      </c>
      <c r="AE27" s="94">
        <v>5423</v>
      </c>
      <c r="AF27" s="95">
        <v>1.4</v>
      </c>
      <c r="AG27" s="94">
        <v>4220</v>
      </c>
      <c r="AH27" s="95">
        <v>1.1</v>
      </c>
      <c r="AI27" s="94">
        <v>2945</v>
      </c>
      <c r="AJ27" s="95">
        <v>0.8</v>
      </c>
      <c r="AK27" s="94">
        <v>1238</v>
      </c>
      <c r="AL27" s="95">
        <v>0.3</v>
      </c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</row>
    <row r="28" spans="1:62" ht="12.75">
      <c r="A28" s="91" t="s">
        <v>29</v>
      </c>
      <c r="B28" s="92">
        <v>593937</v>
      </c>
      <c r="C28" s="92">
        <v>63671</v>
      </c>
      <c r="D28" s="93">
        <v>10.7</v>
      </c>
      <c r="E28" s="92">
        <v>64569</v>
      </c>
      <c r="F28" s="93">
        <v>10.9</v>
      </c>
      <c r="G28" s="92">
        <v>65358</v>
      </c>
      <c r="H28" s="93">
        <v>11</v>
      </c>
      <c r="I28" s="94">
        <v>59639</v>
      </c>
      <c r="J28" s="95">
        <v>10</v>
      </c>
      <c r="K28" s="94">
        <v>54782</v>
      </c>
      <c r="L28" s="95">
        <v>9.2</v>
      </c>
      <c r="M28" s="94">
        <v>50420</v>
      </c>
      <c r="N28" s="95">
        <v>8.5</v>
      </c>
      <c r="O28" s="94">
        <v>46234</v>
      </c>
      <c r="P28" s="95">
        <v>7.8</v>
      </c>
      <c r="Q28" s="94">
        <v>42006</v>
      </c>
      <c r="R28" s="95">
        <v>7.1</v>
      </c>
      <c r="S28" s="94">
        <v>37689</v>
      </c>
      <c r="T28" s="95">
        <v>6.3</v>
      </c>
      <c r="U28" s="94">
        <v>32258</v>
      </c>
      <c r="V28" s="95">
        <v>5.4</v>
      </c>
      <c r="W28" s="94">
        <v>25175</v>
      </c>
      <c r="X28" s="95">
        <v>4.2</v>
      </c>
      <c r="Y28" s="94">
        <v>18181</v>
      </c>
      <c r="Z28" s="95">
        <v>3.1</v>
      </c>
      <c r="AA28" s="94">
        <v>12825</v>
      </c>
      <c r="AB28" s="95">
        <v>2.2</v>
      </c>
      <c r="AC28" s="94">
        <v>8705</v>
      </c>
      <c r="AD28" s="95">
        <v>1.5</v>
      </c>
      <c r="AE28" s="94">
        <v>5781</v>
      </c>
      <c r="AF28" s="95">
        <v>1</v>
      </c>
      <c r="AG28" s="94">
        <v>3686</v>
      </c>
      <c r="AH28" s="95">
        <v>0.6</v>
      </c>
      <c r="AI28" s="94">
        <v>1505</v>
      </c>
      <c r="AJ28" s="95">
        <v>0.3</v>
      </c>
      <c r="AK28" s="94">
        <v>1453</v>
      </c>
      <c r="AL28" s="95">
        <v>0.2</v>
      </c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</row>
    <row r="29" spans="1:62" ht="13.5" thickBot="1">
      <c r="A29" s="98" t="s">
        <v>30</v>
      </c>
      <c r="B29" s="99">
        <v>5667</v>
      </c>
      <c r="C29" s="100">
        <v>495</v>
      </c>
      <c r="D29" s="101">
        <v>8.7</v>
      </c>
      <c r="E29" s="100">
        <v>663</v>
      </c>
      <c r="F29" s="101">
        <v>11.7</v>
      </c>
      <c r="G29" s="100">
        <v>617</v>
      </c>
      <c r="H29" s="101">
        <v>10.9</v>
      </c>
      <c r="I29" s="102">
        <v>632</v>
      </c>
      <c r="J29" s="103">
        <v>11.2</v>
      </c>
      <c r="K29" s="102">
        <v>446</v>
      </c>
      <c r="L29" s="103">
        <v>7.9</v>
      </c>
      <c r="M29" s="102">
        <v>311</v>
      </c>
      <c r="N29" s="103">
        <v>5.5</v>
      </c>
      <c r="O29" s="102">
        <v>431</v>
      </c>
      <c r="P29" s="103">
        <v>7.6</v>
      </c>
      <c r="Q29" s="102">
        <v>372</v>
      </c>
      <c r="R29" s="103">
        <v>6.6</v>
      </c>
      <c r="S29" s="102">
        <v>390</v>
      </c>
      <c r="T29" s="103">
        <v>6.9</v>
      </c>
      <c r="U29" s="102">
        <v>352</v>
      </c>
      <c r="V29" s="103">
        <v>6.2</v>
      </c>
      <c r="W29" s="102">
        <v>222</v>
      </c>
      <c r="X29" s="103">
        <v>3.9</v>
      </c>
      <c r="Y29" s="102">
        <v>170</v>
      </c>
      <c r="Z29" s="103">
        <v>3</v>
      </c>
      <c r="AA29" s="102">
        <v>255</v>
      </c>
      <c r="AB29" s="103">
        <v>4.5</v>
      </c>
      <c r="AC29" s="102">
        <v>105</v>
      </c>
      <c r="AD29" s="103">
        <v>1.8</v>
      </c>
      <c r="AE29" s="102">
        <v>96</v>
      </c>
      <c r="AF29" s="103">
        <v>1.7</v>
      </c>
      <c r="AG29" s="102">
        <v>64</v>
      </c>
      <c r="AH29" s="103">
        <v>1.1</v>
      </c>
      <c r="AI29" s="102">
        <v>18</v>
      </c>
      <c r="AJ29" s="103">
        <v>0.3</v>
      </c>
      <c r="AK29" s="102">
        <v>27</v>
      </c>
      <c r="AL29" s="103">
        <v>0.5</v>
      </c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</row>
    <row r="30" ht="12.75">
      <c r="A30" s="9" t="s">
        <v>31</v>
      </c>
    </row>
    <row r="31" ht="12.75">
      <c r="A31" s="10" t="s">
        <v>32</v>
      </c>
    </row>
  </sheetData>
  <mergeCells count="60">
    <mergeCell ref="A2:AL2"/>
    <mergeCell ref="A3:AL3"/>
    <mergeCell ref="A1:AL1"/>
    <mergeCell ref="C5:AL5"/>
    <mergeCell ref="A5:A8"/>
    <mergeCell ref="B5:B8"/>
    <mergeCell ref="G7:G8"/>
    <mergeCell ref="H7:H8"/>
    <mergeCell ref="Q6:R6"/>
    <mergeCell ref="S6:T6"/>
    <mergeCell ref="U6:V6"/>
    <mergeCell ref="W6:X6"/>
    <mergeCell ref="I7:I8"/>
    <mergeCell ref="J7:J8"/>
    <mergeCell ref="K6:L6"/>
    <mergeCell ref="M6:N6"/>
    <mergeCell ref="O6:P6"/>
    <mergeCell ref="N7:N8"/>
    <mergeCell ref="O7:O8"/>
    <mergeCell ref="P7:P8"/>
    <mergeCell ref="C6:D6"/>
    <mergeCell ref="E6:F6"/>
    <mergeCell ref="G6:H6"/>
    <mergeCell ref="I6:J6"/>
    <mergeCell ref="Y6:Z6"/>
    <mergeCell ref="AA6:AB6"/>
    <mergeCell ref="AC6:AD6"/>
    <mergeCell ref="AE6:AF6"/>
    <mergeCell ref="AG6:AH6"/>
    <mergeCell ref="AI6:AJ6"/>
    <mergeCell ref="AK6:AL6"/>
    <mergeCell ref="C7:C8"/>
    <mergeCell ref="D7:D8"/>
    <mergeCell ref="E7:E8"/>
    <mergeCell ref="F7:F8"/>
    <mergeCell ref="K7:K8"/>
    <mergeCell ref="L7:L8"/>
    <mergeCell ref="M7:M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K7:AK8"/>
    <mergeCell ref="AL7:AL8"/>
    <mergeCell ref="AG7:AG8"/>
    <mergeCell ref="AH7:AH8"/>
    <mergeCell ref="AI7:AI8"/>
    <mergeCell ref="AJ7:AJ8"/>
  </mergeCells>
  <printOptions horizontalCentered="1" verticalCentered="1"/>
  <pageMargins left="1.18" right="0" top="0" bottom="0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5.00390625" style="1" customWidth="1"/>
    <col min="2" max="2" width="9.140625" style="1" customWidth="1"/>
    <col min="3" max="3" width="10.28125" style="1" bestFit="1" customWidth="1"/>
    <col min="4" max="4" width="10.28125" style="49" bestFit="1" customWidth="1"/>
    <col min="5" max="5" width="12.00390625" style="1" customWidth="1"/>
    <col min="6" max="7" width="10.7109375" style="84" customWidth="1"/>
    <col min="8" max="8" width="11.7109375" style="84" customWidth="1"/>
    <col min="9" max="16384" width="11.421875" style="1" customWidth="1"/>
  </cols>
  <sheetData>
    <row r="1" spans="1:8" ht="15.75">
      <c r="A1" s="110" t="s">
        <v>67</v>
      </c>
      <c r="B1" s="110"/>
      <c r="C1" s="110"/>
      <c r="D1" s="110"/>
      <c r="E1" s="110"/>
      <c r="F1" s="110"/>
      <c r="G1" s="110"/>
      <c r="H1" s="110"/>
    </row>
    <row r="2" spans="1:8" ht="19.5">
      <c r="A2" s="114" t="s">
        <v>0</v>
      </c>
      <c r="B2" s="114"/>
      <c r="C2" s="114"/>
      <c r="D2" s="114"/>
      <c r="E2" s="114"/>
      <c r="F2" s="114"/>
      <c r="G2" s="114"/>
      <c r="H2" s="114"/>
    </row>
    <row r="3" spans="1:8" ht="19.5">
      <c r="A3" s="114" t="s">
        <v>73</v>
      </c>
      <c r="B3" s="114"/>
      <c r="C3" s="114"/>
      <c r="D3" s="114"/>
      <c r="E3" s="114"/>
      <c r="F3" s="114"/>
      <c r="G3" s="114"/>
      <c r="H3" s="114"/>
    </row>
    <row r="4" ht="13.5" thickBot="1">
      <c r="A4" s="2"/>
    </row>
    <row r="5" spans="1:8" ht="15.75" customHeight="1">
      <c r="A5" s="115" t="s">
        <v>2</v>
      </c>
      <c r="B5" s="118" t="s">
        <v>9</v>
      </c>
      <c r="C5" s="150" t="s">
        <v>35</v>
      </c>
      <c r="D5" s="150"/>
      <c r="E5" s="151"/>
      <c r="F5" s="152" t="s">
        <v>70</v>
      </c>
      <c r="G5" s="152"/>
      <c r="H5" s="153"/>
    </row>
    <row r="6" spans="1:8" ht="15.75" customHeight="1">
      <c r="A6" s="116"/>
      <c r="B6" s="127"/>
      <c r="C6" s="47" t="s">
        <v>68</v>
      </c>
      <c r="D6" s="56" t="s">
        <v>69</v>
      </c>
      <c r="E6" s="77" t="s">
        <v>41</v>
      </c>
      <c r="F6" s="154" t="s">
        <v>9</v>
      </c>
      <c r="G6" s="156" t="s">
        <v>71</v>
      </c>
      <c r="H6" s="158" t="s">
        <v>72</v>
      </c>
    </row>
    <row r="7" spans="1:8" ht="12.75">
      <c r="A7" s="117"/>
      <c r="B7" s="128"/>
      <c r="C7" s="3" t="s">
        <v>9</v>
      </c>
      <c r="D7" s="50" t="s">
        <v>9</v>
      </c>
      <c r="E7" s="19" t="s">
        <v>9</v>
      </c>
      <c r="F7" s="155"/>
      <c r="G7" s="157" t="s">
        <v>9</v>
      </c>
      <c r="H7" s="159" t="s">
        <v>9</v>
      </c>
    </row>
    <row r="8" spans="1:9" ht="12.75">
      <c r="A8" s="4" t="s">
        <v>12</v>
      </c>
      <c r="B8" s="5">
        <f>SUM(C8:E8)</f>
        <v>7035155.196479972</v>
      </c>
      <c r="C8" s="51">
        <v>1840340.000020012</v>
      </c>
      <c r="D8" s="52">
        <v>4785937.33265996</v>
      </c>
      <c r="E8" s="78">
        <v>408877.8638000004</v>
      </c>
      <c r="F8" s="85">
        <f>(C8+E8)/D8*100</f>
        <v>46.99639187648802</v>
      </c>
      <c r="G8" s="85">
        <f>C8/D8*100</f>
        <v>38.453073496413204</v>
      </c>
      <c r="H8" s="85">
        <f>E8/D8*100</f>
        <v>8.543318380074808</v>
      </c>
      <c r="I8" s="41"/>
    </row>
    <row r="9" spans="1:9" ht="12.75">
      <c r="A9" s="4" t="s">
        <v>13</v>
      </c>
      <c r="B9" s="5">
        <f aca="true" t="shared" si="0" ref="B9:B28">SUM(C9:E9)</f>
        <v>430155.9758599994</v>
      </c>
      <c r="C9" s="51">
        <v>90556.99531999984</v>
      </c>
      <c r="D9" s="52">
        <v>305775.9824499996</v>
      </c>
      <c r="E9" s="78">
        <v>33822.99808999998</v>
      </c>
      <c r="F9" s="85">
        <f aca="true" t="shared" si="1" ref="F9:F28">(C9+E9)/D9*100</f>
        <v>40.676835509910724</v>
      </c>
      <c r="G9" s="85">
        <f aca="true" t="shared" si="2" ref="G9:G28">C9/D9*100</f>
        <v>29.615470317328697</v>
      </c>
      <c r="H9" s="85">
        <f aca="true" t="shared" si="3" ref="H9:H28">E9/D9*100</f>
        <v>11.061365192582025</v>
      </c>
      <c r="I9" s="41"/>
    </row>
    <row r="10" spans="1:9" ht="12.75">
      <c r="A10" s="4" t="s">
        <v>14</v>
      </c>
      <c r="B10" s="5">
        <f t="shared" si="0"/>
        <v>122506.9773300004</v>
      </c>
      <c r="C10" s="51">
        <v>18159.99675000002</v>
      </c>
      <c r="D10" s="52">
        <v>92150.98287000039</v>
      </c>
      <c r="E10" s="78">
        <v>12195.997709999998</v>
      </c>
      <c r="F10" s="85">
        <f t="shared" si="1"/>
        <v>32.94158511887383</v>
      </c>
      <c r="G10" s="85">
        <f t="shared" si="2"/>
        <v>19.7067857383776</v>
      </c>
      <c r="H10" s="85">
        <f t="shared" si="3"/>
        <v>13.234799380496229</v>
      </c>
      <c r="I10" s="41"/>
    </row>
    <row r="11" spans="1:9" ht="12.75">
      <c r="A11" s="4" t="s">
        <v>42</v>
      </c>
      <c r="B11" s="5">
        <f t="shared" si="0"/>
        <v>96240.97554000004</v>
      </c>
      <c r="C11" s="51">
        <v>25028.99363999999</v>
      </c>
      <c r="D11" s="52">
        <v>64339.98378000005</v>
      </c>
      <c r="E11" s="78">
        <v>6871.998119999997</v>
      </c>
      <c r="F11" s="85">
        <f t="shared" si="1"/>
        <v>49.581908303054846</v>
      </c>
      <c r="G11" s="85">
        <f t="shared" si="2"/>
        <v>38.901150061806824</v>
      </c>
      <c r="H11" s="85">
        <f t="shared" si="3"/>
        <v>10.680758241248023</v>
      </c>
      <c r="I11" s="41"/>
    </row>
    <row r="12" spans="1:9" ht="12.75">
      <c r="A12" s="4" t="s">
        <v>16</v>
      </c>
      <c r="B12" s="5">
        <f t="shared" si="0"/>
        <v>404349.97521</v>
      </c>
      <c r="C12" s="51">
        <v>119290.99270999998</v>
      </c>
      <c r="D12" s="52">
        <v>263509.98391000007</v>
      </c>
      <c r="E12" s="78">
        <v>21548.998589999985</v>
      </c>
      <c r="F12" s="85">
        <f t="shared" si="1"/>
        <v>53.44768695675032</v>
      </c>
      <c r="G12" s="85">
        <f t="shared" si="2"/>
        <v>45.270008726023434</v>
      </c>
      <c r="H12" s="85">
        <f t="shared" si="3"/>
        <v>8.177678230726881</v>
      </c>
      <c r="I12" s="41"/>
    </row>
    <row r="13" spans="1:9" ht="12.75">
      <c r="A13" s="4" t="s">
        <v>17</v>
      </c>
      <c r="B13" s="5">
        <f t="shared" si="0"/>
        <v>314431.2249299997</v>
      </c>
      <c r="C13" s="51">
        <v>102902.10611000008</v>
      </c>
      <c r="D13" s="52">
        <v>200495.85086999962</v>
      </c>
      <c r="E13" s="78">
        <v>11033.267950000001</v>
      </c>
      <c r="F13" s="85">
        <f t="shared" si="1"/>
        <v>56.8267989415278</v>
      </c>
      <c r="G13" s="85">
        <f t="shared" si="2"/>
        <v>51.32380828006322</v>
      </c>
      <c r="H13" s="85">
        <f t="shared" si="3"/>
        <v>5.502990661464565</v>
      </c>
      <c r="I13" s="41"/>
    </row>
    <row r="14" spans="1:9" ht="12.75">
      <c r="A14" s="4" t="s">
        <v>18</v>
      </c>
      <c r="B14" s="5">
        <f t="shared" si="0"/>
        <v>182531.9746399997</v>
      </c>
      <c r="C14" s="51">
        <v>48899.99297999986</v>
      </c>
      <c r="D14" s="52">
        <v>122043.98335999985</v>
      </c>
      <c r="E14" s="78">
        <v>11587.998300000003</v>
      </c>
      <c r="F14" s="85">
        <f t="shared" si="1"/>
        <v>49.56245249843665</v>
      </c>
      <c r="G14" s="85">
        <f t="shared" si="2"/>
        <v>40.06751634429766</v>
      </c>
      <c r="H14" s="85">
        <f t="shared" si="3"/>
        <v>9.494936154138992</v>
      </c>
      <c r="I14" s="41"/>
    </row>
    <row r="15" spans="1:9" ht="12.75">
      <c r="A15" s="4" t="s">
        <v>19</v>
      </c>
      <c r="B15" s="5">
        <f t="shared" si="0"/>
        <v>546808.9726999983</v>
      </c>
      <c r="C15" s="51">
        <v>169573.99160999985</v>
      </c>
      <c r="D15" s="52">
        <v>357432.98219999846</v>
      </c>
      <c r="E15" s="78">
        <v>19801.998890000017</v>
      </c>
      <c r="F15" s="85">
        <f t="shared" si="1"/>
        <v>52.98223721112457</v>
      </c>
      <c r="G15" s="85">
        <f t="shared" si="2"/>
        <v>47.4421779899193</v>
      </c>
      <c r="H15" s="85">
        <f t="shared" si="3"/>
        <v>5.540059221205274</v>
      </c>
      <c r="I15" s="41"/>
    </row>
    <row r="16" spans="1:9" ht="12.75">
      <c r="A16" s="4" t="s">
        <v>43</v>
      </c>
      <c r="B16" s="5">
        <f t="shared" si="0"/>
        <v>979913.9803200002</v>
      </c>
      <c r="C16" s="51">
        <v>264877.9947599994</v>
      </c>
      <c r="D16" s="52">
        <v>668050.9865800008</v>
      </c>
      <c r="E16" s="78">
        <v>46984.998980000026</v>
      </c>
      <c r="F16" s="85">
        <f t="shared" si="1"/>
        <v>46.68251376089436</v>
      </c>
      <c r="G16" s="85">
        <f t="shared" si="2"/>
        <v>39.64936809928348</v>
      </c>
      <c r="H16" s="85">
        <f t="shared" si="3"/>
        <v>7.033145661610882</v>
      </c>
      <c r="I16" s="41"/>
    </row>
    <row r="17" spans="1:9" ht="12.75">
      <c r="A17" s="4" t="s">
        <v>20</v>
      </c>
      <c r="B17" s="5">
        <f t="shared" si="0"/>
        <v>317178.9784999996</v>
      </c>
      <c r="C17" s="51">
        <v>77886.99463999996</v>
      </c>
      <c r="D17" s="52">
        <v>221695.9850499996</v>
      </c>
      <c r="E17" s="78">
        <v>17595.99881000001</v>
      </c>
      <c r="F17" s="85">
        <f t="shared" si="1"/>
        <v>43.06933814271173</v>
      </c>
      <c r="G17" s="85">
        <f t="shared" si="2"/>
        <v>35.13234334055888</v>
      </c>
      <c r="H17" s="85">
        <f t="shared" si="3"/>
        <v>7.936994802152841</v>
      </c>
      <c r="I17" s="41"/>
    </row>
    <row r="18" spans="1:9" ht="12.75">
      <c r="A18" s="4" t="s">
        <v>21</v>
      </c>
      <c r="B18" s="5">
        <f t="shared" si="0"/>
        <v>824336.9757499993</v>
      </c>
      <c r="C18" s="51">
        <v>194424.99421999994</v>
      </c>
      <c r="D18" s="52">
        <v>574910.9830199992</v>
      </c>
      <c r="E18" s="78">
        <v>55000.99851000003</v>
      </c>
      <c r="F18" s="85">
        <f t="shared" si="1"/>
        <v>43.38515006614916</v>
      </c>
      <c r="G18" s="85">
        <f t="shared" si="2"/>
        <v>33.818277952995125</v>
      </c>
      <c r="H18" s="85">
        <f t="shared" si="3"/>
        <v>9.566872113154034</v>
      </c>
      <c r="I18" s="41"/>
    </row>
    <row r="19" spans="1:9" ht="12.75">
      <c r="A19" s="4" t="s">
        <v>22</v>
      </c>
      <c r="B19" s="5">
        <f t="shared" si="0"/>
        <v>981612.9716699985</v>
      </c>
      <c r="C19" s="51">
        <v>249660.99284</v>
      </c>
      <c r="D19" s="52">
        <v>679374.9802199985</v>
      </c>
      <c r="E19" s="78">
        <v>52576.99860999998</v>
      </c>
      <c r="F19" s="85">
        <f t="shared" si="1"/>
        <v>44.487654130584524</v>
      </c>
      <c r="G19" s="85">
        <f t="shared" si="2"/>
        <v>36.74862927085621</v>
      </c>
      <c r="H19" s="85">
        <f t="shared" si="3"/>
        <v>7.7390248597283104</v>
      </c>
      <c r="I19" s="41"/>
    </row>
    <row r="20" spans="1:9" ht="12.75">
      <c r="A20" s="4" t="s">
        <v>23</v>
      </c>
      <c r="B20" s="5">
        <f t="shared" si="0"/>
        <v>230065.8172799996</v>
      </c>
      <c r="C20" s="51">
        <v>45147.99555999998</v>
      </c>
      <c r="D20" s="52">
        <v>162619.82425999967</v>
      </c>
      <c r="E20" s="78">
        <v>22297.99745999997</v>
      </c>
      <c r="F20" s="85">
        <f t="shared" si="1"/>
        <v>41.47464389837614</v>
      </c>
      <c r="G20" s="85">
        <f t="shared" si="2"/>
        <v>27.762910066743462</v>
      </c>
      <c r="H20" s="85">
        <f t="shared" si="3"/>
        <v>13.711733831632673</v>
      </c>
      <c r="I20" s="41"/>
    </row>
    <row r="21" spans="1:9" ht="12.75">
      <c r="A21" s="4" t="s">
        <v>24</v>
      </c>
      <c r="B21" s="5">
        <f t="shared" si="0"/>
        <v>139297.97710000022</v>
      </c>
      <c r="C21" s="51">
        <v>21149.99640999999</v>
      </c>
      <c r="D21" s="52">
        <v>103342.98307000022</v>
      </c>
      <c r="E21" s="78">
        <v>14804.997620000002</v>
      </c>
      <c r="F21" s="85">
        <f t="shared" si="1"/>
        <v>34.791906486428374</v>
      </c>
      <c r="G21" s="85">
        <f t="shared" si="2"/>
        <v>20.46582726925336</v>
      </c>
      <c r="H21" s="85">
        <f t="shared" si="3"/>
        <v>14.32607921717502</v>
      </c>
      <c r="I21" s="41"/>
    </row>
    <row r="22" spans="1:9" ht="12.75">
      <c r="A22" s="4" t="s">
        <v>83</v>
      </c>
      <c r="B22" s="5">
        <f t="shared" si="0"/>
        <v>94943.97880999983</v>
      </c>
      <c r="C22" s="51">
        <v>21210.995319999998</v>
      </c>
      <c r="D22" s="52">
        <v>66556.98553999982</v>
      </c>
      <c r="E22" s="78">
        <v>7175.997950000006</v>
      </c>
      <c r="F22" s="85">
        <f t="shared" si="1"/>
        <v>42.650659490790524</v>
      </c>
      <c r="G22" s="85">
        <f t="shared" si="2"/>
        <v>31.86892427279851</v>
      </c>
      <c r="H22" s="85">
        <f t="shared" si="3"/>
        <v>10.781735217992004</v>
      </c>
      <c r="I22" s="41"/>
    </row>
    <row r="23" spans="1:9" ht="12.75">
      <c r="A23" s="4" t="s">
        <v>25</v>
      </c>
      <c r="B23" s="5">
        <f t="shared" si="0"/>
        <v>119564.83108000003</v>
      </c>
      <c r="C23" s="51">
        <v>30137.635759999932</v>
      </c>
      <c r="D23" s="52">
        <v>80039.1971200001</v>
      </c>
      <c r="E23" s="78">
        <v>9387.998199999996</v>
      </c>
      <c r="F23" s="85">
        <f t="shared" si="1"/>
        <v>49.382846632932186</v>
      </c>
      <c r="G23" s="85">
        <f t="shared" si="2"/>
        <v>37.653595793590455</v>
      </c>
      <c r="H23" s="85">
        <f t="shared" si="3"/>
        <v>11.729250839341733</v>
      </c>
      <c r="I23" s="41"/>
    </row>
    <row r="24" spans="1:9" ht="12.75">
      <c r="A24" s="4" t="s">
        <v>26</v>
      </c>
      <c r="B24" s="5">
        <f t="shared" si="0"/>
        <v>250714.97589999993</v>
      </c>
      <c r="C24" s="51">
        <v>56394.99427</v>
      </c>
      <c r="D24" s="52">
        <v>172989.98372999995</v>
      </c>
      <c r="E24" s="78">
        <v>21329.99789999999</v>
      </c>
      <c r="F24" s="85">
        <f t="shared" si="1"/>
        <v>44.93034249388216</v>
      </c>
      <c r="G24" s="85">
        <f t="shared" si="2"/>
        <v>32.60015005147375</v>
      </c>
      <c r="H24" s="85">
        <f t="shared" si="3"/>
        <v>12.330192442408409</v>
      </c>
      <c r="I24" s="41"/>
    </row>
    <row r="25" spans="1:9" ht="12.75">
      <c r="A25" s="4" t="s">
        <v>27</v>
      </c>
      <c r="B25" s="5">
        <f t="shared" si="0"/>
        <v>22114.98346999995</v>
      </c>
      <c r="C25" s="51">
        <v>4315.996629999997</v>
      </c>
      <c r="D25" s="52">
        <v>15969.98827999995</v>
      </c>
      <c r="E25" s="78">
        <v>1828.9985600000018</v>
      </c>
      <c r="F25" s="85">
        <f t="shared" si="1"/>
        <v>38.478395113762836</v>
      </c>
      <c r="G25" s="85">
        <f t="shared" si="2"/>
        <v>27.025671868558256</v>
      </c>
      <c r="H25" s="85">
        <f t="shared" si="3"/>
        <v>11.452723245204583</v>
      </c>
      <c r="I25" s="41"/>
    </row>
    <row r="26" spans="1:9" ht="12.75">
      <c r="A26" s="4" t="s">
        <v>28</v>
      </c>
      <c r="B26" s="5">
        <f t="shared" si="0"/>
        <v>378779.9769200007</v>
      </c>
      <c r="C26" s="51">
        <v>105344.99381000006</v>
      </c>
      <c r="D26" s="52">
        <v>251845.98452000058</v>
      </c>
      <c r="E26" s="78">
        <v>21588.998590000017</v>
      </c>
      <c r="F26" s="85">
        <f t="shared" si="1"/>
        <v>50.40143587833123</v>
      </c>
      <c r="G26" s="85">
        <f t="shared" si="2"/>
        <v>41.8291337901534</v>
      </c>
      <c r="H26" s="85">
        <f t="shared" si="3"/>
        <v>8.572302088177826</v>
      </c>
      <c r="I26" s="41"/>
    </row>
    <row r="27" spans="1:9" ht="12.75">
      <c r="A27" s="4" t="s">
        <v>29</v>
      </c>
      <c r="B27" s="5">
        <f t="shared" si="0"/>
        <v>593936.973319999</v>
      </c>
      <c r="C27" s="51">
        <v>193597.99177999992</v>
      </c>
      <c r="D27" s="52">
        <v>379208.982549999</v>
      </c>
      <c r="E27" s="78">
        <v>21129.99898999999</v>
      </c>
      <c r="F27" s="85">
        <f t="shared" si="1"/>
        <v>56.62523849674047</v>
      </c>
      <c r="G27" s="85">
        <f t="shared" si="2"/>
        <v>51.053113372511916</v>
      </c>
      <c r="H27" s="85">
        <f t="shared" si="3"/>
        <v>5.57212512422856</v>
      </c>
      <c r="I27" s="41"/>
    </row>
    <row r="28" spans="1:9" ht="13.5" thickBot="1">
      <c r="A28" s="48" t="s">
        <v>30</v>
      </c>
      <c r="B28" s="55">
        <f t="shared" si="0"/>
        <v>5666.7001500000015</v>
      </c>
      <c r="C28" s="53">
        <v>1775.3549000000012</v>
      </c>
      <c r="D28" s="54">
        <v>3580.7192800000007</v>
      </c>
      <c r="E28" s="79">
        <v>310.6259699999998</v>
      </c>
      <c r="F28" s="86">
        <f t="shared" si="1"/>
        <v>58.25591750940053</v>
      </c>
      <c r="G28" s="86">
        <f t="shared" si="2"/>
        <v>49.58095737680952</v>
      </c>
      <c r="H28" s="86">
        <f t="shared" si="3"/>
        <v>8.674960132591007</v>
      </c>
      <c r="I28" s="41"/>
    </row>
    <row r="29" ht="12.75">
      <c r="A29" s="9" t="s">
        <v>31</v>
      </c>
    </row>
    <row r="30" ht="12.75">
      <c r="A30" s="10" t="s">
        <v>32</v>
      </c>
    </row>
  </sheetData>
  <mergeCells count="10">
    <mergeCell ref="A1:H1"/>
    <mergeCell ref="A2:H2"/>
    <mergeCell ref="A3:H3"/>
    <mergeCell ref="A5:A7"/>
    <mergeCell ref="B5:B7"/>
    <mergeCell ref="C5:E5"/>
    <mergeCell ref="F5:H5"/>
    <mergeCell ref="F6:F7"/>
    <mergeCell ref="G6:G7"/>
    <mergeCell ref="H6:H7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:D1"/>
    </sheetView>
  </sheetViews>
  <sheetFormatPr defaultColWidth="11.421875" defaultRowHeight="12.75"/>
  <cols>
    <col min="1" max="1" width="25.00390625" style="0" customWidth="1"/>
    <col min="2" max="3" width="18.7109375" style="0" customWidth="1"/>
    <col min="4" max="4" width="18.7109375" style="89" customWidth="1"/>
  </cols>
  <sheetData>
    <row r="1" spans="1:4" ht="15.75">
      <c r="A1" s="110" t="s">
        <v>82</v>
      </c>
      <c r="B1" s="110"/>
      <c r="C1" s="110"/>
      <c r="D1" s="110"/>
    </row>
    <row r="2" spans="1:4" ht="19.5">
      <c r="A2" s="114" t="s">
        <v>0</v>
      </c>
      <c r="B2" s="114"/>
      <c r="C2" s="114"/>
      <c r="D2" s="114"/>
    </row>
    <row r="3" spans="1:4" ht="19.5">
      <c r="A3" s="114" t="s">
        <v>76</v>
      </c>
      <c r="B3" s="114"/>
      <c r="C3" s="114"/>
      <c r="D3" s="114"/>
    </row>
    <row r="4" spans="1:4" ht="13.5" thickBot="1">
      <c r="A4" s="2"/>
      <c r="B4" s="1"/>
      <c r="C4" s="49"/>
      <c r="D4" s="84"/>
    </row>
    <row r="5" spans="1:4" ht="12.75" customHeight="1">
      <c r="A5" s="115" t="s">
        <v>2</v>
      </c>
      <c r="B5" s="162" t="s">
        <v>77</v>
      </c>
      <c r="C5" s="163"/>
      <c r="D5" s="160" t="s">
        <v>80</v>
      </c>
    </row>
    <row r="6" spans="1:4" ht="25.5">
      <c r="A6" s="116"/>
      <c r="B6" s="71" t="s">
        <v>78</v>
      </c>
      <c r="C6" s="72" t="s">
        <v>79</v>
      </c>
      <c r="D6" s="161"/>
    </row>
    <row r="7" spans="1:4" ht="12.75">
      <c r="A7" s="4" t="s">
        <v>12</v>
      </c>
      <c r="B7" s="73">
        <f>SUM(B8:B27)</f>
        <v>593902.1597799999</v>
      </c>
      <c r="C7" s="74">
        <f>SUM(C8:C27)</f>
        <v>2121942.956259997</v>
      </c>
      <c r="D7" s="87">
        <f>(B7/C7)*1000</f>
        <v>279.8860157988292</v>
      </c>
    </row>
    <row r="8" spans="1:4" ht="12.75">
      <c r="A8" s="4" t="s">
        <v>13</v>
      </c>
      <c r="B8" s="73">
        <v>28300.99865</v>
      </c>
      <c r="C8" s="74">
        <v>134873.08341</v>
      </c>
      <c r="D8" s="87">
        <f aca="true" t="shared" si="0" ref="D8:D27">(B8/C8)*1000</f>
        <v>209.8342970625795</v>
      </c>
    </row>
    <row r="9" spans="1:4" ht="12.75">
      <c r="A9" s="4" t="s">
        <v>14</v>
      </c>
      <c r="B9" s="73">
        <v>6062.998919999997</v>
      </c>
      <c r="C9" s="74">
        <v>40087.79508000006</v>
      </c>
      <c r="D9" s="87">
        <f t="shared" si="0"/>
        <v>151.2430131889406</v>
      </c>
    </row>
    <row r="10" spans="1:4" ht="12.75">
      <c r="A10" s="4" t="s">
        <v>42</v>
      </c>
      <c r="B10" s="73">
        <v>8220.99812000001</v>
      </c>
      <c r="C10" s="74">
        <v>27129.98130999995</v>
      </c>
      <c r="D10" s="87">
        <f t="shared" si="0"/>
        <v>303.0226237925862</v>
      </c>
    </row>
    <row r="11" spans="1:4" ht="12.75">
      <c r="A11" s="4" t="s">
        <v>16</v>
      </c>
      <c r="B11" s="73">
        <v>37933.997729999995</v>
      </c>
      <c r="C11" s="74">
        <v>117020.85861999982</v>
      </c>
      <c r="D11" s="87">
        <f t="shared" si="0"/>
        <v>324.16441117717767</v>
      </c>
    </row>
    <row r="12" spans="1:4" ht="12.75">
      <c r="A12" s="4" t="s">
        <v>17</v>
      </c>
      <c r="B12" s="73">
        <v>32842.99778999999</v>
      </c>
      <c r="C12" s="74">
        <v>91714.34800999997</v>
      </c>
      <c r="D12" s="87">
        <f t="shared" si="0"/>
        <v>358.10097877399716</v>
      </c>
    </row>
    <row r="13" spans="1:4" ht="12.75">
      <c r="A13" s="4" t="s">
        <v>18</v>
      </c>
      <c r="B13" s="73">
        <v>15610.997960000012</v>
      </c>
      <c r="C13" s="74">
        <v>54210.591229999874</v>
      </c>
      <c r="D13" s="87">
        <f t="shared" si="0"/>
        <v>287.96952045343056</v>
      </c>
    </row>
    <row r="14" spans="1:4" ht="12.75">
      <c r="A14" s="4" t="s">
        <v>19</v>
      </c>
      <c r="B14" s="73">
        <v>54919.99769000002</v>
      </c>
      <c r="C14" s="74">
        <v>158030.79833999986</v>
      </c>
      <c r="D14" s="87">
        <f t="shared" si="0"/>
        <v>347.5271799351467</v>
      </c>
    </row>
    <row r="15" spans="1:4" ht="12.75">
      <c r="A15" s="4" t="s">
        <v>43</v>
      </c>
      <c r="B15" s="73">
        <v>88132.99834999998</v>
      </c>
      <c r="C15" s="74">
        <v>295268.9481599992</v>
      </c>
      <c r="D15" s="87">
        <f t="shared" si="0"/>
        <v>298.4838023070506</v>
      </c>
    </row>
    <row r="16" spans="1:4" ht="12.75">
      <c r="A16" s="4" t="s">
        <v>20</v>
      </c>
      <c r="B16" s="73">
        <v>24920.998510000005</v>
      </c>
      <c r="C16" s="74">
        <v>100814.82993000002</v>
      </c>
      <c r="D16" s="87">
        <f t="shared" si="0"/>
        <v>247.19576006132928</v>
      </c>
    </row>
    <row r="17" spans="1:4" ht="12.75">
      <c r="A17" s="4" t="s">
        <v>21</v>
      </c>
      <c r="B17" s="73">
        <v>61844.99829999997</v>
      </c>
      <c r="C17" s="74">
        <v>260210.59955999977</v>
      </c>
      <c r="D17" s="87">
        <f t="shared" si="0"/>
        <v>237.6728634597364</v>
      </c>
    </row>
    <row r="18" spans="1:4" ht="12.75">
      <c r="A18" s="4" t="s">
        <v>22</v>
      </c>
      <c r="B18" s="73">
        <v>80171.99779999987</v>
      </c>
      <c r="C18" s="74">
        <v>306253.093159999</v>
      </c>
      <c r="D18" s="87">
        <f t="shared" si="0"/>
        <v>261.78347122232907</v>
      </c>
    </row>
    <row r="19" spans="1:4" ht="12.75">
      <c r="A19" s="4" t="s">
        <v>23</v>
      </c>
      <c r="B19" s="73">
        <v>14187.998659999987</v>
      </c>
      <c r="C19" s="74">
        <v>68564.76579999988</v>
      </c>
      <c r="D19" s="87">
        <f t="shared" si="0"/>
        <v>206.9284200778239</v>
      </c>
    </row>
    <row r="20" spans="1:4" ht="12.75">
      <c r="A20" s="4" t="s">
        <v>24</v>
      </c>
      <c r="B20" s="73">
        <v>6607.999050000003</v>
      </c>
      <c r="C20" s="74">
        <v>41763.29217999998</v>
      </c>
      <c r="D20" s="87">
        <f t="shared" si="0"/>
        <v>158.2250513565716</v>
      </c>
    </row>
    <row r="21" spans="1:4" ht="12.75">
      <c r="A21" s="4" t="s">
        <v>83</v>
      </c>
      <c r="B21" s="73">
        <v>7076.998610000004</v>
      </c>
      <c r="C21" s="74">
        <v>27839.895829999976</v>
      </c>
      <c r="D21" s="87">
        <f t="shared" si="0"/>
        <v>254.2034874417133</v>
      </c>
    </row>
    <row r="22" spans="1:4" ht="12.75">
      <c r="A22" s="4" t="s">
        <v>25</v>
      </c>
      <c r="B22" s="73">
        <v>9951.766600000004</v>
      </c>
      <c r="C22" s="74">
        <v>35519.37523999995</v>
      </c>
      <c r="D22" s="87">
        <f t="shared" si="0"/>
        <v>280.17853728443055</v>
      </c>
    </row>
    <row r="23" spans="1:4" ht="12.75">
      <c r="A23" s="4" t="s">
        <v>26</v>
      </c>
      <c r="B23" s="73">
        <v>17905.99845999999</v>
      </c>
      <c r="C23" s="74">
        <v>75244.71546999988</v>
      </c>
      <c r="D23" s="87">
        <f t="shared" si="0"/>
        <v>237.97017967513116</v>
      </c>
    </row>
    <row r="24" spans="1:4" ht="12.75">
      <c r="A24" s="4" t="s">
        <v>27</v>
      </c>
      <c r="B24" s="73">
        <v>1335.9990200000007</v>
      </c>
      <c r="C24" s="74">
        <v>6594.225319999998</v>
      </c>
      <c r="D24" s="87">
        <f t="shared" si="0"/>
        <v>202.60136030656608</v>
      </c>
    </row>
    <row r="25" spans="1:4" ht="12.75">
      <c r="A25" s="4" t="s">
        <v>28</v>
      </c>
      <c r="B25" s="73">
        <v>33704.99816000001</v>
      </c>
      <c r="C25" s="74">
        <v>108837.50629999995</v>
      </c>
      <c r="D25" s="87">
        <f t="shared" si="0"/>
        <v>309.68183033425515</v>
      </c>
    </row>
    <row r="26" spans="1:4" ht="12.75">
      <c r="A26" s="4" t="s">
        <v>29</v>
      </c>
      <c r="B26" s="73">
        <v>63670.99771000001</v>
      </c>
      <c r="C26" s="74">
        <v>170574.82595999996</v>
      </c>
      <c r="D26" s="87">
        <f t="shared" si="0"/>
        <v>373.27312135104245</v>
      </c>
    </row>
    <row r="27" spans="1:4" ht="13.5" thickBot="1">
      <c r="A27" s="48" t="s">
        <v>30</v>
      </c>
      <c r="B27" s="75">
        <v>495.42368999999985</v>
      </c>
      <c r="C27" s="76">
        <v>1389.427349999999</v>
      </c>
      <c r="D27" s="88">
        <f t="shared" si="0"/>
        <v>356.5668186969259</v>
      </c>
    </row>
    <row r="28" spans="1:4" ht="12.75">
      <c r="A28" s="9" t="s">
        <v>31</v>
      </c>
      <c r="B28" s="1"/>
      <c r="C28" s="49"/>
      <c r="D28" s="84"/>
    </row>
    <row r="29" spans="1:4" ht="12.75">
      <c r="A29" s="10" t="s">
        <v>32</v>
      </c>
      <c r="B29" s="1"/>
      <c r="C29" s="49"/>
      <c r="D29" s="84"/>
    </row>
  </sheetData>
  <mergeCells count="6">
    <mergeCell ref="D5:D6"/>
    <mergeCell ref="A1:D1"/>
    <mergeCell ref="A2:D2"/>
    <mergeCell ref="A3:D3"/>
    <mergeCell ref="A5:A6"/>
    <mergeCell ref="B5:C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SDP-DICE</dc:creator>
  <cp:keywords/>
  <dc:description/>
  <cp:lastModifiedBy>DAPD</cp:lastModifiedBy>
  <cp:lastPrinted>2007-11-27T14:25:32Z</cp:lastPrinted>
  <dcterms:created xsi:type="dcterms:W3CDTF">2007-11-18T13:01:48Z</dcterms:created>
  <dcterms:modified xsi:type="dcterms:W3CDTF">2007-12-13T16:32:31Z</dcterms:modified>
  <cp:category/>
  <cp:version/>
  <cp:contentType/>
  <cp:contentStatus/>
</cp:coreProperties>
</file>