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400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<sst xmlns="http://schemas.openxmlformats.org/spreadsheetml/2006/main" count="1247" uniqueCount="217">
  <si>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</si>
  <si>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</si>
  <si>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</si>
  <si>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</si>
  <si>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</si>
  <si>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</si>
  <si>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</si>
  <si>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</si>
  <si>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</si>
  <si>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</si>
  <si>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</si>
  <si>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</si>
  <si>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</si>
  <si>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</si>
  <si>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</si>
  <si>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</si>
  <si>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</si>
  <si>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</si>
  <si>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</si>
  <si>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</si>
  <si>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</si>
  <si>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</si>
  <si>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</si>
  <si>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</si>
  <si>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</si>
  <si>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</si>
  <si>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</si>
  <si>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</si>
  <si>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</si>
  <si>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</si>
  <si>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</si>
  <si>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</si>
  <si>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</si>
  <si>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</si>
  <si>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</si>
  <si>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</si>
  <si>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</si>
  <si>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</si>
  <si>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</si>
  <si>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</si>
  <si>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</si>
  <si>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</si>
  <si>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</si>
  <si>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</si>
  <si>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</si>
  <si>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</si>
  <si>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</si>
  <si>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</si>
  <si>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</si>
  <si>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</si>
  <si>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</si>
  <si>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</si>
  <si>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</si>
  <si>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</si>
  <si>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</si>
  <si>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</si>
  <si>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</si>
  <si>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</si>
  <si>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</si>
  <si>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</si>
  <si>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</si>
  <si>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</si>
  <si>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</si>
  <si>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</si>
  <si>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</si>
  <si>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</si>
  <si>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</si>
  <si>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</si>
  <si>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</si>
  <si>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</si>
  <si>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</si>
  <si>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</si>
  <si>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</si>
  <si>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</si>
  <si>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</si>
  <si>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</si>
  <si>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</si>
  <si>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</si>
  <si>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</si>
  <si>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</si>
  <si>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</si>
  <si>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</si>
  <si>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</si>
  <si>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</si>
  <si>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</si>
  <si>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</si>
  <si>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</si>
  <si>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</si>
  <si>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</si>
  <si>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</si>
  <si>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</si>
  <si>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</si>
  <si>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</si>
  <si>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</si>
  <si>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</si>
  <si>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</si>
  <si>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</si>
  <si>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</si>
  <si>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</si>
  <si>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</si>
  <si>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</si>
  <si>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</si>
  <si>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</si>
  <si>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</si>
  <si>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</si>
  <si>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</si>
  <si>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</si>
  <si>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</si>
  <si>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</si>
  <si>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</si>
  <si>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</si>
  <si>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</si>
  <si>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</si>
  <si>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</si>
  <si>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</si>
  <si>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</si>
  <si>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</si>
  <si>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</si>
  <si>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</si>
  <si>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</si>
  <si>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</si>
  <si>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</si>
  <si>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</si>
  <si>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</si>
  <si>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</si>
  <si>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</si>
  <si>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</si>
  <si>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</si>
  <si>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</si>
  <si>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</si>
  <si>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</si>
  <si>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</si>
  <si>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</si>
  <si>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</si>
  <si>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</si>
  <si>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</si>
  <si>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</si>
  <si>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</si>
  <si>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</si>
  <si>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</si>
  <si>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</si>
  <si>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</si>
  <si>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</si>
  <si>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</si>
  <si>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</si>
  <si>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</si>
  <si>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</si>
  <si>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</si>
  <si>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</si>
  <si>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</si>
  <si>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</si>
  <si>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</si>
  <si>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</si>
  <si>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</si>
  <si>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</si>
  <si>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</si>
  <si>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</si>
  <si>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</si>
  <si>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</si>
  <si>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</si>
  <si>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</si>
  <si>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</si>
  <si>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</si>
  <si>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</si>
  <si>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</si>
  <si>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</si>
  <si>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</si>
  <si>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</si>
  <si>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</si>
  <si>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</si>
  <si>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</si>
  <si>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</si>
  <si>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</si>
  <si>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</si>
  <si>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</si>
  <si>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</si>
  <si>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</si>
  <si>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</si>
  <si>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</si>
  <si>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</si>
  <si>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</si>
  <si>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</si>
  <si>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</si>
  <si>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</si>
  <si>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</si>
  <si>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</si>
  <si>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</si>
  <si>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</si>
  <si>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</si>
  <si>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</si>
  <si>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</si>
  <si>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</si>
  <si>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</si>
  <si>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</si>
  <si>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</si>
  <si>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</si>
  <si>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</si>
  <si>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</si>
  <si>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</si>
  <si>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</si>
  <si>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</si>
  <si>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</si>
  <si>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</si>
  <si>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</si>
  <si>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</si>
  <si>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</si>
  <si>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</si>
  <si>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</si>
  <si>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</si>
  <si>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</si>
  <si>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</si>
  <si>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</si>
  <si>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</si>
  <si>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</si>
  <si>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</si>
  <si>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</si>
  <si>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Fecha de publicación: 17 de agosto de 2016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</si>
</sst>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3" fontId="7" fillId="33" borderId="0" xfId="53" applyNumberFormat="1" applyFont="1" applyFill="1" applyBorder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3" fontId="7" fillId="34" borderId="0" xfId="53" applyNumberFormat="1" applyFont="1" applyFill="1" applyBorder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39" fillId="33" borderId="0" xfId="45" applyFill="1" applyAlignment="1">
      <alignment/>
    </xf>
    <xf numFmtId="0" fontId="39" fillId="33" borderId="0" xfId="45" applyFill="1" applyAlignment="1">
      <alignment horizontal="left"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  <xf numFmtId="0" fontId="8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895350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  <sheetDataSet>
      <sheetData sheetId="1">
        <row r="2">
          <cell r="R2" t="str">
            <v>A1 Evolución de la actividad edificadora, según licencias aprobadas. Junio 2016</v>
          </cell>
        </row>
        <row r="3">
          <cell r="D3" t="str">
            <v>Mayo</v>
          </cell>
          <cell r="R3" t="str">
            <v>A2 Área aprobada total y de vivienda. Mayo 2016 - junio 2016</v>
          </cell>
        </row>
        <row r="4">
          <cell r="R4" t="str">
            <v>A3 Variación mensual del área total y de vivienda. </v>
          </cell>
        </row>
        <row r="5">
          <cell r="R5" t="str">
            <v>A4 Área aprobada para vivienda. Junio 2016</v>
          </cell>
        </row>
        <row r="6">
          <cell r="R6" t="str">
            <v>A5 Variación porcentual del área aprobada para vivienda. </v>
          </cell>
        </row>
        <row r="7">
          <cell r="R7" t="str">
            <v>A6 Área aprobada total y de vivienda. Junio 2015 - junio 2016</v>
          </cell>
        </row>
        <row r="8">
          <cell r="R8" t="str">
            <v>A7 Variación anual del área total y de vivienda. </v>
          </cell>
        </row>
        <row r="9">
          <cell r="R9" t="str">
            <v>A8 Área aprobada total y de vivienda. Año corrido a junio 2016</v>
          </cell>
        </row>
        <row r="10">
          <cell r="R10" t="str">
            <v>A9 Variación año corrido del área total y de vivienda. </v>
          </cell>
        </row>
        <row r="11">
          <cell r="R11" t="str">
            <v>A10 Área aprobada total y de vivienda. Doce meses a junio 2016</v>
          </cell>
        </row>
        <row r="12">
          <cell r="R12" t="str">
            <v>A11 Variación doce meses del área total y de vivienda. </v>
          </cell>
        </row>
        <row r="13">
          <cell r="R13" t="str">
            <v>A12 Área aprobada, variación mensual y contribución a la variación. </v>
          </cell>
        </row>
        <row r="14">
          <cell r="R14" t="str">
            <v>A13 Área aprobada, variación anual y contribución a la variación. </v>
          </cell>
        </row>
        <row r="15">
          <cell r="R15" t="str">
            <v>A14 Área aprobada, variación año corrido y contribución a la variación. </v>
          </cell>
        </row>
        <row r="16">
          <cell r="R16" t="str">
            <v>A15 Área aprobada, variación doce meses y contribución a la variación. </v>
          </cell>
        </row>
        <row r="17">
          <cell r="R17" t="str">
            <v>A16 Área aprobada para vivienda. Junio 2016</v>
          </cell>
        </row>
        <row r="18">
          <cell r="R18" t="str">
            <v>A17 Unidades de vivienda a construir. </v>
          </cell>
        </row>
        <row r="19">
          <cell r="R19" t="str">
            <v>A18 Área aprobada para vivienda. Año corrido a junio 2016</v>
          </cell>
        </row>
        <row r="20">
          <cell r="R20" t="str">
            <v>A19 Unidades de vivienda a construir. </v>
          </cell>
        </row>
        <row r="21">
          <cell r="R21" t="str">
            <v>A20 Área aprobada para vivienda. Doce meses a junio 2016</v>
          </cell>
        </row>
        <row r="22">
          <cell r="R22" t="str">
            <v>A21 Unidades de vivienda a construir. </v>
          </cell>
        </row>
        <row r="23">
          <cell r="R23" t="str">
            <v>A22 Área y unidades aprobadas para vivienda, y variación porcentual. </v>
          </cell>
        </row>
        <row r="24">
          <cell r="R24" t="str">
            <v>A23 Área aprobada. Junio 2016</v>
          </cell>
        </row>
        <row r="25">
          <cell r="R25" t="str">
            <v>A24 Área aprobada. Año corrido a junio 2016</v>
          </cell>
        </row>
        <row r="26">
          <cell r="R26" t="str">
            <v>A25 Área aprobada. Doce meses a junio 2016</v>
          </cell>
        </row>
        <row r="27">
          <cell r="R27" t="str">
            <v>A26 Área aprobada y variación mensual. Mayo 2016 - junio 2016</v>
          </cell>
        </row>
        <row r="28">
          <cell r="R28" t="str">
            <v>A27 Área aprobada y variación anual. Junio 2015 - junio 2016</v>
          </cell>
        </row>
        <row r="29">
          <cell r="R29" t="str">
            <v>A28 Área y unidades aprobadas. Junio 2016</v>
          </cell>
        </row>
        <row r="30">
          <cell r="R30" t="str">
            <v>A29 Área y unidades aprobadas. Año corrido a junio 2016</v>
          </cell>
        </row>
        <row r="31">
          <cell r="R31" t="str">
            <v>A30 Área y unidades aprobadas. Doce meses a junio 2016</v>
          </cell>
        </row>
        <row r="32">
          <cell r="R32" t="str">
            <v>A31 Área aprobada para vivienda. Junio 2015 - junio 2016</v>
          </cell>
        </row>
      </sheetData>
      <sheetData sheetId="2">
        <row r="5">
          <cell r="S5" t="str">
            <v>Junio (2013-2016)</v>
          </cell>
        </row>
        <row r="7">
          <cell r="T7" t="str">
            <v>Junio</v>
          </cell>
          <cell r="V7" t="str">
            <v>Enero - junio</v>
          </cell>
          <cell r="X7" t="str">
            <v>Doce meses a Junio</v>
          </cell>
          <cell r="Z7" t="str">
            <v>Anual  </v>
          </cell>
          <cell r="AB7" t="str">
            <v>Enero - junio</v>
          </cell>
          <cell r="AD7" t="str">
            <v>Doce meses a Junio</v>
          </cell>
          <cell r="AF7" t="str">
            <v>Mensual   </v>
          </cell>
        </row>
        <row r="9">
          <cell r="T9">
            <v>1757329</v>
          </cell>
          <cell r="V9">
            <v>12202295</v>
          </cell>
          <cell r="X9">
            <v>23468822</v>
          </cell>
          <cell r="Z9">
            <v>-10.164949623576234</v>
          </cell>
          <cell r="AB9">
            <v>22.545410101426413</v>
          </cell>
          <cell r="AD9">
            <v>7.855877461484752</v>
          </cell>
          <cell r="AF9">
            <v>-26.689894569184574</v>
          </cell>
        </row>
        <row r="10">
          <cell r="T10">
            <v>1865683</v>
          </cell>
          <cell r="V10">
            <v>12944422</v>
          </cell>
          <cell r="X10">
            <v>25337698</v>
          </cell>
          <cell r="Z10">
            <v>6.165834627437434</v>
          </cell>
          <cell r="AB10">
            <v>6.0818641083501035</v>
          </cell>
          <cell r="AD10">
            <v>7.963228831851893</v>
          </cell>
          <cell r="AF10">
            <v>-18.521227822085805</v>
          </cell>
        </row>
        <row r="11">
          <cell r="T11">
            <v>2318565</v>
          </cell>
          <cell r="V11">
            <v>12668479</v>
          </cell>
          <cell r="X11">
            <v>24917991</v>
          </cell>
          <cell r="Z11">
            <v>24.274327417894682</v>
          </cell>
          <cell r="AB11">
            <v>-2.131752194111101</v>
          </cell>
          <cell r="AD11">
            <v>-1.656452768519074</v>
          </cell>
          <cell r="AF11">
            <v>45.356101493768705</v>
          </cell>
        </row>
        <row r="12">
          <cell r="T12">
            <v>1537734</v>
          </cell>
          <cell r="V12">
            <v>10282880</v>
          </cell>
          <cell r="X12">
            <v>24653896</v>
          </cell>
          <cell r="Z12">
            <v>-33.67733921628249</v>
          </cell>
          <cell r="AB12">
            <v>-18.830981998707188</v>
          </cell>
          <cell r="AD12">
            <v>-1.0598567115623467</v>
          </cell>
          <cell r="AF12">
            <v>-27.677670686470805</v>
          </cell>
        </row>
        <row r="14">
          <cell r="T14">
            <v>1360787</v>
          </cell>
          <cell r="V14">
            <v>9015802</v>
          </cell>
          <cell r="X14">
            <v>17686018</v>
          </cell>
          <cell r="Z14">
            <v>-13.409942425461068</v>
          </cell>
          <cell r="AB14">
            <v>19.118330594449986</v>
          </cell>
          <cell r="AD14">
            <v>5.435861128604898</v>
          </cell>
          <cell r="AF14">
            <v>-26.245086752823283</v>
          </cell>
        </row>
        <row r="15">
          <cell r="T15">
            <v>1110083</v>
          </cell>
          <cell r="V15">
            <v>8849533</v>
          </cell>
          <cell r="X15">
            <v>18040750</v>
          </cell>
          <cell r="Z15">
            <v>-18.423456426318012</v>
          </cell>
          <cell r="AB15">
            <v>-1.844195336144253</v>
          </cell>
          <cell r="AD15">
            <v>2.0057199987018066</v>
          </cell>
          <cell r="AF15">
            <v>-22.87994764565221</v>
          </cell>
        </row>
        <row r="16">
          <cell r="T16">
            <v>1868986</v>
          </cell>
          <cell r="V16">
            <v>9337037</v>
          </cell>
          <cell r="X16">
            <v>18594575</v>
          </cell>
          <cell r="Z16">
            <v>68.36452769747848</v>
          </cell>
          <cell r="AB16">
            <v>5.508810464913807</v>
          </cell>
          <cell r="AD16">
            <v>3.0698557432479134</v>
          </cell>
          <cell r="AF16">
            <v>62.55034619395386</v>
          </cell>
        </row>
        <row r="17">
          <cell r="T17">
            <v>1232292</v>
          </cell>
          <cell r="V17">
            <v>7677903</v>
          </cell>
          <cell r="X17">
            <v>18234629</v>
          </cell>
          <cell r="Z17">
            <v>-34.066279790217806</v>
          </cell>
          <cell r="AB17">
            <v>-17.769384441766704</v>
          </cell>
          <cell r="AD17">
            <v>-1.935758144512576</v>
          </cell>
          <cell r="AF17">
            <v>-26.649242053120275</v>
          </cell>
        </row>
        <row r="19">
          <cell r="T19">
            <v>396542</v>
          </cell>
          <cell r="V19">
            <v>3186493</v>
          </cell>
          <cell r="X19">
            <v>5782804</v>
          </cell>
          <cell r="Z19">
            <v>3.0929818403982807</v>
          </cell>
          <cell r="AB19">
            <v>33.40488188000609</v>
          </cell>
          <cell r="AD19">
            <v>15.998693741835893</v>
          </cell>
          <cell r="AF19">
            <v>-28.176343268037783</v>
          </cell>
        </row>
        <row r="20">
          <cell r="T20">
            <v>755600</v>
          </cell>
          <cell r="V20">
            <v>4094889</v>
          </cell>
          <cell r="X20">
            <v>7296948</v>
          </cell>
          <cell r="Z20">
            <v>90.54728124637492</v>
          </cell>
          <cell r="AB20">
            <v>28.507704237856473</v>
          </cell>
          <cell r="AD20">
            <v>26.18356077778185</v>
          </cell>
          <cell r="AF20">
            <v>-11.143097714369048</v>
          </cell>
        </row>
        <row r="21">
          <cell r="T21">
            <v>449579</v>
          </cell>
          <cell r="V21">
            <v>3331442</v>
          </cell>
          <cell r="X21">
            <v>6323416</v>
          </cell>
          <cell r="Z21">
            <v>-40.5003970354685</v>
          </cell>
          <cell r="AB21">
            <v>-18.643899749175134</v>
          </cell>
          <cell r="AD21">
            <v>-13.341632693559006</v>
          </cell>
          <cell r="AF21">
            <v>0.9600183245602949</v>
          </cell>
        </row>
        <row r="22">
          <cell r="T22">
            <v>305442</v>
          </cell>
          <cell r="V22">
            <v>2604977</v>
          </cell>
          <cell r="X22">
            <v>6419267</v>
          </cell>
          <cell r="Z22">
            <v>-32.060438766045564</v>
          </cell>
          <cell r="AB22">
            <v>-21.806322907617783</v>
          </cell>
          <cell r="AD22">
            <v>1.5158104416979796</v>
          </cell>
          <cell r="AF22">
            <v>-31.549625300297606</v>
          </cell>
        </row>
      </sheetData>
      <sheetData sheetId="3">
        <row r="3">
          <cell r="B3" t="str">
            <v>A13 Área aprobada bajo licencias de construcción en 88 municipios, </v>
          </cell>
          <cell r="P3" t="str">
            <v>A12 Área aprobada bajo licencias de construcción en 88 municipios, </v>
          </cell>
        </row>
        <row r="7">
          <cell r="C7">
            <v>2015</v>
          </cell>
          <cell r="D7">
            <v>2016</v>
          </cell>
        </row>
        <row r="8">
          <cell r="C8">
            <v>1868986</v>
          </cell>
          <cell r="D8">
            <v>1232292</v>
          </cell>
          <cell r="F8">
            <v>-34.066279790217806</v>
          </cell>
          <cell r="G8">
            <v>-27.46069228164835</v>
          </cell>
          <cell r="J8">
            <v>1679999</v>
          </cell>
          <cell r="K8">
            <v>1232292</v>
          </cell>
          <cell r="M8">
            <v>-26.649242053120275</v>
          </cell>
          <cell r="N8">
            <v>-21.05644610184351</v>
          </cell>
        </row>
        <row r="9">
          <cell r="C9">
            <v>44836</v>
          </cell>
          <cell r="D9">
            <v>25211</v>
          </cell>
          <cell r="F9">
            <v>-43.77063074315283</v>
          </cell>
          <cell r="G9">
            <v>-0.8464287177629268</v>
          </cell>
          <cell r="J9">
            <v>46323</v>
          </cell>
          <cell r="K9">
            <v>25211</v>
          </cell>
          <cell r="M9">
            <v>-45.57563197547655</v>
          </cell>
          <cell r="N9">
            <v>-0.9929344193906285</v>
          </cell>
        </row>
        <row r="10">
          <cell r="C10">
            <v>60629</v>
          </cell>
          <cell r="D10">
            <v>62595</v>
          </cell>
          <cell r="F10">
            <v>3.242672648402589</v>
          </cell>
          <cell r="G10">
            <v>0.08479382721640326</v>
          </cell>
          <cell r="J10">
            <v>162262</v>
          </cell>
          <cell r="K10">
            <v>62595</v>
          </cell>
          <cell r="M10">
            <v>-61.42350026500351</v>
          </cell>
          <cell r="N10">
            <v>-4.6875139625523765</v>
          </cell>
        </row>
        <row r="11">
          <cell r="C11">
            <v>77327</v>
          </cell>
          <cell r="D11">
            <v>48484</v>
          </cell>
          <cell r="F11">
            <v>-37.30003750307137</v>
          </cell>
          <cell r="G11">
            <v>-1.2440022168884635</v>
          </cell>
          <cell r="J11">
            <v>42879</v>
          </cell>
          <cell r="K11">
            <v>48484</v>
          </cell>
          <cell r="M11">
            <v>13.07166678327387</v>
          </cell>
          <cell r="N11">
            <v>0.26361298885394435</v>
          </cell>
        </row>
        <row r="12">
          <cell r="C12">
            <v>156032</v>
          </cell>
          <cell r="D12">
            <v>77686</v>
          </cell>
          <cell r="F12">
            <v>-50.21149507793273</v>
          </cell>
          <cell r="G12">
            <v>-3.3790728316868415</v>
          </cell>
          <cell r="J12">
            <v>95711</v>
          </cell>
          <cell r="K12">
            <v>77686</v>
          </cell>
          <cell r="M12">
            <v>-18.832736049147954</v>
          </cell>
          <cell r="N12">
            <v>-0.8477473905606329</v>
          </cell>
        </row>
        <row r="13">
          <cell r="C13">
            <v>23492</v>
          </cell>
          <cell r="D13">
            <v>12370</v>
          </cell>
          <cell r="F13">
            <v>-47.34377660480163</v>
          </cell>
          <cell r="G13">
            <v>-0.47969325854569533</v>
          </cell>
          <cell r="J13">
            <v>32543</v>
          </cell>
          <cell r="K13">
            <v>12370</v>
          </cell>
          <cell r="M13">
            <v>-61.988753341732476</v>
          </cell>
          <cell r="N13">
            <v>-0.9487716010973452</v>
          </cell>
        </row>
        <row r="14">
          <cell r="C14">
            <v>39019</v>
          </cell>
          <cell r="D14">
            <v>50204</v>
          </cell>
          <cell r="F14">
            <v>28.665521925215927</v>
          </cell>
          <cell r="G14">
            <v>0.4824104564676859</v>
          </cell>
          <cell r="J14">
            <v>35341</v>
          </cell>
          <cell r="K14">
            <v>50204</v>
          </cell>
          <cell r="M14">
            <v>42.05596898786112</v>
          </cell>
          <cell r="N14">
            <v>0.6990329800778189</v>
          </cell>
        </row>
        <row r="15">
          <cell r="C15">
            <v>31386</v>
          </cell>
          <cell r="D15">
            <v>5854</v>
          </cell>
          <cell r="F15">
            <v>-81.34837188555407</v>
          </cell>
          <cell r="G15">
            <v>-1.1011983705438495</v>
          </cell>
          <cell r="J15">
            <v>16914</v>
          </cell>
          <cell r="K15">
            <v>5854</v>
          </cell>
          <cell r="M15">
            <v>-65.38961806787276</v>
          </cell>
          <cell r="N15">
            <v>-0.5201712144022523</v>
          </cell>
        </row>
        <row r="16">
          <cell r="C16">
            <v>3720</v>
          </cell>
          <cell r="D16">
            <v>10578</v>
          </cell>
          <cell r="F16">
            <v>184.35483870967744</v>
          </cell>
          <cell r="G16">
            <v>0.29578640236525616</v>
          </cell>
          <cell r="J16">
            <v>2470</v>
          </cell>
          <cell r="K16">
            <v>10578</v>
          </cell>
          <cell r="M16">
            <v>328.2591093117409</v>
          </cell>
          <cell r="N16">
            <v>0.3813334725473293</v>
          </cell>
        </row>
        <row r="17">
          <cell r="C17">
            <v>1519</v>
          </cell>
          <cell r="D17">
            <v>4682</v>
          </cell>
          <cell r="F17">
            <v>208.22909809084928</v>
          </cell>
          <cell r="G17">
            <v>0.13642058773422355</v>
          </cell>
          <cell r="J17">
            <v>6958</v>
          </cell>
          <cell r="K17">
            <v>4682</v>
          </cell>
          <cell r="M17">
            <v>-32.71054900833573</v>
          </cell>
          <cell r="N17">
            <v>-0.10704427522418865</v>
          </cell>
        </row>
        <row r="18">
          <cell r="C18">
            <v>10900</v>
          </cell>
          <cell r="D18">
            <v>7644</v>
          </cell>
          <cell r="F18">
            <v>-29.871559633027516</v>
          </cell>
          <cell r="G18">
            <v>-0.14043168942859055</v>
          </cell>
          <cell r="J18">
            <v>4578</v>
          </cell>
          <cell r="K18">
            <v>7644</v>
          </cell>
          <cell r="M18">
            <v>66.97247706422019</v>
          </cell>
          <cell r="N18">
            <v>0.14419936196720667</v>
          </cell>
        </row>
        <row r="19">
          <cell r="C19">
            <v>719</v>
          </cell>
          <cell r="D19">
            <v>134</v>
          </cell>
          <cell r="F19">
            <v>-81.36300417246176</v>
          </cell>
          <cell r="G19">
            <v>-0.025231123561340746</v>
          </cell>
          <cell r="J19">
            <v>245</v>
          </cell>
          <cell r="K19">
            <v>134</v>
          </cell>
          <cell r="M19">
            <v>-45.30612244897959</v>
          </cell>
          <cell r="N19">
            <v>-0.0052205248461708875</v>
          </cell>
        </row>
        <row r="21">
          <cell r="C21">
            <v>2318565</v>
          </cell>
          <cell r="D21">
            <v>1537734</v>
          </cell>
          <cell r="F21">
            <v>-33.67733921628249</v>
          </cell>
          <cell r="G21">
            <v>-33.67733921628249</v>
          </cell>
          <cell r="J21">
            <v>2126223</v>
          </cell>
          <cell r="K21">
            <v>1537734</v>
          </cell>
          <cell r="M21">
            <v>-27.677670686470805</v>
          </cell>
          <cell r="N21">
            <v>-27.677670686470808</v>
          </cell>
        </row>
        <row r="27">
          <cell r="P27" t="str">
            <v>14 Área aprobada bajo licencias de construcción en 88 municipios, </v>
          </cell>
        </row>
        <row r="29">
          <cell r="P29" t="str">
            <v>Acumulado año corrido a Junio</v>
          </cell>
        </row>
        <row r="30">
          <cell r="P30" t="str">
            <v>2015 - 2016</v>
          </cell>
        </row>
        <row r="31">
          <cell r="Q31" t="str">
            <v>Enero - junio                                 (metros cuadrados)</v>
          </cell>
        </row>
        <row r="32">
          <cell r="Q32">
            <v>2015</v>
          </cell>
          <cell r="R32">
            <v>2016</v>
          </cell>
        </row>
        <row r="33">
          <cell r="F33">
            <v>-17.769384441766704</v>
          </cell>
          <cell r="G33">
            <v>-13.09655247484722</v>
          </cell>
          <cell r="Q33">
            <v>9337037</v>
          </cell>
          <cell r="R33">
            <v>7677903</v>
          </cell>
        </row>
        <row r="34">
          <cell r="F34">
            <v>-29.584383915148507</v>
          </cell>
          <cell r="G34">
            <v>-0.5918311109013167</v>
          </cell>
          <cell r="Q34">
            <v>253431</v>
          </cell>
          <cell r="R34">
            <v>178455</v>
          </cell>
        </row>
        <row r="35">
          <cell r="F35">
            <v>17.220086107476988</v>
          </cell>
          <cell r="G35">
            <v>0.5787119353475663</v>
          </cell>
          <cell r="Q35">
            <v>425747</v>
          </cell>
          <cell r="R35">
            <v>499061</v>
          </cell>
        </row>
        <row r="36">
          <cell r="F36">
            <v>-31.653579867783492</v>
          </cell>
          <cell r="G36">
            <v>-1.0870049987847792</v>
          </cell>
          <cell r="Q36">
            <v>435044</v>
          </cell>
          <cell r="R36">
            <v>297337</v>
          </cell>
        </row>
        <row r="37">
          <cell r="F37">
            <v>-30.554088939202146</v>
          </cell>
          <cell r="G37">
            <v>-3.1382141455181802</v>
          </cell>
          <cell r="Q37">
            <v>1301181</v>
          </cell>
          <cell r="R37">
            <v>903617</v>
          </cell>
        </row>
        <row r="38">
          <cell r="F38">
            <v>6.29674550232464</v>
          </cell>
          <cell r="G38">
            <v>0.07376576146197188</v>
          </cell>
          <cell r="Q38">
            <v>148410</v>
          </cell>
          <cell r="R38">
            <v>157755</v>
          </cell>
        </row>
        <row r="39">
          <cell r="F39">
            <v>-19.694211551429248</v>
          </cell>
          <cell r="G39">
            <v>-0.5371599858199236</v>
          </cell>
          <cell r="Q39">
            <v>345533</v>
          </cell>
          <cell r="R39">
            <v>277483</v>
          </cell>
        </row>
        <row r="40">
          <cell r="F40">
            <v>-27.736375245034182</v>
          </cell>
          <cell r="G40">
            <v>-0.5126503347402637</v>
          </cell>
          <cell r="Q40">
            <v>234151</v>
          </cell>
          <cell r="R40">
            <v>169206</v>
          </cell>
        </row>
        <row r="41">
          <cell r="F41">
            <v>-40.38972007722008</v>
          </cell>
          <cell r="G41">
            <v>-0.21139080705742183</v>
          </cell>
          <cell r="Q41">
            <v>66304</v>
          </cell>
          <cell r="R41">
            <v>39524</v>
          </cell>
        </row>
        <row r="42">
          <cell r="F42">
            <v>58.74005925463902</v>
          </cell>
          <cell r="G42">
            <v>0.08920565760104272</v>
          </cell>
          <cell r="Q42">
            <v>19239</v>
          </cell>
          <cell r="R42">
            <v>30540</v>
          </cell>
        </row>
        <row r="43">
          <cell r="F43">
            <v>-55.30736155736156</v>
          </cell>
          <cell r="G43">
            <v>-0.3695865936234335</v>
          </cell>
          <cell r="Q43">
            <v>84656</v>
          </cell>
          <cell r="R43">
            <v>37835</v>
          </cell>
        </row>
        <row r="44">
          <cell r="F44">
            <v>-20.184830384311965</v>
          </cell>
          <cell r="G44">
            <v>-0.028274901825230958</v>
          </cell>
          <cell r="Q44">
            <v>17746</v>
          </cell>
          <cell r="R44">
            <v>14164</v>
          </cell>
        </row>
        <row r="46">
          <cell r="F46">
            <v>-18.830981998707188</v>
          </cell>
          <cell r="G46">
            <v>-18.830981998707195</v>
          </cell>
          <cell r="Q46">
            <v>12668479</v>
          </cell>
          <cell r="R46">
            <v>10282880</v>
          </cell>
        </row>
        <row r="53">
          <cell r="B53" t="str">
            <v>A15 Área aprobada en licencias de construcción en 88 municipios, </v>
          </cell>
        </row>
        <row r="56">
          <cell r="B56" t="str">
            <v>2015 - 2016</v>
          </cell>
        </row>
        <row r="58">
          <cell r="C58">
            <v>2015</v>
          </cell>
          <cell r="D58">
            <v>2016</v>
          </cell>
        </row>
        <row r="59">
          <cell r="C59">
            <v>18594575</v>
          </cell>
          <cell r="D59">
            <v>18234629</v>
          </cell>
          <cell r="F59">
            <v>-1.935758144512576</v>
          </cell>
          <cell r="G59">
            <v>-1.444522554005265</v>
          </cell>
        </row>
        <row r="60">
          <cell r="C60">
            <v>628618</v>
          </cell>
          <cell r="D60">
            <v>526975</v>
          </cell>
          <cell r="F60">
            <v>-16.16927927612636</v>
          </cell>
          <cell r="G60">
            <v>-0.4079100919492289</v>
          </cell>
        </row>
        <row r="61">
          <cell r="C61">
            <v>782083</v>
          </cell>
          <cell r="D61">
            <v>936814</v>
          </cell>
          <cell r="F61">
            <v>19.784473003504743</v>
          </cell>
          <cell r="G61">
            <v>0.6209609755457447</v>
          </cell>
        </row>
        <row r="62">
          <cell r="C62">
            <v>920789</v>
          </cell>
          <cell r="D62">
            <v>904271</v>
          </cell>
          <cell r="F62">
            <v>-1.793896321524258</v>
          </cell>
          <cell r="G62">
            <v>-0.06628945327093222</v>
          </cell>
        </row>
        <row r="63">
          <cell r="C63">
            <v>2198249</v>
          </cell>
          <cell r="D63">
            <v>2205782</v>
          </cell>
          <cell r="F63">
            <v>0.34268183449646017</v>
          </cell>
          <cell r="G63">
            <v>0.030231169117927857</v>
          </cell>
        </row>
        <row r="64">
          <cell r="C64">
            <v>326660</v>
          </cell>
          <cell r="D64">
            <v>340761</v>
          </cell>
          <cell r="F64">
            <v>4.316720749403061</v>
          </cell>
          <cell r="G64">
            <v>0.056589634373012176</v>
          </cell>
        </row>
        <row r="65">
          <cell r="C65">
            <v>636896</v>
          </cell>
          <cell r="D65">
            <v>683926</v>
          </cell>
          <cell r="F65">
            <v>7.38425111792192</v>
          </cell>
          <cell r="G65">
            <v>0.18873913230003284</v>
          </cell>
        </row>
        <row r="66">
          <cell r="C66">
            <v>513174</v>
          </cell>
          <cell r="D66">
            <v>502129</v>
          </cell>
          <cell r="F66">
            <v>-2.1522914255203887</v>
          </cell>
          <cell r="G66">
            <v>-0.04432540327990352</v>
          </cell>
        </row>
        <row r="67">
          <cell r="C67">
            <v>110224</v>
          </cell>
          <cell r="D67">
            <v>103245</v>
          </cell>
          <cell r="F67">
            <v>-6.331651908840172</v>
          </cell>
          <cell r="G67">
            <v>-0.028007875915839444</v>
          </cell>
        </row>
        <row r="68">
          <cell r="C68">
            <v>37852</v>
          </cell>
          <cell r="D68">
            <v>91468</v>
          </cell>
          <cell r="F68">
            <v>141.64641234280882</v>
          </cell>
          <cell r="G68">
            <v>0.21516983451836189</v>
          </cell>
        </row>
        <row r="69">
          <cell r="C69">
            <v>144688</v>
          </cell>
          <cell r="D69">
            <v>101912</v>
          </cell>
          <cell r="F69">
            <v>-29.564303881455274</v>
          </cell>
          <cell r="G69">
            <v>-0.17166712998652356</v>
          </cell>
        </row>
        <row r="70">
          <cell r="C70">
            <v>24183</v>
          </cell>
          <cell r="D70">
            <v>21984</v>
          </cell>
          <cell r="F70">
            <v>-9.093164619774214</v>
          </cell>
          <cell r="G70">
            <v>-0.00882494900973362</v>
          </cell>
        </row>
        <row r="72">
          <cell r="C72">
            <v>24917991</v>
          </cell>
          <cell r="D72">
            <v>24653896</v>
          </cell>
          <cell r="F72">
            <v>-1.0598567115623467</v>
          </cell>
          <cell r="G72">
            <v>-1.059856711562347</v>
          </cell>
        </row>
      </sheetData>
      <sheetData sheetId="4">
        <row r="6">
          <cell r="P6" t="str">
            <v>Junio (2015 - 2016)</v>
          </cell>
          <cell r="AD6" t="str">
            <v>Mayo 2016 - junio 2016</v>
          </cell>
        </row>
        <row r="8">
          <cell r="Q8" t="str">
            <v>Junio 2015</v>
          </cell>
          <cell r="AE8" t="str">
            <v>Mayo 2016</v>
          </cell>
          <cell r="AH8" t="str">
            <v>Junio 2016</v>
          </cell>
        </row>
        <row r="10">
          <cell r="Q10">
            <v>421439</v>
          </cell>
          <cell r="R10">
            <v>489940</v>
          </cell>
          <cell r="T10">
            <v>123865</v>
          </cell>
          <cell r="U10">
            <v>171933</v>
          </cell>
          <cell r="X10">
            <v>-70.6090323866562</v>
          </cell>
          <cell r="Y10">
            <v>-64.90733559211333</v>
          </cell>
          <cell r="AA10">
            <v>-15.921681596330847</v>
          </cell>
          <cell r="AB10">
            <v>-13.715681898070576</v>
          </cell>
          <cell r="AE10">
            <v>181283</v>
          </cell>
          <cell r="AF10">
            <v>261369</v>
          </cell>
          <cell r="AH10">
            <v>123865</v>
          </cell>
          <cell r="AI10">
            <v>171933</v>
          </cell>
          <cell r="AS10">
            <v>-31.67312985773625</v>
          </cell>
          <cell r="AT10">
            <v>-34.21828908554573</v>
          </cell>
          <cell r="AV10">
            <v>-3.4177401296072194</v>
          </cell>
          <cell r="AW10">
            <v>-4.206332073352607</v>
          </cell>
        </row>
        <row r="11">
          <cell r="Q11">
            <v>2005</v>
          </cell>
          <cell r="R11">
            <v>3319</v>
          </cell>
          <cell r="T11">
            <v>1209</v>
          </cell>
          <cell r="U11">
            <v>1242</v>
          </cell>
          <cell r="X11">
            <v>-39.70074812967581</v>
          </cell>
          <cell r="Y11">
            <v>-62.57909008737572</v>
          </cell>
          <cell r="AA11">
            <v>-0.04258993914347139</v>
          </cell>
          <cell r="AB11">
            <v>-0.08958127117419613</v>
          </cell>
          <cell r="AE11">
            <v>26357</v>
          </cell>
          <cell r="AF11">
            <v>26427</v>
          </cell>
          <cell r="AH11">
            <v>1209</v>
          </cell>
          <cell r="AI11">
            <v>1242</v>
          </cell>
          <cell r="AS11">
            <v>-95.412983268202</v>
          </cell>
          <cell r="AT11">
            <v>-95.30026109660574</v>
          </cell>
          <cell r="AV11">
            <v>-1.4969056529200315</v>
          </cell>
          <cell r="AW11">
            <v>-1.1844947590163404</v>
          </cell>
        </row>
        <row r="12">
          <cell r="Q12">
            <v>122994</v>
          </cell>
          <cell r="R12">
            <v>166070</v>
          </cell>
          <cell r="T12">
            <v>85272</v>
          </cell>
          <cell r="U12">
            <v>104976</v>
          </cell>
          <cell r="X12">
            <v>-30.669788770183914</v>
          </cell>
          <cell r="Y12">
            <v>-36.78810140302282</v>
          </cell>
          <cell r="AA12">
            <v>-2.018313673831693</v>
          </cell>
          <cell r="AB12">
            <v>-2.634991902318892</v>
          </cell>
          <cell r="AE12">
            <v>175667</v>
          </cell>
          <cell r="AF12">
            <v>191043</v>
          </cell>
          <cell r="AH12">
            <v>85272</v>
          </cell>
          <cell r="AI12">
            <v>104976</v>
          </cell>
          <cell r="AS12">
            <v>-51.45815662588875</v>
          </cell>
          <cell r="AT12">
            <v>-45.05111414707683</v>
          </cell>
          <cell r="AV12">
            <v>-5.38065796467736</v>
          </cell>
          <cell r="AW12">
            <v>-4.047882089508016</v>
          </cell>
        </row>
        <row r="13">
          <cell r="Q13">
            <v>210201</v>
          </cell>
          <cell r="R13">
            <v>258945</v>
          </cell>
          <cell r="T13">
            <v>202147</v>
          </cell>
          <cell r="U13">
            <v>307174</v>
          </cell>
          <cell r="X13">
            <v>-3.8315707346777543</v>
          </cell>
          <cell r="Y13">
            <v>18.625190677557015</v>
          </cell>
          <cell r="AA13">
            <v>-0.43092885660994795</v>
          </cell>
          <cell r="AB13">
            <v>2.0801228345981246</v>
          </cell>
          <cell r="AE13">
            <v>314542</v>
          </cell>
          <cell r="AF13">
            <v>512348</v>
          </cell>
          <cell r="AH13">
            <v>202147</v>
          </cell>
          <cell r="AI13">
            <v>307174</v>
          </cell>
          <cell r="AS13">
            <v>-35.73290689319709</v>
          </cell>
          <cell r="AT13">
            <v>-40.045828226127554</v>
          </cell>
          <cell r="AV13">
            <v>-6.690182553680091</v>
          </cell>
          <cell r="AW13">
            <v>-9.64969337647086</v>
          </cell>
        </row>
        <row r="14">
          <cell r="Q14">
            <v>20428</v>
          </cell>
          <cell r="R14">
            <v>30454</v>
          </cell>
          <cell r="T14">
            <v>49441</v>
          </cell>
          <cell r="U14">
            <v>61985</v>
          </cell>
          <cell r="X14">
            <v>142.02565106716273</v>
          </cell>
          <cell r="Y14">
            <v>103.53648125041045</v>
          </cell>
          <cell r="AA14">
            <v>1.5523390758411248</v>
          </cell>
          <cell r="AB14">
            <v>1.3599359948933933</v>
          </cell>
          <cell r="AE14">
            <v>119615</v>
          </cell>
          <cell r="AF14">
            <v>122047</v>
          </cell>
          <cell r="AH14">
            <v>49441</v>
          </cell>
          <cell r="AI14">
            <v>61985</v>
          </cell>
          <cell r="AS14">
            <v>-58.666555197926684</v>
          </cell>
          <cell r="AT14">
            <v>-49.21218874695814</v>
          </cell>
          <cell r="AV14">
            <v>-4.177026295848986</v>
          </cell>
          <cell r="AW14">
            <v>-2.8248212910875297</v>
          </cell>
        </row>
        <row r="15">
          <cell r="Q15">
            <v>30444</v>
          </cell>
          <cell r="R15">
            <v>38759</v>
          </cell>
          <cell r="T15">
            <v>36759</v>
          </cell>
          <cell r="U15">
            <v>42047</v>
          </cell>
          <cell r="X15">
            <v>20.743003547497054</v>
          </cell>
          <cell r="Y15">
            <v>8.48319100079982</v>
          </cell>
          <cell r="AA15">
            <v>0.3378837508681179</v>
          </cell>
          <cell r="AB15">
            <v>0.14181185345245878</v>
          </cell>
          <cell r="AE15">
            <v>61893</v>
          </cell>
          <cell r="AF15">
            <v>64489</v>
          </cell>
          <cell r="AH15">
            <v>36759</v>
          </cell>
          <cell r="AI15">
            <v>42047</v>
          </cell>
          <cell r="AS15">
            <v>-40.60879259366972</v>
          </cell>
          <cell r="AT15">
            <v>-34.799733287847545</v>
          </cell>
          <cell r="AV15">
            <v>-1.496072319090666</v>
          </cell>
          <cell r="AW15">
            <v>-1.0554866540339372</v>
          </cell>
        </row>
        <row r="16">
          <cell r="Q16">
            <v>20110</v>
          </cell>
          <cell r="R16">
            <v>28748</v>
          </cell>
          <cell r="T16">
            <v>16684</v>
          </cell>
          <cell r="U16">
            <v>17311</v>
          </cell>
          <cell r="X16">
            <v>-17.036300348085533</v>
          </cell>
          <cell r="Y16">
            <v>-39.78363712258244</v>
          </cell>
          <cell r="AA16">
            <v>-0.18330795415267961</v>
          </cell>
          <cell r="AB16">
            <v>-0.49327924815564805</v>
          </cell>
          <cell r="AE16">
            <v>25284</v>
          </cell>
          <cell r="AF16">
            <v>32286</v>
          </cell>
          <cell r="AH16">
            <v>16684</v>
          </cell>
          <cell r="AI16">
            <v>17311</v>
          </cell>
          <cell r="AS16">
            <v>-34.013605442176875</v>
          </cell>
          <cell r="AT16">
            <v>-46.38233289970886</v>
          </cell>
          <cell r="AV16">
            <v>-0.5119050666101587</v>
          </cell>
          <cell r="AW16">
            <v>-0.7043005366793607</v>
          </cell>
        </row>
        <row r="17">
          <cell r="Q17">
            <v>711</v>
          </cell>
          <cell r="R17">
            <v>9340</v>
          </cell>
          <cell r="T17">
            <v>3662</v>
          </cell>
          <cell r="U17">
            <v>3662</v>
          </cell>
          <cell r="X17">
            <v>415.0492264416315</v>
          </cell>
          <cell r="Y17">
            <v>-60.79229122055674</v>
          </cell>
          <cell r="AA17">
            <v>0.1578931035331458</v>
          </cell>
          <cell r="AB17">
            <v>-0.24489285398511584</v>
          </cell>
          <cell r="AE17">
            <v>2450</v>
          </cell>
          <cell r="AF17">
            <v>3888</v>
          </cell>
          <cell r="AH17">
            <v>3662</v>
          </cell>
          <cell r="AI17">
            <v>3662</v>
          </cell>
          <cell r="AS17">
            <v>49.469387755102034</v>
          </cell>
          <cell r="AT17">
            <v>-5.81275720164609</v>
          </cell>
          <cell r="AV17">
            <v>0.07214290008505957</v>
          </cell>
          <cell r="AW17">
            <v>-0.010629176713825409</v>
          </cell>
        </row>
        <row r="18">
          <cell r="Q18">
            <v>6585</v>
          </cell>
          <cell r="R18">
            <v>7861</v>
          </cell>
          <cell r="T18">
            <v>2572</v>
          </cell>
          <cell r="U18">
            <v>2995</v>
          </cell>
          <cell r="X18">
            <v>-60.9415337889142</v>
          </cell>
          <cell r="Y18">
            <v>-61.90052156214222</v>
          </cell>
          <cell r="AA18">
            <v>-0.21471535902355615</v>
          </cell>
          <cell r="AB18">
            <v>-0.20987119187945996</v>
          </cell>
          <cell r="AE18">
            <v>7082</v>
          </cell>
          <cell r="AF18">
            <v>9520</v>
          </cell>
          <cell r="AH18">
            <v>2572</v>
          </cell>
          <cell r="AI18">
            <v>2995</v>
          </cell>
          <cell r="AS18">
            <v>-63.68257554363175</v>
          </cell>
          <cell r="AT18">
            <v>-68.53991596638656</v>
          </cell>
          <cell r="AV18">
            <v>-0.26845254074555996</v>
          </cell>
          <cell r="AW18">
            <v>-0.3068822037951805</v>
          </cell>
        </row>
        <row r="19">
          <cell r="Q19">
            <v>85282</v>
          </cell>
          <cell r="R19">
            <v>86977</v>
          </cell>
          <cell r="T19">
            <v>11081</v>
          </cell>
          <cell r="U19">
            <v>14172</v>
          </cell>
          <cell r="X19">
            <v>-87.00663680495298</v>
          </cell>
          <cell r="Y19">
            <v>-83.70603722823276</v>
          </cell>
          <cell r="AA19">
            <v>-3.970120696463217</v>
          </cell>
          <cell r="AB19">
            <v>-3.1400888049289115</v>
          </cell>
          <cell r="AE19">
            <v>7968</v>
          </cell>
          <cell r="AF19">
            <v>8166</v>
          </cell>
          <cell r="AH19">
            <v>11081</v>
          </cell>
          <cell r="AI19">
            <v>14172</v>
          </cell>
          <cell r="AS19">
            <v>39.06877510040161</v>
          </cell>
          <cell r="AT19">
            <v>73.54886113152095</v>
          </cell>
          <cell r="AV19">
            <v>0.1852977293438865</v>
          </cell>
          <cell r="AW19">
            <v>0.28247272275767876</v>
          </cell>
        </row>
        <row r="20">
          <cell r="Q20">
            <v>16003</v>
          </cell>
          <cell r="R20">
            <v>17961</v>
          </cell>
          <cell r="T20">
            <v>2014</v>
          </cell>
          <cell r="U20">
            <v>2263</v>
          </cell>
          <cell r="X20">
            <v>-87.41485971380366</v>
          </cell>
          <cell r="Y20">
            <v>-87.40047881521073</v>
          </cell>
          <cell r="AA20">
            <v>-0.7484807269824388</v>
          </cell>
          <cell r="AB20">
            <v>-0.6770567139588497</v>
          </cell>
          <cell r="AE20">
            <v>28767</v>
          </cell>
          <cell r="AF20">
            <v>30806</v>
          </cell>
          <cell r="AH20">
            <v>2014</v>
          </cell>
          <cell r="AI20">
            <v>2263</v>
          </cell>
          <cell r="AS20">
            <v>-92.998922376334</v>
          </cell>
          <cell r="AT20">
            <v>-92.65402843601895</v>
          </cell>
          <cell r="AV20">
            <v>-1.5924414240722762</v>
          </cell>
          <cell r="AW20">
            <v>-1.3424273935518523</v>
          </cell>
        </row>
        <row r="21">
          <cell r="Q21">
            <v>16815</v>
          </cell>
          <cell r="R21">
            <v>18456</v>
          </cell>
          <cell r="T21">
            <v>18192</v>
          </cell>
          <cell r="U21">
            <v>18908</v>
          </cell>
          <cell r="X21">
            <v>8.18911685994648</v>
          </cell>
          <cell r="Y21">
            <v>2.4490680537494427</v>
          </cell>
          <cell r="AA21">
            <v>0.0736763143223117</v>
          </cell>
          <cell r="AB21">
            <v>0.019494816837138492</v>
          </cell>
          <cell r="AE21">
            <v>10537</v>
          </cell>
          <cell r="AF21">
            <v>13407</v>
          </cell>
          <cell r="AH21">
            <v>18192</v>
          </cell>
          <cell r="AI21">
            <v>18908</v>
          </cell>
          <cell r="AS21">
            <v>72.64876150707032</v>
          </cell>
          <cell r="AT21">
            <v>41.03080480346088</v>
          </cell>
          <cell r="AV21">
            <v>0.4556550331279959</v>
          </cell>
          <cell r="AW21">
            <v>0.2587216862953698</v>
          </cell>
        </row>
        <row r="22">
          <cell r="Q22">
            <v>280686</v>
          </cell>
          <cell r="R22">
            <v>337415</v>
          </cell>
          <cell r="T22">
            <v>121055</v>
          </cell>
          <cell r="U22">
            <v>155358</v>
          </cell>
          <cell r="X22">
            <v>-56.871735676164825</v>
          </cell>
          <cell r="Y22">
            <v>-53.956403835039936</v>
          </cell>
          <cell r="AA22">
            <v>-8.541048461572213</v>
          </cell>
          <cell r="AB22">
            <v>-7.852141302917969</v>
          </cell>
          <cell r="AE22">
            <v>305728</v>
          </cell>
          <cell r="AF22">
            <v>346616</v>
          </cell>
          <cell r="AH22">
            <v>121055</v>
          </cell>
          <cell r="AI22">
            <v>155358</v>
          </cell>
          <cell r="AS22">
            <v>-60.404346347079766</v>
          </cell>
          <cell r="AT22">
            <v>-55.17864149375677</v>
          </cell>
          <cell r="AV22">
            <v>-10.992447019313701</v>
          </cell>
          <cell r="AW22">
            <v>-8.995199468729291</v>
          </cell>
        </row>
        <row r="23">
          <cell r="Q23">
            <v>1027</v>
          </cell>
          <cell r="R23">
            <v>1288</v>
          </cell>
          <cell r="T23">
            <v>1574</v>
          </cell>
          <cell r="U23">
            <v>1574</v>
          </cell>
          <cell r="X23">
            <v>53.26192794547225</v>
          </cell>
          <cell r="Y23">
            <v>22.204968944099377</v>
          </cell>
          <cell r="AA23">
            <v>0.029267206923968406</v>
          </cell>
          <cell r="AB23">
            <v>0.012335215963322143</v>
          </cell>
          <cell r="AE23">
            <v>2679</v>
          </cell>
          <cell r="AF23">
            <v>2891</v>
          </cell>
          <cell r="AH23">
            <v>1574</v>
          </cell>
          <cell r="AI23">
            <v>1574</v>
          </cell>
          <cell r="AS23">
            <v>-41.24673385591638</v>
          </cell>
          <cell r="AT23">
            <v>-45.55517122103079</v>
          </cell>
          <cell r="AV23">
            <v>-0.06577384867490992</v>
          </cell>
          <cell r="AW23">
            <v>-0.06194082182348701</v>
          </cell>
        </row>
        <row r="24">
          <cell r="Q24">
            <v>26782</v>
          </cell>
          <cell r="R24">
            <v>30413</v>
          </cell>
          <cell r="T24">
            <v>13098</v>
          </cell>
          <cell r="U24">
            <v>13671</v>
          </cell>
          <cell r="X24">
            <v>-51.09401837054738</v>
          </cell>
          <cell r="Y24">
            <v>-55.04882780389965</v>
          </cell>
          <cell r="AA24">
            <v>-0.7321617176372645</v>
          </cell>
          <cell r="AB24">
            <v>-0.7220845652375502</v>
          </cell>
          <cell r="AE24">
            <v>22487</v>
          </cell>
          <cell r="AF24">
            <v>26037</v>
          </cell>
          <cell r="AH24">
            <v>13098</v>
          </cell>
          <cell r="AI24">
            <v>13671</v>
          </cell>
          <cell r="AS24">
            <v>-41.75301285186996</v>
          </cell>
          <cell r="AT24">
            <v>-47.493950916004145</v>
          </cell>
          <cell r="AV24">
            <v>-0.558869380279393</v>
          </cell>
          <cell r="AW24">
            <v>-0.5815946869166593</v>
          </cell>
        </row>
        <row r="25">
          <cell r="Q25">
            <v>644</v>
          </cell>
          <cell r="R25">
            <v>727</v>
          </cell>
          <cell r="T25">
            <v>1030</v>
          </cell>
          <cell r="U25">
            <v>1030</v>
          </cell>
          <cell r="X25">
            <v>59.93788819875775</v>
          </cell>
          <cell r="Y25">
            <v>41.67812929848694</v>
          </cell>
          <cell r="AA25">
            <v>0.020652910187663263</v>
          </cell>
          <cell r="AB25">
            <v>0.01306842810100213</v>
          </cell>
          <cell r="AE25">
            <v>0</v>
          </cell>
          <cell r="AF25">
            <v>356</v>
          </cell>
          <cell r="AH25">
            <v>1030</v>
          </cell>
          <cell r="AI25">
            <v>1030</v>
          </cell>
          <cell r="AS25" t="str">
            <v>*</v>
          </cell>
          <cell r="AT25">
            <v>189.3258426966292</v>
          </cell>
          <cell r="AV25">
            <v>0.0613095603033097</v>
          </cell>
          <cell r="AW25">
            <v>0.03169940311999259</v>
          </cell>
        </row>
        <row r="26">
          <cell r="Q26">
            <v>57720</v>
          </cell>
          <cell r="R26">
            <v>61520</v>
          </cell>
          <cell r="T26">
            <v>18180</v>
          </cell>
          <cell r="U26">
            <v>24194</v>
          </cell>
          <cell r="X26">
            <v>-68.5031185031185</v>
          </cell>
          <cell r="Y26">
            <v>-60.672951885565666</v>
          </cell>
          <cell r="AA26">
            <v>-2.1155856705186666</v>
          </cell>
          <cell r="AB26">
            <v>-1.6098750735907772</v>
          </cell>
          <cell r="AE26">
            <v>11325</v>
          </cell>
          <cell r="AF26">
            <v>12345</v>
          </cell>
          <cell r="AH26">
            <v>18180</v>
          </cell>
          <cell r="AI26">
            <v>24194</v>
          </cell>
          <cell r="AS26">
            <v>60.52980132450332</v>
          </cell>
          <cell r="AT26">
            <v>95.98217901984609</v>
          </cell>
          <cell r="AV26">
            <v>0.40803595716426017</v>
          </cell>
          <cell r="AW26">
            <v>0.5572792693898995</v>
          </cell>
        </row>
        <row r="27">
          <cell r="Q27">
            <v>60129</v>
          </cell>
          <cell r="R27">
            <v>67363</v>
          </cell>
          <cell r="T27">
            <v>25429</v>
          </cell>
          <cell r="U27">
            <v>28569</v>
          </cell>
          <cell r="X27">
            <v>-57.70925842771375</v>
          </cell>
          <cell r="Y27">
            <v>-57.58947790330003</v>
          </cell>
          <cell r="AA27">
            <v>-1.8566217189427856</v>
          </cell>
          <cell r="AB27">
            <v>-1.6731900981857315</v>
          </cell>
          <cell r="AE27">
            <v>17688</v>
          </cell>
          <cell r="AF27">
            <v>27310</v>
          </cell>
          <cell r="AH27">
            <v>25429</v>
          </cell>
          <cell r="AI27">
            <v>28569</v>
          </cell>
          <cell r="AS27">
            <v>43.76413387607418</v>
          </cell>
          <cell r="AT27">
            <v>4.610032954961563</v>
          </cell>
          <cell r="AV27">
            <v>0.46077408379409746</v>
          </cell>
          <cell r="AW27">
            <v>0.05921298001197429</v>
          </cell>
        </row>
        <row r="28">
          <cell r="Q28">
            <v>89583</v>
          </cell>
          <cell r="R28">
            <v>97655</v>
          </cell>
          <cell r="T28">
            <v>10288</v>
          </cell>
          <cell r="U28">
            <v>14051</v>
          </cell>
          <cell r="X28">
            <v>-88.51567819787236</v>
          </cell>
          <cell r="Y28">
            <v>-85.6115918283754</v>
          </cell>
          <cell r="AA28">
            <v>-4.242674905001965</v>
          </cell>
          <cell r="AB28">
            <v>-3.605851032858687</v>
          </cell>
          <cell r="AE28">
            <v>42111</v>
          </cell>
          <cell r="AF28">
            <v>58160</v>
          </cell>
          <cell r="AH28">
            <v>10288</v>
          </cell>
          <cell r="AI28">
            <v>14051</v>
          </cell>
          <cell r="AS28">
            <v>-75.56932867896748</v>
          </cell>
          <cell r="AT28">
            <v>-75.8407840440165</v>
          </cell>
          <cell r="AV28">
            <v>-1.8942273179924511</v>
          </cell>
          <cell r="AW28">
            <v>-2.07452369765542</v>
          </cell>
        </row>
        <row r="29">
          <cell r="Q29">
            <v>16315</v>
          </cell>
          <cell r="R29">
            <v>24941</v>
          </cell>
          <cell r="T29">
            <v>18172</v>
          </cell>
          <cell r="U29">
            <v>23181</v>
          </cell>
          <cell r="X29">
            <v>11.382163653079985</v>
          </cell>
          <cell r="Y29">
            <v>-7.056653702738458</v>
          </cell>
          <cell r="AA29">
            <v>0.099358689685209</v>
          </cell>
          <cell r="AB29">
            <v>-0.07590902131275165</v>
          </cell>
          <cell r="AE29">
            <v>32989</v>
          </cell>
          <cell r="AF29">
            <v>38402</v>
          </cell>
          <cell r="AH29">
            <v>18172</v>
          </cell>
          <cell r="AI29">
            <v>23181</v>
          </cell>
          <cell r="AS29">
            <v>-44.91497165721907</v>
          </cell>
          <cell r="AT29">
            <v>-39.63595646060101</v>
          </cell>
          <cell r="AV29">
            <v>-0.8819648106933397</v>
          </cell>
          <cell r="AW29">
            <v>-0.7158703485006042</v>
          </cell>
        </row>
        <row r="30">
          <cell r="Q30">
            <v>38187</v>
          </cell>
          <cell r="R30">
            <v>57014</v>
          </cell>
          <cell r="T30">
            <v>32219</v>
          </cell>
          <cell r="U30">
            <v>37411</v>
          </cell>
          <cell r="X30">
            <v>-15.62835519941342</v>
          </cell>
          <cell r="Y30">
            <v>-34.38278317606202</v>
          </cell>
          <cell r="AA30">
            <v>-0.31931753367869004</v>
          </cell>
          <cell r="AB30">
            <v>-0.8454798549965173</v>
          </cell>
          <cell r="AE30">
            <v>19386</v>
          </cell>
          <cell r="AF30">
            <v>20404</v>
          </cell>
          <cell r="AH30">
            <v>32219</v>
          </cell>
          <cell r="AI30">
            <v>37411</v>
          </cell>
          <cell r="AS30">
            <v>66.1972557515733</v>
          </cell>
          <cell r="AT30">
            <v>83.35130366594785</v>
          </cell>
          <cell r="AV30">
            <v>0.7638695023032751</v>
          </cell>
          <cell r="AW30">
            <v>0.7998690635930474</v>
          </cell>
        </row>
        <row r="31">
          <cell r="Q31">
            <v>53355</v>
          </cell>
          <cell r="R31">
            <v>56093</v>
          </cell>
          <cell r="T31">
            <v>35501</v>
          </cell>
          <cell r="U31">
            <v>41720</v>
          </cell>
          <cell r="X31">
            <v>-33.46265579608284</v>
          </cell>
          <cell r="Y31">
            <v>-25.623518086035688</v>
          </cell>
          <cell r="AA31">
            <v>-0.9552773536024349</v>
          </cell>
          <cell r="AB31">
            <v>-0.6199092973455564</v>
          </cell>
          <cell r="AE31">
            <v>52943</v>
          </cell>
          <cell r="AF31">
            <v>67740</v>
          </cell>
          <cell r="AH31">
            <v>35501</v>
          </cell>
          <cell r="AI31">
            <v>41720</v>
          </cell>
          <cell r="AS31">
            <v>-32.94486523241977</v>
          </cell>
          <cell r="AT31">
            <v>-38.411573664009445</v>
          </cell>
          <cell r="AV31">
            <v>-1.0382149036993475</v>
          </cell>
          <cell r="AW31">
            <v>-1.2237662747510494</v>
          </cell>
        </row>
        <row r="32">
          <cell r="Q32">
            <v>191372</v>
          </cell>
          <cell r="R32">
            <v>210839</v>
          </cell>
          <cell r="T32">
            <v>119325</v>
          </cell>
          <cell r="U32">
            <v>138149</v>
          </cell>
          <cell r="X32">
            <v>-37.64761825136384</v>
          </cell>
          <cell r="Y32">
            <v>-34.4765437134496</v>
          </cell>
          <cell r="AA32">
            <v>-3.8548710370222152</v>
          </cell>
          <cell r="AB32">
            <v>-3.135128840468135</v>
          </cell>
          <cell r="AE32">
            <v>20713</v>
          </cell>
          <cell r="AF32">
            <v>32374</v>
          </cell>
          <cell r="AH32">
            <v>119325</v>
          </cell>
          <cell r="AI32">
            <v>138149</v>
          </cell>
          <cell r="AS32">
            <v>476.08748129194225</v>
          </cell>
          <cell r="AT32">
            <v>326.728238710076</v>
          </cell>
          <cell r="AV32">
            <v>5.86976539866988</v>
          </cell>
          <cell r="AW32">
            <v>4.9747839243578875</v>
          </cell>
        </row>
        <row r="33">
          <cell r="Q33">
            <v>6382</v>
          </cell>
          <cell r="R33">
            <v>7750</v>
          </cell>
          <cell r="T33">
            <v>5253</v>
          </cell>
          <cell r="U33">
            <v>6679</v>
          </cell>
          <cell r="X33">
            <v>-17.690379191476026</v>
          </cell>
          <cell r="Y33">
            <v>-13.819354838709671</v>
          </cell>
          <cell r="AA33">
            <v>-0.06040708705148141</v>
          </cell>
          <cell r="AB33">
            <v>-0.04619236467383921</v>
          </cell>
          <cell r="AE33">
            <v>3018</v>
          </cell>
          <cell r="AF33">
            <v>3972</v>
          </cell>
          <cell r="AH33">
            <v>5253</v>
          </cell>
          <cell r="AI33">
            <v>6679</v>
          </cell>
          <cell r="AS33">
            <v>74.05566600397616</v>
          </cell>
          <cell r="AT33">
            <v>68.15206445115811</v>
          </cell>
          <cell r="AV33">
            <v>0.13303579347368658</v>
          </cell>
          <cell r="AW33">
            <v>0.12731496178905036</v>
          </cell>
        </row>
        <row r="34">
          <cell r="Q34">
            <v>16054</v>
          </cell>
          <cell r="R34">
            <v>35697</v>
          </cell>
          <cell r="T34">
            <v>69155</v>
          </cell>
          <cell r="U34">
            <v>74577</v>
          </cell>
          <cell r="X34">
            <v>330.7649184003987</v>
          </cell>
          <cell r="Y34">
            <v>108.91671569039417</v>
          </cell>
          <cell r="AA34">
            <v>2.841166279469189</v>
          </cell>
          <cell r="AB34">
            <v>1.6768992889998775</v>
          </cell>
          <cell r="AE34">
            <v>63033</v>
          </cell>
          <cell r="AF34">
            <v>73122</v>
          </cell>
          <cell r="AH34">
            <v>69155</v>
          </cell>
          <cell r="AI34">
            <v>74577</v>
          </cell>
          <cell r="AS34">
            <v>9.712372884044873</v>
          </cell>
          <cell r="AT34">
            <v>1.9898252235989178</v>
          </cell>
          <cell r="AV34">
            <v>0.36440497881248735</v>
          </cell>
          <cell r="AW34">
            <v>0.06843120406467244</v>
          </cell>
        </row>
        <row r="35">
          <cell r="Q35">
            <v>77733</v>
          </cell>
          <cell r="R35">
            <v>173020</v>
          </cell>
          <cell r="T35">
            <v>209115</v>
          </cell>
          <cell r="U35">
            <v>228902</v>
          </cell>
          <cell r="X35">
            <v>169.01701979854118</v>
          </cell>
          <cell r="Y35">
            <v>32.29800023118713</v>
          </cell>
          <cell r="AA35">
            <v>7.029587166517032</v>
          </cell>
          <cell r="AB35">
            <v>2.410197686931357</v>
          </cell>
          <cell r="AE35">
            <v>124454</v>
          </cell>
          <cell r="AF35">
            <v>140698</v>
          </cell>
          <cell r="AH35">
            <v>209115</v>
          </cell>
          <cell r="AI35">
            <v>228902</v>
          </cell>
          <cell r="AS35">
            <v>68.02593729410063</v>
          </cell>
          <cell r="AT35">
            <v>62.69030121252612</v>
          </cell>
          <cell r="AV35">
            <v>5.0393482377072845</v>
          </cell>
          <cell r="AW35">
            <v>4.148388950735647</v>
          </cell>
        </row>
        <row r="37">
          <cell r="Q37">
            <v>1868986</v>
          </cell>
          <cell r="R37">
            <v>2318565</v>
          </cell>
          <cell r="T37">
            <v>1232292</v>
          </cell>
          <cell r="U37">
            <v>1537734</v>
          </cell>
          <cell r="X37">
            <v>-34.066279790217806</v>
          </cell>
          <cell r="Y37">
            <v>-33.67733921628249</v>
          </cell>
          <cell r="AA37">
            <v>-34.06627979021779</v>
          </cell>
          <cell r="AB37">
            <v>-33.677339216282505</v>
          </cell>
          <cell r="AE37">
            <v>1679999</v>
          </cell>
          <cell r="AF37">
            <v>2126223</v>
          </cell>
          <cell r="AH37">
            <v>1232292</v>
          </cell>
          <cell r="AI37">
            <v>1537734</v>
          </cell>
          <cell r="AS37">
            <v>-26.64924205312027</v>
          </cell>
          <cell r="AT37">
            <v>-27.6776706864708</v>
          </cell>
          <cell r="AV37">
            <v>-26.649242053120272</v>
          </cell>
          <cell r="AW37">
            <v>-27.67767068647079</v>
          </cell>
        </row>
        <row r="41">
          <cell r="P41" t="str">
            <v>A8 Área total aprobada en 88 municipios,</v>
          </cell>
          <cell r="W41" t="str">
            <v>A9 Variación del área total aprobada  en 88 municipios,</v>
          </cell>
        </row>
        <row r="43">
          <cell r="P43" t="str">
            <v>Acumulado año corrido a junio</v>
          </cell>
          <cell r="W43" t="str">
            <v>Acumulado año corrido a junio</v>
          </cell>
        </row>
        <row r="44">
          <cell r="P44" t="str">
            <v>2015 - 2016</v>
          </cell>
          <cell r="W44" t="str">
            <v>2015 - 2016</v>
          </cell>
        </row>
        <row r="45">
          <cell r="Q45" t="str">
            <v>Enero - junio</v>
          </cell>
        </row>
        <row r="46">
          <cell r="Q46">
            <v>2015</v>
          </cell>
          <cell r="T46">
            <v>2016</v>
          </cell>
        </row>
        <row r="48">
          <cell r="Q48">
            <v>1469061</v>
          </cell>
          <cell r="R48">
            <v>1836253</v>
          </cell>
          <cell r="T48">
            <v>950526</v>
          </cell>
          <cell r="U48">
            <v>1387559</v>
          </cell>
          <cell r="X48">
            <v>-35.297036678531384</v>
          </cell>
          <cell r="Y48">
            <v>-24.435303849741842</v>
          </cell>
          <cell r="AA48">
            <v>-5.553528383790278</v>
          </cell>
          <cell r="AB48">
            <v>-3.541814293570681</v>
          </cell>
        </row>
        <row r="49">
          <cell r="Q49">
            <v>11711</v>
          </cell>
          <cell r="R49">
            <v>14812</v>
          </cell>
          <cell r="T49">
            <v>30778</v>
          </cell>
          <cell r="U49">
            <v>31241</v>
          </cell>
          <cell r="X49">
            <v>162.81274015882502</v>
          </cell>
          <cell r="Y49">
            <v>110.91682419659733</v>
          </cell>
          <cell r="AA49">
            <v>0.20420825150419783</v>
          </cell>
          <cell r="AB49">
            <v>0.12968407651778877</v>
          </cell>
        </row>
        <row r="50">
          <cell r="Q50">
            <v>669700</v>
          </cell>
          <cell r="R50">
            <v>893863</v>
          </cell>
          <cell r="T50">
            <v>641406</v>
          </cell>
          <cell r="U50">
            <v>876656</v>
          </cell>
          <cell r="X50">
            <v>-4.224876810512171</v>
          </cell>
          <cell r="Y50">
            <v>-1.925015354702012</v>
          </cell>
          <cell r="AA50">
            <v>-0.30302975130118914</v>
          </cell>
          <cell r="AB50">
            <v>-0.13582530310071164</v>
          </cell>
        </row>
        <row r="51">
          <cell r="Q51">
            <v>1462376</v>
          </cell>
          <cell r="R51">
            <v>2320522</v>
          </cell>
          <cell r="T51">
            <v>1583324</v>
          </cell>
          <cell r="U51">
            <v>2336077</v>
          </cell>
          <cell r="X51">
            <v>8.270649955962071</v>
          </cell>
          <cell r="Y51">
            <v>0.6703233151851293</v>
          </cell>
          <cell r="AA51">
            <v>1.2953574029962616</v>
          </cell>
          <cell r="AB51">
            <v>0.12278506362129188</v>
          </cell>
        </row>
        <row r="52">
          <cell r="Q52">
            <v>169025</v>
          </cell>
          <cell r="R52">
            <v>320627</v>
          </cell>
          <cell r="T52">
            <v>497487</v>
          </cell>
          <cell r="U52">
            <v>601738</v>
          </cell>
          <cell r="X52">
            <v>194.32746635113148</v>
          </cell>
          <cell r="Y52">
            <v>87.67539851603266</v>
          </cell>
          <cell r="AA52">
            <v>3.5178397600866327</v>
          </cell>
          <cell r="AB52">
            <v>2.218979879115717</v>
          </cell>
        </row>
        <row r="53">
          <cell r="Q53">
            <v>383448</v>
          </cell>
          <cell r="R53">
            <v>431357</v>
          </cell>
          <cell r="T53">
            <v>234073</v>
          </cell>
          <cell r="U53">
            <v>291065</v>
          </cell>
          <cell r="X53">
            <v>-38.9557384573658</v>
          </cell>
          <cell r="Y53">
            <v>-32.523408684685776</v>
          </cell>
          <cell r="AA53">
            <v>-1.5998115890512168</v>
          </cell>
          <cell r="AB53">
            <v>-1.1074099739992467</v>
          </cell>
        </row>
        <row r="54">
          <cell r="Q54">
            <v>79246</v>
          </cell>
          <cell r="R54">
            <v>118614</v>
          </cell>
          <cell r="T54">
            <v>155818</v>
          </cell>
          <cell r="U54">
            <v>172760</v>
          </cell>
          <cell r="X54">
            <v>96.62569719607299</v>
          </cell>
          <cell r="Y54">
            <v>45.64891159559582</v>
          </cell>
          <cell r="AA54">
            <v>0.8200888568825424</v>
          </cell>
          <cell r="AB54">
            <v>0.4274072680706185</v>
          </cell>
        </row>
        <row r="55">
          <cell r="Q55">
            <v>9824</v>
          </cell>
          <cell r="R55">
            <v>31648</v>
          </cell>
          <cell r="T55">
            <v>11636</v>
          </cell>
          <cell r="U55">
            <v>13288</v>
          </cell>
          <cell r="X55">
            <v>18.444625407166114</v>
          </cell>
          <cell r="Y55">
            <v>-58.01314459049545</v>
          </cell>
          <cell r="AA55">
            <v>0.019406584765595345</v>
          </cell>
          <cell r="AB55">
            <v>-0.14492663247103305</v>
          </cell>
        </row>
        <row r="56">
          <cell r="Q56">
            <v>55780</v>
          </cell>
          <cell r="R56">
            <v>103692</v>
          </cell>
          <cell r="T56">
            <v>20241</v>
          </cell>
          <cell r="U56">
            <v>30209</v>
          </cell>
          <cell r="X56">
            <v>-63.71280028684116</v>
          </cell>
          <cell r="Y56">
            <v>-70.86660494541528</v>
          </cell>
          <cell r="AA56">
            <v>-0.3806239602563427</v>
          </cell>
          <cell r="AB56">
            <v>-0.5800459550037539</v>
          </cell>
        </row>
        <row r="57">
          <cell r="Q57">
            <v>188977</v>
          </cell>
          <cell r="R57">
            <v>211227</v>
          </cell>
          <cell r="T57">
            <v>97881</v>
          </cell>
          <cell r="U57">
            <v>124037</v>
          </cell>
          <cell r="X57">
            <v>-48.20480799250703</v>
          </cell>
          <cell r="Y57">
            <v>-41.27786693935908</v>
          </cell>
          <cell r="AA57">
            <v>-0.975641416008098</v>
          </cell>
          <cell r="AB57">
            <v>-0.6882436320887457</v>
          </cell>
        </row>
        <row r="58">
          <cell r="Q58">
            <v>77588</v>
          </cell>
          <cell r="R58">
            <v>133950</v>
          </cell>
          <cell r="T58">
            <v>36219</v>
          </cell>
          <cell r="U58">
            <v>47523</v>
          </cell>
          <cell r="X58">
            <v>-53.31881218745167</v>
          </cell>
          <cell r="Y58">
            <v>-64.52183650615902</v>
          </cell>
          <cell r="AA58">
            <v>-0.44306346863571405</v>
          </cell>
          <cell r="AB58">
            <v>-0.6822208096173188</v>
          </cell>
        </row>
        <row r="59">
          <cell r="Q59">
            <v>83819</v>
          </cell>
          <cell r="R59">
            <v>105537</v>
          </cell>
          <cell r="T59">
            <v>239137</v>
          </cell>
          <cell r="U59">
            <v>258683</v>
          </cell>
          <cell r="X59">
            <v>185.30166191436308</v>
          </cell>
          <cell r="Y59">
            <v>145.11119323081004</v>
          </cell>
          <cell r="AA59">
            <v>1.6634613314695021</v>
          </cell>
          <cell r="AB59">
            <v>1.208874403943836</v>
          </cell>
        </row>
        <row r="60">
          <cell r="Q60">
            <v>1420920</v>
          </cell>
          <cell r="R60">
            <v>1903976</v>
          </cell>
          <cell r="T60">
            <v>721480</v>
          </cell>
          <cell r="U60">
            <v>1029603</v>
          </cell>
          <cell r="X60">
            <v>-49.22444613349097</v>
          </cell>
          <cell r="Y60">
            <v>-45.92353054870439</v>
          </cell>
          <cell r="AA60">
            <v>-7.491027399805744</v>
          </cell>
          <cell r="AB60">
            <v>-6.901957212069422</v>
          </cell>
        </row>
        <row r="61">
          <cell r="Q61">
            <v>6576</v>
          </cell>
          <cell r="R61">
            <v>7430</v>
          </cell>
          <cell r="T61">
            <v>8055</v>
          </cell>
          <cell r="U61">
            <v>9292</v>
          </cell>
          <cell r="X61">
            <v>22.490875912408768</v>
          </cell>
          <cell r="Y61">
            <v>25.060565275908473</v>
          </cell>
          <cell r="AA61">
            <v>0.015840142863308784</v>
          </cell>
          <cell r="AB61">
            <v>0.014697897040362938</v>
          </cell>
        </row>
        <row r="62">
          <cell r="Q62">
            <v>162282</v>
          </cell>
          <cell r="R62">
            <v>207859</v>
          </cell>
          <cell r="T62">
            <v>106316</v>
          </cell>
          <cell r="U62">
            <v>117548</v>
          </cell>
          <cell r="X62">
            <v>-34.486880861709864</v>
          </cell>
          <cell r="Y62">
            <v>-43.44820286829052</v>
          </cell>
          <cell r="AA62">
            <v>-0.5993978603704796</v>
          </cell>
          <cell r="AB62">
            <v>-0.7128795808873347</v>
          </cell>
        </row>
        <row r="63">
          <cell r="Q63">
            <v>17375</v>
          </cell>
          <cell r="R63">
            <v>26312</v>
          </cell>
          <cell r="T63">
            <v>2672</v>
          </cell>
          <cell r="U63">
            <v>6019</v>
          </cell>
          <cell r="X63">
            <v>-84.62158273381294</v>
          </cell>
          <cell r="Y63">
            <v>-77.12450592885375</v>
          </cell>
          <cell r="AA63">
            <v>-0.15746965552348144</v>
          </cell>
          <cell r="AB63">
            <v>-0.16018497563914344</v>
          </cell>
        </row>
        <row r="64">
          <cell r="Q64">
            <v>139243</v>
          </cell>
          <cell r="R64">
            <v>184718</v>
          </cell>
          <cell r="T64">
            <v>88017</v>
          </cell>
          <cell r="U64">
            <v>130780</v>
          </cell>
          <cell r="X64">
            <v>-36.788922962016045</v>
          </cell>
          <cell r="Y64">
            <v>-29.200186229820588</v>
          </cell>
          <cell r="AA64">
            <v>-0.5486322909505448</v>
          </cell>
          <cell r="AB64">
            <v>-0.4257653977245414</v>
          </cell>
        </row>
        <row r="65">
          <cell r="Q65">
            <v>159592</v>
          </cell>
          <cell r="R65">
            <v>215713</v>
          </cell>
          <cell r="T65">
            <v>94034</v>
          </cell>
          <cell r="U65">
            <v>113717</v>
          </cell>
          <cell r="X65">
            <v>-41.07850017544739</v>
          </cell>
          <cell r="Y65">
            <v>-47.283195727656654</v>
          </cell>
          <cell r="AA65">
            <v>-0.7021285232135208</v>
          </cell>
          <cell r="AB65">
            <v>-0.8051163837426736</v>
          </cell>
        </row>
        <row r="66">
          <cell r="Q66">
            <v>363864</v>
          </cell>
          <cell r="R66">
            <v>410884</v>
          </cell>
          <cell r="T66">
            <v>180756</v>
          </cell>
          <cell r="U66">
            <v>226602</v>
          </cell>
          <cell r="X66">
            <v>-50.323197678253415</v>
          </cell>
          <cell r="Y66">
            <v>-44.8501280166665</v>
          </cell>
          <cell r="AA66">
            <v>-1.9610932247564195</v>
          </cell>
          <cell r="AB66">
            <v>-1.4546497649796792</v>
          </cell>
        </row>
        <row r="67">
          <cell r="Q67">
            <v>140014</v>
          </cell>
          <cell r="R67">
            <v>173952</v>
          </cell>
          <cell r="T67">
            <v>123593</v>
          </cell>
          <cell r="U67">
            <v>154702</v>
          </cell>
          <cell r="X67">
            <v>-11.72811290299542</v>
          </cell>
          <cell r="Y67">
            <v>-11.06627115526122</v>
          </cell>
          <cell r="AA67">
            <v>-0.17586949692927217</v>
          </cell>
          <cell r="AB67">
            <v>-0.15195194308645893</v>
          </cell>
        </row>
        <row r="68">
          <cell r="Q68">
            <v>133420</v>
          </cell>
          <cell r="R68">
            <v>168072</v>
          </cell>
          <cell r="T68">
            <v>124603</v>
          </cell>
          <cell r="U68">
            <v>149223</v>
          </cell>
          <cell r="X68">
            <v>-6.608454504572023</v>
          </cell>
          <cell r="Y68">
            <v>-11.21483649864345</v>
          </cell>
          <cell r="AA68">
            <v>-0.09443038514252436</v>
          </cell>
          <cell r="AB68">
            <v>-0.14878660650580075</v>
          </cell>
        </row>
        <row r="69">
          <cell r="Q69">
            <v>196059</v>
          </cell>
          <cell r="R69">
            <v>270535</v>
          </cell>
          <cell r="T69">
            <v>268812</v>
          </cell>
          <cell r="U69">
            <v>376972</v>
          </cell>
          <cell r="X69">
            <v>37.107707373800736</v>
          </cell>
          <cell r="Y69">
            <v>39.34315338126305</v>
          </cell>
          <cell r="AA69">
            <v>0.7791872303815442</v>
          </cell>
          <cell r="AB69">
            <v>0.8401718943529054</v>
          </cell>
        </row>
        <row r="70">
          <cell r="Q70">
            <v>821167</v>
          </cell>
          <cell r="R70">
            <v>970684</v>
          </cell>
          <cell r="T70">
            <v>312123</v>
          </cell>
          <cell r="U70">
            <v>398523</v>
          </cell>
          <cell r="X70">
            <v>-61.99031378513749</v>
          </cell>
          <cell r="Y70">
            <v>-58.94410539372236</v>
          </cell>
          <cell r="AA70">
            <v>-5.451879434557239</v>
          </cell>
          <cell r="AB70">
            <v>-4.516414322508646</v>
          </cell>
        </row>
        <row r="71">
          <cell r="Q71">
            <v>52197</v>
          </cell>
          <cell r="R71">
            <v>77622</v>
          </cell>
          <cell r="T71">
            <v>50895</v>
          </cell>
          <cell r="U71">
            <v>66006</v>
          </cell>
          <cell r="X71">
            <v>-2.494396229668368</v>
          </cell>
          <cell r="Y71">
            <v>-14.964829558630285</v>
          </cell>
          <cell r="AA71">
            <v>-0.013944466536868177</v>
          </cell>
          <cell r="AB71">
            <v>-0.0916921439424575</v>
          </cell>
        </row>
        <row r="72">
          <cell r="Q72">
            <v>294155</v>
          </cell>
          <cell r="R72">
            <v>356555</v>
          </cell>
          <cell r="T72">
            <v>339733</v>
          </cell>
          <cell r="U72">
            <v>370548</v>
          </cell>
          <cell r="X72">
            <v>15.494552191871634</v>
          </cell>
          <cell r="Y72">
            <v>3.9244997265498966</v>
          </cell>
          <cell r="AA72">
            <v>0.48814200907632704</v>
          </cell>
          <cell r="AB72">
            <v>0.11045524881084778</v>
          </cell>
        </row>
        <row r="73">
          <cell r="Q73">
            <v>769618</v>
          </cell>
          <cell r="R73">
            <v>1172065</v>
          </cell>
          <cell r="T73">
            <v>758288</v>
          </cell>
          <cell r="U73">
            <v>962509</v>
          </cell>
          <cell r="X73">
            <v>-1.4721589152020869</v>
          </cell>
          <cell r="Y73">
            <v>-17.879213183569178</v>
          </cell>
          <cell r="AA73">
            <v>-0.12134470496368391</v>
          </cell>
          <cell r="AB73">
            <v>-1.6541527992429086</v>
          </cell>
        </row>
        <row r="75">
          <cell r="Q75">
            <v>9337037</v>
          </cell>
          <cell r="R75">
            <v>12668479</v>
          </cell>
          <cell r="T75">
            <v>7677903</v>
          </cell>
          <cell r="U75">
            <v>10282880</v>
          </cell>
          <cell r="X75">
            <v>-17.769384441766704</v>
          </cell>
          <cell r="Y75">
            <v>-18.830981998707188</v>
          </cell>
          <cell r="AA75">
            <v>-17.769384441766704</v>
          </cell>
          <cell r="AB75">
            <v>-18.830981998707188</v>
          </cell>
        </row>
        <row r="78">
          <cell r="P78" t="str">
            <v>A10 Área total aprobada para total y vivienda</v>
          </cell>
          <cell r="W78" t="str">
            <v>A11 Variación del área aprobada total y vivienda</v>
          </cell>
        </row>
        <row r="80">
          <cell r="P80" t="str">
            <v>Doce meses a Junio</v>
          </cell>
        </row>
        <row r="81">
          <cell r="P81" t="str">
            <v>2015 - 2016</v>
          </cell>
        </row>
        <row r="83">
          <cell r="Q83">
            <v>2015</v>
          </cell>
          <cell r="T83">
            <v>2016</v>
          </cell>
        </row>
        <row r="85">
          <cell r="Q85">
            <v>2744329</v>
          </cell>
          <cell r="R85">
            <v>3445881</v>
          </cell>
          <cell r="T85">
            <v>2333458</v>
          </cell>
          <cell r="U85">
            <v>3360049</v>
          </cell>
          <cell r="X85">
            <v>-14.971637875779479</v>
          </cell>
          <cell r="Y85">
            <v>-2.4908579257379984</v>
          </cell>
          <cell r="AA85">
            <v>-2.209628345901959</v>
          </cell>
          <cell r="AB85">
            <v>-0.3444579460679655</v>
          </cell>
        </row>
        <row r="86">
          <cell r="Q86">
            <v>44907</v>
          </cell>
          <cell r="R86">
            <v>51652</v>
          </cell>
          <cell r="T86">
            <v>39500</v>
          </cell>
          <cell r="U86">
            <v>44915</v>
          </cell>
          <cell r="X86">
            <v>-12.040439129757047</v>
          </cell>
          <cell r="Y86">
            <v>-13.043057384031599</v>
          </cell>
          <cell r="AA86">
            <v>-0.02907837366543731</v>
          </cell>
          <cell r="AB86">
            <v>-0.027036690076660028</v>
          </cell>
        </row>
        <row r="87">
          <cell r="Q87">
            <v>1837802</v>
          </cell>
          <cell r="R87">
            <v>2270774</v>
          </cell>
          <cell r="T87">
            <v>1300489</v>
          </cell>
          <cell r="U87">
            <v>1820690</v>
          </cell>
          <cell r="X87">
            <v>-29.236718645425356</v>
          </cell>
          <cell r="Y87">
            <v>-19.820730728817566</v>
          </cell>
          <cell r="AA87">
            <v>-2.8896223764189233</v>
          </cell>
          <cell r="AB87">
            <v>-1.8062611869472245</v>
          </cell>
        </row>
        <row r="88">
          <cell r="Q88">
            <v>2833262</v>
          </cell>
          <cell r="R88">
            <v>4171271</v>
          </cell>
          <cell r="T88">
            <v>3505720</v>
          </cell>
          <cell r="U88">
            <v>4946677</v>
          </cell>
          <cell r="X88">
            <v>23.734409313363884</v>
          </cell>
          <cell r="Y88">
            <v>18.58920218801417</v>
          </cell>
          <cell r="AA88">
            <v>3.6164203806755397</v>
          </cell>
          <cell r="AB88">
            <v>3.111831928986588</v>
          </cell>
        </row>
        <row r="89">
          <cell r="Q89">
            <v>475480</v>
          </cell>
          <cell r="R89">
            <v>849071</v>
          </cell>
          <cell r="T89">
            <v>842444</v>
          </cell>
          <cell r="U89">
            <v>1125096</v>
          </cell>
          <cell r="X89">
            <v>77.17758896273239</v>
          </cell>
          <cell r="Y89">
            <v>32.50905990193988</v>
          </cell>
          <cell r="AA89">
            <v>1.9735003354472975</v>
          </cell>
          <cell r="AB89">
            <v>1.1077337655351172</v>
          </cell>
        </row>
        <row r="90">
          <cell r="Q90">
            <v>647612</v>
          </cell>
          <cell r="R90">
            <v>741762</v>
          </cell>
          <cell r="T90">
            <v>534284</v>
          </cell>
          <cell r="U90">
            <v>668517</v>
          </cell>
          <cell r="X90">
            <v>-17.499366904875146</v>
          </cell>
          <cell r="Y90">
            <v>-9.874461080508297</v>
          </cell>
          <cell r="AA90">
            <v>-0.6094680841051747</v>
          </cell>
          <cell r="AB90">
            <v>-0.2939442429367617</v>
          </cell>
        </row>
        <row r="91">
          <cell r="Q91">
            <v>190518</v>
          </cell>
          <cell r="R91">
            <v>254138</v>
          </cell>
          <cell r="T91">
            <v>257499</v>
          </cell>
          <cell r="U91">
            <v>311699</v>
          </cell>
          <cell r="X91">
            <v>35.157307970900405</v>
          </cell>
          <cell r="Y91">
            <v>22.649505386837077</v>
          </cell>
          <cell r="AA91">
            <v>0.3602179667994556</v>
          </cell>
          <cell r="AB91">
            <v>0.23100176896283625</v>
          </cell>
        </row>
        <row r="92">
          <cell r="Q92">
            <v>24135</v>
          </cell>
          <cell r="R92">
            <v>53172</v>
          </cell>
          <cell r="T92">
            <v>54268</v>
          </cell>
          <cell r="U92">
            <v>71220</v>
          </cell>
          <cell r="X92">
            <v>124.85187487051999</v>
          </cell>
          <cell r="Y92">
            <v>33.94267659670501</v>
          </cell>
          <cell r="AA92">
            <v>0.16205264169791428</v>
          </cell>
          <cell r="AB92">
            <v>0.07242959514673597</v>
          </cell>
        </row>
        <row r="93">
          <cell r="Q93">
            <v>141230</v>
          </cell>
          <cell r="R93">
            <v>215980</v>
          </cell>
          <cell r="T93">
            <v>50786</v>
          </cell>
          <cell r="U93">
            <v>67915</v>
          </cell>
          <cell r="X93">
            <v>-64.0402180839765</v>
          </cell>
          <cell r="Y93">
            <v>-68.55495879248079</v>
          </cell>
          <cell r="AA93">
            <v>-0.48639993116271724</v>
          </cell>
          <cell r="AB93">
            <v>-0.594209220157439</v>
          </cell>
        </row>
        <row r="94">
          <cell r="Q94">
            <v>278104</v>
          </cell>
          <cell r="R94">
            <v>403224</v>
          </cell>
          <cell r="T94">
            <v>197489</v>
          </cell>
          <cell r="U94">
            <v>251657</v>
          </cell>
          <cell r="X94">
            <v>-28.98735724764836</v>
          </cell>
          <cell r="Y94">
            <v>-37.588784397754104</v>
          </cell>
          <cell r="AA94">
            <v>-0.43354042778606044</v>
          </cell>
          <cell r="AB94">
            <v>-0.6082633226731676</v>
          </cell>
        </row>
        <row r="95">
          <cell r="Q95">
            <v>199567</v>
          </cell>
          <cell r="R95">
            <v>300193</v>
          </cell>
          <cell r="T95">
            <v>94271</v>
          </cell>
          <cell r="U95">
            <v>127186</v>
          </cell>
          <cell r="X95">
            <v>-52.76223022844459</v>
          </cell>
          <cell r="Y95">
            <v>-57.63192346257241</v>
          </cell>
          <cell r="AA95">
            <v>-0.566272689749563</v>
          </cell>
          <cell r="AB95">
            <v>-0.6943055722269142</v>
          </cell>
        </row>
        <row r="96">
          <cell r="Q96">
            <v>190400</v>
          </cell>
          <cell r="R96">
            <v>273838</v>
          </cell>
          <cell r="T96">
            <v>390799</v>
          </cell>
          <cell r="U96">
            <v>461545</v>
          </cell>
          <cell r="X96">
            <v>105.25157563025212</v>
          </cell>
          <cell r="Y96">
            <v>68.54673200943623</v>
          </cell>
          <cell r="AA96">
            <v>1.0777283159200983</v>
          </cell>
          <cell r="AB96">
            <v>0.7532990922101268</v>
          </cell>
        </row>
        <row r="97">
          <cell r="Q97">
            <v>2384492</v>
          </cell>
          <cell r="R97">
            <v>3469174</v>
          </cell>
          <cell r="T97">
            <v>2122123</v>
          </cell>
          <cell r="U97">
            <v>2983049</v>
          </cell>
          <cell r="X97">
            <v>-11.003140291517028</v>
          </cell>
          <cell r="Y97">
            <v>-14.012701582566905</v>
          </cell>
          <cell r="AA97">
            <v>-1.4109975624610915</v>
          </cell>
          <cell r="AB97">
            <v>-1.9508996531863374</v>
          </cell>
        </row>
        <row r="98">
          <cell r="Q98">
            <v>13174</v>
          </cell>
          <cell r="R98">
            <v>16944</v>
          </cell>
          <cell r="T98">
            <v>17238</v>
          </cell>
          <cell r="U98">
            <v>20180</v>
          </cell>
          <cell r="X98">
            <v>30.84864126309398</v>
          </cell>
          <cell r="Y98">
            <v>19.098205854579803</v>
          </cell>
          <cell r="AA98">
            <v>0.0218558369847119</v>
          </cell>
          <cell r="AB98">
            <v>0.012986600725556161</v>
          </cell>
        </row>
        <row r="99">
          <cell r="Q99">
            <v>335147</v>
          </cell>
          <cell r="R99">
            <v>417915</v>
          </cell>
          <cell r="T99">
            <v>596452</v>
          </cell>
          <cell r="U99">
            <v>664467</v>
          </cell>
          <cell r="X99">
            <v>77.96728002936024</v>
          </cell>
          <cell r="Y99">
            <v>58.99572879652561</v>
          </cell>
          <cell r="AA99">
            <v>1.4052754634080076</v>
          </cell>
          <cell r="AB99">
            <v>0.9894537645510885</v>
          </cell>
        </row>
        <row r="100">
          <cell r="Q100">
            <v>38653</v>
          </cell>
          <cell r="R100">
            <v>51766</v>
          </cell>
          <cell r="T100">
            <v>22799</v>
          </cell>
          <cell r="U100">
            <v>45589</v>
          </cell>
          <cell r="X100">
            <v>-41.016221250614436</v>
          </cell>
          <cell r="Y100">
            <v>-11.932542595526016</v>
          </cell>
          <cell r="AA100">
            <v>-0.08526142705600946</v>
          </cell>
          <cell r="AB100">
            <v>-0.024789317886823363</v>
          </cell>
        </row>
        <row r="101">
          <cell r="Q101">
            <v>304669</v>
          </cell>
          <cell r="R101">
            <v>383035</v>
          </cell>
          <cell r="T101">
            <v>118911</v>
          </cell>
          <cell r="U101">
            <v>179318</v>
          </cell>
          <cell r="X101">
            <v>-60.97043020458268</v>
          </cell>
          <cell r="Y101">
            <v>-53.18495698826478</v>
          </cell>
          <cell r="AA101">
            <v>-0.9989902969011103</v>
          </cell>
          <cell r="AB101">
            <v>-0.8175498578517071</v>
          </cell>
        </row>
        <row r="102">
          <cell r="Q102">
            <v>357721</v>
          </cell>
          <cell r="R102">
            <v>432832</v>
          </cell>
          <cell r="T102">
            <v>379714</v>
          </cell>
          <cell r="U102">
            <v>444215</v>
          </cell>
          <cell r="X102">
            <v>6.1480874759938615</v>
          </cell>
          <cell r="Y102">
            <v>2.6298887328108975</v>
          </cell>
          <cell r="AA102">
            <v>0.11827643277676397</v>
          </cell>
          <cell r="AB102">
            <v>0.04568185292305493</v>
          </cell>
        </row>
        <row r="103">
          <cell r="Q103">
            <v>561641</v>
          </cell>
          <cell r="R103">
            <v>667718</v>
          </cell>
          <cell r="T103">
            <v>488237</v>
          </cell>
          <cell r="U103">
            <v>599428</v>
          </cell>
          <cell r="X103">
            <v>-13.069558668259617</v>
          </cell>
          <cell r="Y103">
            <v>-10.22737143524661</v>
          </cell>
          <cell r="AA103">
            <v>-0.3947602997110709</v>
          </cell>
          <cell r="AB103">
            <v>-0.27405901222133194</v>
          </cell>
        </row>
        <row r="104">
          <cell r="Q104">
            <v>362036</v>
          </cell>
          <cell r="R104">
            <v>444444</v>
          </cell>
          <cell r="T104">
            <v>484530</v>
          </cell>
          <cell r="U104">
            <v>686662</v>
          </cell>
          <cell r="X104">
            <v>33.83475676452065</v>
          </cell>
          <cell r="Y104">
            <v>54.499104499104476</v>
          </cell>
          <cell r="AA104">
            <v>0.6587620313989417</v>
          </cell>
          <cell r="AB104">
            <v>0.9720607090676026</v>
          </cell>
        </row>
        <row r="105">
          <cell r="Q105">
            <v>186489</v>
          </cell>
          <cell r="R105">
            <v>247593</v>
          </cell>
          <cell r="T105">
            <v>312025</v>
          </cell>
          <cell r="U105">
            <v>363344</v>
          </cell>
          <cell r="X105">
            <v>67.31549850125208</v>
          </cell>
          <cell r="Y105">
            <v>46.750513948294156</v>
          </cell>
          <cell r="AA105">
            <v>0.6751216416616125</v>
          </cell>
          <cell r="AB105">
            <v>0.46452781847461405</v>
          </cell>
        </row>
        <row r="106">
          <cell r="Q106">
            <v>504786</v>
          </cell>
          <cell r="R106">
            <v>656170</v>
          </cell>
          <cell r="T106">
            <v>471136</v>
          </cell>
          <cell r="U106">
            <v>722639</v>
          </cell>
          <cell r="X106">
            <v>-6.666191217664519</v>
          </cell>
          <cell r="Y106">
            <v>10.12984440007925</v>
          </cell>
          <cell r="AA106">
            <v>-0.18096676046642604</v>
          </cell>
          <cell r="AB106">
            <v>0.2667510394397381</v>
          </cell>
        </row>
        <row r="107">
          <cell r="Q107">
            <v>1621703</v>
          </cell>
          <cell r="R107">
            <v>1939752</v>
          </cell>
          <cell r="T107">
            <v>1240903</v>
          </cell>
          <cell r="U107">
            <v>1566819</v>
          </cell>
          <cell r="X107">
            <v>-23.481488287312786</v>
          </cell>
          <cell r="Y107">
            <v>-19.22580824765228</v>
          </cell>
          <cell r="AA107">
            <v>-2.0479091347879654</v>
          </cell>
          <cell r="AB107">
            <v>-1.496641522986352</v>
          </cell>
        </row>
        <row r="108">
          <cell r="Q108">
            <v>108154</v>
          </cell>
          <cell r="R108">
            <v>152863</v>
          </cell>
          <cell r="T108">
            <v>141922</v>
          </cell>
          <cell r="U108">
            <v>169393</v>
          </cell>
          <cell r="X108">
            <v>31.22214619893856</v>
          </cell>
          <cell r="Y108">
            <v>10.813604338525337</v>
          </cell>
          <cell r="AA108">
            <v>0.1816013541584034</v>
          </cell>
          <cell r="AB108">
            <v>0.06633761124642872</v>
          </cell>
        </row>
        <row r="109">
          <cell r="Q109">
            <v>650349</v>
          </cell>
          <cell r="R109">
            <v>786709</v>
          </cell>
          <cell r="T109">
            <v>654311</v>
          </cell>
          <cell r="U109">
            <v>746319</v>
          </cell>
          <cell r="X109">
            <v>0.6092113618995256</v>
          </cell>
          <cell r="Y109">
            <v>-5.134045752622626</v>
          </cell>
          <cell r="AA109">
            <v>0.02130728989503655</v>
          </cell>
          <cell r="AB109">
            <v>-0.1620917191919695</v>
          </cell>
        </row>
        <row r="110">
          <cell r="Q110">
            <v>1558215</v>
          </cell>
          <cell r="R110">
            <v>2220120</v>
          </cell>
          <cell r="T110">
            <v>1583321</v>
          </cell>
          <cell r="U110">
            <v>2205308</v>
          </cell>
          <cell r="X110">
            <v>1.6112025619057704</v>
          </cell>
          <cell r="Y110">
            <v>-0.6671711439021379</v>
          </cell>
          <cell r="AA110">
            <v>0.13501787483714983</v>
          </cell>
          <cell r="AB110">
            <v>-0.0594429944211798</v>
          </cell>
        </row>
        <row r="112">
          <cell r="Q112">
            <v>18594575</v>
          </cell>
          <cell r="R112">
            <v>24917991</v>
          </cell>
          <cell r="T112">
            <v>18234629</v>
          </cell>
          <cell r="U112">
            <v>24653896</v>
          </cell>
          <cell r="X112">
            <v>-1.935758144512576</v>
          </cell>
          <cell r="Y112">
            <v>-1.0598567115623467</v>
          </cell>
          <cell r="AA112">
            <v>-1.9357581445125764</v>
          </cell>
          <cell r="AB112">
            <v>-1.0598567115623467</v>
          </cell>
        </row>
      </sheetData>
      <sheetData sheetId="5">
        <row r="3">
          <cell r="T3" t="str">
            <v>A16 Área total aprobada para vivienda en 88 municipios </v>
          </cell>
          <cell r="AC3" t="str">
            <v>A17 Unidades de vivienda a construir en 88 municipios,</v>
          </cell>
        </row>
        <row r="5">
          <cell r="T5" t="str">
            <v>Junio 2016</v>
          </cell>
          <cell r="AC5" t="str">
            <v>Junio 2016</v>
          </cell>
        </row>
        <row r="9">
          <cell r="U9">
            <v>9389</v>
          </cell>
          <cell r="V9">
            <v>139</v>
          </cell>
          <cell r="W9">
            <v>9250</v>
          </cell>
          <cell r="Y9">
            <v>114476</v>
          </cell>
          <cell r="Z9">
            <v>23828</v>
          </cell>
          <cell r="AA9">
            <v>90648</v>
          </cell>
          <cell r="AD9">
            <v>140</v>
          </cell>
          <cell r="AE9">
            <v>2</v>
          </cell>
          <cell r="AF9">
            <v>138</v>
          </cell>
          <cell r="AH9">
            <v>957</v>
          </cell>
          <cell r="AI9">
            <v>145</v>
          </cell>
          <cell r="AJ9">
            <v>812</v>
          </cell>
        </row>
        <row r="10">
          <cell r="U10">
            <v>0</v>
          </cell>
          <cell r="V10">
            <v>0</v>
          </cell>
          <cell r="W10">
            <v>0</v>
          </cell>
          <cell r="Y10">
            <v>1209</v>
          </cell>
          <cell r="Z10">
            <v>1209</v>
          </cell>
          <cell r="AA10">
            <v>0</v>
          </cell>
          <cell r="AD10">
            <v>0</v>
          </cell>
          <cell r="AE10">
            <v>0</v>
          </cell>
          <cell r="AF10">
            <v>0</v>
          </cell>
          <cell r="AH10">
            <v>14</v>
          </cell>
          <cell r="AI10">
            <v>14</v>
          </cell>
          <cell r="AJ10">
            <v>0</v>
          </cell>
        </row>
        <row r="11">
          <cell r="U11">
            <v>1800</v>
          </cell>
          <cell r="V11">
            <v>112</v>
          </cell>
          <cell r="W11">
            <v>1688</v>
          </cell>
          <cell r="Y11">
            <v>83472</v>
          </cell>
          <cell r="Z11">
            <v>4344</v>
          </cell>
          <cell r="AA11">
            <v>79128</v>
          </cell>
          <cell r="AD11">
            <v>29</v>
          </cell>
          <cell r="AE11">
            <v>2</v>
          </cell>
          <cell r="AF11">
            <v>27</v>
          </cell>
          <cell r="AH11">
            <v>666</v>
          </cell>
          <cell r="AI11">
            <v>26</v>
          </cell>
          <cell r="AJ11">
            <v>640</v>
          </cell>
        </row>
        <row r="12">
          <cell r="U12">
            <v>47789</v>
          </cell>
          <cell r="V12">
            <v>7333</v>
          </cell>
          <cell r="W12">
            <v>40456</v>
          </cell>
          <cell r="Y12">
            <v>154358</v>
          </cell>
          <cell r="Z12">
            <v>15394</v>
          </cell>
          <cell r="AA12">
            <v>138964</v>
          </cell>
          <cell r="AD12">
            <v>775</v>
          </cell>
          <cell r="AE12">
            <v>95</v>
          </cell>
          <cell r="AF12">
            <v>680</v>
          </cell>
          <cell r="AH12">
            <v>1097</v>
          </cell>
          <cell r="AI12">
            <v>107</v>
          </cell>
          <cell r="AJ12">
            <v>990</v>
          </cell>
        </row>
        <row r="13">
          <cell r="U13">
            <v>18829</v>
          </cell>
          <cell r="V13">
            <v>0</v>
          </cell>
          <cell r="W13">
            <v>18829</v>
          </cell>
          <cell r="Y13">
            <v>30612</v>
          </cell>
          <cell r="Z13">
            <v>2778</v>
          </cell>
          <cell r="AA13">
            <v>27834</v>
          </cell>
          <cell r="AD13">
            <v>360</v>
          </cell>
          <cell r="AE13">
            <v>0</v>
          </cell>
          <cell r="AF13">
            <v>360</v>
          </cell>
          <cell r="AH13">
            <v>109</v>
          </cell>
          <cell r="AI13">
            <v>7</v>
          </cell>
          <cell r="AJ13">
            <v>102</v>
          </cell>
        </row>
        <row r="14">
          <cell r="U14">
            <v>10009</v>
          </cell>
          <cell r="V14">
            <v>0</v>
          </cell>
          <cell r="W14">
            <v>10009</v>
          </cell>
          <cell r="Y14">
            <v>26750</v>
          </cell>
          <cell r="Z14">
            <v>13867</v>
          </cell>
          <cell r="AA14">
            <v>12883</v>
          </cell>
          <cell r="AD14">
            <v>180</v>
          </cell>
          <cell r="AE14">
            <v>0</v>
          </cell>
          <cell r="AF14">
            <v>180</v>
          </cell>
          <cell r="AH14">
            <v>287</v>
          </cell>
          <cell r="AI14">
            <v>139</v>
          </cell>
          <cell r="AJ14">
            <v>148</v>
          </cell>
        </row>
        <row r="15">
          <cell r="U15">
            <v>0</v>
          </cell>
          <cell r="V15">
            <v>0</v>
          </cell>
          <cell r="W15">
            <v>0</v>
          </cell>
          <cell r="Y15">
            <v>16684</v>
          </cell>
          <cell r="Z15">
            <v>4636</v>
          </cell>
          <cell r="AA15">
            <v>12048</v>
          </cell>
          <cell r="AD15">
            <v>0</v>
          </cell>
          <cell r="AE15">
            <v>0</v>
          </cell>
          <cell r="AF15">
            <v>0</v>
          </cell>
          <cell r="AH15">
            <v>156</v>
          </cell>
          <cell r="AI15">
            <v>36</v>
          </cell>
          <cell r="AJ15">
            <v>120</v>
          </cell>
        </row>
        <row r="16">
          <cell r="U16">
            <v>0</v>
          </cell>
          <cell r="V16">
            <v>0</v>
          </cell>
          <cell r="W16">
            <v>0</v>
          </cell>
          <cell r="Y16">
            <v>3662</v>
          </cell>
          <cell r="Z16">
            <v>3662</v>
          </cell>
          <cell r="AA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38</v>
          </cell>
          <cell r="AI16">
            <v>38</v>
          </cell>
          <cell r="AJ16">
            <v>0</v>
          </cell>
        </row>
        <row r="17">
          <cell r="U17">
            <v>0</v>
          </cell>
          <cell r="V17">
            <v>0</v>
          </cell>
          <cell r="W17">
            <v>0</v>
          </cell>
          <cell r="Y17">
            <v>2572</v>
          </cell>
          <cell r="Z17">
            <v>2339</v>
          </cell>
          <cell r="AA17">
            <v>233</v>
          </cell>
          <cell r="AD17">
            <v>0</v>
          </cell>
          <cell r="AE17">
            <v>0</v>
          </cell>
          <cell r="AF17">
            <v>0</v>
          </cell>
          <cell r="AH17">
            <v>23</v>
          </cell>
          <cell r="AI17">
            <v>21</v>
          </cell>
          <cell r="AJ17">
            <v>2</v>
          </cell>
        </row>
        <row r="18">
          <cell r="U18">
            <v>813</v>
          </cell>
          <cell r="V18">
            <v>135</v>
          </cell>
          <cell r="W18">
            <v>678</v>
          </cell>
          <cell r="Y18">
            <v>10268</v>
          </cell>
          <cell r="Z18">
            <v>7921</v>
          </cell>
          <cell r="AA18">
            <v>2347</v>
          </cell>
          <cell r="AD18">
            <v>17</v>
          </cell>
          <cell r="AE18">
            <v>2</v>
          </cell>
          <cell r="AF18">
            <v>15</v>
          </cell>
          <cell r="AH18">
            <v>125</v>
          </cell>
          <cell r="AI18">
            <v>87</v>
          </cell>
          <cell r="AJ18">
            <v>38</v>
          </cell>
        </row>
        <row r="19">
          <cell r="U19">
            <v>631</v>
          </cell>
          <cell r="V19">
            <v>0</v>
          </cell>
          <cell r="W19">
            <v>631</v>
          </cell>
          <cell r="Y19">
            <v>1383</v>
          </cell>
          <cell r="Z19">
            <v>678</v>
          </cell>
          <cell r="AA19">
            <v>705</v>
          </cell>
          <cell r="AD19">
            <v>4</v>
          </cell>
          <cell r="AE19">
            <v>0</v>
          </cell>
          <cell r="AF19">
            <v>4</v>
          </cell>
          <cell r="AH19">
            <v>11</v>
          </cell>
          <cell r="AI19">
            <v>3</v>
          </cell>
          <cell r="AJ19">
            <v>8</v>
          </cell>
        </row>
        <row r="20">
          <cell r="U20">
            <v>167</v>
          </cell>
          <cell r="V20">
            <v>167</v>
          </cell>
          <cell r="W20">
            <v>0</v>
          </cell>
          <cell r="Y20">
            <v>18025</v>
          </cell>
          <cell r="Z20">
            <v>5715</v>
          </cell>
          <cell r="AA20">
            <v>12310</v>
          </cell>
          <cell r="AD20">
            <v>2</v>
          </cell>
          <cell r="AE20">
            <v>2</v>
          </cell>
          <cell r="AF20">
            <v>0</v>
          </cell>
          <cell r="AH20">
            <v>102</v>
          </cell>
          <cell r="AI20">
            <v>33</v>
          </cell>
          <cell r="AJ20">
            <v>69</v>
          </cell>
        </row>
        <row r="21">
          <cell r="U21">
            <v>19695</v>
          </cell>
          <cell r="V21">
            <v>0</v>
          </cell>
          <cell r="W21">
            <v>19695</v>
          </cell>
          <cell r="Y21">
            <v>101360</v>
          </cell>
          <cell r="Z21">
            <v>39336</v>
          </cell>
          <cell r="AA21">
            <v>62024</v>
          </cell>
          <cell r="AD21">
            <v>288</v>
          </cell>
          <cell r="AE21">
            <v>0</v>
          </cell>
          <cell r="AF21">
            <v>288</v>
          </cell>
          <cell r="AH21">
            <v>953</v>
          </cell>
          <cell r="AI21">
            <v>271</v>
          </cell>
          <cell r="AJ21">
            <v>682</v>
          </cell>
        </row>
        <row r="22">
          <cell r="U22">
            <v>0</v>
          </cell>
          <cell r="V22">
            <v>0</v>
          </cell>
          <cell r="W22">
            <v>0</v>
          </cell>
          <cell r="Y22">
            <v>1574</v>
          </cell>
          <cell r="Z22">
            <v>1042</v>
          </cell>
          <cell r="AA22">
            <v>532</v>
          </cell>
          <cell r="AD22">
            <v>0</v>
          </cell>
          <cell r="AE22">
            <v>0</v>
          </cell>
          <cell r="AF22">
            <v>0</v>
          </cell>
          <cell r="AH22">
            <v>18</v>
          </cell>
          <cell r="AI22">
            <v>12</v>
          </cell>
          <cell r="AJ22">
            <v>6</v>
          </cell>
        </row>
        <row r="23">
          <cell r="U23">
            <v>189</v>
          </cell>
          <cell r="V23">
            <v>189</v>
          </cell>
          <cell r="W23">
            <v>0</v>
          </cell>
          <cell r="Y23">
            <v>12909</v>
          </cell>
          <cell r="Z23">
            <v>12547</v>
          </cell>
          <cell r="AA23">
            <v>362</v>
          </cell>
          <cell r="AD23">
            <v>2</v>
          </cell>
          <cell r="AE23">
            <v>2</v>
          </cell>
          <cell r="AF23">
            <v>0</v>
          </cell>
          <cell r="AH23">
            <v>132</v>
          </cell>
          <cell r="AI23">
            <v>127</v>
          </cell>
          <cell r="AJ23">
            <v>5</v>
          </cell>
        </row>
        <row r="24">
          <cell r="U24">
            <v>0</v>
          </cell>
          <cell r="V24">
            <v>0</v>
          </cell>
          <cell r="W24">
            <v>0</v>
          </cell>
          <cell r="Y24">
            <v>1030</v>
          </cell>
          <cell r="Z24">
            <v>801</v>
          </cell>
          <cell r="AA24">
            <v>229</v>
          </cell>
          <cell r="AD24">
            <v>0</v>
          </cell>
          <cell r="AE24">
            <v>0</v>
          </cell>
          <cell r="AF24">
            <v>0</v>
          </cell>
          <cell r="AH24">
            <v>11</v>
          </cell>
          <cell r="AI24">
            <v>7</v>
          </cell>
          <cell r="AJ24">
            <v>4</v>
          </cell>
        </row>
        <row r="25">
          <cell r="U25">
            <v>6870</v>
          </cell>
          <cell r="V25">
            <v>0</v>
          </cell>
          <cell r="W25">
            <v>6870</v>
          </cell>
          <cell r="Y25">
            <v>11310</v>
          </cell>
          <cell r="Z25">
            <v>8961</v>
          </cell>
          <cell r="AA25">
            <v>2349</v>
          </cell>
          <cell r="AD25">
            <v>128</v>
          </cell>
          <cell r="AE25">
            <v>0</v>
          </cell>
          <cell r="AF25">
            <v>128</v>
          </cell>
          <cell r="AH25">
            <v>70</v>
          </cell>
          <cell r="AI25">
            <v>51</v>
          </cell>
          <cell r="AJ25">
            <v>19</v>
          </cell>
        </row>
        <row r="26">
          <cell r="U26">
            <v>7428</v>
          </cell>
          <cell r="V26">
            <v>3365</v>
          </cell>
          <cell r="W26">
            <v>4063</v>
          </cell>
          <cell r="Y26">
            <v>18001</v>
          </cell>
          <cell r="Z26">
            <v>9790</v>
          </cell>
          <cell r="AA26">
            <v>8211</v>
          </cell>
          <cell r="AD26">
            <v>176</v>
          </cell>
          <cell r="AE26">
            <v>96</v>
          </cell>
          <cell r="AF26">
            <v>80</v>
          </cell>
          <cell r="AH26">
            <v>140</v>
          </cell>
          <cell r="AI26">
            <v>72</v>
          </cell>
          <cell r="AJ26">
            <v>68</v>
          </cell>
        </row>
        <row r="27">
          <cell r="U27">
            <v>0</v>
          </cell>
          <cell r="V27">
            <v>0</v>
          </cell>
          <cell r="W27">
            <v>0</v>
          </cell>
          <cell r="Y27">
            <v>10288</v>
          </cell>
          <cell r="Z27">
            <v>6585</v>
          </cell>
          <cell r="AA27">
            <v>3703</v>
          </cell>
          <cell r="AD27">
            <v>0</v>
          </cell>
          <cell r="AE27">
            <v>0</v>
          </cell>
          <cell r="AF27">
            <v>0</v>
          </cell>
          <cell r="AH27">
            <v>92</v>
          </cell>
          <cell r="AI27">
            <v>56</v>
          </cell>
          <cell r="AJ27">
            <v>36</v>
          </cell>
        </row>
        <row r="28">
          <cell r="U28">
            <v>0</v>
          </cell>
          <cell r="V28">
            <v>0</v>
          </cell>
          <cell r="W28">
            <v>0</v>
          </cell>
          <cell r="Y28">
            <v>18172</v>
          </cell>
          <cell r="Z28">
            <v>9126</v>
          </cell>
          <cell r="AA28">
            <v>9046</v>
          </cell>
          <cell r="AD28">
            <v>0</v>
          </cell>
          <cell r="AE28">
            <v>0</v>
          </cell>
          <cell r="AF28">
            <v>0</v>
          </cell>
          <cell r="AH28">
            <v>210</v>
          </cell>
          <cell r="AI28">
            <v>85</v>
          </cell>
          <cell r="AJ28">
            <v>125</v>
          </cell>
        </row>
        <row r="29">
          <cell r="U29">
            <v>18395</v>
          </cell>
          <cell r="V29">
            <v>0</v>
          </cell>
          <cell r="W29">
            <v>18395</v>
          </cell>
          <cell r="Y29">
            <v>13824</v>
          </cell>
          <cell r="Z29">
            <v>12602</v>
          </cell>
          <cell r="AA29">
            <v>1222</v>
          </cell>
          <cell r="AD29">
            <v>323</v>
          </cell>
          <cell r="AE29">
            <v>0</v>
          </cell>
          <cell r="AF29">
            <v>323</v>
          </cell>
          <cell r="AH29">
            <v>99</v>
          </cell>
          <cell r="AI29">
            <v>88</v>
          </cell>
          <cell r="AJ29">
            <v>11</v>
          </cell>
        </row>
        <row r="30">
          <cell r="U30">
            <v>20012</v>
          </cell>
          <cell r="V30">
            <v>20012</v>
          </cell>
          <cell r="W30">
            <v>0</v>
          </cell>
          <cell r="Y30">
            <v>15489</v>
          </cell>
          <cell r="Z30">
            <v>12295</v>
          </cell>
          <cell r="AA30">
            <v>3194</v>
          </cell>
          <cell r="AD30">
            <v>321</v>
          </cell>
          <cell r="AE30">
            <v>321</v>
          </cell>
          <cell r="AF30">
            <v>0</v>
          </cell>
          <cell r="AH30">
            <v>111</v>
          </cell>
          <cell r="AI30">
            <v>73</v>
          </cell>
          <cell r="AJ30">
            <v>38</v>
          </cell>
        </row>
        <row r="31">
          <cell r="U31">
            <v>0</v>
          </cell>
          <cell r="V31">
            <v>0</v>
          </cell>
          <cell r="W31">
            <v>0</v>
          </cell>
          <cell r="Y31">
            <v>119325</v>
          </cell>
          <cell r="Z31">
            <v>11793</v>
          </cell>
          <cell r="AA31">
            <v>107532</v>
          </cell>
          <cell r="AD31">
            <v>0</v>
          </cell>
          <cell r="AE31">
            <v>0</v>
          </cell>
          <cell r="AF31">
            <v>0</v>
          </cell>
          <cell r="AH31">
            <v>981</v>
          </cell>
          <cell r="AI31">
            <v>99</v>
          </cell>
          <cell r="AJ31">
            <v>882</v>
          </cell>
        </row>
        <row r="32">
          <cell r="U32">
            <v>505</v>
          </cell>
          <cell r="V32">
            <v>505</v>
          </cell>
          <cell r="W32">
            <v>0</v>
          </cell>
          <cell r="Y32">
            <v>4748</v>
          </cell>
          <cell r="Z32">
            <v>3398</v>
          </cell>
          <cell r="AA32">
            <v>1350</v>
          </cell>
          <cell r="AD32">
            <v>11</v>
          </cell>
          <cell r="AE32">
            <v>11</v>
          </cell>
          <cell r="AF32">
            <v>0</v>
          </cell>
          <cell r="AH32">
            <v>40</v>
          </cell>
          <cell r="AI32">
            <v>27</v>
          </cell>
          <cell r="AJ32">
            <v>13</v>
          </cell>
        </row>
        <row r="33">
          <cell r="U33">
            <v>2542</v>
          </cell>
          <cell r="V33">
            <v>2542</v>
          </cell>
          <cell r="W33">
            <v>0</v>
          </cell>
          <cell r="Y33">
            <v>66613</v>
          </cell>
          <cell r="Z33">
            <v>8758</v>
          </cell>
          <cell r="AA33">
            <v>57855</v>
          </cell>
          <cell r="AD33">
            <v>41</v>
          </cell>
          <cell r="AE33">
            <v>41</v>
          </cell>
          <cell r="AF33">
            <v>0</v>
          </cell>
          <cell r="AH33">
            <v>486</v>
          </cell>
          <cell r="AI33">
            <v>60</v>
          </cell>
          <cell r="AJ33">
            <v>426</v>
          </cell>
        </row>
        <row r="34">
          <cell r="U34">
            <v>146971</v>
          </cell>
          <cell r="V34">
            <v>3457</v>
          </cell>
          <cell r="W34">
            <v>143514</v>
          </cell>
          <cell r="Y34">
            <v>62144</v>
          </cell>
          <cell r="Z34">
            <v>31173</v>
          </cell>
          <cell r="AA34">
            <v>30971</v>
          </cell>
          <cell r="AD34">
            <v>2188</v>
          </cell>
          <cell r="AE34">
            <v>62</v>
          </cell>
          <cell r="AF34">
            <v>2126</v>
          </cell>
          <cell r="AH34">
            <v>447</v>
          </cell>
          <cell r="AI34">
            <v>220</v>
          </cell>
          <cell r="AJ34">
            <v>227</v>
          </cell>
        </row>
        <row r="36">
          <cell r="U36">
            <v>312034</v>
          </cell>
          <cell r="V36">
            <v>37956</v>
          </cell>
          <cell r="W36">
            <v>274078</v>
          </cell>
          <cell r="Y36">
            <v>920258</v>
          </cell>
          <cell r="Z36">
            <v>254578</v>
          </cell>
          <cell r="AA36">
            <v>665680</v>
          </cell>
          <cell r="AD36">
            <v>4985</v>
          </cell>
          <cell r="AE36">
            <v>636</v>
          </cell>
          <cell r="AF36">
            <v>4349</v>
          </cell>
          <cell r="AH36">
            <v>7375</v>
          </cell>
          <cell r="AI36">
            <v>1904</v>
          </cell>
          <cell r="AJ36">
            <v>5471</v>
          </cell>
        </row>
        <row r="40">
          <cell r="T40" t="str">
            <v>A20 Área total aprobada para vivienda </v>
          </cell>
          <cell r="AC40" t="str">
            <v>A21 Unidades de vivienda a construir</v>
          </cell>
        </row>
        <row r="43">
          <cell r="K43">
            <v>2016</v>
          </cell>
          <cell r="AC43">
            <v>2016</v>
          </cell>
        </row>
        <row r="46">
          <cell r="U46">
            <v>339793</v>
          </cell>
          <cell r="V46">
            <v>19672</v>
          </cell>
          <cell r="W46">
            <v>320121</v>
          </cell>
          <cell r="Y46">
            <v>1993665</v>
          </cell>
          <cell r="Z46">
            <v>300523</v>
          </cell>
          <cell r="AA46">
            <v>1693142</v>
          </cell>
          <cell r="AD46">
            <v>5230</v>
          </cell>
          <cell r="AE46">
            <v>230</v>
          </cell>
          <cell r="AF46">
            <v>5000</v>
          </cell>
          <cell r="AH46">
            <v>18325</v>
          </cell>
          <cell r="AI46">
            <v>1701</v>
          </cell>
          <cell r="AJ46">
            <v>16624</v>
          </cell>
        </row>
        <row r="47">
          <cell r="U47">
            <v>25582</v>
          </cell>
          <cell r="V47">
            <v>618</v>
          </cell>
          <cell r="W47">
            <v>24964</v>
          </cell>
          <cell r="Y47">
            <v>13918</v>
          </cell>
          <cell r="Z47">
            <v>12709</v>
          </cell>
          <cell r="AA47">
            <v>1209</v>
          </cell>
          <cell r="AD47">
            <v>556</v>
          </cell>
          <cell r="AE47">
            <v>12</v>
          </cell>
          <cell r="AF47">
            <v>544</v>
          </cell>
          <cell r="AH47">
            <v>141</v>
          </cell>
          <cell r="AI47">
            <v>119</v>
          </cell>
          <cell r="AJ47">
            <v>22</v>
          </cell>
        </row>
        <row r="48">
          <cell r="U48">
            <v>207610</v>
          </cell>
          <cell r="V48">
            <v>67785</v>
          </cell>
          <cell r="W48">
            <v>139825</v>
          </cell>
          <cell r="Y48">
            <v>1092879</v>
          </cell>
          <cell r="Z48">
            <v>104388</v>
          </cell>
          <cell r="AA48">
            <v>988491</v>
          </cell>
          <cell r="AD48">
            <v>3553</v>
          </cell>
          <cell r="AE48">
            <v>1198</v>
          </cell>
          <cell r="AF48">
            <v>2355</v>
          </cell>
          <cell r="AH48">
            <v>7543</v>
          </cell>
          <cell r="AI48">
            <v>693</v>
          </cell>
          <cell r="AJ48">
            <v>6850</v>
          </cell>
        </row>
        <row r="49">
          <cell r="U49">
            <v>817920</v>
          </cell>
          <cell r="V49">
            <v>112719</v>
          </cell>
          <cell r="W49">
            <v>705201</v>
          </cell>
          <cell r="Y49">
            <v>2687800</v>
          </cell>
          <cell r="Z49">
            <v>177947</v>
          </cell>
          <cell r="AA49">
            <v>2509853</v>
          </cell>
          <cell r="AD49">
            <v>13195</v>
          </cell>
          <cell r="AE49">
            <v>1390</v>
          </cell>
          <cell r="AF49">
            <v>11805</v>
          </cell>
          <cell r="AH49">
            <v>20639</v>
          </cell>
          <cell r="AI49">
            <v>1405</v>
          </cell>
          <cell r="AJ49">
            <v>19234</v>
          </cell>
        </row>
        <row r="50">
          <cell r="U50">
            <v>248708</v>
          </cell>
          <cell r="V50">
            <v>31463</v>
          </cell>
          <cell r="W50">
            <v>217245</v>
          </cell>
          <cell r="Y50">
            <v>593736</v>
          </cell>
          <cell r="Z50">
            <v>84658</v>
          </cell>
          <cell r="AA50">
            <v>509078</v>
          </cell>
          <cell r="AD50">
            <v>3706</v>
          </cell>
          <cell r="AE50">
            <v>464</v>
          </cell>
          <cell r="AF50">
            <v>3242</v>
          </cell>
          <cell r="AH50">
            <v>3674</v>
          </cell>
          <cell r="AI50">
            <v>239</v>
          </cell>
          <cell r="AJ50">
            <v>3435</v>
          </cell>
        </row>
        <row r="51">
          <cell r="U51">
            <v>83205</v>
          </cell>
          <cell r="V51">
            <v>15809</v>
          </cell>
          <cell r="W51">
            <v>67396</v>
          </cell>
          <cell r="Y51">
            <v>451079</v>
          </cell>
          <cell r="Z51">
            <v>171380</v>
          </cell>
          <cell r="AA51">
            <v>279699</v>
          </cell>
          <cell r="AD51">
            <v>1162</v>
          </cell>
          <cell r="AE51">
            <v>175</v>
          </cell>
          <cell r="AF51">
            <v>987</v>
          </cell>
          <cell r="AH51">
            <v>4561</v>
          </cell>
          <cell r="AI51">
            <v>1562</v>
          </cell>
          <cell r="AJ51">
            <v>2999</v>
          </cell>
        </row>
        <row r="52">
          <cell r="U52">
            <v>74595</v>
          </cell>
          <cell r="V52">
            <v>2274</v>
          </cell>
          <cell r="W52">
            <v>72321</v>
          </cell>
          <cell r="Y52">
            <v>182904</v>
          </cell>
          <cell r="Z52">
            <v>62839</v>
          </cell>
          <cell r="AA52">
            <v>120065</v>
          </cell>
          <cell r="AD52">
            <v>1175</v>
          </cell>
          <cell r="AE52">
            <v>38</v>
          </cell>
          <cell r="AF52">
            <v>1137</v>
          </cell>
          <cell r="AH52">
            <v>1564</v>
          </cell>
          <cell r="AI52">
            <v>460</v>
          </cell>
          <cell r="AJ52">
            <v>1104</v>
          </cell>
        </row>
        <row r="53">
          <cell r="U53">
            <v>7981</v>
          </cell>
          <cell r="V53">
            <v>7981</v>
          </cell>
          <cell r="W53">
            <v>0</v>
          </cell>
          <cell r="Y53">
            <v>46287</v>
          </cell>
          <cell r="Z53">
            <v>30952</v>
          </cell>
          <cell r="AA53">
            <v>15335</v>
          </cell>
          <cell r="AD53">
            <v>92</v>
          </cell>
          <cell r="AE53">
            <v>92</v>
          </cell>
          <cell r="AF53">
            <v>0</v>
          </cell>
          <cell r="AH53">
            <v>404</v>
          </cell>
          <cell r="AI53">
            <v>308</v>
          </cell>
          <cell r="AJ53">
            <v>96</v>
          </cell>
        </row>
        <row r="54">
          <cell r="U54">
            <v>2160</v>
          </cell>
          <cell r="V54">
            <v>2160</v>
          </cell>
          <cell r="W54">
            <v>0</v>
          </cell>
          <cell r="Y54">
            <v>48626</v>
          </cell>
          <cell r="Z54">
            <v>39559</v>
          </cell>
          <cell r="AA54">
            <v>9067</v>
          </cell>
          <cell r="AD54">
            <v>47</v>
          </cell>
          <cell r="AE54">
            <v>47</v>
          </cell>
          <cell r="AF54">
            <v>0</v>
          </cell>
          <cell r="AH54">
            <v>400</v>
          </cell>
          <cell r="AI54">
            <v>312</v>
          </cell>
          <cell r="AJ54">
            <v>88</v>
          </cell>
        </row>
        <row r="55">
          <cell r="U55">
            <v>11458</v>
          </cell>
          <cell r="V55">
            <v>2404</v>
          </cell>
          <cell r="W55">
            <v>9054</v>
          </cell>
          <cell r="Y55">
            <v>186031</v>
          </cell>
          <cell r="Z55">
            <v>113474</v>
          </cell>
          <cell r="AA55">
            <v>72557</v>
          </cell>
          <cell r="AD55">
            <v>243</v>
          </cell>
          <cell r="AE55">
            <v>27</v>
          </cell>
          <cell r="AF55">
            <v>216</v>
          </cell>
          <cell r="AH55">
            <v>1879</v>
          </cell>
          <cell r="AI55">
            <v>951</v>
          </cell>
          <cell r="AJ55">
            <v>928</v>
          </cell>
        </row>
        <row r="56">
          <cell r="U56">
            <v>631</v>
          </cell>
          <cell r="V56">
            <v>0</v>
          </cell>
          <cell r="W56">
            <v>631</v>
          </cell>
          <cell r="Y56">
            <v>93640</v>
          </cell>
          <cell r="Z56">
            <v>22120</v>
          </cell>
          <cell r="AA56">
            <v>71520</v>
          </cell>
          <cell r="AD56">
            <v>4</v>
          </cell>
          <cell r="AE56">
            <v>0</v>
          </cell>
          <cell r="AF56">
            <v>4</v>
          </cell>
          <cell r="AH56">
            <v>709</v>
          </cell>
          <cell r="AI56">
            <v>147</v>
          </cell>
          <cell r="AJ56">
            <v>562</v>
          </cell>
        </row>
        <row r="57">
          <cell r="U57">
            <v>114557</v>
          </cell>
          <cell r="V57">
            <v>85935</v>
          </cell>
          <cell r="W57">
            <v>28622</v>
          </cell>
          <cell r="Y57">
            <v>276242</v>
          </cell>
          <cell r="Z57">
            <v>110651</v>
          </cell>
          <cell r="AA57">
            <v>165591</v>
          </cell>
          <cell r="AD57">
            <v>2125</v>
          </cell>
          <cell r="AE57">
            <v>1745</v>
          </cell>
          <cell r="AF57">
            <v>380</v>
          </cell>
          <cell r="AH57">
            <v>1688</v>
          </cell>
          <cell r="AI57">
            <v>521</v>
          </cell>
          <cell r="AJ57">
            <v>1167</v>
          </cell>
        </row>
        <row r="58">
          <cell r="U58">
            <v>609907</v>
          </cell>
          <cell r="V58">
            <v>59468</v>
          </cell>
          <cell r="W58">
            <v>550439</v>
          </cell>
          <cell r="Y58">
            <v>1512216</v>
          </cell>
          <cell r="Z58">
            <v>568300</v>
          </cell>
          <cell r="AA58">
            <v>943916</v>
          </cell>
          <cell r="AD58">
            <v>10116</v>
          </cell>
          <cell r="AE58">
            <v>1010</v>
          </cell>
          <cell r="AF58">
            <v>9106</v>
          </cell>
          <cell r="AH58">
            <v>12943</v>
          </cell>
          <cell r="AI58">
            <v>3757</v>
          </cell>
          <cell r="AJ58">
            <v>9186</v>
          </cell>
        </row>
        <row r="59">
          <cell r="U59">
            <v>0</v>
          </cell>
          <cell r="V59">
            <v>0</v>
          </cell>
          <cell r="W59">
            <v>0</v>
          </cell>
          <cell r="Y59">
            <v>17238</v>
          </cell>
          <cell r="Z59">
            <v>11111</v>
          </cell>
          <cell r="AA59">
            <v>6127</v>
          </cell>
          <cell r="AD59">
            <v>0</v>
          </cell>
          <cell r="AE59">
            <v>0</v>
          </cell>
          <cell r="AF59">
            <v>0</v>
          </cell>
          <cell r="AH59">
            <v>154</v>
          </cell>
          <cell r="AI59">
            <v>103</v>
          </cell>
          <cell r="AJ59">
            <v>51</v>
          </cell>
        </row>
        <row r="60">
          <cell r="U60">
            <v>191087</v>
          </cell>
          <cell r="V60">
            <v>53615</v>
          </cell>
          <cell r="W60">
            <v>137472</v>
          </cell>
          <cell r="Y60">
            <v>405365</v>
          </cell>
          <cell r="Z60">
            <v>199018</v>
          </cell>
          <cell r="AA60">
            <v>206347</v>
          </cell>
          <cell r="AD60">
            <v>2473</v>
          </cell>
          <cell r="AE60">
            <v>723</v>
          </cell>
          <cell r="AF60">
            <v>1750</v>
          </cell>
          <cell r="AH60">
            <v>3546</v>
          </cell>
          <cell r="AI60">
            <v>1880</v>
          </cell>
          <cell r="AJ60">
            <v>1666</v>
          </cell>
        </row>
        <row r="61">
          <cell r="U61">
            <v>77</v>
          </cell>
          <cell r="V61">
            <v>77</v>
          </cell>
          <cell r="W61">
            <v>0</v>
          </cell>
          <cell r="Y61">
            <v>22722</v>
          </cell>
          <cell r="Z61">
            <v>16282</v>
          </cell>
          <cell r="AA61">
            <v>6440</v>
          </cell>
          <cell r="AD61">
            <v>2</v>
          </cell>
          <cell r="AE61">
            <v>2</v>
          </cell>
          <cell r="AF61">
            <v>0</v>
          </cell>
          <cell r="AH61">
            <v>205</v>
          </cell>
          <cell r="AI61">
            <v>132</v>
          </cell>
          <cell r="AJ61">
            <v>73</v>
          </cell>
        </row>
        <row r="62">
          <cell r="U62">
            <v>58984</v>
          </cell>
          <cell r="V62">
            <v>108</v>
          </cell>
          <cell r="W62">
            <v>58876</v>
          </cell>
          <cell r="Y62">
            <v>59927</v>
          </cell>
          <cell r="Z62">
            <v>16120</v>
          </cell>
          <cell r="AA62">
            <v>43807</v>
          </cell>
          <cell r="AD62">
            <v>1150</v>
          </cell>
          <cell r="AE62">
            <v>2</v>
          </cell>
          <cell r="AF62">
            <v>1148</v>
          </cell>
          <cell r="AH62">
            <v>471</v>
          </cell>
          <cell r="AI62">
            <v>96</v>
          </cell>
          <cell r="AJ62">
            <v>375</v>
          </cell>
        </row>
        <row r="63">
          <cell r="U63">
            <v>131920</v>
          </cell>
          <cell r="V63">
            <v>16590</v>
          </cell>
          <cell r="W63">
            <v>115330</v>
          </cell>
          <cell r="Y63">
            <v>247794</v>
          </cell>
          <cell r="Z63">
            <v>147874</v>
          </cell>
          <cell r="AA63">
            <v>99920</v>
          </cell>
          <cell r="AD63">
            <v>2404</v>
          </cell>
          <cell r="AE63">
            <v>374</v>
          </cell>
          <cell r="AF63">
            <v>2030</v>
          </cell>
          <cell r="AH63">
            <v>2011</v>
          </cell>
          <cell r="AI63">
            <v>989</v>
          </cell>
          <cell r="AJ63">
            <v>1022</v>
          </cell>
        </row>
        <row r="64">
          <cell r="U64">
            <v>65602</v>
          </cell>
          <cell r="V64">
            <v>9725</v>
          </cell>
          <cell r="W64">
            <v>55877</v>
          </cell>
          <cell r="Y64">
            <v>422635</v>
          </cell>
          <cell r="Z64">
            <v>83823</v>
          </cell>
          <cell r="AA64">
            <v>338812</v>
          </cell>
          <cell r="AD64">
            <v>1379</v>
          </cell>
          <cell r="AE64">
            <v>246</v>
          </cell>
          <cell r="AF64">
            <v>1133</v>
          </cell>
          <cell r="AH64">
            <v>4070</v>
          </cell>
          <cell r="AI64">
            <v>732</v>
          </cell>
          <cell r="AJ64">
            <v>3338</v>
          </cell>
        </row>
        <row r="65">
          <cell r="U65">
            <v>210727</v>
          </cell>
          <cell r="V65">
            <v>29391</v>
          </cell>
          <cell r="W65">
            <v>181336</v>
          </cell>
          <cell r="Y65">
            <v>273803</v>
          </cell>
          <cell r="Z65">
            <v>150463</v>
          </cell>
          <cell r="AA65">
            <v>123340</v>
          </cell>
          <cell r="AD65">
            <v>3932</v>
          </cell>
          <cell r="AE65">
            <v>391</v>
          </cell>
          <cell r="AF65">
            <v>3541</v>
          </cell>
          <cell r="AH65">
            <v>3073</v>
          </cell>
          <cell r="AI65">
            <v>1702</v>
          </cell>
          <cell r="AJ65">
            <v>1371</v>
          </cell>
        </row>
        <row r="66">
          <cell r="U66">
            <v>59510</v>
          </cell>
          <cell r="V66">
            <v>17765</v>
          </cell>
          <cell r="W66">
            <v>41745</v>
          </cell>
          <cell r="Y66">
            <v>252515</v>
          </cell>
          <cell r="Z66">
            <v>92507</v>
          </cell>
          <cell r="AA66">
            <v>160008</v>
          </cell>
          <cell r="AD66">
            <v>943</v>
          </cell>
          <cell r="AE66">
            <v>270</v>
          </cell>
          <cell r="AF66">
            <v>673</v>
          </cell>
          <cell r="AH66">
            <v>2281</v>
          </cell>
          <cell r="AI66">
            <v>676</v>
          </cell>
          <cell r="AJ66">
            <v>1605</v>
          </cell>
        </row>
        <row r="67">
          <cell r="U67">
            <v>175167</v>
          </cell>
          <cell r="V67">
            <v>85095</v>
          </cell>
          <cell r="W67">
            <v>90072</v>
          </cell>
          <cell r="Y67">
            <v>295969</v>
          </cell>
          <cell r="Z67">
            <v>176231</v>
          </cell>
          <cell r="AA67">
            <v>119738</v>
          </cell>
          <cell r="AD67">
            <v>2989</v>
          </cell>
          <cell r="AE67">
            <v>1561</v>
          </cell>
          <cell r="AF67">
            <v>1428</v>
          </cell>
          <cell r="AH67">
            <v>2972</v>
          </cell>
          <cell r="AI67">
            <v>1695</v>
          </cell>
          <cell r="AJ67">
            <v>1277</v>
          </cell>
        </row>
        <row r="68">
          <cell r="U68">
            <v>104955</v>
          </cell>
          <cell r="V68">
            <v>11454</v>
          </cell>
          <cell r="W68">
            <v>93501</v>
          </cell>
          <cell r="Y68">
            <v>1135948</v>
          </cell>
          <cell r="Z68">
            <v>190682</v>
          </cell>
          <cell r="AA68">
            <v>945266</v>
          </cell>
          <cell r="AD68">
            <v>1646</v>
          </cell>
          <cell r="AE68">
            <v>234</v>
          </cell>
          <cell r="AF68">
            <v>1412</v>
          </cell>
          <cell r="AH68">
            <v>9963</v>
          </cell>
          <cell r="AI68">
            <v>1578</v>
          </cell>
          <cell r="AJ68">
            <v>8385</v>
          </cell>
        </row>
        <row r="69">
          <cell r="U69">
            <v>74458</v>
          </cell>
          <cell r="V69">
            <v>15657</v>
          </cell>
          <cell r="W69">
            <v>58801</v>
          </cell>
          <cell r="Y69">
            <v>67464</v>
          </cell>
          <cell r="Z69">
            <v>23288</v>
          </cell>
          <cell r="AA69">
            <v>44176</v>
          </cell>
          <cell r="AD69">
            <v>1447</v>
          </cell>
          <cell r="AE69">
            <v>265</v>
          </cell>
          <cell r="AF69">
            <v>1182</v>
          </cell>
          <cell r="AH69">
            <v>555</v>
          </cell>
          <cell r="AI69">
            <v>193</v>
          </cell>
          <cell r="AJ69">
            <v>362</v>
          </cell>
        </row>
        <row r="70">
          <cell r="U70">
            <v>163717</v>
          </cell>
          <cell r="V70">
            <v>24279</v>
          </cell>
          <cell r="W70">
            <v>139438</v>
          </cell>
          <cell r="Y70">
            <v>490594</v>
          </cell>
          <cell r="Z70">
            <v>98251</v>
          </cell>
          <cell r="AA70">
            <v>392343</v>
          </cell>
          <cell r="AD70">
            <v>2008</v>
          </cell>
          <cell r="AE70">
            <v>332</v>
          </cell>
          <cell r="AF70">
            <v>1676</v>
          </cell>
          <cell r="AH70">
            <v>3372</v>
          </cell>
          <cell r="AI70">
            <v>751</v>
          </cell>
          <cell r="AJ70">
            <v>2621</v>
          </cell>
        </row>
        <row r="71">
          <cell r="U71">
            <v>639335</v>
          </cell>
          <cell r="V71">
            <v>136350</v>
          </cell>
          <cell r="W71">
            <v>502985</v>
          </cell>
          <cell r="Y71">
            <v>943986</v>
          </cell>
          <cell r="Z71">
            <v>470407</v>
          </cell>
          <cell r="AA71">
            <v>473579</v>
          </cell>
          <cell r="AD71">
            <v>10277</v>
          </cell>
          <cell r="AE71">
            <v>2330</v>
          </cell>
          <cell r="AF71">
            <v>7947</v>
          </cell>
          <cell r="AH71">
            <v>7466</v>
          </cell>
          <cell r="AI71">
            <v>3988</v>
          </cell>
          <cell r="AJ71">
            <v>3478</v>
          </cell>
        </row>
        <row r="73">
          <cell r="U73">
            <v>4419646</v>
          </cell>
          <cell r="V73">
            <v>808394</v>
          </cell>
          <cell r="W73">
            <v>3611252</v>
          </cell>
          <cell r="Y73">
            <v>13814983</v>
          </cell>
          <cell r="Z73">
            <v>3475557</v>
          </cell>
          <cell r="AA73">
            <v>10339426</v>
          </cell>
          <cell r="AD73">
            <v>71854</v>
          </cell>
          <cell r="AE73">
            <v>13158</v>
          </cell>
          <cell r="AF73">
            <v>58696</v>
          </cell>
          <cell r="AH73">
            <v>114609</v>
          </cell>
          <cell r="AI73">
            <v>26690</v>
          </cell>
          <cell r="AJ73">
            <v>87919</v>
          </cell>
        </row>
        <row r="78">
          <cell r="T78" t="str">
            <v>A18 Área total aprobada para vivienda en 88 municipios,</v>
          </cell>
          <cell r="AC78" t="str">
            <v>A19 Unidades de vivienda a construir en 88 municipios,</v>
          </cell>
        </row>
        <row r="80">
          <cell r="T80" t="str">
            <v>Acumulado año corrido a junio 2016</v>
          </cell>
          <cell r="AC80" t="str">
            <v>Acumulado año corrido a junio 2016</v>
          </cell>
        </row>
        <row r="83">
          <cell r="U83">
            <v>169392</v>
          </cell>
          <cell r="V83">
            <v>1054</v>
          </cell>
          <cell r="W83">
            <v>168338</v>
          </cell>
          <cell r="Y83">
            <v>781134</v>
          </cell>
          <cell r="Z83">
            <v>133500</v>
          </cell>
          <cell r="AA83">
            <v>647634</v>
          </cell>
          <cell r="AD83">
            <v>2423</v>
          </cell>
          <cell r="AE83">
            <v>13</v>
          </cell>
          <cell r="AF83">
            <v>2410</v>
          </cell>
          <cell r="AH83">
            <v>6779</v>
          </cell>
          <cell r="AI83">
            <v>764</v>
          </cell>
          <cell r="AJ83">
            <v>6015</v>
          </cell>
        </row>
        <row r="84">
          <cell r="U84">
            <v>24999</v>
          </cell>
          <cell r="V84">
            <v>35</v>
          </cell>
          <cell r="W84">
            <v>24964</v>
          </cell>
          <cell r="Y84">
            <v>5779</v>
          </cell>
          <cell r="Z84">
            <v>5281</v>
          </cell>
          <cell r="AA84">
            <v>498</v>
          </cell>
          <cell r="AD84">
            <v>545</v>
          </cell>
          <cell r="AE84">
            <v>1</v>
          </cell>
          <cell r="AF84">
            <v>544</v>
          </cell>
          <cell r="AH84">
            <v>51</v>
          </cell>
          <cell r="AI84">
            <v>46</v>
          </cell>
          <cell r="AJ84">
            <v>5</v>
          </cell>
        </row>
        <row r="85">
          <cell r="U85">
            <v>116591</v>
          </cell>
          <cell r="V85">
            <v>23878</v>
          </cell>
          <cell r="W85">
            <v>92713</v>
          </cell>
          <cell r="Y85">
            <v>524815</v>
          </cell>
          <cell r="Z85">
            <v>41339</v>
          </cell>
          <cell r="AA85">
            <v>483476</v>
          </cell>
          <cell r="AD85">
            <v>1934</v>
          </cell>
          <cell r="AE85">
            <v>408</v>
          </cell>
          <cell r="AF85">
            <v>1526</v>
          </cell>
          <cell r="AH85">
            <v>4023</v>
          </cell>
          <cell r="AI85">
            <v>284</v>
          </cell>
          <cell r="AJ85">
            <v>3739</v>
          </cell>
        </row>
        <row r="86">
          <cell r="U86">
            <v>335464</v>
          </cell>
          <cell r="V86">
            <v>49170</v>
          </cell>
          <cell r="W86">
            <v>286294</v>
          </cell>
          <cell r="Y86">
            <v>1247860</v>
          </cell>
          <cell r="Z86">
            <v>61800</v>
          </cell>
          <cell r="AA86">
            <v>1186060</v>
          </cell>
          <cell r="AD86">
            <v>5630</v>
          </cell>
          <cell r="AE86">
            <v>625</v>
          </cell>
          <cell r="AF86">
            <v>5005</v>
          </cell>
          <cell r="AH86">
            <v>9238</v>
          </cell>
          <cell r="AI86">
            <v>428</v>
          </cell>
          <cell r="AJ86">
            <v>8810</v>
          </cell>
        </row>
        <row r="87">
          <cell r="U87">
            <v>157014</v>
          </cell>
          <cell r="V87">
            <v>27552</v>
          </cell>
          <cell r="W87">
            <v>129462</v>
          </cell>
          <cell r="Y87">
            <v>340473</v>
          </cell>
          <cell r="Z87">
            <v>71991</v>
          </cell>
          <cell r="AA87">
            <v>268482</v>
          </cell>
          <cell r="AD87">
            <v>2286</v>
          </cell>
          <cell r="AE87">
            <v>392</v>
          </cell>
          <cell r="AF87">
            <v>1894</v>
          </cell>
          <cell r="AH87">
            <v>1770</v>
          </cell>
          <cell r="AI87">
            <v>165</v>
          </cell>
          <cell r="AJ87">
            <v>1605</v>
          </cell>
        </row>
        <row r="88">
          <cell r="U88">
            <v>46691</v>
          </cell>
          <cell r="V88">
            <v>11960</v>
          </cell>
          <cell r="W88">
            <v>34731</v>
          </cell>
          <cell r="Y88">
            <v>187382</v>
          </cell>
          <cell r="Z88">
            <v>75599</v>
          </cell>
          <cell r="AA88">
            <v>111783</v>
          </cell>
          <cell r="AD88">
            <v>622</v>
          </cell>
          <cell r="AE88">
            <v>143</v>
          </cell>
          <cell r="AF88">
            <v>479</v>
          </cell>
          <cell r="AH88">
            <v>1995</v>
          </cell>
          <cell r="AI88">
            <v>725</v>
          </cell>
          <cell r="AJ88">
            <v>1270</v>
          </cell>
        </row>
        <row r="89">
          <cell r="U89">
            <v>59134</v>
          </cell>
          <cell r="V89">
            <v>771</v>
          </cell>
          <cell r="W89">
            <v>58363</v>
          </cell>
          <cell r="Y89">
            <v>96684</v>
          </cell>
          <cell r="Z89">
            <v>24492</v>
          </cell>
          <cell r="AA89">
            <v>72192</v>
          </cell>
          <cell r="AD89">
            <v>943</v>
          </cell>
          <cell r="AE89">
            <v>14</v>
          </cell>
          <cell r="AF89">
            <v>929</v>
          </cell>
          <cell r="AH89">
            <v>863</v>
          </cell>
          <cell r="AI89">
            <v>183</v>
          </cell>
          <cell r="AJ89">
            <v>680</v>
          </cell>
        </row>
        <row r="90">
          <cell r="U90">
            <v>0</v>
          </cell>
          <cell r="V90">
            <v>0</v>
          </cell>
          <cell r="W90">
            <v>0</v>
          </cell>
          <cell r="Y90">
            <v>11636</v>
          </cell>
          <cell r="Z90">
            <v>11125</v>
          </cell>
          <cell r="AA90">
            <v>511</v>
          </cell>
          <cell r="AD90">
            <v>0</v>
          </cell>
          <cell r="AE90">
            <v>0</v>
          </cell>
          <cell r="AF90">
            <v>0</v>
          </cell>
          <cell r="AH90">
            <v>139</v>
          </cell>
          <cell r="AI90">
            <v>126</v>
          </cell>
          <cell r="AJ90">
            <v>13</v>
          </cell>
        </row>
        <row r="91">
          <cell r="U91">
            <v>45</v>
          </cell>
          <cell r="V91">
            <v>45</v>
          </cell>
          <cell r="W91">
            <v>0</v>
          </cell>
          <cell r="Y91">
            <v>20196</v>
          </cell>
          <cell r="Z91">
            <v>18701</v>
          </cell>
          <cell r="AA91">
            <v>1495</v>
          </cell>
          <cell r="AD91">
            <v>1</v>
          </cell>
          <cell r="AE91">
            <v>1</v>
          </cell>
          <cell r="AF91">
            <v>0</v>
          </cell>
          <cell r="AH91">
            <v>159</v>
          </cell>
          <cell r="AI91">
            <v>144</v>
          </cell>
          <cell r="AJ91">
            <v>15</v>
          </cell>
        </row>
        <row r="92">
          <cell r="U92">
            <v>9349</v>
          </cell>
          <cell r="V92">
            <v>295</v>
          </cell>
          <cell r="W92">
            <v>9054</v>
          </cell>
          <cell r="Y92">
            <v>88532</v>
          </cell>
          <cell r="Z92">
            <v>48800</v>
          </cell>
          <cell r="AA92">
            <v>39732</v>
          </cell>
          <cell r="AD92">
            <v>221</v>
          </cell>
          <cell r="AE92">
            <v>5</v>
          </cell>
          <cell r="AF92">
            <v>216</v>
          </cell>
          <cell r="AH92">
            <v>994</v>
          </cell>
          <cell r="AI92">
            <v>479</v>
          </cell>
          <cell r="AJ92">
            <v>515</v>
          </cell>
        </row>
        <row r="93">
          <cell r="U93">
            <v>631</v>
          </cell>
          <cell r="V93">
            <v>0</v>
          </cell>
          <cell r="W93">
            <v>631</v>
          </cell>
          <cell r="Y93">
            <v>35588</v>
          </cell>
          <cell r="Z93">
            <v>5122</v>
          </cell>
          <cell r="AA93">
            <v>30466</v>
          </cell>
          <cell r="AD93">
            <v>4</v>
          </cell>
          <cell r="AE93">
            <v>0</v>
          </cell>
          <cell r="AF93">
            <v>4</v>
          </cell>
          <cell r="AH93">
            <v>362</v>
          </cell>
          <cell r="AI93">
            <v>33</v>
          </cell>
          <cell r="AJ93">
            <v>329</v>
          </cell>
        </row>
        <row r="94">
          <cell r="U94">
            <v>62484</v>
          </cell>
          <cell r="V94">
            <v>33862</v>
          </cell>
          <cell r="W94">
            <v>28622</v>
          </cell>
          <cell r="Y94">
            <v>176653</v>
          </cell>
          <cell r="Z94">
            <v>74750</v>
          </cell>
          <cell r="AA94">
            <v>101903</v>
          </cell>
          <cell r="AD94">
            <v>1219</v>
          </cell>
          <cell r="AE94">
            <v>839</v>
          </cell>
          <cell r="AF94">
            <v>380</v>
          </cell>
          <cell r="AH94">
            <v>975</v>
          </cell>
          <cell r="AI94">
            <v>287</v>
          </cell>
          <cell r="AJ94">
            <v>688</v>
          </cell>
        </row>
        <row r="95">
          <cell r="U95">
            <v>223408</v>
          </cell>
          <cell r="V95">
            <v>479</v>
          </cell>
          <cell r="W95">
            <v>222929</v>
          </cell>
          <cell r="Y95">
            <v>498072</v>
          </cell>
          <cell r="Z95">
            <v>196881</v>
          </cell>
          <cell r="AA95">
            <v>301191</v>
          </cell>
          <cell r="AD95">
            <v>3662</v>
          </cell>
          <cell r="AE95">
            <v>6</v>
          </cell>
          <cell r="AF95">
            <v>3656</v>
          </cell>
          <cell r="AH95">
            <v>4151</v>
          </cell>
          <cell r="AI95">
            <v>1256</v>
          </cell>
          <cell r="AJ95">
            <v>2895</v>
          </cell>
        </row>
        <row r="96">
          <cell r="U96">
            <v>0</v>
          </cell>
          <cell r="V96">
            <v>0</v>
          </cell>
          <cell r="W96">
            <v>0</v>
          </cell>
          <cell r="Y96">
            <v>8055</v>
          </cell>
          <cell r="Z96">
            <v>4947</v>
          </cell>
          <cell r="AA96">
            <v>3108</v>
          </cell>
          <cell r="AD96">
            <v>0</v>
          </cell>
          <cell r="AE96">
            <v>0</v>
          </cell>
          <cell r="AF96">
            <v>0</v>
          </cell>
          <cell r="AH96">
            <v>72</v>
          </cell>
          <cell r="AI96">
            <v>49</v>
          </cell>
          <cell r="AJ96">
            <v>23</v>
          </cell>
        </row>
        <row r="97">
          <cell r="U97">
            <v>6784</v>
          </cell>
          <cell r="V97">
            <v>1984</v>
          </cell>
          <cell r="W97">
            <v>4800</v>
          </cell>
          <cell r="Y97">
            <v>99532</v>
          </cell>
          <cell r="Z97">
            <v>63917</v>
          </cell>
          <cell r="AA97">
            <v>35615</v>
          </cell>
          <cell r="AD97">
            <v>111</v>
          </cell>
          <cell r="AE97">
            <v>31</v>
          </cell>
          <cell r="AF97">
            <v>80</v>
          </cell>
          <cell r="AH97">
            <v>937</v>
          </cell>
          <cell r="AI97">
            <v>647</v>
          </cell>
          <cell r="AJ97">
            <v>290</v>
          </cell>
        </row>
        <row r="98">
          <cell r="U98">
            <v>0</v>
          </cell>
          <cell r="V98">
            <v>0</v>
          </cell>
          <cell r="W98">
            <v>0</v>
          </cell>
          <cell r="Y98">
            <v>2672</v>
          </cell>
          <cell r="Z98">
            <v>1738</v>
          </cell>
          <cell r="AA98">
            <v>934</v>
          </cell>
          <cell r="AD98">
            <v>0</v>
          </cell>
          <cell r="AE98">
            <v>0</v>
          </cell>
          <cell r="AF98">
            <v>0</v>
          </cell>
          <cell r="AH98">
            <v>30</v>
          </cell>
          <cell r="AI98">
            <v>16</v>
          </cell>
          <cell r="AJ98">
            <v>14</v>
          </cell>
        </row>
        <row r="99">
          <cell r="U99">
            <v>58932</v>
          </cell>
          <cell r="V99">
            <v>56</v>
          </cell>
          <cell r="W99">
            <v>58876</v>
          </cell>
          <cell r="Y99">
            <v>29085</v>
          </cell>
          <cell r="Z99">
            <v>13129</v>
          </cell>
          <cell r="AA99">
            <v>15956</v>
          </cell>
          <cell r="AD99">
            <v>1149</v>
          </cell>
          <cell r="AE99">
            <v>1</v>
          </cell>
          <cell r="AF99">
            <v>1148</v>
          </cell>
          <cell r="AH99">
            <v>213</v>
          </cell>
          <cell r="AI99">
            <v>75</v>
          </cell>
          <cell r="AJ99">
            <v>138</v>
          </cell>
        </row>
        <row r="100">
          <cell r="U100">
            <v>11462</v>
          </cell>
          <cell r="V100">
            <v>6793</v>
          </cell>
          <cell r="W100">
            <v>4669</v>
          </cell>
          <cell r="Y100">
            <v>82572</v>
          </cell>
          <cell r="Z100">
            <v>59594</v>
          </cell>
          <cell r="AA100">
            <v>22978</v>
          </cell>
          <cell r="AD100">
            <v>226</v>
          </cell>
          <cell r="AE100">
            <v>136</v>
          </cell>
          <cell r="AF100">
            <v>90</v>
          </cell>
          <cell r="AH100">
            <v>610</v>
          </cell>
          <cell r="AI100">
            <v>401</v>
          </cell>
          <cell r="AJ100">
            <v>209</v>
          </cell>
        </row>
        <row r="101">
          <cell r="U101">
            <v>5431</v>
          </cell>
          <cell r="V101">
            <v>5431</v>
          </cell>
          <cell r="W101">
            <v>0</v>
          </cell>
          <cell r="Y101">
            <v>175325</v>
          </cell>
          <cell r="Z101">
            <v>37784</v>
          </cell>
          <cell r="AA101">
            <v>137541</v>
          </cell>
          <cell r="AD101">
            <v>145</v>
          </cell>
          <cell r="AE101">
            <v>145</v>
          </cell>
          <cell r="AF101">
            <v>0</v>
          </cell>
          <cell r="AH101">
            <v>1548</v>
          </cell>
          <cell r="AI101">
            <v>328</v>
          </cell>
          <cell r="AJ101">
            <v>1220</v>
          </cell>
        </row>
        <row r="102">
          <cell r="U102">
            <v>28582</v>
          </cell>
          <cell r="V102">
            <v>13331</v>
          </cell>
          <cell r="W102">
            <v>15251</v>
          </cell>
          <cell r="Y102">
            <v>95011</v>
          </cell>
          <cell r="Z102">
            <v>82055</v>
          </cell>
          <cell r="AA102">
            <v>12956</v>
          </cell>
          <cell r="AD102">
            <v>354</v>
          </cell>
          <cell r="AE102">
            <v>114</v>
          </cell>
          <cell r="AF102">
            <v>240</v>
          </cell>
          <cell r="AH102">
            <v>1162</v>
          </cell>
          <cell r="AI102">
            <v>998</v>
          </cell>
          <cell r="AJ102">
            <v>164</v>
          </cell>
        </row>
        <row r="103">
          <cell r="U103">
            <v>29992</v>
          </cell>
          <cell r="V103">
            <v>224</v>
          </cell>
          <cell r="W103">
            <v>29768</v>
          </cell>
          <cell r="Y103">
            <v>94611</v>
          </cell>
          <cell r="Z103">
            <v>54891</v>
          </cell>
          <cell r="AA103">
            <v>39720</v>
          </cell>
          <cell r="AD103">
            <v>464</v>
          </cell>
          <cell r="AE103">
            <v>3</v>
          </cell>
          <cell r="AF103">
            <v>461</v>
          </cell>
          <cell r="AH103">
            <v>760</v>
          </cell>
          <cell r="AI103">
            <v>418</v>
          </cell>
          <cell r="AJ103">
            <v>342</v>
          </cell>
        </row>
        <row r="104">
          <cell r="U104">
            <v>91545</v>
          </cell>
          <cell r="V104">
            <v>54286</v>
          </cell>
          <cell r="W104">
            <v>37259</v>
          </cell>
          <cell r="Y104">
            <v>177267</v>
          </cell>
          <cell r="Z104">
            <v>110117</v>
          </cell>
          <cell r="AA104">
            <v>67150</v>
          </cell>
          <cell r="AD104">
            <v>1464</v>
          </cell>
          <cell r="AE104">
            <v>948</v>
          </cell>
          <cell r="AF104">
            <v>516</v>
          </cell>
          <cell r="AH104">
            <v>1958</v>
          </cell>
          <cell r="AI104">
            <v>1128</v>
          </cell>
          <cell r="AJ104">
            <v>830</v>
          </cell>
        </row>
        <row r="105">
          <cell r="U105">
            <v>3857</v>
          </cell>
          <cell r="V105">
            <v>1879</v>
          </cell>
          <cell r="W105">
            <v>1978</v>
          </cell>
          <cell r="Y105">
            <v>308266</v>
          </cell>
          <cell r="Z105">
            <v>45666</v>
          </cell>
          <cell r="AA105">
            <v>262600</v>
          </cell>
          <cell r="AD105">
            <v>77</v>
          </cell>
          <cell r="AE105">
            <v>41</v>
          </cell>
          <cell r="AF105">
            <v>36</v>
          </cell>
          <cell r="AH105">
            <v>2798</v>
          </cell>
          <cell r="AI105">
            <v>421</v>
          </cell>
          <cell r="AJ105">
            <v>2377</v>
          </cell>
        </row>
        <row r="106">
          <cell r="U106">
            <v>17123</v>
          </cell>
          <cell r="V106">
            <v>3007</v>
          </cell>
          <cell r="W106">
            <v>14116</v>
          </cell>
          <cell r="Y106">
            <v>33772</v>
          </cell>
          <cell r="Z106">
            <v>10093</v>
          </cell>
          <cell r="AA106">
            <v>23679</v>
          </cell>
          <cell r="AD106">
            <v>332</v>
          </cell>
          <cell r="AE106">
            <v>62</v>
          </cell>
          <cell r="AF106">
            <v>270</v>
          </cell>
          <cell r="AH106">
            <v>290</v>
          </cell>
          <cell r="AI106">
            <v>91</v>
          </cell>
          <cell r="AJ106">
            <v>199</v>
          </cell>
        </row>
        <row r="107">
          <cell r="U107">
            <v>142095</v>
          </cell>
          <cell r="V107">
            <v>11962</v>
          </cell>
          <cell r="W107">
            <v>130133</v>
          </cell>
          <cell r="Y107">
            <v>197638</v>
          </cell>
          <cell r="Z107">
            <v>37757</v>
          </cell>
          <cell r="AA107">
            <v>159881</v>
          </cell>
          <cell r="AD107">
            <v>1749</v>
          </cell>
          <cell r="AE107">
            <v>178</v>
          </cell>
          <cell r="AF107">
            <v>1571</v>
          </cell>
          <cell r="AH107">
            <v>1523</v>
          </cell>
          <cell r="AI107">
            <v>316</v>
          </cell>
          <cell r="AJ107">
            <v>1207</v>
          </cell>
        </row>
        <row r="108">
          <cell r="U108">
            <v>378222</v>
          </cell>
          <cell r="V108">
            <v>44469</v>
          </cell>
          <cell r="W108">
            <v>333753</v>
          </cell>
          <cell r="Y108">
            <v>380066</v>
          </cell>
          <cell r="Z108">
            <v>164673</v>
          </cell>
          <cell r="AA108">
            <v>215393</v>
          </cell>
          <cell r="AD108">
            <v>5338</v>
          </cell>
          <cell r="AE108">
            <v>449</v>
          </cell>
          <cell r="AF108">
            <v>4889</v>
          </cell>
          <cell r="AH108">
            <v>2918</v>
          </cell>
          <cell r="AI108">
            <v>1325</v>
          </cell>
          <cell r="AJ108">
            <v>1593</v>
          </cell>
        </row>
        <row r="110">
          <cell r="U110">
            <v>1979227</v>
          </cell>
          <cell r="V110">
            <v>292523</v>
          </cell>
          <cell r="W110">
            <v>1686704</v>
          </cell>
          <cell r="Y110">
            <v>5698676</v>
          </cell>
          <cell r="Z110">
            <v>1455742</v>
          </cell>
          <cell r="AA110">
            <v>4242934</v>
          </cell>
          <cell r="AD110">
            <v>30899</v>
          </cell>
          <cell r="AE110">
            <v>4555</v>
          </cell>
          <cell r="AF110">
            <v>26344</v>
          </cell>
          <cell r="AH110">
            <v>46318</v>
          </cell>
          <cell r="AI110">
            <v>11133</v>
          </cell>
          <cell r="AJ110">
            <v>35185</v>
          </cell>
        </row>
      </sheetData>
      <sheetData sheetId="6">
        <row r="2">
          <cell r="Q2" t="str">
            <v>A23 Área aprobada por departamentos y Bogotá, según destinos</v>
          </cell>
        </row>
        <row r="6">
          <cell r="R6">
            <v>123865</v>
          </cell>
          <cell r="S6">
            <v>4981</v>
          </cell>
          <cell r="T6">
            <v>5640</v>
          </cell>
          <cell r="U6">
            <v>9082</v>
          </cell>
          <cell r="V6">
            <v>10781</v>
          </cell>
          <cell r="W6">
            <v>4693</v>
          </cell>
          <cell r="X6">
            <v>397</v>
          </cell>
          <cell r="Y6">
            <v>15</v>
          </cell>
          <cell r="Z6">
            <v>7797</v>
          </cell>
          <cell r="AA6">
            <v>0</v>
          </cell>
          <cell r="AB6">
            <v>4682</v>
          </cell>
          <cell r="AC6">
            <v>0</v>
          </cell>
          <cell r="AD6">
            <v>171933</v>
          </cell>
        </row>
        <row r="7">
          <cell r="R7">
            <v>1209</v>
          </cell>
          <cell r="S7">
            <v>0</v>
          </cell>
          <cell r="T7">
            <v>0</v>
          </cell>
          <cell r="U7">
            <v>0</v>
          </cell>
          <cell r="V7">
            <v>33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1242</v>
          </cell>
        </row>
        <row r="8">
          <cell r="R8">
            <v>85272</v>
          </cell>
          <cell r="S8">
            <v>0</v>
          </cell>
          <cell r="T8">
            <v>0</v>
          </cell>
          <cell r="U8">
            <v>4686</v>
          </cell>
          <cell r="V8">
            <v>4200</v>
          </cell>
          <cell r="W8">
            <v>0</v>
          </cell>
          <cell r="X8">
            <v>9018</v>
          </cell>
          <cell r="Y8">
            <v>1800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104976</v>
          </cell>
        </row>
        <row r="9">
          <cell r="R9">
            <v>202147</v>
          </cell>
          <cell r="S9">
            <v>1806</v>
          </cell>
          <cell r="T9">
            <v>54069</v>
          </cell>
          <cell r="U9">
            <v>567</v>
          </cell>
          <cell r="V9">
            <v>14237</v>
          </cell>
          <cell r="W9">
            <v>225</v>
          </cell>
          <cell r="X9">
            <v>30708</v>
          </cell>
          <cell r="Y9">
            <v>0</v>
          </cell>
          <cell r="Z9">
            <v>0</v>
          </cell>
          <cell r="AA9">
            <v>3415</v>
          </cell>
          <cell r="AB9">
            <v>0</v>
          </cell>
          <cell r="AC9">
            <v>0</v>
          </cell>
          <cell r="AD9">
            <v>307174</v>
          </cell>
        </row>
        <row r="10">
          <cell r="R10">
            <v>49441</v>
          </cell>
          <cell r="S10">
            <v>0</v>
          </cell>
          <cell r="T10">
            <v>0</v>
          </cell>
          <cell r="U10">
            <v>8162</v>
          </cell>
          <cell r="V10">
            <v>324</v>
          </cell>
          <cell r="W10">
            <v>1569</v>
          </cell>
          <cell r="X10">
            <v>726</v>
          </cell>
          <cell r="Y10">
            <v>947</v>
          </cell>
          <cell r="Z10">
            <v>0</v>
          </cell>
          <cell r="AA10">
            <v>816</v>
          </cell>
          <cell r="AB10">
            <v>0</v>
          </cell>
          <cell r="AC10">
            <v>0</v>
          </cell>
          <cell r="AD10">
            <v>61985</v>
          </cell>
        </row>
        <row r="11">
          <cell r="R11">
            <v>36759</v>
          </cell>
          <cell r="S11">
            <v>0</v>
          </cell>
          <cell r="T11">
            <v>0</v>
          </cell>
          <cell r="U11">
            <v>0</v>
          </cell>
          <cell r="V11">
            <v>3142</v>
          </cell>
          <cell r="W11">
            <v>297</v>
          </cell>
          <cell r="X11">
            <v>1531</v>
          </cell>
          <cell r="Y11">
            <v>0</v>
          </cell>
          <cell r="Z11">
            <v>0</v>
          </cell>
          <cell r="AA11">
            <v>241</v>
          </cell>
          <cell r="AB11">
            <v>77</v>
          </cell>
          <cell r="AC11">
            <v>0</v>
          </cell>
          <cell r="AD11">
            <v>42047</v>
          </cell>
        </row>
        <row r="12">
          <cell r="R12">
            <v>16684</v>
          </cell>
          <cell r="S12">
            <v>0</v>
          </cell>
          <cell r="T12">
            <v>0</v>
          </cell>
          <cell r="U12">
            <v>0</v>
          </cell>
          <cell r="V12">
            <v>627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17311</v>
          </cell>
        </row>
        <row r="13">
          <cell r="R13">
            <v>3662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3662</v>
          </cell>
        </row>
        <row r="14">
          <cell r="R14">
            <v>2572</v>
          </cell>
          <cell r="S14">
            <v>0</v>
          </cell>
          <cell r="T14">
            <v>393</v>
          </cell>
          <cell r="U14">
            <v>0</v>
          </cell>
          <cell r="V14">
            <v>30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2995</v>
          </cell>
        </row>
        <row r="15">
          <cell r="R15">
            <v>11081</v>
          </cell>
          <cell r="S15">
            <v>0</v>
          </cell>
          <cell r="T15">
            <v>0</v>
          </cell>
          <cell r="U15">
            <v>282</v>
          </cell>
          <cell r="V15">
            <v>2809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14172</v>
          </cell>
        </row>
        <row r="16">
          <cell r="R16">
            <v>2014</v>
          </cell>
          <cell r="S16">
            <v>0</v>
          </cell>
          <cell r="T16">
            <v>0</v>
          </cell>
          <cell r="U16">
            <v>0</v>
          </cell>
          <cell r="V16">
            <v>39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210</v>
          </cell>
          <cell r="AB16">
            <v>0</v>
          </cell>
          <cell r="AC16">
            <v>0</v>
          </cell>
          <cell r="AD16">
            <v>2263</v>
          </cell>
        </row>
        <row r="17">
          <cell r="R17">
            <v>18192</v>
          </cell>
          <cell r="S17">
            <v>0</v>
          </cell>
          <cell r="T17">
            <v>0</v>
          </cell>
          <cell r="U17">
            <v>0</v>
          </cell>
          <cell r="V17">
            <v>598</v>
          </cell>
          <cell r="W17">
            <v>0</v>
          </cell>
          <cell r="X17">
            <v>118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18908</v>
          </cell>
        </row>
        <row r="18">
          <cell r="R18">
            <v>121055</v>
          </cell>
          <cell r="S18">
            <v>17484</v>
          </cell>
          <cell r="T18">
            <v>55</v>
          </cell>
          <cell r="U18">
            <v>6593</v>
          </cell>
          <cell r="V18">
            <v>5229</v>
          </cell>
          <cell r="W18">
            <v>0</v>
          </cell>
          <cell r="X18">
            <v>3530</v>
          </cell>
          <cell r="Y18">
            <v>0</v>
          </cell>
          <cell r="Z18">
            <v>72</v>
          </cell>
          <cell r="AA18">
            <v>0</v>
          </cell>
          <cell r="AB18">
            <v>1206</v>
          </cell>
          <cell r="AC18">
            <v>134</v>
          </cell>
          <cell r="AD18">
            <v>155358</v>
          </cell>
        </row>
        <row r="19">
          <cell r="R19">
            <v>1574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1574</v>
          </cell>
        </row>
        <row r="20">
          <cell r="R20">
            <v>13098</v>
          </cell>
          <cell r="S20">
            <v>0</v>
          </cell>
          <cell r="T20">
            <v>0</v>
          </cell>
          <cell r="U20">
            <v>0</v>
          </cell>
          <cell r="V20">
            <v>573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13671</v>
          </cell>
        </row>
        <row r="21">
          <cell r="R21">
            <v>1030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1030</v>
          </cell>
        </row>
        <row r="22">
          <cell r="R22">
            <v>18180</v>
          </cell>
          <cell r="S22">
            <v>0</v>
          </cell>
          <cell r="T22">
            <v>0</v>
          </cell>
          <cell r="U22">
            <v>4025</v>
          </cell>
          <cell r="V22">
            <v>929</v>
          </cell>
          <cell r="W22">
            <v>0</v>
          </cell>
          <cell r="X22">
            <v>1060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24194</v>
          </cell>
        </row>
        <row r="23">
          <cell r="R23">
            <v>25429</v>
          </cell>
          <cell r="S23">
            <v>0</v>
          </cell>
          <cell r="T23">
            <v>0</v>
          </cell>
          <cell r="U23">
            <v>2223</v>
          </cell>
          <cell r="V23">
            <v>696</v>
          </cell>
          <cell r="W23">
            <v>0</v>
          </cell>
          <cell r="X23">
            <v>221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28569</v>
          </cell>
        </row>
        <row r="24">
          <cell r="R24">
            <v>10288</v>
          </cell>
          <cell r="S24">
            <v>520</v>
          </cell>
          <cell r="T24">
            <v>0</v>
          </cell>
          <cell r="U24">
            <v>0</v>
          </cell>
          <cell r="V24">
            <v>1464</v>
          </cell>
          <cell r="W24">
            <v>0</v>
          </cell>
          <cell r="X24">
            <v>1779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14051</v>
          </cell>
        </row>
        <row r="25">
          <cell r="R25">
            <v>18172</v>
          </cell>
          <cell r="S25">
            <v>0</v>
          </cell>
          <cell r="T25">
            <v>0</v>
          </cell>
          <cell r="U25">
            <v>2000</v>
          </cell>
          <cell r="V25">
            <v>1492</v>
          </cell>
          <cell r="W25">
            <v>277</v>
          </cell>
          <cell r="X25">
            <v>971</v>
          </cell>
          <cell r="Y25">
            <v>0</v>
          </cell>
          <cell r="Z25">
            <v>269</v>
          </cell>
          <cell r="AA25">
            <v>0</v>
          </cell>
          <cell r="AB25">
            <v>0</v>
          </cell>
          <cell r="AC25">
            <v>0</v>
          </cell>
          <cell r="AD25">
            <v>23181</v>
          </cell>
        </row>
        <row r="26">
          <cell r="R26">
            <v>32219</v>
          </cell>
          <cell r="S26">
            <v>0</v>
          </cell>
          <cell r="T26">
            <v>0</v>
          </cell>
          <cell r="U26">
            <v>302</v>
          </cell>
          <cell r="V26">
            <v>4861</v>
          </cell>
          <cell r="W26">
            <v>0</v>
          </cell>
          <cell r="X26">
            <v>0</v>
          </cell>
          <cell r="Y26">
            <v>29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37411</v>
          </cell>
        </row>
        <row r="27">
          <cell r="R27">
            <v>35501</v>
          </cell>
          <cell r="S27">
            <v>0</v>
          </cell>
          <cell r="T27">
            <v>2353</v>
          </cell>
          <cell r="U27">
            <v>1114</v>
          </cell>
          <cell r="V27">
            <v>2609</v>
          </cell>
          <cell r="W27">
            <v>0</v>
          </cell>
          <cell r="X27">
            <v>143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41720</v>
          </cell>
        </row>
        <row r="28">
          <cell r="R28">
            <v>119325</v>
          </cell>
          <cell r="S28">
            <v>352</v>
          </cell>
          <cell r="T28">
            <v>85</v>
          </cell>
          <cell r="U28">
            <v>7305</v>
          </cell>
          <cell r="V28">
            <v>6663</v>
          </cell>
          <cell r="W28">
            <v>580</v>
          </cell>
          <cell r="X28">
            <v>2</v>
          </cell>
          <cell r="Y28">
            <v>0</v>
          </cell>
          <cell r="Z28">
            <v>2440</v>
          </cell>
          <cell r="AA28">
            <v>0</v>
          </cell>
          <cell r="AB28">
            <v>1397</v>
          </cell>
          <cell r="AC28">
            <v>0</v>
          </cell>
          <cell r="AD28">
            <v>138149</v>
          </cell>
        </row>
        <row r="29">
          <cell r="R29">
            <v>5253</v>
          </cell>
          <cell r="S29">
            <v>0</v>
          </cell>
          <cell r="T29">
            <v>0</v>
          </cell>
          <cell r="U29">
            <v>0</v>
          </cell>
          <cell r="V29">
            <v>963</v>
          </cell>
          <cell r="W29">
            <v>463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6679</v>
          </cell>
        </row>
        <row r="30">
          <cell r="R30">
            <v>69155</v>
          </cell>
          <cell r="S30">
            <v>0</v>
          </cell>
          <cell r="T30">
            <v>0</v>
          </cell>
          <cell r="U30">
            <v>0</v>
          </cell>
          <cell r="V30">
            <v>3762</v>
          </cell>
          <cell r="W30">
            <v>1378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282</v>
          </cell>
          <cell r="AC30">
            <v>0</v>
          </cell>
          <cell r="AD30">
            <v>74577</v>
          </cell>
        </row>
        <row r="31">
          <cell r="R31">
            <v>209115</v>
          </cell>
          <cell r="S31">
            <v>68</v>
          </cell>
          <cell r="T31">
            <v>0</v>
          </cell>
          <cell r="U31">
            <v>2143</v>
          </cell>
          <cell r="V31">
            <v>11625</v>
          </cell>
          <cell r="W31">
            <v>2888</v>
          </cell>
          <cell r="X31">
            <v>0</v>
          </cell>
          <cell r="Y31">
            <v>3063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228902</v>
          </cell>
        </row>
        <row r="33">
          <cell r="R33">
            <v>1232292</v>
          </cell>
          <cell r="S33">
            <v>25211</v>
          </cell>
          <cell r="T33">
            <v>62595</v>
          </cell>
          <cell r="U33">
            <v>48484</v>
          </cell>
          <cell r="V33">
            <v>77686</v>
          </cell>
          <cell r="W33">
            <v>12370</v>
          </cell>
          <cell r="X33">
            <v>50204</v>
          </cell>
          <cell r="Y33">
            <v>5854</v>
          </cell>
          <cell r="Z33">
            <v>10578</v>
          </cell>
          <cell r="AA33">
            <v>4682</v>
          </cell>
          <cell r="AB33">
            <v>7644</v>
          </cell>
          <cell r="AC33">
            <v>134</v>
          </cell>
          <cell r="AD33">
            <v>1537734</v>
          </cell>
        </row>
        <row r="49">
          <cell r="Q49" t="str">
            <v>A24 Área aprobada por departamentos y Bogotá, según destinos</v>
          </cell>
        </row>
        <row r="51">
          <cell r="Q51" t="str">
            <v>Acumulado año corrido a junio 2016</v>
          </cell>
        </row>
        <row r="53">
          <cell r="R53">
            <v>950526</v>
          </cell>
          <cell r="S53">
            <v>50864</v>
          </cell>
          <cell r="T53">
            <v>34122</v>
          </cell>
          <cell r="U53">
            <v>57199</v>
          </cell>
          <cell r="V53">
            <v>184944</v>
          </cell>
          <cell r="W53">
            <v>18775</v>
          </cell>
          <cell r="X53">
            <v>12687</v>
          </cell>
          <cell r="Y53">
            <v>57521</v>
          </cell>
          <cell r="Z53">
            <v>8535</v>
          </cell>
          <cell r="AA53">
            <v>4056</v>
          </cell>
          <cell r="AB53">
            <v>8230</v>
          </cell>
          <cell r="AC53">
            <v>100</v>
          </cell>
          <cell r="AD53">
            <v>1387559</v>
          </cell>
        </row>
        <row r="54">
          <cell r="R54">
            <v>30778</v>
          </cell>
          <cell r="S54">
            <v>0</v>
          </cell>
          <cell r="T54">
            <v>0</v>
          </cell>
          <cell r="U54">
            <v>0</v>
          </cell>
          <cell r="V54">
            <v>463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31241</v>
          </cell>
        </row>
        <row r="55">
          <cell r="R55">
            <v>641406</v>
          </cell>
          <cell r="S55">
            <v>11059</v>
          </cell>
          <cell r="T55">
            <v>36321</v>
          </cell>
          <cell r="U55">
            <v>82100</v>
          </cell>
          <cell r="V55">
            <v>65941</v>
          </cell>
          <cell r="W55">
            <v>5935</v>
          </cell>
          <cell r="X55">
            <v>12916</v>
          </cell>
          <cell r="Y55">
            <v>11790</v>
          </cell>
          <cell r="Z55">
            <v>3056</v>
          </cell>
          <cell r="AA55">
            <v>3617</v>
          </cell>
          <cell r="AB55">
            <v>2515</v>
          </cell>
          <cell r="AC55">
            <v>0</v>
          </cell>
          <cell r="AD55">
            <v>876656</v>
          </cell>
        </row>
        <row r="56">
          <cell r="R56">
            <v>1583324</v>
          </cell>
          <cell r="S56">
            <v>21873</v>
          </cell>
          <cell r="T56">
            <v>390281</v>
          </cell>
          <cell r="U56">
            <v>5035</v>
          </cell>
          <cell r="V56">
            <v>154790</v>
          </cell>
          <cell r="W56">
            <v>32105</v>
          </cell>
          <cell r="X56">
            <v>105006</v>
          </cell>
          <cell r="Y56">
            <v>23172</v>
          </cell>
          <cell r="Z56">
            <v>9657</v>
          </cell>
          <cell r="AA56">
            <v>6798</v>
          </cell>
          <cell r="AB56">
            <v>4036</v>
          </cell>
          <cell r="AC56">
            <v>0</v>
          </cell>
          <cell r="AD56">
            <v>2336077</v>
          </cell>
        </row>
        <row r="57">
          <cell r="R57">
            <v>497487</v>
          </cell>
          <cell r="S57">
            <v>0</v>
          </cell>
          <cell r="T57">
            <v>922</v>
          </cell>
          <cell r="U57">
            <v>9828</v>
          </cell>
          <cell r="V57">
            <v>39342</v>
          </cell>
          <cell r="W57">
            <v>37942</v>
          </cell>
          <cell r="X57">
            <v>2815</v>
          </cell>
          <cell r="Y57">
            <v>9612</v>
          </cell>
          <cell r="Z57">
            <v>133</v>
          </cell>
          <cell r="AA57">
            <v>2345</v>
          </cell>
          <cell r="AB57">
            <v>1312</v>
          </cell>
          <cell r="AC57">
            <v>0</v>
          </cell>
          <cell r="AD57">
            <v>601738</v>
          </cell>
        </row>
        <row r="58">
          <cell r="R58">
            <v>234073</v>
          </cell>
          <cell r="S58">
            <v>1425</v>
          </cell>
          <cell r="T58">
            <v>1607</v>
          </cell>
          <cell r="U58">
            <v>374</v>
          </cell>
          <cell r="V58">
            <v>13185</v>
          </cell>
          <cell r="W58">
            <v>297</v>
          </cell>
          <cell r="X58">
            <v>33432</v>
          </cell>
          <cell r="Y58">
            <v>5098</v>
          </cell>
          <cell r="Z58">
            <v>0</v>
          </cell>
          <cell r="AA58">
            <v>241</v>
          </cell>
          <cell r="AB58">
            <v>1333</v>
          </cell>
          <cell r="AC58">
            <v>0</v>
          </cell>
          <cell r="AD58">
            <v>291065</v>
          </cell>
        </row>
        <row r="59">
          <cell r="R59">
            <v>155818</v>
          </cell>
          <cell r="S59">
            <v>160</v>
          </cell>
          <cell r="T59">
            <v>12</v>
          </cell>
          <cell r="U59">
            <v>2124</v>
          </cell>
          <cell r="V59">
            <v>9932</v>
          </cell>
          <cell r="W59">
            <v>263</v>
          </cell>
          <cell r="X59">
            <v>4300</v>
          </cell>
          <cell r="Y59">
            <v>151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172760</v>
          </cell>
        </row>
        <row r="60">
          <cell r="R60">
            <v>11636</v>
          </cell>
          <cell r="S60">
            <v>0</v>
          </cell>
          <cell r="T60">
            <v>438</v>
          </cell>
          <cell r="U60">
            <v>0</v>
          </cell>
          <cell r="V60">
            <v>1214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13288</v>
          </cell>
        </row>
        <row r="61">
          <cell r="R61">
            <v>20241</v>
          </cell>
          <cell r="S61">
            <v>0</v>
          </cell>
          <cell r="T61">
            <v>3235</v>
          </cell>
          <cell r="U61">
            <v>3632</v>
          </cell>
          <cell r="V61">
            <v>138</v>
          </cell>
          <cell r="W61">
            <v>742</v>
          </cell>
          <cell r="X61">
            <v>0</v>
          </cell>
          <cell r="Y61">
            <v>0</v>
          </cell>
          <cell r="Z61">
            <v>0</v>
          </cell>
          <cell r="AA61">
            <v>2221</v>
          </cell>
          <cell r="AB61">
            <v>0</v>
          </cell>
          <cell r="AC61">
            <v>0</v>
          </cell>
          <cell r="AD61">
            <v>30209</v>
          </cell>
        </row>
        <row r="62">
          <cell r="R62">
            <v>97881</v>
          </cell>
          <cell r="S62">
            <v>0</v>
          </cell>
          <cell r="T62">
            <v>95</v>
          </cell>
          <cell r="U62">
            <v>1019</v>
          </cell>
          <cell r="V62">
            <v>8371</v>
          </cell>
          <cell r="W62">
            <v>0</v>
          </cell>
          <cell r="X62">
            <v>2564</v>
          </cell>
          <cell r="Y62">
            <v>13590</v>
          </cell>
          <cell r="Z62">
            <v>0</v>
          </cell>
          <cell r="AA62">
            <v>517</v>
          </cell>
          <cell r="AB62">
            <v>0</v>
          </cell>
          <cell r="AC62">
            <v>0</v>
          </cell>
          <cell r="AD62">
            <v>124037</v>
          </cell>
        </row>
        <row r="63">
          <cell r="R63">
            <v>36219</v>
          </cell>
          <cell r="S63">
            <v>0</v>
          </cell>
          <cell r="T63">
            <v>135</v>
          </cell>
          <cell r="U63">
            <v>0</v>
          </cell>
          <cell r="V63">
            <v>8719</v>
          </cell>
          <cell r="W63">
            <v>680</v>
          </cell>
          <cell r="X63">
            <v>0</v>
          </cell>
          <cell r="Y63">
            <v>1560</v>
          </cell>
          <cell r="Z63">
            <v>0</v>
          </cell>
          <cell r="AA63">
            <v>210</v>
          </cell>
          <cell r="AB63">
            <v>0</v>
          </cell>
          <cell r="AC63">
            <v>0</v>
          </cell>
          <cell r="AD63">
            <v>47523</v>
          </cell>
        </row>
        <row r="64">
          <cell r="R64">
            <v>239137</v>
          </cell>
          <cell r="S64">
            <v>0</v>
          </cell>
          <cell r="T64">
            <v>0</v>
          </cell>
          <cell r="U64">
            <v>0</v>
          </cell>
          <cell r="V64">
            <v>16498</v>
          </cell>
          <cell r="W64">
            <v>260</v>
          </cell>
          <cell r="X64">
            <v>539</v>
          </cell>
          <cell r="Y64">
            <v>0</v>
          </cell>
          <cell r="Z64">
            <v>2249</v>
          </cell>
          <cell r="AA64">
            <v>0</v>
          </cell>
          <cell r="AB64">
            <v>0</v>
          </cell>
          <cell r="AC64">
            <v>0</v>
          </cell>
          <cell r="AD64">
            <v>258683</v>
          </cell>
        </row>
        <row r="65">
          <cell r="R65">
            <v>721480</v>
          </cell>
          <cell r="S65">
            <v>66887</v>
          </cell>
          <cell r="T65">
            <v>7811</v>
          </cell>
          <cell r="U65">
            <v>38763</v>
          </cell>
          <cell r="V65">
            <v>147981</v>
          </cell>
          <cell r="W65">
            <v>1234</v>
          </cell>
          <cell r="X65">
            <v>14058</v>
          </cell>
          <cell r="Y65">
            <v>5026</v>
          </cell>
          <cell r="Z65">
            <v>5862</v>
          </cell>
          <cell r="AA65">
            <v>5735</v>
          </cell>
          <cell r="AB65">
            <v>1726</v>
          </cell>
          <cell r="AC65">
            <v>13040</v>
          </cell>
          <cell r="AD65">
            <v>1029603</v>
          </cell>
        </row>
        <row r="66">
          <cell r="R66">
            <v>8055</v>
          </cell>
          <cell r="S66">
            <v>0</v>
          </cell>
          <cell r="T66">
            <v>0</v>
          </cell>
          <cell r="U66">
            <v>0</v>
          </cell>
          <cell r="V66">
            <v>1047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190</v>
          </cell>
          <cell r="AC66">
            <v>0</v>
          </cell>
          <cell r="AD66">
            <v>9292</v>
          </cell>
        </row>
        <row r="67">
          <cell r="R67">
            <v>106316</v>
          </cell>
          <cell r="S67">
            <v>118</v>
          </cell>
          <cell r="T67">
            <v>923</v>
          </cell>
          <cell r="U67">
            <v>0</v>
          </cell>
          <cell r="V67">
            <v>6188</v>
          </cell>
          <cell r="W67">
            <v>294</v>
          </cell>
          <cell r="X67">
            <v>2071</v>
          </cell>
          <cell r="Y67">
            <v>1638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117548</v>
          </cell>
        </row>
        <row r="68">
          <cell r="R68">
            <v>2672</v>
          </cell>
          <cell r="S68">
            <v>0</v>
          </cell>
          <cell r="T68">
            <v>0</v>
          </cell>
          <cell r="U68">
            <v>356</v>
          </cell>
          <cell r="V68">
            <v>191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2800</v>
          </cell>
          <cell r="AB68">
            <v>0</v>
          </cell>
          <cell r="AC68">
            <v>0</v>
          </cell>
          <cell r="AD68">
            <v>6019</v>
          </cell>
        </row>
        <row r="69">
          <cell r="R69">
            <v>88017</v>
          </cell>
          <cell r="S69">
            <v>335</v>
          </cell>
          <cell r="T69">
            <v>192</v>
          </cell>
          <cell r="U69">
            <v>4470</v>
          </cell>
          <cell r="V69">
            <v>5004</v>
          </cell>
          <cell r="W69">
            <v>21017</v>
          </cell>
          <cell r="X69">
            <v>9583</v>
          </cell>
          <cell r="Y69">
            <v>1605</v>
          </cell>
          <cell r="Z69">
            <v>0</v>
          </cell>
          <cell r="AA69">
            <v>0</v>
          </cell>
          <cell r="AB69">
            <v>557</v>
          </cell>
          <cell r="AC69">
            <v>0</v>
          </cell>
          <cell r="AD69">
            <v>130780</v>
          </cell>
        </row>
        <row r="70">
          <cell r="R70">
            <v>94034</v>
          </cell>
          <cell r="S70">
            <v>0</v>
          </cell>
          <cell r="T70">
            <v>1527</v>
          </cell>
          <cell r="U70">
            <v>2657</v>
          </cell>
          <cell r="V70">
            <v>6281</v>
          </cell>
          <cell r="W70">
            <v>0</v>
          </cell>
          <cell r="X70">
            <v>5483</v>
          </cell>
          <cell r="Y70">
            <v>501</v>
          </cell>
          <cell r="Z70">
            <v>0</v>
          </cell>
          <cell r="AA70">
            <v>0</v>
          </cell>
          <cell r="AB70">
            <v>3234</v>
          </cell>
          <cell r="AC70">
            <v>0</v>
          </cell>
          <cell r="AD70">
            <v>113717</v>
          </cell>
        </row>
        <row r="71">
          <cell r="R71">
            <v>180756</v>
          </cell>
          <cell r="S71">
            <v>520</v>
          </cell>
          <cell r="T71">
            <v>230</v>
          </cell>
          <cell r="U71">
            <v>9707</v>
          </cell>
          <cell r="V71">
            <v>15032</v>
          </cell>
          <cell r="W71">
            <v>3065</v>
          </cell>
          <cell r="X71">
            <v>13963</v>
          </cell>
          <cell r="Y71">
            <v>3196</v>
          </cell>
          <cell r="Z71">
            <v>0</v>
          </cell>
          <cell r="AA71">
            <v>0</v>
          </cell>
          <cell r="AB71">
            <v>133</v>
          </cell>
          <cell r="AC71">
            <v>0</v>
          </cell>
          <cell r="AD71">
            <v>226602</v>
          </cell>
        </row>
        <row r="72">
          <cell r="R72">
            <v>123593</v>
          </cell>
          <cell r="S72">
            <v>0</v>
          </cell>
          <cell r="T72">
            <v>318</v>
          </cell>
          <cell r="U72">
            <v>2460</v>
          </cell>
          <cell r="V72">
            <v>11319</v>
          </cell>
          <cell r="W72">
            <v>1596</v>
          </cell>
          <cell r="X72">
            <v>9551</v>
          </cell>
          <cell r="Y72">
            <v>2594</v>
          </cell>
          <cell r="Z72">
            <v>2220</v>
          </cell>
          <cell r="AA72">
            <v>220</v>
          </cell>
          <cell r="AB72">
            <v>831</v>
          </cell>
          <cell r="AC72">
            <v>0</v>
          </cell>
          <cell r="AD72">
            <v>154702</v>
          </cell>
        </row>
        <row r="73">
          <cell r="R73">
            <v>124603</v>
          </cell>
          <cell r="S73">
            <v>700</v>
          </cell>
          <cell r="T73">
            <v>2802</v>
          </cell>
          <cell r="U73">
            <v>977</v>
          </cell>
          <cell r="V73">
            <v>13430</v>
          </cell>
          <cell r="W73">
            <v>2369</v>
          </cell>
          <cell r="X73">
            <v>3894</v>
          </cell>
          <cell r="Y73">
            <v>29</v>
          </cell>
          <cell r="Z73">
            <v>192</v>
          </cell>
          <cell r="AA73">
            <v>227</v>
          </cell>
          <cell r="AB73">
            <v>0</v>
          </cell>
          <cell r="AC73">
            <v>0</v>
          </cell>
          <cell r="AD73">
            <v>149223</v>
          </cell>
        </row>
        <row r="74">
          <cell r="R74">
            <v>268812</v>
          </cell>
          <cell r="S74">
            <v>9511</v>
          </cell>
          <cell r="T74">
            <v>9357</v>
          </cell>
          <cell r="U74">
            <v>27208</v>
          </cell>
          <cell r="V74">
            <v>27795</v>
          </cell>
          <cell r="W74">
            <v>3249</v>
          </cell>
          <cell r="X74">
            <v>12232</v>
          </cell>
          <cell r="Y74">
            <v>16582</v>
          </cell>
          <cell r="Z74">
            <v>1375</v>
          </cell>
          <cell r="AA74">
            <v>606</v>
          </cell>
          <cell r="AB74">
            <v>0</v>
          </cell>
          <cell r="AC74">
            <v>245</v>
          </cell>
          <cell r="AD74">
            <v>376972</v>
          </cell>
        </row>
        <row r="75">
          <cell r="R75">
            <v>312123</v>
          </cell>
          <cell r="S75">
            <v>1985</v>
          </cell>
          <cell r="T75">
            <v>1044</v>
          </cell>
          <cell r="U75">
            <v>18872</v>
          </cell>
          <cell r="V75">
            <v>35939</v>
          </cell>
          <cell r="W75">
            <v>4618</v>
          </cell>
          <cell r="X75">
            <v>15508</v>
          </cell>
          <cell r="Y75">
            <v>588</v>
          </cell>
          <cell r="Z75">
            <v>2440</v>
          </cell>
          <cell r="AA75">
            <v>511</v>
          </cell>
          <cell r="AB75">
            <v>4895</v>
          </cell>
          <cell r="AC75">
            <v>0</v>
          </cell>
          <cell r="AD75">
            <v>398523</v>
          </cell>
        </row>
        <row r="76">
          <cell r="R76">
            <v>50895</v>
          </cell>
          <cell r="S76">
            <v>254</v>
          </cell>
          <cell r="T76">
            <v>844</v>
          </cell>
          <cell r="U76">
            <v>0</v>
          </cell>
          <cell r="V76">
            <v>2927</v>
          </cell>
          <cell r="W76">
            <v>1141</v>
          </cell>
          <cell r="X76">
            <v>210</v>
          </cell>
          <cell r="Y76">
            <v>7982</v>
          </cell>
          <cell r="Z76">
            <v>218</v>
          </cell>
          <cell r="AA76">
            <v>243</v>
          </cell>
          <cell r="AB76">
            <v>1292</v>
          </cell>
          <cell r="AC76">
            <v>0</v>
          </cell>
          <cell r="AD76">
            <v>66006</v>
          </cell>
        </row>
        <row r="77">
          <cell r="R77">
            <v>339733</v>
          </cell>
          <cell r="S77">
            <v>1409</v>
          </cell>
          <cell r="T77">
            <v>661</v>
          </cell>
          <cell r="U77">
            <v>562</v>
          </cell>
          <cell r="V77">
            <v>17090</v>
          </cell>
          <cell r="W77">
            <v>2395</v>
          </cell>
          <cell r="X77">
            <v>4179</v>
          </cell>
          <cell r="Y77">
            <v>3890</v>
          </cell>
          <cell r="Z77">
            <v>86</v>
          </cell>
          <cell r="AA77">
            <v>6</v>
          </cell>
          <cell r="AB77">
            <v>537</v>
          </cell>
          <cell r="AC77">
            <v>0</v>
          </cell>
          <cell r="AD77">
            <v>370548</v>
          </cell>
        </row>
        <row r="78">
          <cell r="R78">
            <v>758288</v>
          </cell>
          <cell r="S78">
            <v>11355</v>
          </cell>
          <cell r="T78">
            <v>6184</v>
          </cell>
          <cell r="U78">
            <v>29994</v>
          </cell>
          <cell r="V78">
            <v>109856</v>
          </cell>
          <cell r="W78">
            <v>19778</v>
          </cell>
          <cell r="X78">
            <v>12492</v>
          </cell>
          <cell r="Y78">
            <v>3081</v>
          </cell>
          <cell r="Z78">
            <v>3501</v>
          </cell>
          <cell r="AA78">
            <v>187</v>
          </cell>
          <cell r="AB78">
            <v>7014</v>
          </cell>
          <cell r="AC78">
            <v>779</v>
          </cell>
          <cell r="AD78">
            <v>962509</v>
          </cell>
        </row>
        <row r="80">
          <cell r="R80">
            <v>7677903</v>
          </cell>
          <cell r="S80">
            <v>178455</v>
          </cell>
          <cell r="T80">
            <v>499061</v>
          </cell>
          <cell r="U80">
            <v>297337</v>
          </cell>
          <cell r="V80">
            <v>903617</v>
          </cell>
          <cell r="W80">
            <v>157755</v>
          </cell>
          <cell r="X80">
            <v>277483</v>
          </cell>
          <cell r="Y80">
            <v>169206</v>
          </cell>
          <cell r="Z80">
            <v>39524</v>
          </cell>
          <cell r="AA80">
            <v>30540</v>
          </cell>
          <cell r="AB80">
            <v>37835</v>
          </cell>
          <cell r="AC80">
            <v>14164</v>
          </cell>
          <cell r="AD80">
            <v>10282880</v>
          </cell>
        </row>
        <row r="88">
          <cell r="Q88" t="str">
            <v>A25 Área aprobada por departamentos y Bogotá, según destinos</v>
          </cell>
        </row>
        <row r="90">
          <cell r="Q90" t="str">
            <v>Doce meses a junio 2016</v>
          </cell>
        </row>
        <row r="92">
          <cell r="R92">
            <v>2333458</v>
          </cell>
          <cell r="S92">
            <v>149042</v>
          </cell>
          <cell r="T92">
            <v>90421</v>
          </cell>
          <cell r="U92">
            <v>144328</v>
          </cell>
          <cell r="V92">
            <v>367095</v>
          </cell>
          <cell r="W92">
            <v>73976</v>
          </cell>
          <cell r="X92">
            <v>30622</v>
          </cell>
          <cell r="Y92">
            <v>125171</v>
          </cell>
          <cell r="Z92">
            <v>8802</v>
          </cell>
          <cell r="AA92">
            <v>14765</v>
          </cell>
          <cell r="AB92">
            <v>19811</v>
          </cell>
          <cell r="AC92">
            <v>2558</v>
          </cell>
          <cell r="AD92">
            <v>3360049</v>
          </cell>
        </row>
        <row r="93">
          <cell r="R93">
            <v>39500</v>
          </cell>
          <cell r="S93">
            <v>455</v>
          </cell>
          <cell r="T93">
            <v>383</v>
          </cell>
          <cell r="U93">
            <v>0</v>
          </cell>
          <cell r="V93">
            <v>2619</v>
          </cell>
          <cell r="W93">
            <v>0</v>
          </cell>
          <cell r="X93">
            <v>0</v>
          </cell>
          <cell r="Y93">
            <v>1451</v>
          </cell>
          <cell r="Z93">
            <v>0</v>
          </cell>
          <cell r="AA93">
            <v>507</v>
          </cell>
          <cell r="AB93">
            <v>0</v>
          </cell>
          <cell r="AC93">
            <v>0</v>
          </cell>
          <cell r="AD93">
            <v>44915</v>
          </cell>
        </row>
        <row r="94">
          <cell r="R94">
            <v>1300489</v>
          </cell>
          <cell r="S94">
            <v>26036</v>
          </cell>
          <cell r="T94">
            <v>41317</v>
          </cell>
          <cell r="U94">
            <v>141934</v>
          </cell>
          <cell r="V94">
            <v>220640</v>
          </cell>
          <cell r="W94">
            <v>18009</v>
          </cell>
          <cell r="X94">
            <v>33869</v>
          </cell>
          <cell r="Y94">
            <v>17647</v>
          </cell>
          <cell r="Z94">
            <v>3056</v>
          </cell>
          <cell r="AA94">
            <v>5972</v>
          </cell>
          <cell r="AB94">
            <v>11721</v>
          </cell>
          <cell r="AC94">
            <v>0</v>
          </cell>
          <cell r="AD94">
            <v>1820690</v>
          </cell>
        </row>
        <row r="95">
          <cell r="R95">
            <v>3505720</v>
          </cell>
          <cell r="S95">
            <v>33313</v>
          </cell>
          <cell r="T95">
            <v>669145</v>
          </cell>
          <cell r="U95">
            <v>12732</v>
          </cell>
          <cell r="V95">
            <v>317554</v>
          </cell>
          <cell r="W95">
            <v>34754</v>
          </cell>
          <cell r="X95">
            <v>229364</v>
          </cell>
          <cell r="Y95">
            <v>61931</v>
          </cell>
          <cell r="Z95">
            <v>43020</v>
          </cell>
          <cell r="AA95">
            <v>32299</v>
          </cell>
          <cell r="AB95">
            <v>6838</v>
          </cell>
          <cell r="AC95">
            <v>7</v>
          </cell>
          <cell r="AD95">
            <v>4946677</v>
          </cell>
        </row>
        <row r="96">
          <cell r="R96">
            <v>842444</v>
          </cell>
          <cell r="S96">
            <v>800</v>
          </cell>
          <cell r="T96">
            <v>7268</v>
          </cell>
          <cell r="U96">
            <v>90194</v>
          </cell>
          <cell r="V96">
            <v>91719</v>
          </cell>
          <cell r="W96">
            <v>54670</v>
          </cell>
          <cell r="X96">
            <v>15968</v>
          </cell>
          <cell r="Y96">
            <v>17931</v>
          </cell>
          <cell r="Z96">
            <v>133</v>
          </cell>
          <cell r="AA96">
            <v>2345</v>
          </cell>
          <cell r="AB96">
            <v>1624</v>
          </cell>
          <cell r="AC96">
            <v>0</v>
          </cell>
          <cell r="AD96">
            <v>1125096</v>
          </cell>
        </row>
        <row r="97">
          <cell r="R97">
            <v>534284</v>
          </cell>
          <cell r="S97">
            <v>6878</v>
          </cell>
          <cell r="T97">
            <v>2017</v>
          </cell>
          <cell r="U97">
            <v>3375</v>
          </cell>
          <cell r="V97">
            <v>47879</v>
          </cell>
          <cell r="W97">
            <v>7702</v>
          </cell>
          <cell r="X97">
            <v>45593</v>
          </cell>
          <cell r="Y97">
            <v>15598</v>
          </cell>
          <cell r="Z97">
            <v>2199</v>
          </cell>
          <cell r="AA97">
            <v>241</v>
          </cell>
          <cell r="AB97">
            <v>2751</v>
          </cell>
          <cell r="AC97">
            <v>0</v>
          </cell>
          <cell r="AD97">
            <v>668517</v>
          </cell>
        </row>
        <row r="98">
          <cell r="R98">
            <v>257499</v>
          </cell>
          <cell r="S98">
            <v>1300</v>
          </cell>
          <cell r="T98">
            <v>3715</v>
          </cell>
          <cell r="U98">
            <v>7505</v>
          </cell>
          <cell r="V98">
            <v>18707</v>
          </cell>
          <cell r="W98">
            <v>2242</v>
          </cell>
          <cell r="X98">
            <v>16281</v>
          </cell>
          <cell r="Y98">
            <v>3247</v>
          </cell>
          <cell r="Z98">
            <v>0</v>
          </cell>
          <cell r="AA98">
            <v>0</v>
          </cell>
          <cell r="AB98">
            <v>1203</v>
          </cell>
          <cell r="AC98">
            <v>0</v>
          </cell>
          <cell r="AD98">
            <v>311699</v>
          </cell>
        </row>
        <row r="99">
          <cell r="R99">
            <v>54268</v>
          </cell>
          <cell r="S99">
            <v>0</v>
          </cell>
          <cell r="T99">
            <v>438</v>
          </cell>
          <cell r="U99">
            <v>1313</v>
          </cell>
          <cell r="V99">
            <v>2178</v>
          </cell>
          <cell r="W99">
            <v>563</v>
          </cell>
          <cell r="X99">
            <v>11970</v>
          </cell>
          <cell r="Y99">
            <v>384</v>
          </cell>
          <cell r="Z99">
            <v>0</v>
          </cell>
          <cell r="AA99">
            <v>0</v>
          </cell>
          <cell r="AB99">
            <v>106</v>
          </cell>
          <cell r="AC99">
            <v>0</v>
          </cell>
          <cell r="AD99">
            <v>71220</v>
          </cell>
        </row>
        <row r="100">
          <cell r="R100">
            <v>50786</v>
          </cell>
          <cell r="S100">
            <v>0</v>
          </cell>
          <cell r="T100">
            <v>3235</v>
          </cell>
          <cell r="U100">
            <v>3632</v>
          </cell>
          <cell r="V100">
            <v>6117</v>
          </cell>
          <cell r="W100">
            <v>830</v>
          </cell>
          <cell r="X100">
            <v>138</v>
          </cell>
          <cell r="Y100">
            <v>0</v>
          </cell>
          <cell r="Z100">
            <v>956</v>
          </cell>
          <cell r="AA100">
            <v>2221</v>
          </cell>
          <cell r="AB100">
            <v>0</v>
          </cell>
          <cell r="AC100">
            <v>0</v>
          </cell>
          <cell r="AD100">
            <v>67915</v>
          </cell>
        </row>
        <row r="101">
          <cell r="R101">
            <v>197489</v>
          </cell>
          <cell r="S101">
            <v>0</v>
          </cell>
          <cell r="T101">
            <v>5042</v>
          </cell>
          <cell r="U101">
            <v>1019</v>
          </cell>
          <cell r="V101">
            <v>24016</v>
          </cell>
          <cell r="W101">
            <v>654</v>
          </cell>
          <cell r="X101">
            <v>5644</v>
          </cell>
          <cell r="Y101">
            <v>15716</v>
          </cell>
          <cell r="Z101">
            <v>0</v>
          </cell>
          <cell r="AA101">
            <v>1146</v>
          </cell>
          <cell r="AB101">
            <v>931</v>
          </cell>
          <cell r="AC101">
            <v>0</v>
          </cell>
          <cell r="AD101">
            <v>251657</v>
          </cell>
        </row>
        <row r="102">
          <cell r="R102">
            <v>94271</v>
          </cell>
          <cell r="S102">
            <v>0</v>
          </cell>
          <cell r="T102">
            <v>392</v>
          </cell>
          <cell r="U102">
            <v>0</v>
          </cell>
          <cell r="V102">
            <v>11354</v>
          </cell>
          <cell r="W102">
            <v>680</v>
          </cell>
          <cell r="X102">
            <v>0</v>
          </cell>
          <cell r="Y102">
            <v>17620</v>
          </cell>
          <cell r="Z102">
            <v>0</v>
          </cell>
          <cell r="AA102">
            <v>2700</v>
          </cell>
          <cell r="AB102">
            <v>169</v>
          </cell>
          <cell r="AC102">
            <v>0</v>
          </cell>
          <cell r="AD102">
            <v>127186</v>
          </cell>
        </row>
        <row r="103">
          <cell r="R103">
            <v>390799</v>
          </cell>
          <cell r="S103">
            <v>0</v>
          </cell>
          <cell r="T103">
            <v>0</v>
          </cell>
          <cell r="U103">
            <v>27</v>
          </cell>
          <cell r="V103">
            <v>25759</v>
          </cell>
          <cell r="W103">
            <v>260</v>
          </cell>
          <cell r="X103">
            <v>11136</v>
          </cell>
          <cell r="Y103">
            <v>30596</v>
          </cell>
          <cell r="Z103">
            <v>2249</v>
          </cell>
          <cell r="AA103">
            <v>509</v>
          </cell>
          <cell r="AB103">
            <v>210</v>
          </cell>
          <cell r="AC103">
            <v>0</v>
          </cell>
          <cell r="AD103">
            <v>461545</v>
          </cell>
        </row>
        <row r="104">
          <cell r="R104">
            <v>2122123</v>
          </cell>
          <cell r="S104">
            <v>221891</v>
          </cell>
          <cell r="T104">
            <v>29887</v>
          </cell>
          <cell r="U104">
            <v>172972</v>
          </cell>
          <cell r="V104">
            <v>228426</v>
          </cell>
          <cell r="W104">
            <v>38719</v>
          </cell>
          <cell r="X104">
            <v>101270</v>
          </cell>
          <cell r="Y104">
            <v>20499</v>
          </cell>
          <cell r="Z104">
            <v>9741</v>
          </cell>
          <cell r="AA104">
            <v>8906</v>
          </cell>
          <cell r="AB104">
            <v>10750</v>
          </cell>
          <cell r="AC104">
            <v>17865</v>
          </cell>
          <cell r="AD104">
            <v>2983049</v>
          </cell>
        </row>
        <row r="105">
          <cell r="R105">
            <v>17238</v>
          </cell>
          <cell r="S105">
            <v>0</v>
          </cell>
          <cell r="T105">
            <v>0</v>
          </cell>
          <cell r="U105">
            <v>0</v>
          </cell>
          <cell r="V105">
            <v>2752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190</v>
          </cell>
          <cell r="AC105">
            <v>0</v>
          </cell>
          <cell r="AD105">
            <v>20180</v>
          </cell>
        </row>
        <row r="106">
          <cell r="R106">
            <v>596452</v>
          </cell>
          <cell r="S106">
            <v>118</v>
          </cell>
          <cell r="T106">
            <v>3876</v>
          </cell>
          <cell r="U106">
            <v>884</v>
          </cell>
          <cell r="V106">
            <v>57244</v>
          </cell>
          <cell r="W106">
            <v>471</v>
          </cell>
          <cell r="X106">
            <v>2893</v>
          </cell>
          <cell r="Y106">
            <v>1698</v>
          </cell>
          <cell r="Z106">
            <v>272</v>
          </cell>
          <cell r="AA106">
            <v>559</v>
          </cell>
          <cell r="AB106">
            <v>0</v>
          </cell>
          <cell r="AC106">
            <v>0</v>
          </cell>
          <cell r="AD106">
            <v>664467</v>
          </cell>
        </row>
        <row r="107">
          <cell r="R107">
            <v>22799</v>
          </cell>
          <cell r="S107">
            <v>0</v>
          </cell>
          <cell r="T107">
            <v>1373</v>
          </cell>
          <cell r="U107">
            <v>902</v>
          </cell>
          <cell r="V107">
            <v>3858</v>
          </cell>
          <cell r="W107">
            <v>6059</v>
          </cell>
          <cell r="X107">
            <v>2546</v>
          </cell>
          <cell r="Y107">
            <v>2040</v>
          </cell>
          <cell r="Z107">
            <v>0</v>
          </cell>
          <cell r="AA107">
            <v>2800</v>
          </cell>
          <cell r="AB107">
            <v>3212</v>
          </cell>
          <cell r="AC107">
            <v>0</v>
          </cell>
          <cell r="AD107">
            <v>45589</v>
          </cell>
        </row>
        <row r="108">
          <cell r="R108">
            <v>118911</v>
          </cell>
          <cell r="S108">
            <v>4836</v>
          </cell>
          <cell r="T108">
            <v>199</v>
          </cell>
          <cell r="U108">
            <v>4470</v>
          </cell>
          <cell r="V108">
            <v>17979</v>
          </cell>
          <cell r="W108">
            <v>21178</v>
          </cell>
          <cell r="X108">
            <v>9583</v>
          </cell>
          <cell r="Y108">
            <v>1605</v>
          </cell>
          <cell r="Z108">
            <v>0</v>
          </cell>
          <cell r="AA108">
            <v>0</v>
          </cell>
          <cell r="AB108">
            <v>557</v>
          </cell>
          <cell r="AC108">
            <v>0</v>
          </cell>
          <cell r="AD108">
            <v>179318</v>
          </cell>
        </row>
        <row r="109">
          <cell r="R109">
            <v>379714</v>
          </cell>
          <cell r="S109">
            <v>0</v>
          </cell>
          <cell r="T109">
            <v>2345</v>
          </cell>
          <cell r="U109">
            <v>12257</v>
          </cell>
          <cell r="V109">
            <v>19275</v>
          </cell>
          <cell r="W109">
            <v>2079</v>
          </cell>
          <cell r="X109">
            <v>21238</v>
          </cell>
          <cell r="Y109">
            <v>501</v>
          </cell>
          <cell r="Z109">
            <v>0</v>
          </cell>
          <cell r="AA109">
            <v>0</v>
          </cell>
          <cell r="AB109">
            <v>6806</v>
          </cell>
          <cell r="AC109">
            <v>0</v>
          </cell>
          <cell r="AD109">
            <v>444215</v>
          </cell>
        </row>
        <row r="110">
          <cell r="R110">
            <v>488237</v>
          </cell>
          <cell r="S110">
            <v>520</v>
          </cell>
          <cell r="T110">
            <v>972</v>
          </cell>
          <cell r="U110">
            <v>26906</v>
          </cell>
          <cell r="V110">
            <v>32107</v>
          </cell>
          <cell r="W110">
            <v>6774</v>
          </cell>
          <cell r="X110">
            <v>13963</v>
          </cell>
          <cell r="Y110">
            <v>25738</v>
          </cell>
          <cell r="Z110">
            <v>489</v>
          </cell>
          <cell r="AA110">
            <v>1381</v>
          </cell>
          <cell r="AB110">
            <v>2341</v>
          </cell>
          <cell r="AC110">
            <v>0</v>
          </cell>
          <cell r="AD110">
            <v>599428</v>
          </cell>
        </row>
        <row r="111">
          <cell r="R111">
            <v>484530</v>
          </cell>
          <cell r="S111">
            <v>1421</v>
          </cell>
          <cell r="T111">
            <v>10585</v>
          </cell>
          <cell r="U111">
            <v>7569</v>
          </cell>
          <cell r="V111">
            <v>134035</v>
          </cell>
          <cell r="W111">
            <v>9844</v>
          </cell>
          <cell r="X111">
            <v>23915</v>
          </cell>
          <cell r="Y111">
            <v>8716</v>
          </cell>
          <cell r="Z111">
            <v>3759</v>
          </cell>
          <cell r="AA111">
            <v>1105</v>
          </cell>
          <cell r="AB111">
            <v>1183</v>
          </cell>
          <cell r="AC111">
            <v>0</v>
          </cell>
          <cell r="AD111">
            <v>686662</v>
          </cell>
        </row>
        <row r="112">
          <cell r="R112">
            <v>312025</v>
          </cell>
          <cell r="S112">
            <v>729</v>
          </cell>
          <cell r="T112">
            <v>2858</v>
          </cell>
          <cell r="U112">
            <v>4077</v>
          </cell>
          <cell r="V112">
            <v>23618</v>
          </cell>
          <cell r="W112">
            <v>4288</v>
          </cell>
          <cell r="X112">
            <v>4239</v>
          </cell>
          <cell r="Y112">
            <v>10350</v>
          </cell>
          <cell r="Z112">
            <v>192</v>
          </cell>
          <cell r="AA112">
            <v>227</v>
          </cell>
          <cell r="AB112">
            <v>741</v>
          </cell>
          <cell r="AC112">
            <v>0</v>
          </cell>
          <cell r="AD112">
            <v>363344</v>
          </cell>
        </row>
        <row r="113">
          <cell r="R113">
            <v>471136</v>
          </cell>
          <cell r="S113">
            <v>36804</v>
          </cell>
          <cell r="T113">
            <v>17395</v>
          </cell>
          <cell r="U113">
            <v>76241</v>
          </cell>
          <cell r="V113">
            <v>50114</v>
          </cell>
          <cell r="W113">
            <v>14191</v>
          </cell>
          <cell r="X113">
            <v>24010</v>
          </cell>
          <cell r="Y113">
            <v>27090</v>
          </cell>
          <cell r="Z113">
            <v>1375</v>
          </cell>
          <cell r="AA113">
            <v>803</v>
          </cell>
          <cell r="AB113">
            <v>3101</v>
          </cell>
          <cell r="AC113">
            <v>379</v>
          </cell>
          <cell r="AD113">
            <v>722639</v>
          </cell>
        </row>
        <row r="114">
          <cell r="R114">
            <v>1240903</v>
          </cell>
          <cell r="S114">
            <v>3172</v>
          </cell>
          <cell r="T114">
            <v>16985</v>
          </cell>
          <cell r="U114">
            <v>46713</v>
          </cell>
          <cell r="V114">
            <v>135819</v>
          </cell>
          <cell r="W114">
            <v>11676</v>
          </cell>
          <cell r="X114">
            <v>35671</v>
          </cell>
          <cell r="Y114">
            <v>54451</v>
          </cell>
          <cell r="Z114">
            <v>5061</v>
          </cell>
          <cell r="AA114">
            <v>11057</v>
          </cell>
          <cell r="AB114">
            <v>5311</v>
          </cell>
          <cell r="AC114">
            <v>0</v>
          </cell>
          <cell r="AD114">
            <v>1566819</v>
          </cell>
        </row>
        <row r="115">
          <cell r="R115">
            <v>141922</v>
          </cell>
          <cell r="S115">
            <v>254</v>
          </cell>
          <cell r="T115">
            <v>938</v>
          </cell>
          <cell r="U115">
            <v>0</v>
          </cell>
          <cell r="V115">
            <v>9900</v>
          </cell>
          <cell r="W115">
            <v>1351</v>
          </cell>
          <cell r="X115">
            <v>3541</v>
          </cell>
          <cell r="Y115">
            <v>9608</v>
          </cell>
          <cell r="Z115">
            <v>218</v>
          </cell>
          <cell r="AA115">
            <v>369</v>
          </cell>
          <cell r="AB115">
            <v>1292</v>
          </cell>
          <cell r="AC115">
            <v>0</v>
          </cell>
          <cell r="AD115">
            <v>169393</v>
          </cell>
        </row>
        <row r="116">
          <cell r="R116">
            <v>654311</v>
          </cell>
          <cell r="S116">
            <v>1409</v>
          </cell>
          <cell r="T116">
            <v>661</v>
          </cell>
          <cell r="U116">
            <v>12320</v>
          </cell>
          <cell r="V116">
            <v>32869</v>
          </cell>
          <cell r="W116">
            <v>8721</v>
          </cell>
          <cell r="X116">
            <v>11018</v>
          </cell>
          <cell r="Y116">
            <v>23466</v>
          </cell>
          <cell r="Z116">
            <v>86</v>
          </cell>
          <cell r="AA116">
            <v>6</v>
          </cell>
          <cell r="AB116">
            <v>1452</v>
          </cell>
          <cell r="AC116">
            <v>0</v>
          </cell>
          <cell r="AD116">
            <v>746319</v>
          </cell>
        </row>
        <row r="117">
          <cell r="R117">
            <v>1583321</v>
          </cell>
          <cell r="S117">
            <v>37997</v>
          </cell>
          <cell r="T117">
            <v>25367</v>
          </cell>
          <cell r="U117">
            <v>132901</v>
          </cell>
          <cell r="V117">
            <v>322149</v>
          </cell>
          <cell r="W117">
            <v>21070</v>
          </cell>
          <cell r="X117">
            <v>29454</v>
          </cell>
          <cell r="Y117">
            <v>9075</v>
          </cell>
          <cell r="Z117">
            <v>21637</v>
          </cell>
          <cell r="AA117">
            <v>1550</v>
          </cell>
          <cell r="AB117">
            <v>19612</v>
          </cell>
          <cell r="AC117">
            <v>1175</v>
          </cell>
          <cell r="AD117">
            <v>2205308</v>
          </cell>
        </row>
        <row r="119">
          <cell r="R119">
            <v>18234629</v>
          </cell>
          <cell r="S119">
            <v>526975</v>
          </cell>
          <cell r="T119">
            <v>936814</v>
          </cell>
          <cell r="U119">
            <v>904271</v>
          </cell>
          <cell r="V119">
            <v>2205782</v>
          </cell>
          <cell r="W119">
            <v>340761</v>
          </cell>
          <cell r="X119">
            <v>683926</v>
          </cell>
          <cell r="Y119">
            <v>502129</v>
          </cell>
          <cell r="Z119">
            <v>103245</v>
          </cell>
          <cell r="AA119">
            <v>91468</v>
          </cell>
          <cell r="AB119">
            <v>101912</v>
          </cell>
          <cell r="AC119">
            <v>21984</v>
          </cell>
          <cell r="AD119">
            <v>24653896</v>
          </cell>
        </row>
      </sheetData>
      <sheetData sheetId="7">
        <row r="6">
          <cell r="T6" t="str">
            <v>Junio 2016</v>
          </cell>
        </row>
        <row r="9">
          <cell r="N9">
            <v>-70.6090323866562</v>
          </cell>
          <cell r="O9">
            <v>-35.297036678531384</v>
          </cell>
          <cell r="P9">
            <v>-14.971637875779479</v>
          </cell>
          <cell r="Q9">
            <v>-31.67312985773625</v>
          </cell>
          <cell r="U9">
            <v>123865</v>
          </cell>
          <cell r="V9">
            <v>950526</v>
          </cell>
          <cell r="W9">
            <v>2333458</v>
          </cell>
        </row>
        <row r="10">
          <cell r="N10">
            <v>-39.70074812967581</v>
          </cell>
          <cell r="O10">
            <v>162.81274015882502</v>
          </cell>
          <cell r="P10">
            <v>-12.040439129757047</v>
          </cell>
          <cell r="Q10">
            <v>-95.412983268202</v>
          </cell>
          <cell r="U10">
            <v>1209</v>
          </cell>
          <cell r="V10">
            <v>30778</v>
          </cell>
          <cell r="W10">
            <v>39500</v>
          </cell>
        </row>
        <row r="11">
          <cell r="N11">
            <v>-30.669788770183914</v>
          </cell>
          <cell r="O11">
            <v>-4.224876810512171</v>
          </cell>
          <cell r="P11">
            <v>-29.236718645425356</v>
          </cell>
          <cell r="Q11">
            <v>-51.45815662588875</v>
          </cell>
          <cell r="U11">
            <v>85272</v>
          </cell>
          <cell r="V11">
            <v>641406</v>
          </cell>
          <cell r="W11">
            <v>1300489</v>
          </cell>
        </row>
        <row r="12">
          <cell r="N12">
            <v>-3.8315707346777543</v>
          </cell>
          <cell r="O12">
            <v>8.270649955962071</v>
          </cell>
          <cell r="P12">
            <v>23.734409313363884</v>
          </cell>
          <cell r="Q12">
            <v>-35.73290689319709</v>
          </cell>
          <cell r="U12">
            <v>202147</v>
          </cell>
          <cell r="V12">
            <v>1583324</v>
          </cell>
          <cell r="W12">
            <v>3505720</v>
          </cell>
        </row>
        <row r="13">
          <cell r="N13">
            <v>142.02565106716273</v>
          </cell>
          <cell r="O13">
            <v>194.32746635113148</v>
          </cell>
          <cell r="P13">
            <v>77.17758896273239</v>
          </cell>
          <cell r="Q13">
            <v>-58.666555197926684</v>
          </cell>
          <cell r="U13">
            <v>49441</v>
          </cell>
          <cell r="V13">
            <v>497487</v>
          </cell>
          <cell r="W13">
            <v>842444</v>
          </cell>
        </row>
        <row r="14">
          <cell r="N14">
            <v>20.743003547497054</v>
          </cell>
          <cell r="O14">
            <v>-38.9557384573658</v>
          </cell>
          <cell r="P14">
            <v>-17.499366904875146</v>
          </cell>
          <cell r="Q14">
            <v>-40.60879259366972</v>
          </cell>
          <cell r="U14">
            <v>36759</v>
          </cell>
          <cell r="V14">
            <v>234073</v>
          </cell>
          <cell r="W14">
            <v>534284</v>
          </cell>
        </row>
        <row r="15">
          <cell r="N15">
            <v>-17.036300348085533</v>
          </cell>
          <cell r="O15">
            <v>96.62569719607299</v>
          </cell>
          <cell r="P15">
            <v>35.157307970900405</v>
          </cell>
          <cell r="Q15">
            <v>-34.013605442176875</v>
          </cell>
          <cell r="U15">
            <v>16684</v>
          </cell>
          <cell r="V15">
            <v>155818</v>
          </cell>
          <cell r="W15">
            <v>257499</v>
          </cell>
        </row>
        <row r="16">
          <cell r="N16">
            <v>415.0492264416315</v>
          </cell>
          <cell r="O16">
            <v>18.444625407166114</v>
          </cell>
          <cell r="P16">
            <v>124.85187487051999</v>
          </cell>
          <cell r="Q16">
            <v>49.469387755102034</v>
          </cell>
          <cell r="U16">
            <v>3662</v>
          </cell>
          <cell r="V16">
            <v>11636</v>
          </cell>
          <cell r="W16">
            <v>54268</v>
          </cell>
        </row>
        <row r="17">
          <cell r="N17">
            <v>-60.9415337889142</v>
          </cell>
          <cell r="O17">
            <v>-63.71280028684116</v>
          </cell>
          <cell r="P17">
            <v>-64.0402180839765</v>
          </cell>
          <cell r="Q17">
            <v>-63.68257554363175</v>
          </cell>
          <cell r="U17">
            <v>2572</v>
          </cell>
          <cell r="V17">
            <v>20241</v>
          </cell>
          <cell r="W17">
            <v>50786</v>
          </cell>
        </row>
        <row r="18">
          <cell r="N18">
            <v>-87.00663680495298</v>
          </cell>
          <cell r="O18">
            <v>-48.20480799250703</v>
          </cell>
          <cell r="P18">
            <v>-28.98735724764836</v>
          </cell>
          <cell r="Q18">
            <v>39.06877510040161</v>
          </cell>
          <cell r="U18">
            <v>11081</v>
          </cell>
          <cell r="V18">
            <v>97881</v>
          </cell>
          <cell r="W18">
            <v>197489</v>
          </cell>
        </row>
        <row r="19">
          <cell r="N19">
            <v>-87.41485971380366</v>
          </cell>
          <cell r="O19">
            <v>-53.31881218745167</v>
          </cell>
          <cell r="P19">
            <v>-52.76223022844459</v>
          </cell>
          <cell r="Q19">
            <v>-92.998922376334</v>
          </cell>
          <cell r="U19">
            <v>2014</v>
          </cell>
          <cell r="V19">
            <v>36219</v>
          </cell>
          <cell r="W19">
            <v>94271</v>
          </cell>
        </row>
        <row r="20">
          <cell r="N20">
            <v>8.18911685994648</v>
          </cell>
          <cell r="O20">
            <v>185.30166191436308</v>
          </cell>
          <cell r="P20">
            <v>105.25157563025212</v>
          </cell>
          <cell r="Q20">
            <v>72.64876150707032</v>
          </cell>
          <cell r="U20">
            <v>18192</v>
          </cell>
          <cell r="V20">
            <v>239137</v>
          </cell>
          <cell r="W20">
            <v>390799</v>
          </cell>
        </row>
        <row r="21">
          <cell r="N21">
            <v>-56.871735676164825</v>
          </cell>
          <cell r="O21">
            <v>-49.22444613349097</v>
          </cell>
          <cell r="P21">
            <v>-11.003140291517028</v>
          </cell>
          <cell r="Q21">
            <v>-60.404346347079766</v>
          </cell>
          <cell r="U21">
            <v>121055</v>
          </cell>
          <cell r="V21">
            <v>721480</v>
          </cell>
          <cell r="W21">
            <v>2122123</v>
          </cell>
        </row>
        <row r="22">
          <cell r="N22">
            <v>53.26192794547225</v>
          </cell>
          <cell r="O22">
            <v>22.490875912408768</v>
          </cell>
          <cell r="P22">
            <v>30.84864126309398</v>
          </cell>
          <cell r="Q22">
            <v>-41.24673385591638</v>
          </cell>
          <cell r="U22">
            <v>1574</v>
          </cell>
          <cell r="V22">
            <v>8055</v>
          </cell>
          <cell r="W22">
            <v>17238</v>
          </cell>
        </row>
        <row r="23">
          <cell r="N23">
            <v>-51.09401837054738</v>
          </cell>
          <cell r="O23">
            <v>-34.486880861709864</v>
          </cell>
          <cell r="P23">
            <v>77.96728002936024</v>
          </cell>
          <cell r="Q23">
            <v>-41.75301285186996</v>
          </cell>
          <cell r="U23">
            <v>13098</v>
          </cell>
          <cell r="V23">
            <v>106316</v>
          </cell>
          <cell r="W23">
            <v>596452</v>
          </cell>
        </row>
        <row r="24">
          <cell r="N24">
            <v>59.93788819875775</v>
          </cell>
          <cell r="O24">
            <v>-84.62158273381294</v>
          </cell>
          <cell r="P24">
            <v>-41.016221250614436</v>
          </cell>
          <cell r="Q24" t="str">
            <v>*</v>
          </cell>
          <cell r="U24">
            <v>1030</v>
          </cell>
          <cell r="V24">
            <v>2672</v>
          </cell>
          <cell r="W24">
            <v>22799</v>
          </cell>
        </row>
        <row r="25">
          <cell r="N25">
            <v>-68.5031185031185</v>
          </cell>
          <cell r="O25">
            <v>-36.788922962016045</v>
          </cell>
          <cell r="P25">
            <v>-60.97043020458268</v>
          </cell>
          <cell r="Q25">
            <v>60.52980132450332</v>
          </cell>
          <cell r="U25">
            <v>18180</v>
          </cell>
          <cell r="V25">
            <v>88017</v>
          </cell>
          <cell r="W25">
            <v>118911</v>
          </cell>
        </row>
        <row r="26">
          <cell r="N26">
            <v>-57.70925842771375</v>
          </cell>
          <cell r="O26">
            <v>-41.07850017544739</v>
          </cell>
          <cell r="P26">
            <v>6.1480874759938615</v>
          </cell>
          <cell r="Q26">
            <v>43.76413387607418</v>
          </cell>
          <cell r="U26">
            <v>25429</v>
          </cell>
          <cell r="V26">
            <v>94034</v>
          </cell>
          <cell r="W26">
            <v>379714</v>
          </cell>
        </row>
        <row r="27">
          <cell r="N27">
            <v>-88.51567819787236</v>
          </cell>
          <cell r="O27">
            <v>-50.323197678253415</v>
          </cell>
          <cell r="P27">
            <v>-13.069558668259617</v>
          </cell>
          <cell r="Q27">
            <v>-75.56932867896748</v>
          </cell>
          <cell r="U27">
            <v>10288</v>
          </cell>
          <cell r="V27">
            <v>180756</v>
          </cell>
          <cell r="W27">
            <v>488237</v>
          </cell>
        </row>
        <row r="28">
          <cell r="N28">
            <v>11.382163653079985</v>
          </cell>
          <cell r="O28">
            <v>-11.72811290299542</v>
          </cell>
          <cell r="P28">
            <v>33.83475676452065</v>
          </cell>
          <cell r="Q28">
            <v>-44.91497165721907</v>
          </cell>
          <cell r="U28">
            <v>18172</v>
          </cell>
          <cell r="V28">
            <v>123593</v>
          </cell>
          <cell r="W28">
            <v>484530</v>
          </cell>
        </row>
        <row r="29">
          <cell r="N29">
            <v>-15.62835519941342</v>
          </cell>
          <cell r="O29">
            <v>-6.608454504572023</v>
          </cell>
          <cell r="P29">
            <v>67.31549850125208</v>
          </cell>
          <cell r="Q29">
            <v>66.1972557515733</v>
          </cell>
          <cell r="U29">
            <v>32219</v>
          </cell>
          <cell r="V29">
            <v>124603</v>
          </cell>
          <cell r="W29">
            <v>312025</v>
          </cell>
        </row>
        <row r="30">
          <cell r="N30">
            <v>-33.46265579608284</v>
          </cell>
          <cell r="O30">
            <v>37.107707373800736</v>
          </cell>
          <cell r="P30">
            <v>-6.666191217664519</v>
          </cell>
          <cell r="Q30">
            <v>-32.94486523241977</v>
          </cell>
          <cell r="U30">
            <v>35501</v>
          </cell>
          <cell r="V30">
            <v>268812</v>
          </cell>
          <cell r="W30">
            <v>471136</v>
          </cell>
        </row>
        <row r="31">
          <cell r="N31">
            <v>-37.64761825136384</v>
          </cell>
          <cell r="O31">
            <v>-61.99031378513749</v>
          </cell>
          <cell r="P31">
            <v>-23.481488287312786</v>
          </cell>
          <cell r="Q31">
            <v>476.08748129194225</v>
          </cell>
          <cell r="U31">
            <v>119325</v>
          </cell>
          <cell r="V31">
            <v>312123</v>
          </cell>
          <cell r="W31">
            <v>1240903</v>
          </cell>
        </row>
        <row r="32">
          <cell r="N32">
            <v>-17.690379191476026</v>
          </cell>
          <cell r="O32">
            <v>-2.494396229668368</v>
          </cell>
          <cell r="P32">
            <v>31.22214619893856</v>
          </cell>
          <cell r="Q32">
            <v>74.05566600397616</v>
          </cell>
          <cell r="U32">
            <v>5253</v>
          </cell>
          <cell r="V32">
            <v>50895</v>
          </cell>
          <cell r="W32">
            <v>141922</v>
          </cell>
        </row>
        <row r="33">
          <cell r="N33">
            <v>330.7649184003987</v>
          </cell>
          <cell r="O33">
            <v>15.494552191871634</v>
          </cell>
          <cell r="P33">
            <v>0.6092113618995256</v>
          </cell>
          <cell r="Q33">
            <v>9.712372884044873</v>
          </cell>
          <cell r="U33">
            <v>69155</v>
          </cell>
          <cell r="V33">
            <v>339733</v>
          </cell>
          <cell r="W33">
            <v>654311</v>
          </cell>
        </row>
        <row r="34">
          <cell r="N34">
            <v>169.01701979854118</v>
          </cell>
          <cell r="O34">
            <v>-1.4721589152020869</v>
          </cell>
          <cell r="P34">
            <v>1.6112025619057704</v>
          </cell>
          <cell r="Q34">
            <v>68.02593729410063</v>
          </cell>
          <cell r="U34">
            <v>209115</v>
          </cell>
          <cell r="V34">
            <v>758288</v>
          </cell>
          <cell r="W34">
            <v>1583321</v>
          </cell>
        </row>
        <row r="36">
          <cell r="N36">
            <v>-34.066279790217806</v>
          </cell>
          <cell r="O36">
            <v>-17.769384441766704</v>
          </cell>
          <cell r="P36">
            <v>-1.935758144512576</v>
          </cell>
          <cell r="Q36">
            <v>-26.64924205312027</v>
          </cell>
          <cell r="U36">
            <v>1232292</v>
          </cell>
          <cell r="V36">
            <v>7677903</v>
          </cell>
          <cell r="W36">
            <v>18234629</v>
          </cell>
        </row>
      </sheetData>
      <sheetData sheetId="8">
        <row r="4">
          <cell r="B4" t="str">
            <v>A22 Licencias aprobadas para vivienda, por tipo de vivienda </v>
          </cell>
        </row>
        <row r="11">
          <cell r="B11" t="str">
            <v>Mayo 2016</v>
          </cell>
          <cell r="C11">
            <v>1679999</v>
          </cell>
          <cell r="D11">
            <v>409093</v>
          </cell>
          <cell r="E11">
            <v>1270906</v>
          </cell>
          <cell r="G11">
            <v>397691</v>
          </cell>
          <cell r="H11">
            <v>61959</v>
          </cell>
          <cell r="I11">
            <v>335732</v>
          </cell>
          <cell r="K11">
            <v>1282308</v>
          </cell>
          <cell r="L11">
            <v>347134</v>
          </cell>
          <cell r="M11">
            <v>935174</v>
          </cell>
        </row>
        <row r="12">
          <cell r="B12" t="str">
            <v>Junio 2015</v>
          </cell>
          <cell r="C12">
            <v>1868986</v>
          </cell>
          <cell r="D12">
            <v>511820</v>
          </cell>
          <cell r="E12">
            <v>1357166</v>
          </cell>
          <cell r="G12">
            <v>536157</v>
          </cell>
          <cell r="H12">
            <v>161471</v>
          </cell>
          <cell r="I12">
            <v>374686</v>
          </cell>
          <cell r="K12">
            <v>1332829</v>
          </cell>
          <cell r="L12">
            <v>350349</v>
          </cell>
          <cell r="M12">
            <v>982480</v>
          </cell>
        </row>
        <row r="13">
          <cell r="B13" t="str">
            <v>Junio 2016</v>
          </cell>
          <cell r="C13">
            <v>1232292</v>
          </cell>
          <cell r="D13">
            <v>292534</v>
          </cell>
          <cell r="E13">
            <v>939758</v>
          </cell>
          <cell r="G13">
            <v>312034</v>
          </cell>
          <cell r="H13">
            <v>37956</v>
          </cell>
          <cell r="I13">
            <v>274078</v>
          </cell>
          <cell r="K13">
            <v>920258</v>
          </cell>
          <cell r="L13">
            <v>254578</v>
          </cell>
          <cell r="M13">
            <v>665680</v>
          </cell>
        </row>
        <row r="14">
          <cell r="B14" t="str">
            <v>Año corrido 2015</v>
          </cell>
          <cell r="C14">
            <v>9337037</v>
          </cell>
          <cell r="D14">
            <v>2814311</v>
          </cell>
          <cell r="E14">
            <v>6522726</v>
          </cell>
          <cell r="G14">
            <v>2536607</v>
          </cell>
          <cell r="H14">
            <v>770047</v>
          </cell>
          <cell r="I14">
            <v>1766560</v>
          </cell>
          <cell r="K14">
            <v>6800430</v>
          </cell>
          <cell r="L14">
            <v>2044264</v>
          </cell>
          <cell r="M14">
            <v>4756166</v>
          </cell>
        </row>
        <row r="15">
          <cell r="B15" t="str">
            <v>Año corrido 2016</v>
          </cell>
          <cell r="C15">
            <v>7677903</v>
          </cell>
          <cell r="D15">
            <v>1748265</v>
          </cell>
          <cell r="E15">
            <v>5929638</v>
          </cell>
          <cell r="G15">
            <v>1979227</v>
          </cell>
          <cell r="H15">
            <v>292523</v>
          </cell>
          <cell r="I15">
            <v>1686704</v>
          </cell>
          <cell r="K15">
            <v>5698676</v>
          </cell>
          <cell r="L15">
            <v>1455742</v>
          </cell>
          <cell r="M15">
            <v>4242934</v>
          </cell>
        </row>
        <row r="16">
          <cell r="B16" t="str">
            <v>Doce meses a junio 2015</v>
          </cell>
          <cell r="C16">
            <v>18594575</v>
          </cell>
          <cell r="D16">
            <v>5252805</v>
          </cell>
          <cell r="E16">
            <v>13341770</v>
          </cell>
          <cell r="G16">
            <v>5485063</v>
          </cell>
          <cell r="H16">
            <v>1292568</v>
          </cell>
          <cell r="I16">
            <v>4192495</v>
          </cell>
          <cell r="K16">
            <v>13109512</v>
          </cell>
          <cell r="L16">
            <v>3960237</v>
          </cell>
          <cell r="M16">
            <v>9149275</v>
          </cell>
        </row>
        <row r="17">
          <cell r="B17" t="str">
            <v>Doce meses a junio 2016</v>
          </cell>
          <cell r="C17">
            <v>18234629</v>
          </cell>
          <cell r="D17">
            <v>4283951</v>
          </cell>
          <cell r="E17">
            <v>13950678</v>
          </cell>
          <cell r="G17">
            <v>4419646</v>
          </cell>
          <cell r="H17">
            <v>808394</v>
          </cell>
          <cell r="I17">
            <v>3611252</v>
          </cell>
          <cell r="K17">
            <v>13814983</v>
          </cell>
          <cell r="L17">
            <v>3475557</v>
          </cell>
          <cell r="M17">
            <v>10339426</v>
          </cell>
        </row>
        <row r="19">
          <cell r="B19" t="str">
            <v>Mensual</v>
          </cell>
          <cell r="C19">
            <v>-26.649242053120275</v>
          </cell>
          <cell r="D19">
            <v>-28.492054373944313</v>
          </cell>
          <cell r="E19">
            <v>-26.056057647064378</v>
          </cell>
          <cell r="G19">
            <v>-21.53858146148643</v>
          </cell>
          <cell r="H19">
            <v>-38.74013460514211</v>
          </cell>
          <cell r="I19">
            <v>-18.364052279794592</v>
          </cell>
          <cell r="K19">
            <v>-28.23424637450597</v>
          </cell>
          <cell r="L19">
            <v>-26.662902510269817</v>
          </cell>
          <cell r="M19">
            <v>-28.8175248670301</v>
          </cell>
        </row>
        <row r="20">
          <cell r="B20" t="str">
            <v>Anual</v>
          </cell>
          <cell r="C20">
            <v>-34.066279790217806</v>
          </cell>
          <cell r="D20">
            <v>-42.84435934508225</v>
          </cell>
          <cell r="E20">
            <v>-30.755854479113097</v>
          </cell>
          <cell r="G20">
            <v>-41.80174836848162</v>
          </cell>
          <cell r="H20">
            <v>-76.4936118559989</v>
          </cell>
          <cell r="I20">
            <v>-26.851283474696146</v>
          </cell>
          <cell r="K20">
            <v>-30.954533552316164</v>
          </cell>
          <cell r="L20">
            <v>-27.335885074597044</v>
          </cell>
          <cell r="M20">
            <v>-32.244931194528135</v>
          </cell>
        </row>
        <row r="21">
          <cell r="B21" t="str">
            <v>Año corrido a junio 2016</v>
          </cell>
          <cell r="C21">
            <v>-17.769384441766704</v>
          </cell>
          <cell r="D21">
            <v>-37.87946676824274</v>
          </cell>
          <cell r="E21">
            <v>-9.092640101699814</v>
          </cell>
          <cell r="G21">
            <v>-21.973447207233917</v>
          </cell>
          <cell r="H21">
            <v>-62.01231872859709</v>
          </cell>
          <cell r="I21">
            <v>-4.52042387464904</v>
          </cell>
          <cell r="K21">
            <v>-16.201240215692252</v>
          </cell>
          <cell r="L21">
            <v>-28.78894311106589</v>
          </cell>
          <cell r="M21">
            <v>-10.790876516925607</v>
          </cell>
        </row>
        <row r="22">
          <cell r="B22" t="str">
            <v>Doce meses a junio 2016</v>
          </cell>
          <cell r="C22">
            <v>-1.935758144512576</v>
          </cell>
          <cell r="D22">
            <v>-18.444507268021553</v>
          </cell>
          <cell r="E22">
            <v>4.563922178241711</v>
          </cell>
          <cell r="G22">
            <v>-19.423970153123122</v>
          </cell>
          <cell r="H22">
            <v>-37.45830006622476</v>
          </cell>
          <cell r="I22">
            <v>-13.863892503151462</v>
          </cell>
          <cell r="K22">
            <v>5.381367361347998</v>
          </cell>
          <cell r="L22">
            <v>-12.238661474048143</v>
          </cell>
          <cell r="M22">
            <v>13.008145454148007</v>
          </cell>
        </row>
        <row r="24">
          <cell r="C24">
            <v>-26.649242053120275</v>
          </cell>
          <cell r="D24">
            <v>-6.938039844071337</v>
          </cell>
          <cell r="E24">
            <v>-19.71120220904894</v>
          </cell>
          <cell r="G24">
            <v>-5.0986339872821365</v>
          </cell>
          <cell r="H24">
            <v>-1.428750850446935</v>
          </cell>
          <cell r="I24">
            <v>-3.669883136835201</v>
          </cell>
          <cell r="K24">
            <v>-21.55060806583814</v>
          </cell>
          <cell r="L24">
            <v>-5.509288993624402</v>
          </cell>
          <cell r="M24">
            <v>-16.04131907221374</v>
          </cell>
        </row>
        <row r="25">
          <cell r="C25">
            <v>-34.066279790217806</v>
          </cell>
          <cell r="D25">
            <v>-11.732886174642296</v>
          </cell>
          <cell r="E25">
            <v>-22.33339361557551</v>
          </cell>
          <cell r="G25">
            <v>-11.99168961137216</v>
          </cell>
          <cell r="H25">
            <v>-6.60866373530888</v>
          </cell>
          <cell r="I25">
            <v>-5.383025876063278</v>
          </cell>
          <cell r="K25">
            <v>-22.074590178845646</v>
          </cell>
          <cell r="L25">
            <v>-5.1242224393334155</v>
          </cell>
          <cell r="M25">
            <v>-16.95036773951223</v>
          </cell>
        </row>
        <row r="26">
          <cell r="C26">
            <v>-17.769384441766704</v>
          </cell>
          <cell r="D26">
            <v>-11.417390763258197</v>
          </cell>
          <cell r="E26">
            <v>-6.351993678508506</v>
          </cell>
          <cell r="G26">
            <v>-5.969559722211663</v>
          </cell>
          <cell r="H26">
            <v>-5.114299107950415</v>
          </cell>
          <cell r="I26">
            <v>-0.8552606142612483</v>
          </cell>
          <cell r="K26">
            <v>-11.79982471955504</v>
          </cell>
          <cell r="L26">
            <v>-6.303091655307784</v>
          </cell>
          <cell r="M26">
            <v>-5.496733064247258</v>
          </cell>
        </row>
        <row r="27">
          <cell r="C27">
            <v>-1.935758144512576</v>
          </cell>
          <cell r="D27">
            <v>-5.210412176669799</v>
          </cell>
          <cell r="E27">
            <v>3.2746540321572226</v>
          </cell>
          <cell r="G27">
            <v>-5.729719555300393</v>
          </cell>
          <cell r="H27">
            <v>-2.6038454764359984</v>
          </cell>
          <cell r="I27">
            <v>-3.125874078864394</v>
          </cell>
          <cell r="K27">
            <v>3.7939614107878166</v>
          </cell>
          <cell r="L27">
            <v>-2.6065667002337998</v>
          </cell>
          <cell r="M27">
            <v>6.400528111021616</v>
          </cell>
        </row>
        <row r="32">
          <cell r="B32" t="str">
            <v>Mayo 2016</v>
          </cell>
          <cell r="C32">
            <v>16899</v>
          </cell>
          <cell r="D32">
            <v>3225</v>
          </cell>
          <cell r="E32">
            <v>13674</v>
          </cell>
          <cell r="G32">
            <v>6197</v>
          </cell>
          <cell r="H32">
            <v>787</v>
          </cell>
          <cell r="I32">
            <v>5410</v>
          </cell>
          <cell r="K32">
            <v>10702</v>
          </cell>
          <cell r="L32">
            <v>2438</v>
          </cell>
          <cell r="M32">
            <v>8264</v>
          </cell>
        </row>
        <row r="33">
          <cell r="B33" t="str">
            <v>Junio 2015</v>
          </cell>
          <cell r="C33">
            <v>19924</v>
          </cell>
          <cell r="D33">
            <v>5926</v>
          </cell>
          <cell r="E33">
            <v>13998</v>
          </cell>
          <cell r="G33">
            <v>8915</v>
          </cell>
          <cell r="H33">
            <v>3287</v>
          </cell>
          <cell r="I33">
            <v>5628</v>
          </cell>
          <cell r="K33">
            <v>11009</v>
          </cell>
          <cell r="L33">
            <v>2639</v>
          </cell>
          <cell r="M33">
            <v>8370</v>
          </cell>
        </row>
        <row r="34">
          <cell r="B34" t="str">
            <v>Junio 2016</v>
          </cell>
          <cell r="C34">
            <v>12360</v>
          </cell>
          <cell r="D34">
            <v>2540</v>
          </cell>
          <cell r="E34">
            <v>9820</v>
          </cell>
          <cell r="G34">
            <v>4985</v>
          </cell>
          <cell r="H34">
            <v>636</v>
          </cell>
          <cell r="I34">
            <v>4349</v>
          </cell>
          <cell r="K34">
            <v>7375</v>
          </cell>
          <cell r="L34">
            <v>1904</v>
          </cell>
          <cell r="M34">
            <v>5471</v>
          </cell>
        </row>
        <row r="35">
          <cell r="B35" t="str">
            <v>Año corrido 2015</v>
          </cell>
          <cell r="C35">
            <v>100083</v>
          </cell>
          <cell r="D35">
            <v>29443</v>
          </cell>
          <cell r="E35">
            <v>70640</v>
          </cell>
          <cell r="G35">
            <v>41829</v>
          </cell>
          <cell r="H35">
            <v>13165</v>
          </cell>
          <cell r="I35">
            <v>28664</v>
          </cell>
          <cell r="K35">
            <v>58254</v>
          </cell>
          <cell r="L35">
            <v>16278</v>
          </cell>
          <cell r="M35">
            <v>41976</v>
          </cell>
        </row>
        <row r="36">
          <cell r="B36" t="str">
            <v>Año corrido 2016</v>
          </cell>
          <cell r="C36">
            <v>77217</v>
          </cell>
          <cell r="D36">
            <v>15688</v>
          </cell>
          <cell r="E36">
            <v>61529</v>
          </cell>
          <cell r="G36">
            <v>30899</v>
          </cell>
          <cell r="H36">
            <v>4555</v>
          </cell>
          <cell r="I36">
            <v>26344</v>
          </cell>
          <cell r="K36">
            <v>46318</v>
          </cell>
          <cell r="L36">
            <v>11133</v>
          </cell>
          <cell r="M36">
            <v>35185</v>
          </cell>
        </row>
        <row r="37">
          <cell r="B37" t="str">
            <v>Doce meses a junio 2015</v>
          </cell>
          <cell r="C37">
            <v>201514</v>
          </cell>
          <cell r="D37">
            <v>53573</v>
          </cell>
          <cell r="E37">
            <v>147941</v>
          </cell>
          <cell r="G37">
            <v>92854</v>
          </cell>
          <cell r="H37">
            <v>22067</v>
          </cell>
          <cell r="I37">
            <v>70787</v>
          </cell>
          <cell r="K37">
            <v>108660</v>
          </cell>
          <cell r="L37">
            <v>31506</v>
          </cell>
          <cell r="M37">
            <v>77154</v>
          </cell>
        </row>
        <row r="38">
          <cell r="B38" t="str">
            <v>Doce meses a junio 2016</v>
          </cell>
          <cell r="C38">
            <v>186463</v>
          </cell>
          <cell r="D38">
            <v>39848</v>
          </cell>
          <cell r="E38">
            <v>146615</v>
          </cell>
          <cell r="G38">
            <v>71854</v>
          </cell>
          <cell r="H38">
            <v>13158</v>
          </cell>
          <cell r="I38">
            <v>58696</v>
          </cell>
          <cell r="K38">
            <v>114609</v>
          </cell>
          <cell r="L38">
            <v>26690</v>
          </cell>
          <cell r="M38">
            <v>87919</v>
          </cell>
        </row>
        <row r="40">
          <cell r="B40" t="str">
            <v>Mensual</v>
          </cell>
          <cell r="C40">
            <v>-26.8595774897923</v>
          </cell>
          <cell r="D40">
            <v>-21.240310077519382</v>
          </cell>
          <cell r="E40">
            <v>-28.18487640778119</v>
          </cell>
          <cell r="G40">
            <v>-19.55785057285783</v>
          </cell>
          <cell r="H40">
            <v>-19.186785260482836</v>
          </cell>
          <cell r="I40">
            <v>-19.61182994454714</v>
          </cell>
          <cell r="K40">
            <v>-31.087647168753506</v>
          </cell>
          <cell r="L40">
            <v>-21.903199343724367</v>
          </cell>
          <cell r="M40">
            <v>-33.797192642788005</v>
          </cell>
        </row>
        <row r="41">
          <cell r="B41" t="str">
            <v>Anual</v>
          </cell>
          <cell r="C41">
            <v>-37.964264203975105</v>
          </cell>
          <cell r="D41">
            <v>-57.13803577455282</v>
          </cell>
          <cell r="E41">
            <v>-29.847121017288174</v>
          </cell>
          <cell r="G41">
            <v>-44.083006169377455</v>
          </cell>
          <cell r="H41">
            <v>-80.65104958929115</v>
          </cell>
          <cell r="I41">
            <v>-22.725657427149955</v>
          </cell>
          <cell r="K41">
            <v>-33.009355981469696</v>
          </cell>
          <cell r="L41">
            <v>-27.851458885941653</v>
          </cell>
          <cell r="M41">
            <v>-34.63560334528076</v>
          </cell>
        </row>
        <row r="42">
          <cell r="B42" t="str">
            <v>Año corrido a junio 2016</v>
          </cell>
          <cell r="C42">
            <v>-22.84703695932376</v>
          </cell>
          <cell r="D42">
            <v>-46.71738613592365</v>
          </cell>
          <cell r="E42">
            <v>-12.897791619479051</v>
          </cell>
          <cell r="G42">
            <v>-26.13019675344856</v>
          </cell>
          <cell r="H42">
            <v>-65.40068363083935</v>
          </cell>
          <cell r="I42">
            <v>-8.093776165224682</v>
          </cell>
          <cell r="K42">
            <v>-20.489580114670233</v>
          </cell>
          <cell r="L42">
            <v>-31.607077036490978</v>
          </cell>
          <cell r="M42">
            <v>-16.178292357537643</v>
          </cell>
        </row>
        <row r="43">
          <cell r="B43" t="str">
            <v>Doce meses a junio 2016</v>
          </cell>
          <cell r="C43">
            <v>-7.468959973004345</v>
          </cell>
          <cell r="D43">
            <v>-25.619248502043945</v>
          </cell>
          <cell r="E43">
            <v>-0.8963032560277355</v>
          </cell>
          <cell r="G43">
            <v>-22.616150085079795</v>
          </cell>
          <cell r="H43">
            <v>-40.372501925952776</v>
          </cell>
          <cell r="I43">
            <v>-17.08081992456242</v>
          </cell>
          <cell r="K43">
            <v>5.474875759249031</v>
          </cell>
          <cell r="L43">
            <v>-15.285977274170008</v>
          </cell>
          <cell r="M43">
            <v>13.952614252015465</v>
          </cell>
        </row>
        <row r="45">
          <cell r="B45" t="str">
            <v>Mensual</v>
          </cell>
          <cell r="C45">
            <v>-26.8595774897923</v>
          </cell>
          <cell r="D45">
            <v>-4.053494289602936</v>
          </cell>
          <cell r="E45">
            <v>-22.806083200189363</v>
          </cell>
          <cell r="G45">
            <v>-7.172022013136874</v>
          </cell>
          <cell r="H45">
            <v>-0.8935439966861947</v>
          </cell>
          <cell r="I45">
            <v>-6.278478016450679</v>
          </cell>
          <cell r="K45">
            <v>-19.687555476655426</v>
          </cell>
          <cell r="L45">
            <v>-3.1599502929167413</v>
          </cell>
          <cell r="M45">
            <v>-16.527605183738686</v>
          </cell>
        </row>
        <row r="46">
          <cell r="B46" t="str">
            <v>Anual</v>
          </cell>
          <cell r="C46">
            <v>-37.964264203975105</v>
          </cell>
          <cell r="D46">
            <v>-16.99457940172656</v>
          </cell>
          <cell r="E46">
            <v>-20.969684802248544</v>
          </cell>
          <cell r="G46">
            <v>-19.72495482834772</v>
          </cell>
          <cell r="H46">
            <v>-13.30556113230275</v>
          </cell>
          <cell r="I46">
            <v>-6.419393696044971</v>
          </cell>
          <cell r="K46">
            <v>-18.239309375627382</v>
          </cell>
          <cell r="L46">
            <v>-3.6890182694238107</v>
          </cell>
          <cell r="M46">
            <v>-14.550291106203574</v>
          </cell>
        </row>
        <row r="47">
          <cell r="B47" t="str">
            <v>Año corrido a junio 2016</v>
          </cell>
          <cell r="C47">
            <v>-22.84703695932376</v>
          </cell>
          <cell r="D47">
            <v>-13.74359281796109</v>
          </cell>
          <cell r="E47">
            <v>-9.103444141362667</v>
          </cell>
          <cell r="G47">
            <v>-10.92093562343255</v>
          </cell>
          <cell r="H47">
            <v>-8.602859626509996</v>
          </cell>
          <cell r="I47">
            <v>-2.318075996922554</v>
          </cell>
          <cell r="K47">
            <v>-11.926101335891211</v>
          </cell>
          <cell r="L47">
            <v>-5.140733191451095</v>
          </cell>
          <cell r="M47">
            <v>-6.785368144440113</v>
          </cell>
        </row>
        <row r="48">
          <cell r="B48" t="str">
            <v>Doce meses a junio 2016</v>
          </cell>
          <cell r="C48">
            <v>-7.468959973004345</v>
          </cell>
          <cell r="D48">
            <v>-6.810941175302946</v>
          </cell>
          <cell r="E48">
            <v>-0.6580187977013994</v>
          </cell>
          <cell r="G48">
            <v>-10.421112180791393</v>
          </cell>
          <cell r="H48">
            <v>-4.421032781841453</v>
          </cell>
          <cell r="I48">
            <v>-6.000079398949939</v>
          </cell>
          <cell r="K48">
            <v>2.9521522077870475</v>
          </cell>
          <cell r="L48">
            <v>-2.389908393461493</v>
          </cell>
          <cell r="M48">
            <v>5.34206060124854</v>
          </cell>
        </row>
      </sheetData>
      <sheetData sheetId="9">
        <row r="88">
          <cell r="J88" t="str">
            <v>A31 Área aprobada para vivienda</v>
          </cell>
        </row>
        <row r="90">
          <cell r="J90" t="str">
            <v>Junio 2015 - junio 2016</v>
          </cell>
        </row>
        <row r="98">
          <cell r="J98" t="str">
            <v>Marzo 2015</v>
          </cell>
          <cell r="K98">
            <v>82994</v>
          </cell>
          <cell r="L98">
            <v>334465</v>
          </cell>
          <cell r="M98">
            <v>394180</v>
          </cell>
          <cell r="N98">
            <v>246163</v>
          </cell>
          <cell r="O98">
            <v>253006</v>
          </cell>
          <cell r="P98">
            <v>144307</v>
          </cell>
          <cell r="Q98">
            <v>1455115</v>
          </cell>
        </row>
        <row r="99">
          <cell r="J99" t="str">
            <v>Abril 2015</v>
          </cell>
          <cell r="K99">
            <v>46254</v>
          </cell>
          <cell r="L99">
            <v>395636</v>
          </cell>
          <cell r="M99">
            <v>508645</v>
          </cell>
          <cell r="N99">
            <v>378144</v>
          </cell>
          <cell r="O99">
            <v>241150</v>
          </cell>
          <cell r="P99">
            <v>208551</v>
          </cell>
          <cell r="Q99">
            <v>1778380</v>
          </cell>
        </row>
        <row r="100">
          <cell r="J100" t="str">
            <v>Mayo 2015</v>
          </cell>
          <cell r="K100">
            <v>65188</v>
          </cell>
          <cell r="L100">
            <v>173921</v>
          </cell>
          <cell r="M100">
            <v>265680</v>
          </cell>
          <cell r="N100">
            <v>306773</v>
          </cell>
          <cell r="O100">
            <v>226119</v>
          </cell>
          <cell r="P100">
            <v>112108</v>
          </cell>
          <cell r="Q100">
            <v>1149789</v>
          </cell>
        </row>
        <row r="101">
          <cell r="J101" t="str">
            <v>Junio 2015</v>
          </cell>
          <cell r="K101">
            <v>70273</v>
          </cell>
          <cell r="L101">
            <v>384216</v>
          </cell>
          <cell r="M101">
            <v>551129</v>
          </cell>
          <cell r="N101">
            <v>454762</v>
          </cell>
          <cell r="O101">
            <v>211833</v>
          </cell>
          <cell r="P101">
            <v>196773</v>
          </cell>
          <cell r="Q101">
            <v>1868986</v>
          </cell>
        </row>
        <row r="102">
          <cell r="J102" t="str">
            <v>Julio 2015</v>
          </cell>
          <cell r="K102">
            <v>77560</v>
          </cell>
          <cell r="L102">
            <v>339328</v>
          </cell>
          <cell r="M102">
            <v>418324</v>
          </cell>
          <cell r="N102">
            <v>301769</v>
          </cell>
          <cell r="O102">
            <v>217982</v>
          </cell>
          <cell r="P102">
            <v>235092</v>
          </cell>
          <cell r="Q102">
            <v>1590055</v>
          </cell>
        </row>
        <row r="103">
          <cell r="J103" t="str">
            <v>Agosto 2015</v>
          </cell>
          <cell r="K103">
            <v>52494</v>
          </cell>
          <cell r="L103">
            <v>263626</v>
          </cell>
          <cell r="M103">
            <v>540417</v>
          </cell>
          <cell r="N103">
            <v>277119</v>
          </cell>
          <cell r="O103">
            <v>87519</v>
          </cell>
          <cell r="P103">
            <v>178037</v>
          </cell>
          <cell r="Q103">
            <v>1399212</v>
          </cell>
        </row>
        <row r="104">
          <cell r="J104" t="str">
            <v>Septiembre 2015</v>
          </cell>
          <cell r="K104">
            <v>99906</v>
          </cell>
          <cell r="L104">
            <v>517992</v>
          </cell>
          <cell r="M104">
            <v>489000</v>
          </cell>
          <cell r="N104">
            <v>277290</v>
          </cell>
          <cell r="O104">
            <v>176671</v>
          </cell>
          <cell r="P104">
            <v>194069</v>
          </cell>
          <cell r="Q104">
            <v>1754928</v>
          </cell>
        </row>
        <row r="105">
          <cell r="J105" t="str">
            <v>Octubre 2015</v>
          </cell>
          <cell r="K105">
            <v>42732</v>
          </cell>
          <cell r="L105">
            <v>425365</v>
          </cell>
          <cell r="M105">
            <v>527848</v>
          </cell>
          <cell r="N105">
            <v>246700</v>
          </cell>
          <cell r="O105">
            <v>128988</v>
          </cell>
          <cell r="P105">
            <v>49506</v>
          </cell>
          <cell r="Q105">
            <v>1421139</v>
          </cell>
        </row>
        <row r="106">
          <cell r="J106" t="str">
            <v>Noviembre 2015</v>
          </cell>
          <cell r="K106">
            <v>53658</v>
          </cell>
          <cell r="L106">
            <v>244530</v>
          </cell>
          <cell r="M106">
            <v>367075</v>
          </cell>
          <cell r="N106">
            <v>257824</v>
          </cell>
          <cell r="O106">
            <v>200732</v>
          </cell>
          <cell r="P106">
            <v>184097</v>
          </cell>
          <cell r="Q106">
            <v>1307916</v>
          </cell>
        </row>
        <row r="107">
          <cell r="J107" t="str">
            <v>Diciembre 2015</v>
          </cell>
          <cell r="K107">
            <v>29695</v>
          </cell>
          <cell r="L107">
            <v>695569</v>
          </cell>
          <cell r="M107">
            <v>1046872</v>
          </cell>
          <cell r="N107">
            <v>838528</v>
          </cell>
          <cell r="O107">
            <v>304613</v>
          </cell>
          <cell r="P107">
            <v>165382</v>
          </cell>
          <cell r="Q107">
            <v>3080659</v>
          </cell>
        </row>
        <row r="108">
          <cell r="J108" t="str">
            <v>Enero 2016</v>
          </cell>
          <cell r="K108">
            <v>62891</v>
          </cell>
          <cell r="L108">
            <v>231515</v>
          </cell>
          <cell r="M108">
            <v>441511</v>
          </cell>
          <cell r="N108">
            <v>158407</v>
          </cell>
          <cell r="O108">
            <v>103492</v>
          </cell>
          <cell r="P108">
            <v>88212</v>
          </cell>
          <cell r="Q108">
            <v>1086028</v>
          </cell>
        </row>
        <row r="109">
          <cell r="J109" t="str">
            <v>Febrero 2016</v>
          </cell>
          <cell r="K109">
            <v>62039</v>
          </cell>
          <cell r="L109">
            <v>229791</v>
          </cell>
          <cell r="M109">
            <v>316610</v>
          </cell>
          <cell r="N109">
            <v>264337</v>
          </cell>
          <cell r="O109">
            <v>138402</v>
          </cell>
          <cell r="P109">
            <v>149652</v>
          </cell>
          <cell r="Q109">
            <v>1160831</v>
          </cell>
        </row>
        <row r="110">
          <cell r="J110" t="str">
            <v>Marzo 2016</v>
          </cell>
          <cell r="K110">
            <v>23373</v>
          </cell>
          <cell r="L110">
            <v>209957</v>
          </cell>
          <cell r="M110">
            <v>511995</v>
          </cell>
          <cell r="N110">
            <v>358032</v>
          </cell>
          <cell r="O110">
            <v>96201</v>
          </cell>
          <cell r="P110">
            <v>146648</v>
          </cell>
          <cell r="Q110">
            <v>1346206</v>
          </cell>
        </row>
      </sheetData>
      <sheetData sheetId="10">
        <row r="2">
          <cell r="S2" t="str">
            <v>A26 Área aprobada y variación mensual por municipios</v>
          </cell>
        </row>
        <row r="6">
          <cell r="C6">
            <v>29159</v>
          </cell>
          <cell r="D6">
            <v>19217</v>
          </cell>
          <cell r="E6">
            <v>48376</v>
          </cell>
          <cell r="G6">
            <v>38788</v>
          </cell>
          <cell r="H6">
            <v>19340</v>
          </cell>
          <cell r="I6">
            <v>58128</v>
          </cell>
          <cell r="K6">
            <v>33.022394457971814</v>
          </cell>
          <cell r="L6">
            <v>0.6400582817297273</v>
          </cell>
          <cell r="M6">
            <v>20.15875640813627</v>
          </cell>
          <cell r="O6">
            <v>0.5731551030685137</v>
          </cell>
          <cell r="P6">
            <v>0.027564631216608702</v>
          </cell>
          <cell r="Q6">
            <v>0.45865367837710347</v>
          </cell>
        </row>
        <row r="7">
          <cell r="C7">
            <v>3899</v>
          </cell>
          <cell r="D7">
            <v>8392</v>
          </cell>
          <cell r="E7">
            <v>12291</v>
          </cell>
          <cell r="G7">
            <v>722</v>
          </cell>
          <cell r="H7">
            <v>0</v>
          </cell>
          <cell r="I7">
            <v>722</v>
          </cell>
          <cell r="K7">
            <v>-81.4824313926648</v>
          </cell>
          <cell r="L7">
            <v>-100</v>
          </cell>
          <cell r="M7">
            <v>-94.12578309332031</v>
          </cell>
          <cell r="O7">
            <v>-0.18910725542098536</v>
          </cell>
          <cell r="P7">
            <v>-1.8806697981282945</v>
          </cell>
          <cell r="Q7">
            <v>-0.5441103778860449</v>
          </cell>
        </row>
        <row r="8">
          <cell r="C8">
            <v>40406</v>
          </cell>
          <cell r="D8">
            <v>932</v>
          </cell>
          <cell r="E8">
            <v>41338</v>
          </cell>
          <cell r="G8">
            <v>11137</v>
          </cell>
          <cell r="H8">
            <v>5627</v>
          </cell>
          <cell r="I8">
            <v>16764</v>
          </cell>
          <cell r="K8">
            <v>-72.43726179280306</v>
          </cell>
          <cell r="L8">
            <v>503.75536480686696</v>
          </cell>
          <cell r="M8">
            <v>-59.44651410324641</v>
          </cell>
          <cell r="O8">
            <v>-1.7422034179782249</v>
          </cell>
          <cell r="P8">
            <v>1.0521621427803078</v>
          </cell>
          <cell r="Q8">
            <v>-1.1557583564847151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79</v>
          </cell>
          <cell r="H9">
            <v>0</v>
          </cell>
          <cell r="I9">
            <v>79</v>
          </cell>
          <cell r="K9" t="e">
            <v>#DIV/0!</v>
          </cell>
          <cell r="L9">
            <v>0</v>
          </cell>
          <cell r="M9" t="e">
            <v>#DIV/0!</v>
          </cell>
          <cell r="O9">
            <v>0.004702383751418899</v>
          </cell>
          <cell r="P9">
            <v>0</v>
          </cell>
          <cell r="Q9">
            <v>0.003715508674301802</v>
          </cell>
        </row>
        <row r="10">
          <cell r="C10">
            <v>3290</v>
          </cell>
          <cell r="D10">
            <v>1204</v>
          </cell>
          <cell r="E10">
            <v>4494</v>
          </cell>
          <cell r="G10">
            <v>5320</v>
          </cell>
          <cell r="H10">
            <v>4077</v>
          </cell>
          <cell r="I10">
            <v>9397</v>
          </cell>
          <cell r="K10">
            <v>61.70212765957446</v>
          </cell>
          <cell r="L10">
            <v>238.62126245847176</v>
          </cell>
          <cell r="M10">
            <v>109.1010235870049</v>
          </cell>
          <cell r="O10">
            <v>0.12083340525797931</v>
          </cell>
          <cell r="P10">
            <v>0.6438470364659903</v>
          </cell>
          <cell r="Q10">
            <v>0.2305966965835663</v>
          </cell>
        </row>
        <row r="11">
          <cell r="C11">
            <v>51210</v>
          </cell>
          <cell r="D11">
            <v>206</v>
          </cell>
          <cell r="E11">
            <v>51416</v>
          </cell>
          <cell r="G11">
            <v>11039</v>
          </cell>
          <cell r="H11">
            <v>210</v>
          </cell>
          <cell r="I11">
            <v>11249</v>
          </cell>
          <cell r="K11">
            <v>-78.44366334700254</v>
          </cell>
          <cell r="L11">
            <v>1.9417475728155331</v>
          </cell>
          <cell r="M11">
            <v>-78.12159639022872</v>
          </cell>
          <cell r="O11">
            <v>-2.391132375674033</v>
          </cell>
          <cell r="P11">
            <v>0.0008964107712718277</v>
          </cell>
          <cell r="Q11">
            <v>-1.8891245179832974</v>
          </cell>
        </row>
        <row r="12">
          <cell r="C12">
            <v>2086</v>
          </cell>
          <cell r="D12">
            <v>11180</v>
          </cell>
          <cell r="E12">
            <v>13266</v>
          </cell>
          <cell r="G12">
            <v>6864</v>
          </cell>
          <cell r="H12">
            <v>1133</v>
          </cell>
          <cell r="I12">
            <v>7997</v>
          </cell>
          <cell r="K12">
            <v>229.05081495685522</v>
          </cell>
          <cell r="L12">
            <v>-89.86583184257603</v>
          </cell>
          <cell r="M12">
            <v>-39.718076285240464</v>
          </cell>
          <cell r="O12">
            <v>0.28440493119341137</v>
          </cell>
          <cell r="P12">
            <v>-2.2515597547420136</v>
          </cell>
          <cell r="Q12">
            <v>-0.24781031904931894</v>
          </cell>
        </row>
        <row r="13">
          <cell r="C13">
            <v>10744</v>
          </cell>
          <cell r="D13">
            <v>16573</v>
          </cell>
          <cell r="E13">
            <v>27317</v>
          </cell>
          <cell r="G13">
            <v>6039</v>
          </cell>
          <cell r="H13">
            <v>10110</v>
          </cell>
          <cell r="I13">
            <v>16149</v>
          </cell>
          <cell r="K13">
            <v>-43.79188384214445</v>
          </cell>
          <cell r="L13">
            <v>-38.9971640620286</v>
          </cell>
          <cell r="M13">
            <v>-40.88296665080353</v>
          </cell>
          <cell r="O13">
            <v>-0.2800596905117205</v>
          </cell>
          <cell r="P13">
            <v>-1.4483757036824556</v>
          </cell>
          <cell r="Q13">
            <v>-0.5252506439823105</v>
          </cell>
        </row>
        <row r="14">
          <cell r="C14">
            <v>5970</v>
          </cell>
          <cell r="D14">
            <v>17278</v>
          </cell>
          <cell r="E14">
            <v>23248</v>
          </cell>
          <cell r="G14">
            <v>1153</v>
          </cell>
          <cell r="H14">
            <v>0</v>
          </cell>
          <cell r="I14">
            <v>1153</v>
          </cell>
          <cell r="K14">
            <v>-80.68676716917923</v>
          </cell>
          <cell r="L14">
            <v>-100</v>
          </cell>
          <cell r="M14">
            <v>-95.0404335856848</v>
          </cell>
          <cell r="O14">
            <v>-0.2867263611466435</v>
          </cell>
          <cell r="P14">
            <v>-3.8720463265086598</v>
          </cell>
          <cell r="Q14">
            <v>-1.039166634920232</v>
          </cell>
        </row>
        <row r="15">
          <cell r="C15">
            <v>33380</v>
          </cell>
          <cell r="D15">
            <v>4770</v>
          </cell>
          <cell r="E15">
            <v>38150</v>
          </cell>
          <cell r="G15">
            <v>40863</v>
          </cell>
          <cell r="H15">
            <v>6786</v>
          </cell>
          <cell r="I15">
            <v>47649</v>
          </cell>
          <cell r="K15">
            <v>22.417615338526065</v>
          </cell>
          <cell r="L15">
            <v>42.26415094339622</v>
          </cell>
          <cell r="M15">
            <v>24.89908256880733</v>
          </cell>
          <cell r="O15">
            <v>0.44541693179579267</v>
          </cell>
          <cell r="P15">
            <v>0.4517910287210012</v>
          </cell>
          <cell r="Q15">
            <v>0.44675464426826356</v>
          </cell>
        </row>
        <row r="16">
          <cell r="C16">
            <v>378</v>
          </cell>
          <cell r="D16">
            <v>0</v>
          </cell>
          <cell r="E16">
            <v>378</v>
          </cell>
          <cell r="G16">
            <v>532</v>
          </cell>
          <cell r="H16">
            <v>126</v>
          </cell>
          <cell r="I16">
            <v>658</v>
          </cell>
          <cell r="K16">
            <v>40.74074074074075</v>
          </cell>
          <cell r="L16" t="e">
            <v>#DIV/0!</v>
          </cell>
          <cell r="M16">
            <v>74.07407407407408</v>
          </cell>
          <cell r="O16">
            <v>0.009166672123019122</v>
          </cell>
          <cell r="P16">
            <v>0.028236939295062574</v>
          </cell>
          <cell r="Q16">
            <v>0.01316889150385449</v>
          </cell>
        </row>
        <row r="17">
          <cell r="C17">
            <v>761</v>
          </cell>
          <cell r="D17">
            <v>334</v>
          </cell>
          <cell r="E17">
            <v>1095</v>
          </cell>
          <cell r="G17">
            <v>1329</v>
          </cell>
          <cell r="H17">
            <v>659</v>
          </cell>
          <cell r="I17">
            <v>1988</v>
          </cell>
          <cell r="K17">
            <v>74.63863337713535</v>
          </cell>
          <cell r="L17">
            <v>97.3053892215569</v>
          </cell>
          <cell r="M17">
            <v>81.5525114155251</v>
          </cell>
          <cell r="O17">
            <v>0.03380954393425234</v>
          </cell>
          <cell r="P17">
            <v>0.072833375165836</v>
          </cell>
          <cell r="Q17">
            <v>0.04199935754622164</v>
          </cell>
        </row>
        <row r="18">
          <cell r="C18">
            <v>168251</v>
          </cell>
          <cell r="D18">
            <v>3685</v>
          </cell>
          <cell r="E18">
            <v>171936</v>
          </cell>
          <cell r="G18">
            <v>57340</v>
          </cell>
          <cell r="H18">
            <v>9871</v>
          </cell>
          <cell r="I18">
            <v>67211</v>
          </cell>
          <cell r="K18">
            <v>-65.91996481447362</v>
          </cell>
          <cell r="L18">
            <v>167.8697421981004</v>
          </cell>
          <cell r="M18">
            <v>-60.90929182951796</v>
          </cell>
          <cell r="O18">
            <v>-6.601849167767361</v>
          </cell>
          <cell r="P18">
            <v>1.3862992577718816</v>
          </cell>
          <cell r="Q18">
            <v>-4.925400581218433</v>
          </cell>
        </row>
        <row r="19">
          <cell r="C19">
            <v>308</v>
          </cell>
          <cell r="D19">
            <v>9397</v>
          </cell>
          <cell r="E19">
            <v>9705</v>
          </cell>
          <cell r="G19">
            <v>94</v>
          </cell>
          <cell r="H19">
            <v>9018</v>
          </cell>
          <cell r="I19">
            <v>9112</v>
          </cell>
          <cell r="K19">
            <v>-69.48051948051948</v>
          </cell>
          <cell r="L19">
            <v>-4.033202085772059</v>
          </cell>
          <cell r="M19">
            <v>-6.110252447192166</v>
          </cell>
          <cell r="O19">
            <v>-0.012738102820299298</v>
          </cell>
          <cell r="P19">
            <v>-0.08493492057800568</v>
          </cell>
          <cell r="Q19">
            <v>-0.02788983093494897</v>
          </cell>
        </row>
        <row r="20">
          <cell r="C20">
            <v>2156</v>
          </cell>
          <cell r="D20">
            <v>123</v>
          </cell>
          <cell r="E20">
            <v>2279</v>
          </cell>
          <cell r="G20">
            <v>23630</v>
          </cell>
          <cell r="H20">
            <v>0</v>
          </cell>
          <cell r="I20">
            <v>23630</v>
          </cell>
          <cell r="K20">
            <v>996.0111317254175</v>
          </cell>
          <cell r="L20">
            <v>-100</v>
          </cell>
          <cell r="M20">
            <v>936.8582711715665</v>
          </cell>
          <cell r="O20">
            <v>1.2782150465565754</v>
          </cell>
          <cell r="P20">
            <v>-0.027564631216608702</v>
          </cell>
          <cell r="Q20">
            <v>1.0041750089242758</v>
          </cell>
        </row>
        <row r="21">
          <cell r="C21">
            <v>4952</v>
          </cell>
          <cell r="D21">
            <v>2171</v>
          </cell>
          <cell r="E21">
            <v>7123</v>
          </cell>
          <cell r="G21">
            <v>4208</v>
          </cell>
          <cell r="H21">
            <v>815</v>
          </cell>
          <cell r="I21">
            <v>5023</v>
          </cell>
          <cell r="K21">
            <v>-15.024232633279489</v>
          </cell>
          <cell r="L21">
            <v>-62.459695992630124</v>
          </cell>
          <cell r="M21">
            <v>-29.48195984837849</v>
          </cell>
          <cell r="O21">
            <v>-0.04428574064627419</v>
          </cell>
          <cell r="P21">
            <v>-0.3038832514611496</v>
          </cell>
          <cell r="Q21">
            <v>-0.09876668627890867</v>
          </cell>
        </row>
        <row r="22">
          <cell r="C22">
            <v>314542</v>
          </cell>
          <cell r="D22">
            <v>197806</v>
          </cell>
          <cell r="E22">
            <v>512348</v>
          </cell>
          <cell r="G22">
            <v>202147</v>
          </cell>
          <cell r="H22">
            <v>105027</v>
          </cell>
          <cell r="I22">
            <v>307174</v>
          </cell>
          <cell r="K22">
            <v>-35.73290689319709</v>
          </cell>
          <cell r="L22">
            <v>-46.904037289060994</v>
          </cell>
          <cell r="M22">
            <v>-40.045828226127554</v>
          </cell>
          <cell r="O22">
            <v>-6.690182553680091</v>
          </cell>
          <cell r="P22">
            <v>-20.792023736957226</v>
          </cell>
          <cell r="Q22">
            <v>-9.64969337647086</v>
          </cell>
        </row>
        <row r="23">
          <cell r="C23">
            <v>118732</v>
          </cell>
          <cell r="D23">
            <v>2432</v>
          </cell>
          <cell r="E23">
            <v>121164</v>
          </cell>
          <cell r="G23">
            <v>48650</v>
          </cell>
          <cell r="H23">
            <v>11765</v>
          </cell>
          <cell r="I23">
            <v>60415</v>
          </cell>
          <cell r="K23">
            <v>-59.02536805578951</v>
          </cell>
          <cell r="L23">
            <v>383.7582236842105</v>
          </cell>
          <cell r="M23">
            <v>-50.137829718398194</v>
          </cell>
          <cell r="O23">
            <v>-4.171550102113156</v>
          </cell>
          <cell r="P23">
            <v>2.091550432069992</v>
          </cell>
          <cell r="Q23">
            <v>-2.857132107027344</v>
          </cell>
        </row>
        <row r="24">
          <cell r="C24">
            <v>883</v>
          </cell>
          <cell r="D24">
            <v>0</v>
          </cell>
          <cell r="E24">
            <v>883</v>
          </cell>
          <cell r="G24">
            <v>791</v>
          </cell>
          <cell r="H24">
            <v>779</v>
          </cell>
          <cell r="I24">
            <v>1570</v>
          </cell>
          <cell r="K24">
            <v>-10.419026047565117</v>
          </cell>
          <cell r="L24" t="e">
            <v>#DIV/0!</v>
          </cell>
          <cell r="M24">
            <v>77.80294450736127</v>
          </cell>
          <cell r="O24">
            <v>-0.005476193735829605</v>
          </cell>
          <cell r="P24">
            <v>0.17457599770518845</v>
          </cell>
          <cell r="Q24">
            <v>0.032310815939814407</v>
          </cell>
        </row>
        <row r="25">
          <cell r="C25">
            <v>10711</v>
          </cell>
          <cell r="D25">
            <v>221</v>
          </cell>
          <cell r="E25">
            <v>10932</v>
          </cell>
          <cell r="G25">
            <v>5735</v>
          </cell>
          <cell r="H25">
            <v>2141</v>
          </cell>
          <cell r="I25">
            <v>7876</v>
          </cell>
          <cell r="K25">
            <v>-46.45691345345906</v>
          </cell>
          <cell r="L25">
            <v>868.7782805429864</v>
          </cell>
          <cell r="M25">
            <v>-27.954628613245514</v>
          </cell>
          <cell r="O25">
            <v>-0.296190652494436</v>
          </cell>
          <cell r="P25">
            <v>0.43027717021047734</v>
          </cell>
          <cell r="Q25">
            <v>-0.14372904441349757</v>
          </cell>
        </row>
        <row r="26">
          <cell r="C26">
            <v>11695</v>
          </cell>
          <cell r="D26">
            <v>94</v>
          </cell>
          <cell r="E26">
            <v>11789</v>
          </cell>
          <cell r="G26">
            <v>12590</v>
          </cell>
          <cell r="H26">
            <v>72</v>
          </cell>
          <cell r="I26">
            <v>12662</v>
          </cell>
          <cell r="K26">
            <v>7.65284309533989</v>
          </cell>
          <cell r="L26">
            <v>-23.404255319148938</v>
          </cell>
          <cell r="M26">
            <v>7.405208244974126</v>
          </cell>
          <cell r="O26">
            <v>0.05327384123442931</v>
          </cell>
          <cell r="P26">
            <v>-0.004930259241995052</v>
          </cell>
          <cell r="Q26">
            <v>0.04105872243880346</v>
          </cell>
        </row>
        <row r="27">
          <cell r="C27">
            <v>6998</v>
          </cell>
          <cell r="D27">
            <v>1908</v>
          </cell>
          <cell r="E27">
            <v>8906</v>
          </cell>
          <cell r="G27">
            <v>8905</v>
          </cell>
          <cell r="H27">
            <v>628</v>
          </cell>
          <cell r="I27">
            <v>9533</v>
          </cell>
          <cell r="K27">
            <v>27.250643040868816</v>
          </cell>
          <cell r="L27">
            <v>-67.0859538784067</v>
          </cell>
          <cell r="M27">
            <v>7.0401976195823</v>
          </cell>
          <cell r="O27">
            <v>0.11351197232855495</v>
          </cell>
          <cell r="P27">
            <v>-0.2868514468069849</v>
          </cell>
          <cell r="Q27">
            <v>0.029488910617559875</v>
          </cell>
        </row>
        <row r="28">
          <cell r="C28">
            <v>32489</v>
          </cell>
          <cell r="D28">
            <v>373</v>
          </cell>
          <cell r="E28">
            <v>32862</v>
          </cell>
          <cell r="G28">
            <v>9529</v>
          </cell>
          <cell r="H28">
            <v>2447</v>
          </cell>
          <cell r="I28">
            <v>11976</v>
          </cell>
          <cell r="K28">
            <v>-70.67007294776694</v>
          </cell>
          <cell r="L28">
            <v>556.0321715817694</v>
          </cell>
          <cell r="M28">
            <v>-63.55669161949973</v>
          </cell>
          <cell r="O28">
            <v>-1.3666674801592142</v>
          </cell>
          <cell r="P28">
            <v>0.4647889849044427</v>
          </cell>
          <cell r="Q28">
            <v>-0.982305242676803</v>
          </cell>
        </row>
        <row r="29">
          <cell r="C29">
            <v>18643</v>
          </cell>
          <cell r="D29">
            <v>6782</v>
          </cell>
          <cell r="E29">
            <v>25425</v>
          </cell>
          <cell r="G29">
            <v>14053</v>
          </cell>
          <cell r="H29">
            <v>424</v>
          </cell>
          <cell r="I29">
            <v>14477</v>
          </cell>
          <cell r="K29">
            <v>-24.620500992329564</v>
          </cell>
          <cell r="L29">
            <v>-93.74815688587437</v>
          </cell>
          <cell r="M29">
            <v>-43.05998033431662</v>
          </cell>
          <cell r="O29">
            <v>-0.27321444834193354</v>
          </cell>
          <cell r="P29">
            <v>-1.4248449209365703</v>
          </cell>
          <cell r="Q29">
            <v>-0.5149036578007106</v>
          </cell>
        </row>
        <row r="30">
          <cell r="C30">
            <v>1251</v>
          </cell>
          <cell r="D30">
            <v>220</v>
          </cell>
          <cell r="E30">
            <v>1471</v>
          </cell>
          <cell r="G30">
            <v>1715</v>
          </cell>
          <cell r="H30">
            <v>0</v>
          </cell>
          <cell r="I30">
            <v>1715</v>
          </cell>
          <cell r="K30">
            <v>37.09032773780976</v>
          </cell>
          <cell r="L30">
            <v>-100</v>
          </cell>
          <cell r="M30">
            <v>16.587355540448677</v>
          </cell>
          <cell r="O30">
            <v>0.027619064058966702</v>
          </cell>
          <cell r="P30">
            <v>-0.04930259241995053</v>
          </cell>
          <cell r="Q30">
            <v>0.01147574831050177</v>
          </cell>
        </row>
        <row r="31">
          <cell r="C31">
            <v>5390</v>
          </cell>
          <cell r="D31">
            <v>0</v>
          </cell>
          <cell r="E31">
            <v>5390</v>
          </cell>
          <cell r="G31">
            <v>916</v>
          </cell>
          <cell r="H31">
            <v>203</v>
          </cell>
          <cell r="I31">
            <v>1119</v>
          </cell>
          <cell r="K31">
            <v>-83.00556586270872</v>
          </cell>
          <cell r="L31" t="e">
            <v>#DIV/0!</v>
          </cell>
          <cell r="M31">
            <v>-79.23933209647495</v>
          </cell>
          <cell r="O31">
            <v>-0.2663096823271919</v>
          </cell>
          <cell r="P31">
            <v>0.04549284664204526</v>
          </cell>
          <cell r="Q31">
            <v>-0.20087262718915186</v>
          </cell>
        </row>
        <row r="32">
          <cell r="C32">
            <v>2450</v>
          </cell>
          <cell r="D32">
            <v>1438</v>
          </cell>
          <cell r="E32">
            <v>3888</v>
          </cell>
          <cell r="G32">
            <v>3662</v>
          </cell>
          <cell r="H32">
            <v>0</v>
          </cell>
          <cell r="I32">
            <v>3662</v>
          </cell>
          <cell r="K32">
            <v>49.469387755102034</v>
          </cell>
          <cell r="L32">
            <v>-100</v>
          </cell>
          <cell r="M32">
            <v>-5.81275720164609</v>
          </cell>
          <cell r="O32">
            <v>0.07214290008505957</v>
          </cell>
          <cell r="P32">
            <v>-0.3222596722722221</v>
          </cell>
          <cell r="Q32">
            <v>-0.010629176713825409</v>
          </cell>
        </row>
        <row r="33">
          <cell r="C33">
            <v>7968</v>
          </cell>
          <cell r="D33">
            <v>198</v>
          </cell>
          <cell r="E33">
            <v>8166</v>
          </cell>
          <cell r="G33">
            <v>11081</v>
          </cell>
          <cell r="H33">
            <v>3091</v>
          </cell>
          <cell r="I33">
            <v>14172</v>
          </cell>
          <cell r="K33">
            <v>39.06877510040161</v>
          </cell>
          <cell r="L33">
            <v>1461.111111111111</v>
          </cell>
          <cell r="M33">
            <v>73.54886113152095</v>
          </cell>
          <cell r="O33">
            <v>0.1852977293438865</v>
          </cell>
          <cell r="P33">
            <v>0.6483290903223494</v>
          </cell>
          <cell r="Q33">
            <v>0.28247272275767876</v>
          </cell>
        </row>
        <row r="34">
          <cell r="C34">
            <v>28767</v>
          </cell>
          <cell r="D34">
            <v>2039</v>
          </cell>
          <cell r="E34">
            <v>30806</v>
          </cell>
          <cell r="G34">
            <v>2014</v>
          </cell>
          <cell r="H34">
            <v>249</v>
          </cell>
          <cell r="I34">
            <v>2263</v>
          </cell>
          <cell r="K34">
            <v>-92.998922376334</v>
          </cell>
          <cell r="L34">
            <v>-87.78813143697892</v>
          </cell>
          <cell r="M34">
            <v>-92.65402843601895</v>
          </cell>
          <cell r="O34">
            <v>-1.5924414240722762</v>
          </cell>
          <cell r="P34">
            <v>-0.4011438201441429</v>
          </cell>
          <cell r="Q34">
            <v>-1.3424273935518523</v>
          </cell>
        </row>
        <row r="35">
          <cell r="C35">
            <v>10537</v>
          </cell>
          <cell r="D35">
            <v>2870</v>
          </cell>
          <cell r="E35">
            <v>13407</v>
          </cell>
          <cell r="G35">
            <v>18192</v>
          </cell>
          <cell r="H35">
            <v>716</v>
          </cell>
          <cell r="I35">
            <v>18908</v>
          </cell>
          <cell r="K35">
            <v>72.64876150707032</v>
          </cell>
          <cell r="L35">
            <v>-75.05226480836237</v>
          </cell>
          <cell r="M35">
            <v>41.03080480346088</v>
          </cell>
          <cell r="O35">
            <v>0.4556550331279959</v>
          </cell>
          <cell r="P35">
            <v>-0.48271720032987925</v>
          </cell>
          <cell r="Q35">
            <v>0.2587216862953698</v>
          </cell>
        </row>
        <row r="36">
          <cell r="C36">
            <v>23957</v>
          </cell>
          <cell r="D36">
            <v>30</v>
          </cell>
          <cell r="E36">
            <v>23987</v>
          </cell>
          <cell r="G36">
            <v>2520</v>
          </cell>
          <cell r="H36">
            <v>152</v>
          </cell>
          <cell r="I36">
            <v>2672</v>
          </cell>
          <cell r="K36">
            <v>-89.48115373377301</v>
          </cell>
          <cell r="L36">
            <v>406.66666666666663</v>
          </cell>
          <cell r="M36">
            <v>-88.86063284278984</v>
          </cell>
          <cell r="O36">
            <v>-1.2760126642932526</v>
          </cell>
          <cell r="P36">
            <v>0.027340528523790746</v>
          </cell>
          <cell r="Q36">
            <v>-1.002481865730923</v>
          </cell>
        </row>
        <row r="37">
          <cell r="C37">
            <v>4488</v>
          </cell>
          <cell r="D37">
            <v>1257</v>
          </cell>
          <cell r="E37">
            <v>5745</v>
          </cell>
          <cell r="G37">
            <v>2131</v>
          </cell>
          <cell r="H37">
            <v>285</v>
          </cell>
          <cell r="I37">
            <v>2416</v>
          </cell>
          <cell r="K37">
            <v>-52.51782531194296</v>
          </cell>
          <cell r="L37">
            <v>-77.32696897374703</v>
          </cell>
          <cell r="M37">
            <v>-57.946040034812874</v>
          </cell>
          <cell r="O37">
            <v>-0.1402977025581563</v>
          </cell>
          <cell r="P37">
            <v>-0.21782781741905413</v>
          </cell>
          <cell r="Q37">
            <v>-0.1565687136297557</v>
          </cell>
        </row>
        <row r="38">
          <cell r="C38">
            <v>1231</v>
          </cell>
          <cell r="D38">
            <v>48</v>
          </cell>
          <cell r="E38">
            <v>1279</v>
          </cell>
          <cell r="G38">
            <v>1047</v>
          </cell>
          <cell r="H38">
            <v>559</v>
          </cell>
          <cell r="I38">
            <v>1606</v>
          </cell>
          <cell r="K38">
            <v>-14.947197400487411</v>
          </cell>
          <cell r="L38">
            <v>1064.5833333333335</v>
          </cell>
          <cell r="M38">
            <v>25.566849100860047</v>
          </cell>
          <cell r="O38">
            <v>-0.01095238747165921</v>
          </cell>
          <cell r="P38">
            <v>0.11451647602997599</v>
          </cell>
          <cell r="Q38">
            <v>0.015379384006287206</v>
          </cell>
        </row>
        <row r="39">
          <cell r="C39">
            <v>1945</v>
          </cell>
          <cell r="D39">
            <v>30</v>
          </cell>
          <cell r="E39">
            <v>1975</v>
          </cell>
          <cell r="G39">
            <v>878</v>
          </cell>
          <cell r="H39">
            <v>0</v>
          </cell>
          <cell r="I39">
            <v>878</v>
          </cell>
          <cell r="K39">
            <v>-54.8586118251928</v>
          </cell>
          <cell r="L39">
            <v>-100</v>
          </cell>
          <cell r="M39">
            <v>-55.54430379746835</v>
          </cell>
          <cell r="O39">
            <v>-0.06351194256663248</v>
          </cell>
          <cell r="P39">
            <v>-0.0067230807845387085</v>
          </cell>
          <cell r="Q39">
            <v>-0.051593835641887055</v>
          </cell>
        </row>
        <row r="40">
          <cell r="C40">
            <v>1975</v>
          </cell>
          <cell r="D40">
            <v>17609</v>
          </cell>
          <cell r="E40">
            <v>19584</v>
          </cell>
          <cell r="G40">
            <v>154</v>
          </cell>
          <cell r="H40">
            <v>0</v>
          </cell>
          <cell r="I40">
            <v>154</v>
          </cell>
          <cell r="K40">
            <v>-92.20253164556962</v>
          </cell>
          <cell r="L40">
            <v>-100</v>
          </cell>
          <cell r="M40">
            <v>-99.21364379084967</v>
          </cell>
          <cell r="O40">
            <v>-0.10839292166245336</v>
          </cell>
          <cell r="P40">
            <v>-3.9462243178314034</v>
          </cell>
          <cell r="Q40">
            <v>-0.9138270068567597</v>
          </cell>
        </row>
        <row r="41">
          <cell r="C41">
            <v>36766</v>
          </cell>
          <cell r="D41">
            <v>5079</v>
          </cell>
          <cell r="E41">
            <v>41845</v>
          </cell>
          <cell r="G41">
            <v>16353</v>
          </cell>
          <cell r="H41">
            <v>0</v>
          </cell>
          <cell r="I41">
            <v>16353</v>
          </cell>
          <cell r="K41">
            <v>-55.52140564652124</v>
          </cell>
          <cell r="L41">
            <v>-100</v>
          </cell>
          <cell r="M41">
            <v>-60.9200621340662</v>
          </cell>
          <cell r="O41">
            <v>-1.2150602470596708</v>
          </cell>
          <cell r="P41">
            <v>-1.1382175768224032</v>
          </cell>
          <cell r="Q41">
            <v>-1.1989335079152095</v>
          </cell>
        </row>
        <row r="42">
          <cell r="C42">
            <v>6528</v>
          </cell>
          <cell r="D42">
            <v>287</v>
          </cell>
          <cell r="E42">
            <v>6815</v>
          </cell>
          <cell r="G42">
            <v>5324</v>
          </cell>
          <cell r="H42">
            <v>2796</v>
          </cell>
          <cell r="I42">
            <v>8120</v>
          </cell>
          <cell r="K42">
            <v>-18.443627450980394</v>
          </cell>
          <cell r="L42">
            <v>874.2160278745646</v>
          </cell>
          <cell r="M42">
            <v>19.14893617021276</v>
          </cell>
          <cell r="O42">
            <v>-0.07166670932542221</v>
          </cell>
          <cell r="P42">
            <v>0.5622736562802539</v>
          </cell>
          <cell r="Q42">
            <v>0.061376440759036095</v>
          </cell>
        </row>
        <row r="43">
          <cell r="C43">
            <v>1914</v>
          </cell>
          <cell r="D43">
            <v>1582</v>
          </cell>
          <cell r="E43">
            <v>3496</v>
          </cell>
          <cell r="G43">
            <v>2583</v>
          </cell>
          <cell r="H43">
            <v>0</v>
          </cell>
          <cell r="I43">
            <v>2583</v>
          </cell>
          <cell r="K43">
            <v>34.952978056426346</v>
          </cell>
          <cell r="L43">
            <v>-100</v>
          </cell>
          <cell r="M43">
            <v>-26.115560640732262</v>
          </cell>
          <cell r="O43">
            <v>0.03982145227467397</v>
          </cell>
          <cell r="P43">
            <v>-0.35453046003800787</v>
          </cell>
          <cell r="Q43">
            <v>-0.04293999265363981</v>
          </cell>
        </row>
        <row r="44">
          <cell r="C44">
            <v>1230</v>
          </cell>
          <cell r="D44">
            <v>0</v>
          </cell>
          <cell r="E44">
            <v>1230</v>
          </cell>
          <cell r="G44">
            <v>746</v>
          </cell>
          <cell r="H44">
            <v>599</v>
          </cell>
          <cell r="I44">
            <v>1345</v>
          </cell>
          <cell r="K44">
            <v>-39.34959349593497</v>
          </cell>
          <cell r="L44" t="e">
            <v>#DIV/0!</v>
          </cell>
          <cell r="M44">
            <v>9.349593495934961</v>
          </cell>
          <cell r="O44">
            <v>-0.02880954095806009</v>
          </cell>
          <cell r="P44">
            <v>0.1342375129979562</v>
          </cell>
          <cell r="Q44">
            <v>0.0054086518676545224</v>
          </cell>
        </row>
        <row r="45">
          <cell r="C45">
            <v>1768</v>
          </cell>
          <cell r="D45">
            <v>175</v>
          </cell>
          <cell r="E45">
            <v>1943</v>
          </cell>
          <cell r="G45">
            <v>57149</v>
          </cell>
          <cell r="H45">
            <v>1217</v>
          </cell>
          <cell r="I45">
            <v>58366</v>
          </cell>
          <cell r="K45">
            <v>3132.4095022624433</v>
          </cell>
          <cell r="L45">
            <v>595.4285714285714</v>
          </cell>
          <cell r="M45">
            <v>2903.9114770972724</v>
          </cell>
          <cell r="O45">
            <v>3.296490057434558</v>
          </cell>
          <cell r="P45">
            <v>0.23351500591631114</v>
          </cell>
          <cell r="Q45">
            <v>2.653672733292792</v>
          </cell>
        </row>
        <row r="46">
          <cell r="C46">
            <v>2247</v>
          </cell>
          <cell r="D46">
            <v>8638</v>
          </cell>
          <cell r="E46">
            <v>10885</v>
          </cell>
          <cell r="G46">
            <v>2167</v>
          </cell>
          <cell r="H46">
            <v>544</v>
          </cell>
          <cell r="I46">
            <v>2711</v>
          </cell>
          <cell r="K46">
            <v>-3.5603026257231885</v>
          </cell>
          <cell r="L46">
            <v>-93.70224589025239</v>
          </cell>
          <cell r="M46">
            <v>-75.0941662838769</v>
          </cell>
          <cell r="O46">
            <v>-0.00476190759637357</v>
          </cell>
          <cell r="P46">
            <v>-1.8138871956685434</v>
          </cell>
          <cell r="Q46">
            <v>-0.38443756840180926</v>
          </cell>
        </row>
        <row r="47">
          <cell r="C47">
            <v>98563</v>
          </cell>
          <cell r="D47">
            <v>1956</v>
          </cell>
          <cell r="E47">
            <v>100519</v>
          </cell>
          <cell r="G47">
            <v>21943</v>
          </cell>
          <cell r="H47">
            <v>1612</v>
          </cell>
          <cell r="I47">
            <v>23555</v>
          </cell>
          <cell r="K47">
            <v>-77.73708186642047</v>
          </cell>
          <cell r="L47">
            <v>-17.586912065439677</v>
          </cell>
          <cell r="M47">
            <v>-76.56661924611268</v>
          </cell>
          <cell r="O47">
            <v>-4.560717000426786</v>
          </cell>
          <cell r="P47">
            <v>-0.0770913263293772</v>
          </cell>
          <cell r="Q47">
            <v>-3.6197520203666316</v>
          </cell>
        </row>
        <row r="48">
          <cell r="C48">
            <v>6280</v>
          </cell>
          <cell r="D48">
            <v>0</v>
          </cell>
          <cell r="E48">
            <v>6280</v>
          </cell>
          <cell r="G48">
            <v>1298</v>
          </cell>
          <cell r="H48">
            <v>416</v>
          </cell>
          <cell r="I48">
            <v>1714</v>
          </cell>
          <cell r="K48">
            <v>-79.3312101910828</v>
          </cell>
          <cell r="L48" t="e">
            <v>#DIV/0!</v>
          </cell>
          <cell r="M48">
            <v>-72.70700636942675</v>
          </cell>
          <cell r="O48">
            <v>-0.296547795564164</v>
          </cell>
          <cell r="P48">
            <v>0.09322672021227009</v>
          </cell>
          <cell r="Q48">
            <v>-0.21474699502356998</v>
          </cell>
        </row>
        <row r="49">
          <cell r="C49">
            <v>1335</v>
          </cell>
          <cell r="D49">
            <v>0</v>
          </cell>
          <cell r="E49">
            <v>1335</v>
          </cell>
          <cell r="G49">
            <v>1568</v>
          </cell>
          <cell r="H49">
            <v>1684</v>
          </cell>
          <cell r="I49">
            <v>3252</v>
          </cell>
          <cell r="K49">
            <v>17.453183520599257</v>
          </cell>
          <cell r="L49" t="e">
            <v>#DIV/0!</v>
          </cell>
          <cell r="M49">
            <v>143.59550561797755</v>
          </cell>
          <cell r="O49">
            <v>0.01386905587443802</v>
          </cell>
          <cell r="P49">
            <v>0.3773889347054395</v>
          </cell>
          <cell r="Q49">
            <v>0.09015987504603235</v>
          </cell>
        </row>
        <row r="50">
          <cell r="C50">
            <v>1163</v>
          </cell>
          <cell r="D50">
            <v>4015</v>
          </cell>
          <cell r="E50">
            <v>5178</v>
          </cell>
          <cell r="G50">
            <v>2039</v>
          </cell>
          <cell r="H50">
            <v>18998</v>
          </cell>
          <cell r="I50">
            <v>21037</v>
          </cell>
          <cell r="K50">
            <v>75.32244196044712</v>
          </cell>
          <cell r="L50">
            <v>373.1755915317559</v>
          </cell>
          <cell r="M50">
            <v>306.27655465430666</v>
          </cell>
          <cell r="O50">
            <v>0.05214288818029058</v>
          </cell>
          <cell r="P50">
            <v>3.357730646491449</v>
          </cell>
          <cell r="Q50">
            <v>0.7458766084272441</v>
          </cell>
        </row>
        <row r="51">
          <cell r="C51">
            <v>514</v>
          </cell>
          <cell r="D51">
            <v>0</v>
          </cell>
          <cell r="E51">
            <v>514</v>
          </cell>
          <cell r="G51">
            <v>750</v>
          </cell>
          <cell r="H51">
            <v>795</v>
          </cell>
          <cell r="I51">
            <v>1545</v>
          </cell>
          <cell r="K51">
            <v>45.914396887159526</v>
          </cell>
          <cell r="L51" t="e">
            <v>#DIV/0!</v>
          </cell>
          <cell r="M51">
            <v>200.58365758754863</v>
          </cell>
          <cell r="O51">
            <v>0.014047627409302026</v>
          </cell>
          <cell r="P51">
            <v>0.17816164079027577</v>
          </cell>
          <cell r="Q51">
            <v>0.04848973978740707</v>
          </cell>
        </row>
        <row r="52">
          <cell r="C52">
            <v>113824</v>
          </cell>
          <cell r="D52">
            <v>182</v>
          </cell>
          <cell r="E52">
            <v>114006</v>
          </cell>
          <cell r="G52">
            <v>2405</v>
          </cell>
          <cell r="H52">
            <v>4646</v>
          </cell>
          <cell r="I52">
            <v>7051</v>
          </cell>
          <cell r="K52">
            <v>-97.8870888389092</v>
          </cell>
          <cell r="L52">
            <v>2452.747252747253</v>
          </cell>
          <cell r="M52">
            <v>-93.81523779450205</v>
          </cell>
          <cell r="O52">
            <v>-6.632087281004334</v>
          </cell>
          <cell r="P52">
            <v>1.0003944207393598</v>
          </cell>
          <cell r="Q52">
            <v>-5.03028139569556</v>
          </cell>
        </row>
        <row r="53">
          <cell r="C53">
            <v>2679</v>
          </cell>
          <cell r="D53">
            <v>212</v>
          </cell>
          <cell r="E53">
            <v>2891</v>
          </cell>
          <cell r="G53">
            <v>1574</v>
          </cell>
          <cell r="H53">
            <v>0</v>
          </cell>
          <cell r="I53">
            <v>1574</v>
          </cell>
          <cell r="K53">
            <v>-41.24673385591638</v>
          </cell>
          <cell r="L53">
            <v>-100</v>
          </cell>
          <cell r="M53">
            <v>-45.55517122103079</v>
          </cell>
          <cell r="O53">
            <v>-0.06577384867490992</v>
          </cell>
          <cell r="P53">
            <v>-0.04750977087740687</v>
          </cell>
          <cell r="Q53">
            <v>-0.06194082182348701</v>
          </cell>
        </row>
        <row r="54">
          <cell r="C54">
            <v>9362</v>
          </cell>
          <cell r="D54">
            <v>3550</v>
          </cell>
          <cell r="E54">
            <v>12912</v>
          </cell>
          <cell r="G54">
            <v>6112</v>
          </cell>
          <cell r="H54">
            <v>573</v>
          </cell>
          <cell r="I54">
            <v>6685</v>
          </cell>
          <cell r="K54">
            <v>-34.71480452894681</v>
          </cell>
          <cell r="L54">
            <v>-83.85915492957746</v>
          </cell>
          <cell r="M54">
            <v>-48.22645600991326</v>
          </cell>
          <cell r="O54">
            <v>-0.19345249610267623</v>
          </cell>
          <cell r="P54">
            <v>-0.6671537165190579</v>
          </cell>
          <cell r="Q54">
            <v>-0.2928667406946497</v>
          </cell>
        </row>
        <row r="55">
          <cell r="C55">
            <v>2962</v>
          </cell>
          <cell r="D55">
            <v>0</v>
          </cell>
          <cell r="E55">
            <v>2962</v>
          </cell>
          <cell r="G55">
            <v>1271</v>
          </cell>
          <cell r="H55">
            <v>0</v>
          </cell>
          <cell r="I55">
            <v>1271</v>
          </cell>
          <cell r="K55">
            <v>-57.08980418636056</v>
          </cell>
          <cell r="L55">
            <v>0</v>
          </cell>
          <cell r="M55">
            <v>-57.08980418636056</v>
          </cell>
          <cell r="O55">
            <v>-0.10065482181834631</v>
          </cell>
          <cell r="P55">
            <v>0</v>
          </cell>
          <cell r="Q55">
            <v>-0.07953069833220693</v>
          </cell>
        </row>
        <row r="56">
          <cell r="C56">
            <v>10163</v>
          </cell>
          <cell r="D56">
            <v>0</v>
          </cell>
          <cell r="E56">
            <v>10163</v>
          </cell>
          <cell r="G56">
            <v>5715</v>
          </cell>
          <cell r="H56">
            <v>0</v>
          </cell>
          <cell r="I56">
            <v>5715</v>
          </cell>
          <cell r="K56">
            <v>-43.766604349109514</v>
          </cell>
          <cell r="L56">
            <v>0</v>
          </cell>
          <cell r="M56">
            <v>-43.766604349109514</v>
          </cell>
          <cell r="O56">
            <v>-0.2647620623583704</v>
          </cell>
          <cell r="P56">
            <v>0</v>
          </cell>
          <cell r="Q56">
            <v>-0.20919724788980273</v>
          </cell>
        </row>
        <row r="57">
          <cell r="C57">
            <v>0</v>
          </cell>
          <cell r="D57">
            <v>356</v>
          </cell>
          <cell r="E57">
            <v>356</v>
          </cell>
          <cell r="G57">
            <v>1030</v>
          </cell>
          <cell r="H57">
            <v>0</v>
          </cell>
          <cell r="I57">
            <v>1030</v>
          </cell>
          <cell r="K57" t="e">
            <v>#DIV/0!</v>
          </cell>
          <cell r="L57">
            <v>-100</v>
          </cell>
          <cell r="M57">
            <v>189.3258426966292</v>
          </cell>
          <cell r="O57">
            <v>0.0613095603033097</v>
          </cell>
          <cell r="P57">
            <v>-0.07978055864319267</v>
          </cell>
          <cell r="Q57">
            <v>0.03169940311999259</v>
          </cell>
        </row>
        <row r="58">
          <cell r="C58">
            <v>11325</v>
          </cell>
          <cell r="D58">
            <v>1020</v>
          </cell>
          <cell r="E58">
            <v>12345</v>
          </cell>
          <cell r="G58">
            <v>18180</v>
          </cell>
          <cell r="H58">
            <v>6014</v>
          </cell>
          <cell r="I58">
            <v>24194</v>
          </cell>
          <cell r="K58">
            <v>60.52980132450332</v>
          </cell>
          <cell r="L58">
            <v>489.6078431372549</v>
          </cell>
          <cell r="M58">
            <v>95.98217901984609</v>
          </cell>
          <cell r="O58">
            <v>0.40803595716426017</v>
          </cell>
          <cell r="P58">
            <v>1.119168847932877</v>
          </cell>
          <cell r="Q58">
            <v>0.5572792693898995</v>
          </cell>
        </row>
        <row r="59">
          <cell r="C59">
            <v>17688</v>
          </cell>
          <cell r="D59">
            <v>9622</v>
          </cell>
          <cell r="E59">
            <v>27310</v>
          </cell>
          <cell r="G59">
            <v>25429</v>
          </cell>
          <cell r="H59">
            <v>3140</v>
          </cell>
          <cell r="I59">
            <v>28569</v>
          </cell>
          <cell r="K59">
            <v>43.76413387607418</v>
          </cell>
          <cell r="L59">
            <v>-67.36645188110579</v>
          </cell>
          <cell r="M59">
            <v>4.610032954961563</v>
          </cell>
          <cell r="O59">
            <v>0.46077408379409746</v>
          </cell>
          <cell r="P59">
            <v>-1.4526336548459968</v>
          </cell>
          <cell r="Q59">
            <v>0.05921298001197429</v>
          </cell>
        </row>
        <row r="60">
          <cell r="C60">
            <v>36420</v>
          </cell>
          <cell r="D60">
            <v>16049</v>
          </cell>
          <cell r="E60">
            <v>52469</v>
          </cell>
          <cell r="G60">
            <v>9359</v>
          </cell>
          <cell r="H60">
            <v>3763</v>
          </cell>
          <cell r="I60">
            <v>13122</v>
          </cell>
          <cell r="K60">
            <v>-74.30258099945085</v>
          </cell>
          <cell r="L60">
            <v>-76.55305626518786</v>
          </cell>
          <cell r="M60">
            <v>-74.99094703539232</v>
          </cell>
          <cell r="O60">
            <v>-1.6107747683183145</v>
          </cell>
          <cell r="P60">
            <v>-2.753325683961419</v>
          </cell>
          <cell r="Q60">
            <v>-1.8505584785791522</v>
          </cell>
        </row>
        <row r="61">
          <cell r="C61">
            <v>5691</v>
          </cell>
          <cell r="D61">
            <v>0</v>
          </cell>
          <cell r="E61">
            <v>5691</v>
          </cell>
          <cell r="G61">
            <v>929</v>
          </cell>
          <cell r="H61">
            <v>0</v>
          </cell>
          <cell r="I61">
            <v>929</v>
          </cell>
          <cell r="K61">
            <v>-83.67597961693902</v>
          </cell>
          <cell r="L61">
            <v>0</v>
          </cell>
          <cell r="M61">
            <v>-83.67597961693902</v>
          </cell>
          <cell r="O61">
            <v>-0.2834525496741367</v>
          </cell>
          <cell r="P61">
            <v>0</v>
          </cell>
          <cell r="Q61">
            <v>-0.22396521907626812</v>
          </cell>
        </row>
        <row r="62">
          <cell r="C62">
            <v>10727</v>
          </cell>
          <cell r="D62">
            <v>2397</v>
          </cell>
          <cell r="E62">
            <v>13124</v>
          </cell>
          <cell r="G62">
            <v>12911</v>
          </cell>
          <cell r="H62">
            <v>2214</v>
          </cell>
          <cell r="I62">
            <v>15125</v>
          </cell>
          <cell r="K62">
            <v>20.359839656940437</v>
          </cell>
          <cell r="L62">
            <v>-7.634543178973718</v>
          </cell>
          <cell r="M62">
            <v>15.246875952453532</v>
          </cell>
          <cell r="O62">
            <v>0.13000007738099842</v>
          </cell>
          <cell r="P62">
            <v>-0.041010792785686125</v>
          </cell>
          <cell r="Q62">
            <v>0.0941105424971887</v>
          </cell>
        </row>
        <row r="63">
          <cell r="C63">
            <v>392</v>
          </cell>
          <cell r="D63">
            <v>605</v>
          </cell>
          <cell r="E63">
            <v>997</v>
          </cell>
          <cell r="G63">
            <v>81</v>
          </cell>
          <cell r="H63">
            <v>269</v>
          </cell>
          <cell r="I63">
            <v>350</v>
          </cell>
          <cell r="K63">
            <v>-79.33673469387756</v>
          </cell>
          <cell r="L63">
            <v>-55.53719008264463</v>
          </cell>
          <cell r="M63">
            <v>-64.89468405215646</v>
          </cell>
          <cell r="O63">
            <v>-0.01851191578090225</v>
          </cell>
          <cell r="P63">
            <v>-0.07529850478683353</v>
          </cell>
          <cell r="Q63">
            <v>-0.030429545724978052</v>
          </cell>
        </row>
        <row r="64">
          <cell r="C64">
            <v>2735</v>
          </cell>
          <cell r="D64">
            <v>0</v>
          </cell>
          <cell r="E64">
            <v>2735</v>
          </cell>
          <cell r="G64">
            <v>1395</v>
          </cell>
          <cell r="H64">
            <v>0</v>
          </cell>
          <cell r="I64">
            <v>1395</v>
          </cell>
          <cell r="K64">
            <v>-48.994515539305304</v>
          </cell>
          <cell r="L64">
            <v>0</v>
          </cell>
          <cell r="M64">
            <v>-48.994515539305304</v>
          </cell>
          <cell r="O64">
            <v>-0.07976195223925728</v>
          </cell>
          <cell r="P64">
            <v>0</v>
          </cell>
          <cell r="Q64">
            <v>-0.06302255219701791</v>
          </cell>
        </row>
        <row r="65">
          <cell r="C65">
            <v>6057</v>
          </cell>
          <cell r="D65">
            <v>2267</v>
          </cell>
          <cell r="E65">
            <v>8324</v>
          </cell>
          <cell r="G65">
            <v>3355</v>
          </cell>
          <cell r="H65">
            <v>526</v>
          </cell>
          <cell r="I65">
            <v>3881</v>
          </cell>
          <cell r="K65">
            <v>-44.609542677893344</v>
          </cell>
          <cell r="L65">
            <v>-76.79752977503308</v>
          </cell>
          <cell r="M65">
            <v>-53.375780874579526</v>
          </cell>
          <cell r="O65">
            <v>-0.1608334290675173</v>
          </cell>
          <cell r="P65">
            <v>-0.39016278819606304</v>
          </cell>
          <cell r="Q65">
            <v>-0.2089620891129482</v>
          </cell>
        </row>
        <row r="66">
          <cell r="C66">
            <v>13078</v>
          </cell>
          <cell r="D66">
            <v>144</v>
          </cell>
          <cell r="E66">
            <v>13222</v>
          </cell>
          <cell r="G66">
            <v>430</v>
          </cell>
          <cell r="H66">
            <v>2000</v>
          </cell>
          <cell r="I66">
            <v>2430</v>
          </cell>
          <cell r="K66">
            <v>-96.71203547943111</v>
          </cell>
          <cell r="L66">
            <v>1288.888888888889</v>
          </cell>
          <cell r="M66">
            <v>-81.62153985781273</v>
          </cell>
          <cell r="O66">
            <v>-0.7528575909866613</v>
          </cell>
          <cell r="P66">
            <v>0.4159345978701281</v>
          </cell>
          <cell r="Q66">
            <v>-0.5075667039628488</v>
          </cell>
        </row>
        <row r="67">
          <cell r="C67">
            <v>14573</v>
          </cell>
          <cell r="D67">
            <v>828</v>
          </cell>
          <cell r="E67">
            <v>15401</v>
          </cell>
          <cell r="G67">
            <v>31682</v>
          </cell>
          <cell r="H67">
            <v>5108</v>
          </cell>
          <cell r="I67">
            <v>36790</v>
          </cell>
          <cell r="K67">
            <v>117.40204487751322</v>
          </cell>
          <cell r="L67">
            <v>516.9082125603865</v>
          </cell>
          <cell r="M67">
            <v>138.88059216933962</v>
          </cell>
          <cell r="O67">
            <v>1.0183934633294425</v>
          </cell>
          <cell r="P67">
            <v>0.9591595252608557</v>
          </cell>
          <cell r="Q67">
            <v>1.00596221562837</v>
          </cell>
        </row>
        <row r="68">
          <cell r="C68">
            <v>4813</v>
          </cell>
          <cell r="D68">
            <v>190</v>
          </cell>
          <cell r="E68">
            <v>5003</v>
          </cell>
          <cell r="G68">
            <v>537</v>
          </cell>
          <cell r="H68">
            <v>84</v>
          </cell>
          <cell r="I68">
            <v>621</v>
          </cell>
          <cell r="K68">
            <v>-88.84271763972575</v>
          </cell>
          <cell r="L68">
            <v>-55.78947368421052</v>
          </cell>
          <cell r="M68">
            <v>-87.5874475314811</v>
          </cell>
          <cell r="O68">
            <v>-0.25452396102616726</v>
          </cell>
          <cell r="P68">
            <v>-0.023754885438703435</v>
          </cell>
          <cell r="Q68">
            <v>-0.20609315203532275</v>
          </cell>
        </row>
        <row r="69">
          <cell r="C69">
            <v>34291</v>
          </cell>
          <cell r="D69">
            <v>12935</v>
          </cell>
          <cell r="E69">
            <v>47226</v>
          </cell>
          <cell r="G69">
            <v>27205</v>
          </cell>
          <cell r="H69">
            <v>2925</v>
          </cell>
          <cell r="I69">
            <v>30130</v>
          </cell>
          <cell r="K69">
            <v>-20.664314251552884</v>
          </cell>
          <cell r="L69">
            <v>-77.38693467336684</v>
          </cell>
          <cell r="M69">
            <v>-36.20039808580019</v>
          </cell>
          <cell r="O69">
            <v>-0.42178596534878887</v>
          </cell>
          <cell r="P69">
            <v>-2.243267955107749</v>
          </cell>
          <cell r="Q69">
            <v>-0.8040548898210584</v>
          </cell>
        </row>
        <row r="70">
          <cell r="C70">
            <v>15306</v>
          </cell>
          <cell r="D70">
            <v>1862</v>
          </cell>
          <cell r="E70">
            <v>17168</v>
          </cell>
          <cell r="G70">
            <v>6961</v>
          </cell>
          <cell r="H70">
            <v>3073</v>
          </cell>
          <cell r="I70">
            <v>10034</v>
          </cell>
          <cell r="K70">
            <v>-54.521102835489344</v>
          </cell>
          <cell r="L70">
            <v>65.0375939849624</v>
          </cell>
          <cell r="M70">
            <v>-41.554054054054056</v>
          </cell>
          <cell r="O70">
            <v>-0.49672648614671794</v>
          </cell>
          <cell r="P70">
            <v>0.2713883610025458</v>
          </cell>
          <cell r="Q70">
            <v>-0.33552454281606403</v>
          </cell>
        </row>
        <row r="71">
          <cell r="C71">
            <v>3346</v>
          </cell>
          <cell r="D71">
            <v>0</v>
          </cell>
          <cell r="E71">
            <v>3346</v>
          </cell>
          <cell r="G71">
            <v>1335</v>
          </cell>
          <cell r="H71">
            <v>221</v>
          </cell>
          <cell r="I71">
            <v>1556</v>
          </cell>
          <cell r="K71">
            <v>-60.10161386730424</v>
          </cell>
          <cell r="L71" t="e">
            <v>#DIV/0!</v>
          </cell>
          <cell r="M71">
            <v>-53.49671249252839</v>
          </cell>
          <cell r="O71">
            <v>-0.11970245220384058</v>
          </cell>
          <cell r="P71">
            <v>0.049526695112768485</v>
          </cell>
          <cell r="Q71">
            <v>-0.08418684211392691</v>
          </cell>
        </row>
        <row r="72">
          <cell r="C72">
            <v>4117</v>
          </cell>
          <cell r="D72">
            <v>9248</v>
          </cell>
          <cell r="E72">
            <v>13365</v>
          </cell>
          <cell r="G72">
            <v>80863</v>
          </cell>
          <cell r="H72">
            <v>2481</v>
          </cell>
          <cell r="I72">
            <v>83344</v>
          </cell>
          <cell r="K72">
            <v>1864.1243623998057</v>
          </cell>
          <cell r="L72">
            <v>-73.17257785467129</v>
          </cell>
          <cell r="M72">
            <v>523.5989524878414</v>
          </cell>
          <cell r="O72">
            <v>4.568217004891074</v>
          </cell>
          <cell r="P72">
            <v>-1.5165029222991144</v>
          </cell>
          <cell r="Q72">
            <v>3.2912352091008334</v>
          </cell>
        </row>
        <row r="73">
          <cell r="C73">
            <v>1447</v>
          </cell>
          <cell r="D73">
            <v>667</v>
          </cell>
          <cell r="E73">
            <v>2114</v>
          </cell>
          <cell r="G73">
            <v>2446</v>
          </cell>
          <cell r="H73">
            <v>1612</v>
          </cell>
          <cell r="I73">
            <v>4058</v>
          </cell>
          <cell r="K73">
            <v>69.03939184519696</v>
          </cell>
          <cell r="L73">
            <v>141.6791604197901</v>
          </cell>
          <cell r="M73">
            <v>91.95837275307474</v>
          </cell>
          <cell r="O73">
            <v>0.05946432110971494</v>
          </cell>
          <cell r="P73">
            <v>0.2117770447129693</v>
          </cell>
          <cell r="Q73">
            <v>0.09142973244104688</v>
          </cell>
        </row>
        <row r="74">
          <cell r="C74">
            <v>3145</v>
          </cell>
          <cell r="D74">
            <v>103</v>
          </cell>
          <cell r="E74">
            <v>3248</v>
          </cell>
          <cell r="G74">
            <v>26136</v>
          </cell>
          <cell r="H74">
            <v>9685</v>
          </cell>
          <cell r="I74">
            <v>35821</v>
          </cell>
          <cell r="K74">
            <v>731.0333863275039</v>
          </cell>
          <cell r="L74">
            <v>9302.912621359224</v>
          </cell>
          <cell r="M74">
            <v>1002.8633004926108</v>
          </cell>
          <cell r="O74">
            <v>1.368512719352809</v>
          </cell>
          <cell r="P74">
            <v>2.147352002581663</v>
          </cell>
          <cell r="Q74">
            <v>1.5319653676966152</v>
          </cell>
        </row>
        <row r="75">
          <cell r="C75">
            <v>1598</v>
          </cell>
          <cell r="D75">
            <v>464</v>
          </cell>
          <cell r="E75">
            <v>2062</v>
          </cell>
          <cell r="G75">
            <v>2422</v>
          </cell>
          <cell r="H75">
            <v>2046</v>
          </cell>
          <cell r="I75">
            <v>4468</v>
          </cell>
          <cell r="K75">
            <v>51.56445556946183</v>
          </cell>
          <cell r="L75">
            <v>340.94827586206895</v>
          </cell>
          <cell r="M75">
            <v>116.68283220174587</v>
          </cell>
          <cell r="O75">
            <v>0.04904764824264776</v>
          </cell>
          <cell r="P75">
            <v>0.35453046003800787</v>
          </cell>
          <cell r="Q75">
            <v>0.11315840342240678</v>
          </cell>
        </row>
        <row r="76">
          <cell r="C76">
            <v>3223</v>
          </cell>
          <cell r="D76">
            <v>899</v>
          </cell>
          <cell r="E76">
            <v>4122</v>
          </cell>
          <cell r="G76">
            <v>3385</v>
          </cell>
          <cell r="H76">
            <v>560</v>
          </cell>
          <cell r="I76">
            <v>3945</v>
          </cell>
          <cell r="K76">
            <v>5.026372944461688</v>
          </cell>
          <cell r="L76">
            <v>-37.708565072302555</v>
          </cell>
          <cell r="M76">
            <v>-4.294032023289662</v>
          </cell>
          <cell r="O76">
            <v>0.009642862882656478</v>
          </cell>
          <cell r="P76">
            <v>-0.0759708128652874</v>
          </cell>
          <cell r="Q76">
            <v>-0.008324620700650872</v>
          </cell>
        </row>
        <row r="77">
          <cell r="C77">
            <v>4012</v>
          </cell>
          <cell r="D77">
            <v>0</v>
          </cell>
          <cell r="E77">
            <v>4012</v>
          </cell>
          <cell r="G77">
            <v>2042</v>
          </cell>
          <cell r="H77">
            <v>2440</v>
          </cell>
          <cell r="I77">
            <v>4482</v>
          </cell>
          <cell r="K77">
            <v>-49.102691924227315</v>
          </cell>
          <cell r="L77" t="e">
            <v>#DIV/0!</v>
          </cell>
          <cell r="M77">
            <v>11.7148554336989</v>
          </cell>
          <cell r="O77">
            <v>-0.11726197456069914</v>
          </cell>
          <cell r="P77">
            <v>0.5468105704758149</v>
          </cell>
          <cell r="Q77">
            <v>0.02210492502432718</v>
          </cell>
        </row>
        <row r="78">
          <cell r="C78">
            <v>3171</v>
          </cell>
          <cell r="D78">
            <v>280</v>
          </cell>
          <cell r="E78">
            <v>3451</v>
          </cell>
          <cell r="G78">
            <v>2031</v>
          </cell>
          <cell r="H78">
            <v>0</v>
          </cell>
          <cell r="I78">
            <v>2031</v>
          </cell>
          <cell r="K78">
            <v>-35.950804162724694</v>
          </cell>
          <cell r="L78">
            <v>-100</v>
          </cell>
          <cell r="M78">
            <v>-41.14749348015068</v>
          </cell>
          <cell r="O78">
            <v>-0.06785718324832335</v>
          </cell>
          <cell r="P78">
            <v>-0.06274875398902795</v>
          </cell>
          <cell r="Q78">
            <v>-0.06678509262669062</v>
          </cell>
        </row>
        <row r="79">
          <cell r="C79">
            <v>3018</v>
          </cell>
          <cell r="D79">
            <v>954</v>
          </cell>
          <cell r="E79">
            <v>3972</v>
          </cell>
          <cell r="G79">
            <v>5253</v>
          </cell>
          <cell r="H79">
            <v>1426</v>
          </cell>
          <cell r="I79">
            <v>6679</v>
          </cell>
          <cell r="K79">
            <v>74.05566600397616</v>
          </cell>
          <cell r="L79">
            <v>49.475890985324945</v>
          </cell>
          <cell r="M79">
            <v>68.15206445115811</v>
          </cell>
          <cell r="O79">
            <v>0.13303579347368658</v>
          </cell>
          <cell r="P79">
            <v>0.10577647101007567</v>
          </cell>
          <cell r="Q79">
            <v>0.12731496178905036</v>
          </cell>
        </row>
        <row r="80">
          <cell r="C80">
            <v>58412</v>
          </cell>
          <cell r="D80">
            <v>9943</v>
          </cell>
          <cell r="E80">
            <v>68355</v>
          </cell>
          <cell r="G80">
            <v>65258</v>
          </cell>
          <cell r="H80">
            <v>4457</v>
          </cell>
          <cell r="I80">
            <v>69715</v>
          </cell>
          <cell r="K80">
            <v>11.720194480586187</v>
          </cell>
          <cell r="L80">
            <v>-55.17449461933018</v>
          </cell>
          <cell r="M80">
            <v>1.9896130495208775</v>
          </cell>
          <cell r="O80">
            <v>0.4075002425596682</v>
          </cell>
          <cell r="P80">
            <v>-1.2294273727993117</v>
          </cell>
          <cell r="Q80">
            <v>0.06396318730443608</v>
          </cell>
        </row>
        <row r="81">
          <cell r="C81">
            <v>1896</v>
          </cell>
          <cell r="D81">
            <v>0</v>
          </cell>
          <cell r="E81">
            <v>1896</v>
          </cell>
          <cell r="G81">
            <v>2787</v>
          </cell>
          <cell r="H81">
            <v>251</v>
          </cell>
          <cell r="I81">
            <v>3038</v>
          </cell>
          <cell r="K81">
            <v>46.993670886075954</v>
          </cell>
          <cell r="L81" t="e">
            <v>#DIV/0!</v>
          </cell>
          <cell r="M81">
            <v>60.232067510548525</v>
          </cell>
          <cell r="O81">
            <v>0.05303574585461063</v>
          </cell>
          <cell r="P81">
            <v>0.056249775897307196</v>
          </cell>
          <cell r="Q81">
            <v>0.05371026463357795</v>
          </cell>
        </row>
        <row r="82">
          <cell r="C82">
            <v>2161</v>
          </cell>
          <cell r="D82">
            <v>0</v>
          </cell>
          <cell r="E82">
            <v>2161</v>
          </cell>
          <cell r="G82">
            <v>398</v>
          </cell>
          <cell r="H82">
            <v>0</v>
          </cell>
          <cell r="I82">
            <v>398</v>
          </cell>
          <cell r="K82">
            <v>-81.58260064784821</v>
          </cell>
          <cell r="L82">
            <v>0</v>
          </cell>
          <cell r="M82">
            <v>-81.58260064784821</v>
          </cell>
          <cell r="O82">
            <v>-0.10494053865508253</v>
          </cell>
          <cell r="P82">
            <v>0</v>
          </cell>
          <cell r="Q82">
            <v>-0.08291698471891237</v>
          </cell>
        </row>
        <row r="83">
          <cell r="C83">
            <v>564</v>
          </cell>
          <cell r="D83">
            <v>146</v>
          </cell>
          <cell r="E83">
            <v>710</v>
          </cell>
          <cell r="G83">
            <v>712</v>
          </cell>
          <cell r="H83">
            <v>714</v>
          </cell>
          <cell r="I83">
            <v>1426</v>
          </cell>
          <cell r="K83">
            <v>26.241134751773053</v>
          </cell>
          <cell r="L83">
            <v>389.04109589041093</v>
          </cell>
          <cell r="M83">
            <v>100.84507042253522</v>
          </cell>
          <cell r="O83">
            <v>0.008809529053291104</v>
          </cell>
          <cell r="P83">
            <v>0.12729032952059954</v>
          </cell>
          <cell r="Q83">
            <v>0.03367473684557076</v>
          </cell>
        </row>
        <row r="84">
          <cell r="C84">
            <v>41983</v>
          </cell>
          <cell r="D84">
            <v>3889</v>
          </cell>
          <cell r="E84">
            <v>45872</v>
          </cell>
          <cell r="G84">
            <v>135508</v>
          </cell>
          <cell r="H84">
            <v>4892</v>
          </cell>
          <cell r="I84">
            <v>140400</v>
          </cell>
          <cell r="K84">
            <v>222.76873972798512</v>
          </cell>
          <cell r="L84">
            <v>25.790691694523016</v>
          </cell>
          <cell r="M84">
            <v>206.06906173700733</v>
          </cell>
          <cell r="O84">
            <v>5.5669675993854755</v>
          </cell>
          <cell r="P84">
            <v>0.2247750008964108</v>
          </cell>
          <cell r="Q84">
            <v>4.445817771701275</v>
          </cell>
        </row>
        <row r="85">
          <cell r="C85">
            <v>1913</v>
          </cell>
          <cell r="D85">
            <v>4721</v>
          </cell>
          <cell r="E85">
            <v>6634</v>
          </cell>
          <cell r="G85">
            <v>1467</v>
          </cell>
          <cell r="H85">
            <v>0</v>
          </cell>
          <cell r="I85">
            <v>1467</v>
          </cell>
          <cell r="K85">
            <v>-23.314166231050702</v>
          </cell>
          <cell r="L85">
            <v>-100</v>
          </cell>
          <cell r="M85">
            <v>-77.88664455833585</v>
          </cell>
          <cell r="O85">
            <v>-0.02654763484978265</v>
          </cell>
          <cell r="P85">
            <v>-1.0579888127935748</v>
          </cell>
          <cell r="Q85">
            <v>-0.24301308000148625</v>
          </cell>
        </row>
        <row r="86">
          <cell r="C86">
            <v>4742</v>
          </cell>
          <cell r="D86">
            <v>101</v>
          </cell>
          <cell r="E86">
            <v>4843</v>
          </cell>
          <cell r="G86">
            <v>7176</v>
          </cell>
          <cell r="H86">
            <v>962</v>
          </cell>
          <cell r="I86">
            <v>8138</v>
          </cell>
          <cell r="K86">
            <v>51.32855335301561</v>
          </cell>
          <cell r="L86">
            <v>852.4752475247524</v>
          </cell>
          <cell r="M86">
            <v>68.03634111088168</v>
          </cell>
          <cell r="O86">
            <v>0.14488103861966584</v>
          </cell>
          <cell r="P86">
            <v>0.19295241851626094</v>
          </cell>
          <cell r="Q86">
            <v>0.15496963394714477</v>
          </cell>
        </row>
        <row r="87">
          <cell r="C87">
            <v>747</v>
          </cell>
          <cell r="D87">
            <v>0</v>
          </cell>
          <cell r="E87">
            <v>747</v>
          </cell>
          <cell r="G87">
            <v>2061</v>
          </cell>
          <cell r="H87">
            <v>0</v>
          </cell>
          <cell r="I87">
            <v>2061</v>
          </cell>
          <cell r="K87">
            <v>175.90361445783134</v>
          </cell>
          <cell r="L87">
            <v>0</v>
          </cell>
          <cell r="M87">
            <v>175.90361445783134</v>
          </cell>
          <cell r="O87">
            <v>0.07821433227043588</v>
          </cell>
          <cell r="P87">
            <v>0</v>
          </cell>
          <cell r="Q87">
            <v>0.06179972655737428</v>
          </cell>
        </row>
        <row r="88">
          <cell r="C88">
            <v>4908</v>
          </cell>
          <cell r="D88">
            <v>0</v>
          </cell>
          <cell r="E88">
            <v>4908</v>
          </cell>
          <cell r="G88">
            <v>8353</v>
          </cell>
          <cell r="H88">
            <v>0</v>
          </cell>
          <cell r="I88">
            <v>8353</v>
          </cell>
          <cell r="K88">
            <v>70.19152404237978</v>
          </cell>
          <cell r="L88">
            <v>0</v>
          </cell>
          <cell r="M88">
            <v>70.19152404237978</v>
          </cell>
          <cell r="O88">
            <v>0.2050596458688368</v>
          </cell>
          <cell r="P88">
            <v>0</v>
          </cell>
          <cell r="Q88">
            <v>0.16202439725278112</v>
          </cell>
        </row>
        <row r="89">
          <cell r="C89">
            <v>4699</v>
          </cell>
          <cell r="D89">
            <v>2513</v>
          </cell>
          <cell r="E89">
            <v>7212</v>
          </cell>
          <cell r="G89">
            <v>21751</v>
          </cell>
          <cell r="H89">
            <v>382</v>
          </cell>
          <cell r="I89">
            <v>22133</v>
          </cell>
          <cell r="K89">
            <v>362.88572036603534</v>
          </cell>
          <cell r="L89">
            <v>-84.79904496617588</v>
          </cell>
          <cell r="M89">
            <v>206.89129229062675</v>
          </cell>
          <cell r="O89">
            <v>1.015000604167026</v>
          </cell>
          <cell r="P89">
            <v>-0.47756283839506625</v>
          </cell>
          <cell r="Q89">
            <v>0.7017608218893315</v>
          </cell>
        </row>
        <row r="90">
          <cell r="C90">
            <v>60442</v>
          </cell>
          <cell r="D90">
            <v>140</v>
          </cell>
          <cell r="E90">
            <v>60582</v>
          </cell>
          <cell r="G90">
            <v>28755</v>
          </cell>
          <cell r="H90">
            <v>11070</v>
          </cell>
          <cell r="I90">
            <v>39825</v>
          </cell>
          <cell r="K90">
            <v>-52.42546573574667</v>
          </cell>
          <cell r="L90">
            <v>7807.142857142857</v>
          </cell>
          <cell r="M90">
            <v>-34.262652272952366</v>
          </cell>
          <cell r="O90">
            <v>-1.886132075078616</v>
          </cell>
          <cell r="P90">
            <v>2.4494424325002693</v>
          </cell>
          <cell r="Q90">
            <v>-0.9762381462339559</v>
          </cell>
        </row>
        <row r="91">
          <cell r="C91">
            <v>5020</v>
          </cell>
          <cell r="D91">
            <v>4880</v>
          </cell>
          <cell r="E91">
            <v>9900</v>
          </cell>
          <cell r="G91">
            <v>4044</v>
          </cell>
          <cell r="H91">
            <v>2481</v>
          </cell>
          <cell r="I91">
            <v>6525</v>
          </cell>
          <cell r="K91">
            <v>-19.442231075697215</v>
          </cell>
          <cell r="L91">
            <v>-49.15983606557377</v>
          </cell>
          <cell r="M91">
            <v>-34.09090909090909</v>
          </cell>
          <cell r="O91">
            <v>-0.058095272675757544</v>
          </cell>
          <cell r="P91">
            <v>-0.5376223600702787</v>
          </cell>
          <cell r="Q91">
            <v>-0.1587321743768175</v>
          </cell>
        </row>
        <row r="92">
          <cell r="C92">
            <v>26357</v>
          </cell>
          <cell r="D92">
            <v>70</v>
          </cell>
          <cell r="E92">
            <v>26427</v>
          </cell>
          <cell r="G92">
            <v>1209</v>
          </cell>
          <cell r="H92">
            <v>33</v>
          </cell>
          <cell r="I92">
            <v>1242</v>
          </cell>
          <cell r="K92">
            <v>-95.412983268202</v>
          </cell>
          <cell r="L92">
            <v>-52.85714285714286</v>
          </cell>
          <cell r="M92">
            <v>-95.30026109660574</v>
          </cell>
          <cell r="O92">
            <v>-1.4969056529200315</v>
          </cell>
          <cell r="P92">
            <v>-0.008291799634264407</v>
          </cell>
          <cell r="Q92">
            <v>-1.1844947590163404</v>
          </cell>
        </row>
        <row r="93">
          <cell r="C93">
            <v>7082</v>
          </cell>
          <cell r="D93">
            <v>2438</v>
          </cell>
          <cell r="E93">
            <v>9520</v>
          </cell>
          <cell r="G93">
            <v>2572</v>
          </cell>
          <cell r="H93">
            <v>423</v>
          </cell>
          <cell r="I93">
            <v>2995</v>
          </cell>
          <cell r="K93">
            <v>-63.68257554363175</v>
          </cell>
          <cell r="L93">
            <v>-82.64971287940935</v>
          </cell>
          <cell r="M93">
            <v>-68.53991596638656</v>
          </cell>
          <cell r="O93">
            <v>-0.26845254074555996</v>
          </cell>
          <cell r="P93">
            <v>-0.4515669260281832</v>
          </cell>
          <cell r="Q93">
            <v>-0.3068822037951805</v>
          </cell>
        </row>
        <row r="94">
          <cell r="C94">
            <v>1679999</v>
          </cell>
          <cell r="D94">
            <v>446224</v>
          </cell>
          <cell r="E94">
            <v>2126223</v>
          </cell>
          <cell r="G94">
            <v>1232292</v>
          </cell>
          <cell r="H94">
            <v>305442</v>
          </cell>
          <cell r="I94">
            <v>1537734</v>
          </cell>
          <cell r="K94">
            <v>-26.64924205312027</v>
          </cell>
          <cell r="L94">
            <v>-31.549625300297613</v>
          </cell>
          <cell r="M94">
            <v>-27.6776706864708</v>
          </cell>
          <cell r="O94">
            <v>-26.649242053120282</v>
          </cell>
          <cell r="P94">
            <v>-31.54962530029763</v>
          </cell>
          <cell r="Q94">
            <v>-27.677670686470815</v>
          </cell>
        </row>
        <row r="99">
          <cell r="S99" t="str">
            <v>A27 Área aprobada y variación anual por municipios</v>
          </cell>
        </row>
        <row r="101">
          <cell r="T101" t="str">
            <v>Junio 2015</v>
          </cell>
        </row>
        <row r="103">
          <cell r="C103">
            <v>42135</v>
          </cell>
          <cell r="D103">
            <v>11939</v>
          </cell>
          <cell r="E103">
            <v>54074</v>
          </cell>
          <cell r="G103">
            <v>38788</v>
          </cell>
          <cell r="H103">
            <v>19340</v>
          </cell>
          <cell r="I103">
            <v>58128</v>
          </cell>
          <cell r="K103">
            <v>-7.943514892607095</v>
          </cell>
          <cell r="L103">
            <v>61.99011642516123</v>
          </cell>
          <cell r="M103">
            <v>7.497133557717195</v>
          </cell>
          <cell r="O103">
            <v>-0.17908106320753606</v>
          </cell>
          <cell r="P103">
            <v>1.6462067845695638</v>
          </cell>
          <cell r="Q103">
            <v>0.17484952977380408</v>
          </cell>
        </row>
        <row r="104">
          <cell r="C104">
            <v>1451</v>
          </cell>
          <cell r="D104">
            <v>864</v>
          </cell>
          <cell r="E104">
            <v>2315</v>
          </cell>
          <cell r="G104">
            <v>722</v>
          </cell>
          <cell r="H104">
            <v>0</v>
          </cell>
          <cell r="I104">
            <v>722</v>
          </cell>
          <cell r="K104">
            <v>-50.24121295658166</v>
          </cell>
          <cell r="L104">
            <v>-100</v>
          </cell>
          <cell r="M104">
            <v>-68.81209503239741</v>
          </cell>
          <cell r="O104">
            <v>-0.0390051075824003</v>
          </cell>
          <cell r="P104">
            <v>-0.19217979487476058</v>
          </cell>
          <cell r="Q104">
            <v>-0.06870629031318942</v>
          </cell>
        </row>
        <row r="105">
          <cell r="C105">
            <v>115231</v>
          </cell>
          <cell r="D105">
            <v>3276</v>
          </cell>
          <cell r="E105">
            <v>118507</v>
          </cell>
          <cell r="G105">
            <v>11137</v>
          </cell>
          <cell r="H105">
            <v>5627</v>
          </cell>
          <cell r="I105">
            <v>16764</v>
          </cell>
          <cell r="K105">
            <v>-90.33506608464737</v>
          </cell>
          <cell r="L105">
            <v>71.76434676434675</v>
          </cell>
          <cell r="M105">
            <v>-85.85400018564305</v>
          </cell>
          <cell r="O105">
            <v>-5.569544127136319</v>
          </cell>
          <cell r="P105">
            <v>0.5229336779520395</v>
          </cell>
          <cell r="Q105">
            <v>-4.388188383763233</v>
          </cell>
        </row>
        <row r="106">
          <cell r="C106">
            <v>1948</v>
          </cell>
          <cell r="D106">
            <v>877</v>
          </cell>
          <cell r="E106">
            <v>2825</v>
          </cell>
          <cell r="G106">
            <v>79</v>
          </cell>
          <cell r="H106">
            <v>0</v>
          </cell>
          <cell r="I106">
            <v>79</v>
          </cell>
          <cell r="K106">
            <v>-95.94455852156058</v>
          </cell>
          <cell r="L106">
            <v>-100</v>
          </cell>
          <cell r="M106">
            <v>-97.20353982300884</v>
          </cell>
          <cell r="O106">
            <v>-0.10000074906928143</v>
          </cell>
          <cell r="P106">
            <v>-0.1950713890106077</v>
          </cell>
          <cell r="Q106">
            <v>-0.11843532529819092</v>
          </cell>
        </row>
        <row r="107">
          <cell r="C107">
            <v>603</v>
          </cell>
          <cell r="D107">
            <v>0</v>
          </cell>
          <cell r="E107">
            <v>603</v>
          </cell>
          <cell r="G107">
            <v>5320</v>
          </cell>
          <cell r="H107">
            <v>4077</v>
          </cell>
          <cell r="I107">
            <v>9397</v>
          </cell>
          <cell r="K107">
            <v>782.2553897180762</v>
          </cell>
          <cell r="L107" t="e">
            <v>#DIV/0!</v>
          </cell>
          <cell r="M107">
            <v>1458.374792703151</v>
          </cell>
          <cell r="O107">
            <v>0.2523828428891388</v>
          </cell>
          <cell r="P107">
            <v>0.9068484070652766</v>
          </cell>
          <cell r="Q107">
            <v>0.37928632580928295</v>
          </cell>
        </row>
        <row r="108">
          <cell r="C108">
            <v>19705</v>
          </cell>
          <cell r="D108">
            <v>707</v>
          </cell>
          <cell r="E108">
            <v>20412</v>
          </cell>
          <cell r="G108">
            <v>11039</v>
          </cell>
          <cell r="H108">
            <v>210</v>
          </cell>
          <cell r="I108">
            <v>11249</v>
          </cell>
          <cell r="K108">
            <v>-43.97868561278864</v>
          </cell>
          <cell r="L108">
            <v>-70.29702970297029</v>
          </cell>
          <cell r="M108">
            <v>-44.89026063100137</v>
          </cell>
          <cell r="O108">
            <v>-0.46367388519764197</v>
          </cell>
          <cell r="P108">
            <v>-0.11054786811661575</v>
          </cell>
          <cell r="Q108">
            <v>-0.39520134220951325</v>
          </cell>
        </row>
        <row r="109">
          <cell r="C109">
            <v>308</v>
          </cell>
          <cell r="D109">
            <v>210</v>
          </cell>
          <cell r="E109">
            <v>518</v>
          </cell>
          <cell r="G109">
            <v>6864</v>
          </cell>
          <cell r="H109">
            <v>1133</v>
          </cell>
          <cell r="I109">
            <v>7997</v>
          </cell>
          <cell r="K109">
            <v>2128.5714285714284</v>
          </cell>
          <cell r="L109">
            <v>439.5238095238096</v>
          </cell>
          <cell r="M109">
            <v>1443.822393822394</v>
          </cell>
          <cell r="O109">
            <v>0.35077844349823917</v>
          </cell>
          <cell r="P109">
            <v>0.20530318364514355</v>
          </cell>
          <cell r="Q109">
            <v>0.32257021045344864</v>
          </cell>
        </row>
        <row r="110">
          <cell r="C110">
            <v>146233</v>
          </cell>
          <cell r="D110">
            <v>143</v>
          </cell>
          <cell r="E110">
            <v>146376</v>
          </cell>
          <cell r="G110">
            <v>6039</v>
          </cell>
          <cell r="H110">
            <v>10110</v>
          </cell>
          <cell r="I110">
            <v>16149</v>
          </cell>
          <cell r="K110">
            <v>-95.87028919600911</v>
          </cell>
          <cell r="L110">
            <v>6969.930069930069</v>
          </cell>
          <cell r="M110">
            <v>-88.9674536809313</v>
          </cell>
          <cell r="O110">
            <v>-7.501072774220888</v>
          </cell>
          <cell r="P110">
            <v>2.2169629809221516</v>
          </cell>
          <cell r="Q110">
            <v>-5.6167068855089255</v>
          </cell>
        </row>
        <row r="111">
          <cell r="C111">
            <v>24744</v>
          </cell>
          <cell r="D111">
            <v>0</v>
          </cell>
          <cell r="E111">
            <v>24744</v>
          </cell>
          <cell r="G111">
            <v>1153</v>
          </cell>
          <cell r="H111">
            <v>0</v>
          </cell>
          <cell r="I111">
            <v>1153</v>
          </cell>
          <cell r="K111">
            <v>-95.3402845134174</v>
          </cell>
          <cell r="L111">
            <v>0</v>
          </cell>
          <cell r="M111">
            <v>-95.3402845134174</v>
          </cell>
          <cell r="O111">
            <v>-1.2622352441377303</v>
          </cell>
          <cell r="P111">
            <v>0</v>
          </cell>
          <cell r="Q111">
            <v>-1.0174827964710933</v>
          </cell>
        </row>
        <row r="112">
          <cell r="C112">
            <v>11495</v>
          </cell>
          <cell r="D112">
            <v>50284</v>
          </cell>
          <cell r="E112">
            <v>61779</v>
          </cell>
          <cell r="G112">
            <v>40863</v>
          </cell>
          <cell r="H112">
            <v>6786</v>
          </cell>
          <cell r="I112">
            <v>47649</v>
          </cell>
          <cell r="K112">
            <v>255.48499347542412</v>
          </cell>
          <cell r="L112">
            <v>-86.50465356773526</v>
          </cell>
          <cell r="M112">
            <v>-22.871849657650657</v>
          </cell>
          <cell r="O112">
            <v>1.571333332619934</v>
          </cell>
          <cell r="P112">
            <v>-9.67527397854437</v>
          </cell>
          <cell r="Q112">
            <v>-0.6094286767893072</v>
          </cell>
        </row>
        <row r="113">
          <cell r="C113">
            <v>57039</v>
          </cell>
          <cell r="D113">
            <v>201</v>
          </cell>
          <cell r="E113">
            <v>57240</v>
          </cell>
          <cell r="G113">
            <v>532</v>
          </cell>
          <cell r="H113">
            <v>126</v>
          </cell>
          <cell r="I113">
            <v>658</v>
          </cell>
          <cell r="K113">
            <v>-99.0673048265222</v>
          </cell>
          <cell r="L113">
            <v>-37.31343283582089</v>
          </cell>
          <cell r="M113">
            <v>-98.85045422781272</v>
          </cell>
          <cell r="O113">
            <v>-3.0234041346484135</v>
          </cell>
          <cell r="P113">
            <v>-0.0166822738606563</v>
          </cell>
          <cell r="Q113">
            <v>-2.440388774953474</v>
          </cell>
        </row>
        <row r="114">
          <cell r="C114">
            <v>547</v>
          </cell>
          <cell r="D114">
            <v>0</v>
          </cell>
          <cell r="E114">
            <v>547</v>
          </cell>
          <cell r="G114">
            <v>1329</v>
          </cell>
          <cell r="H114">
            <v>659</v>
          </cell>
          <cell r="I114">
            <v>1988</v>
          </cell>
          <cell r="K114">
            <v>142.96160877513714</v>
          </cell>
          <cell r="L114" t="e">
            <v>#DIV/0!</v>
          </cell>
          <cell r="M114">
            <v>263.43692870201096</v>
          </cell>
          <cell r="O114">
            <v>0.04184086986205354</v>
          </cell>
          <cell r="P114">
            <v>0.14658157965563337</v>
          </cell>
          <cell r="Q114">
            <v>0.06215051119981541</v>
          </cell>
        </row>
        <row r="115">
          <cell r="C115">
            <v>105590</v>
          </cell>
          <cell r="D115">
            <v>40206</v>
          </cell>
          <cell r="E115">
            <v>145796</v>
          </cell>
          <cell r="G115">
            <v>57340</v>
          </cell>
          <cell r="H115">
            <v>9871</v>
          </cell>
          <cell r="I115">
            <v>67211</v>
          </cell>
          <cell r="K115">
            <v>-45.69561511506771</v>
          </cell>
          <cell r="L115">
            <v>-75.44893796945729</v>
          </cell>
          <cell r="M115">
            <v>-53.90065571071909</v>
          </cell>
          <cell r="O115">
            <v>-2.581613773457907</v>
          </cell>
          <cell r="P115">
            <v>-6.747423700840119</v>
          </cell>
          <cell r="Q115">
            <v>-3.389380931740107</v>
          </cell>
        </row>
        <row r="116">
          <cell r="C116">
            <v>45</v>
          </cell>
          <cell r="D116">
            <v>2615</v>
          </cell>
          <cell r="E116">
            <v>2660</v>
          </cell>
          <cell r="G116">
            <v>94</v>
          </cell>
          <cell r="H116">
            <v>9018</v>
          </cell>
          <cell r="I116">
            <v>9112</v>
          </cell>
          <cell r="K116">
            <v>108.8888888888889</v>
          </cell>
          <cell r="L116">
            <v>244.85659655831742</v>
          </cell>
          <cell r="M116">
            <v>242.5563909774436</v>
          </cell>
          <cell r="O116">
            <v>0.0026217424849624346</v>
          </cell>
          <cell r="P116">
            <v>1.424221327063764</v>
          </cell>
          <cell r="Q116">
            <v>0.2782755713124282</v>
          </cell>
        </row>
        <row r="117">
          <cell r="C117">
            <v>15349</v>
          </cell>
          <cell r="D117">
            <v>0</v>
          </cell>
          <cell r="E117">
            <v>15349</v>
          </cell>
          <cell r="G117">
            <v>23630</v>
          </cell>
          <cell r="H117">
            <v>0</v>
          </cell>
          <cell r="I117">
            <v>23630</v>
          </cell>
          <cell r="K117">
            <v>53.95139748517819</v>
          </cell>
          <cell r="L117">
            <v>0</v>
          </cell>
          <cell r="M117">
            <v>53.95139748517819</v>
          </cell>
          <cell r="O117">
            <v>0.4430744799586514</v>
          </cell>
          <cell r="P117">
            <v>0</v>
          </cell>
          <cell r="Q117">
            <v>0.3571605713016457</v>
          </cell>
        </row>
        <row r="118">
          <cell r="C118">
            <v>2010</v>
          </cell>
          <cell r="D118">
            <v>255</v>
          </cell>
          <cell r="E118">
            <v>2265</v>
          </cell>
          <cell r="G118">
            <v>4208</v>
          </cell>
          <cell r="H118">
            <v>815</v>
          </cell>
          <cell r="I118">
            <v>5023</v>
          </cell>
          <cell r="K118">
            <v>109.35323383084578</v>
          </cell>
          <cell r="L118">
            <v>219.60784313725492</v>
          </cell>
          <cell r="M118">
            <v>121.76600441501103</v>
          </cell>
          <cell r="O118">
            <v>0.11760387718260061</v>
          </cell>
          <cell r="P118">
            <v>0.12456097815956704</v>
          </cell>
          <cell r="Q118">
            <v>0.11895288680714151</v>
          </cell>
        </row>
        <row r="119">
          <cell r="C119">
            <v>210201</v>
          </cell>
          <cell r="D119">
            <v>48744</v>
          </cell>
          <cell r="E119">
            <v>258945</v>
          </cell>
          <cell r="G119">
            <v>202147</v>
          </cell>
          <cell r="H119">
            <v>105027</v>
          </cell>
          <cell r="I119">
            <v>307174</v>
          </cell>
          <cell r="K119">
            <v>-3.8315707346777583</v>
          </cell>
          <cell r="L119">
            <v>115.46651895617921</v>
          </cell>
          <cell r="M119">
            <v>18.625190677557015</v>
          </cell>
          <cell r="O119">
            <v>-0.4309288566099479</v>
          </cell>
          <cell r="P119">
            <v>12.519045595990915</v>
          </cell>
          <cell r="Q119">
            <v>2.0801228345981246</v>
          </cell>
        </row>
        <row r="120">
          <cell r="C120">
            <v>20120</v>
          </cell>
          <cell r="D120">
            <v>10026</v>
          </cell>
          <cell r="E120">
            <v>30146</v>
          </cell>
          <cell r="G120">
            <v>48650</v>
          </cell>
          <cell r="H120">
            <v>11765</v>
          </cell>
          <cell r="I120">
            <v>60415</v>
          </cell>
          <cell r="K120">
            <v>141.7992047713718</v>
          </cell>
          <cell r="L120">
            <v>17.344903251545986</v>
          </cell>
          <cell r="M120">
            <v>100.40801433025939</v>
          </cell>
          <cell r="O120">
            <v>1.5264961856322092</v>
          </cell>
          <cell r="P120">
            <v>0.3868063232490841</v>
          </cell>
          <cell r="Q120">
            <v>1.3055057762020907</v>
          </cell>
        </row>
        <row r="121">
          <cell r="C121">
            <v>308</v>
          </cell>
          <cell r="D121">
            <v>0</v>
          </cell>
          <cell r="E121">
            <v>308</v>
          </cell>
          <cell r="G121">
            <v>791</v>
          </cell>
          <cell r="H121">
            <v>779</v>
          </cell>
          <cell r="I121">
            <v>1570</v>
          </cell>
          <cell r="K121">
            <v>156.81818181818184</v>
          </cell>
          <cell r="L121" t="e">
            <v>#DIV/0!</v>
          </cell>
          <cell r="M121">
            <v>409.7402597402597</v>
          </cell>
          <cell r="O121">
            <v>0.025842890208915423</v>
          </cell>
          <cell r="P121">
            <v>0.17327321783268346</v>
          </cell>
          <cell r="Q121">
            <v>0.0544302186913026</v>
          </cell>
        </row>
        <row r="122">
          <cell r="C122">
            <v>10628</v>
          </cell>
          <cell r="D122">
            <v>3257</v>
          </cell>
          <cell r="E122">
            <v>13885</v>
          </cell>
          <cell r="G122">
            <v>5735</v>
          </cell>
          <cell r="H122">
            <v>2141</v>
          </cell>
          <cell r="I122">
            <v>7876</v>
          </cell>
          <cell r="K122">
            <v>-46.038765525028225</v>
          </cell>
          <cell r="L122">
            <v>-34.26466073073381</v>
          </cell>
          <cell r="M122">
            <v>-43.27691753691033</v>
          </cell>
          <cell r="O122">
            <v>-0.2617997138555345</v>
          </cell>
          <cell r="P122">
            <v>-0.24823223504656577</v>
          </cell>
          <cell r="Q122">
            <v>-0.25916892560700266</v>
          </cell>
        </row>
        <row r="123">
          <cell r="C123">
            <v>1864</v>
          </cell>
          <cell r="D123">
            <v>848</v>
          </cell>
          <cell r="E123">
            <v>2712</v>
          </cell>
          <cell r="G123">
            <v>12590</v>
          </cell>
          <cell r="H123">
            <v>72</v>
          </cell>
          <cell r="I123">
            <v>12662</v>
          </cell>
          <cell r="K123">
            <v>575.4291845493563</v>
          </cell>
          <cell r="L123">
            <v>-91.50943396226415</v>
          </cell>
          <cell r="M123">
            <v>366.8879056047198</v>
          </cell>
          <cell r="O123">
            <v>0.5738940794634096</v>
          </cell>
          <cell r="P123">
            <v>-0.17260592687825718</v>
          </cell>
          <cell r="Q123">
            <v>0.4291447511715221</v>
          </cell>
        </row>
        <row r="124">
          <cell r="C124">
            <v>8565</v>
          </cell>
          <cell r="D124">
            <v>1258</v>
          </cell>
          <cell r="E124">
            <v>9823</v>
          </cell>
          <cell r="G124">
            <v>8905</v>
          </cell>
          <cell r="H124">
            <v>628</v>
          </cell>
          <cell r="I124">
            <v>9533</v>
          </cell>
          <cell r="K124">
            <v>3.9696438995913574</v>
          </cell>
          <cell r="L124">
            <v>-50.07949125596185</v>
          </cell>
          <cell r="M124">
            <v>-2.9522549119413655</v>
          </cell>
          <cell r="O124">
            <v>0.018191682548718932</v>
          </cell>
          <cell r="P124">
            <v>-0.14013110042951293</v>
          </cell>
          <cell r="Q124">
            <v>-0.012507736466305668</v>
          </cell>
        </row>
        <row r="125">
          <cell r="C125">
            <v>9387</v>
          </cell>
          <cell r="D125">
            <v>2952</v>
          </cell>
          <cell r="E125">
            <v>12339</v>
          </cell>
          <cell r="G125">
            <v>9529</v>
          </cell>
          <cell r="H125">
            <v>2447</v>
          </cell>
          <cell r="I125">
            <v>11976</v>
          </cell>
          <cell r="K125">
            <v>1.5127303717907825</v>
          </cell>
          <cell r="L125">
            <v>-17.107046070460708</v>
          </cell>
          <cell r="M125">
            <v>-2.9418915633357634</v>
          </cell>
          <cell r="O125">
            <v>0.007597702711523789</v>
          </cell>
          <cell r="P125">
            <v>-0.11232731066175243</v>
          </cell>
          <cell r="Q125">
            <v>-0.015656235645755027</v>
          </cell>
        </row>
        <row r="126">
          <cell r="C126">
            <v>7544</v>
          </cell>
          <cell r="D126">
            <v>8495</v>
          </cell>
          <cell r="E126">
            <v>16039</v>
          </cell>
          <cell r="G126">
            <v>14053</v>
          </cell>
          <cell r="H126">
            <v>424</v>
          </cell>
          <cell r="I126">
            <v>14477</v>
          </cell>
          <cell r="K126">
            <v>86.28048780487805</v>
          </cell>
          <cell r="L126">
            <v>-95.0088287227781</v>
          </cell>
          <cell r="M126">
            <v>-9.738761768190042</v>
          </cell>
          <cell r="O126">
            <v>0.34826371091062214</v>
          </cell>
          <cell r="P126">
            <v>-1.79523509772476</v>
          </cell>
          <cell r="Q126">
            <v>-0.0673692564150671</v>
          </cell>
        </row>
        <row r="127">
          <cell r="C127">
            <v>901</v>
          </cell>
          <cell r="D127">
            <v>0</v>
          </cell>
          <cell r="E127">
            <v>901</v>
          </cell>
          <cell r="G127">
            <v>1715</v>
          </cell>
          <cell r="H127">
            <v>0</v>
          </cell>
          <cell r="I127">
            <v>1715</v>
          </cell>
          <cell r="K127">
            <v>90.34406215316315</v>
          </cell>
          <cell r="L127">
            <v>0</v>
          </cell>
          <cell r="M127">
            <v>90.34406215316315</v>
          </cell>
          <cell r="O127">
            <v>0.04355302821958003</v>
          </cell>
          <cell r="P127">
            <v>0</v>
          </cell>
          <cell r="Q127">
            <v>0.03510792235714764</v>
          </cell>
        </row>
        <row r="128">
          <cell r="C128">
            <v>11665</v>
          </cell>
          <cell r="D128">
            <v>143</v>
          </cell>
          <cell r="E128">
            <v>11808</v>
          </cell>
          <cell r="G128">
            <v>916</v>
          </cell>
          <cell r="H128">
            <v>203</v>
          </cell>
          <cell r="I128">
            <v>1119</v>
          </cell>
          <cell r="K128">
            <v>-92.14744963566224</v>
          </cell>
          <cell r="L128">
            <v>41.95804195804196</v>
          </cell>
          <cell r="M128">
            <v>-90.52337398373984</v>
          </cell>
          <cell r="O128">
            <v>-0.5751246932828818</v>
          </cell>
          <cell r="P128">
            <v>0.013345819088525042</v>
          </cell>
          <cell r="Q128">
            <v>-0.46101791409772863</v>
          </cell>
        </row>
        <row r="129">
          <cell r="C129">
            <v>711</v>
          </cell>
          <cell r="D129">
            <v>8629</v>
          </cell>
          <cell r="E129">
            <v>9340</v>
          </cell>
          <cell r="G129">
            <v>3662</v>
          </cell>
          <cell r="H129">
            <v>0</v>
          </cell>
          <cell r="I129">
            <v>3662</v>
          </cell>
          <cell r="K129">
            <v>415.04922644163156</v>
          </cell>
          <cell r="L129">
            <v>-100</v>
          </cell>
          <cell r="M129">
            <v>-60.792291220556734</v>
          </cell>
          <cell r="O129">
            <v>0.15789310353314578</v>
          </cell>
          <cell r="P129">
            <v>-1.919351215248043</v>
          </cell>
          <cell r="Q129">
            <v>-0.24489285398511584</v>
          </cell>
        </row>
        <row r="130">
          <cell r="C130">
            <v>85282</v>
          </cell>
          <cell r="D130">
            <v>1695</v>
          </cell>
          <cell r="E130">
            <v>86977</v>
          </cell>
          <cell r="G130">
            <v>11081</v>
          </cell>
          <cell r="H130">
            <v>3091</v>
          </cell>
          <cell r="I130">
            <v>14172</v>
          </cell>
          <cell r="K130">
            <v>-87.00663680495298</v>
          </cell>
          <cell r="L130">
            <v>82.35988200589969</v>
          </cell>
          <cell r="M130">
            <v>-83.70603722823276</v>
          </cell>
          <cell r="O130">
            <v>-3.970120696463216</v>
          </cell>
          <cell r="P130">
            <v>0.3105127241263493</v>
          </cell>
          <cell r="Q130">
            <v>-3.1400888049289115</v>
          </cell>
        </row>
        <row r="131">
          <cell r="C131">
            <v>16003</v>
          </cell>
          <cell r="D131">
            <v>1958</v>
          </cell>
          <cell r="E131">
            <v>17961</v>
          </cell>
          <cell r="G131">
            <v>2014</v>
          </cell>
          <cell r="H131">
            <v>249</v>
          </cell>
          <cell r="I131">
            <v>2263</v>
          </cell>
          <cell r="K131">
            <v>-87.41485971380366</v>
          </cell>
          <cell r="L131">
            <v>-87.2829417773238</v>
          </cell>
          <cell r="M131">
            <v>-87.40047881521073</v>
          </cell>
          <cell r="O131">
            <v>-0.7484807269824386</v>
          </cell>
          <cell r="P131">
            <v>-0.38013341370482157</v>
          </cell>
          <cell r="Q131">
            <v>-0.6770567139588497</v>
          </cell>
        </row>
        <row r="132">
          <cell r="C132">
            <v>16815</v>
          </cell>
          <cell r="D132">
            <v>1641</v>
          </cell>
          <cell r="E132">
            <v>18456</v>
          </cell>
          <cell r="G132">
            <v>18192</v>
          </cell>
          <cell r="H132">
            <v>716</v>
          </cell>
          <cell r="I132">
            <v>18908</v>
          </cell>
          <cell r="K132">
            <v>8.189116859946477</v>
          </cell>
          <cell r="L132">
            <v>-56.36806825106642</v>
          </cell>
          <cell r="M132">
            <v>2.449068053749448</v>
          </cell>
          <cell r="O132">
            <v>0.07367631432231168</v>
          </cell>
          <cell r="P132">
            <v>-0.2057480442814277</v>
          </cell>
          <cell r="Q132">
            <v>0.019494816837138492</v>
          </cell>
        </row>
        <row r="133">
          <cell r="C133">
            <v>31521</v>
          </cell>
          <cell r="D133">
            <v>0</v>
          </cell>
          <cell r="E133">
            <v>31521</v>
          </cell>
          <cell r="G133">
            <v>2520</v>
          </cell>
          <cell r="H133">
            <v>152</v>
          </cell>
          <cell r="I133">
            <v>2672</v>
          </cell>
          <cell r="K133">
            <v>-92.00532978014657</v>
          </cell>
          <cell r="L133" t="e">
            <v>#DIV/0!</v>
          </cell>
          <cell r="M133">
            <v>-91.52311157640938</v>
          </cell>
          <cell r="O133">
            <v>-1.551697016457052</v>
          </cell>
          <cell r="P133">
            <v>0.03380940835759677</v>
          </cell>
          <cell r="Q133">
            <v>-1.2442609976429388</v>
          </cell>
        </row>
        <row r="134">
          <cell r="C134">
            <v>3594</v>
          </cell>
          <cell r="D134">
            <v>1063</v>
          </cell>
          <cell r="E134">
            <v>4657</v>
          </cell>
          <cell r="G134">
            <v>2131</v>
          </cell>
          <cell r="H134">
            <v>285</v>
          </cell>
          <cell r="I134">
            <v>2416</v>
          </cell>
          <cell r="K134">
            <v>-40.70673344462994</v>
          </cell>
          <cell r="L134">
            <v>-73.18908748824083</v>
          </cell>
          <cell r="M134">
            <v>-48.12110800944814</v>
          </cell>
          <cell r="O134">
            <v>-0.07827773990816411</v>
          </cell>
          <cell r="P134">
            <v>-0.17305078751454137</v>
          </cell>
          <cell r="Q134">
            <v>-0.09665461179652071</v>
          </cell>
        </row>
        <row r="135">
          <cell r="C135">
            <v>4125</v>
          </cell>
          <cell r="D135">
            <v>2684</v>
          </cell>
          <cell r="E135">
            <v>6809</v>
          </cell>
          <cell r="G135">
            <v>1047</v>
          </cell>
          <cell r="H135">
            <v>559</v>
          </cell>
          <cell r="I135">
            <v>1606</v>
          </cell>
          <cell r="K135">
            <v>-74.61818181818181</v>
          </cell>
          <cell r="L135">
            <v>-79.17287630402384</v>
          </cell>
          <cell r="M135">
            <v>-76.41357027463651</v>
          </cell>
          <cell r="O135">
            <v>-0.16468823201457905</v>
          </cell>
          <cell r="P135">
            <v>-0.47266442605192854</v>
          </cell>
          <cell r="Q135">
            <v>-0.22440604425582208</v>
          </cell>
        </row>
        <row r="136">
          <cell r="C136">
            <v>25816</v>
          </cell>
          <cell r="D136">
            <v>0</v>
          </cell>
          <cell r="E136">
            <v>25816</v>
          </cell>
          <cell r="G136">
            <v>878</v>
          </cell>
          <cell r="H136">
            <v>0</v>
          </cell>
          <cell r="I136">
            <v>878</v>
          </cell>
          <cell r="K136">
            <v>-96.59900836690424</v>
          </cell>
          <cell r="L136">
            <v>0</v>
          </cell>
          <cell r="M136">
            <v>-96.59900836690424</v>
          </cell>
          <cell r="O136">
            <v>-1.334306409999861</v>
          </cell>
          <cell r="P136">
            <v>0</v>
          </cell>
          <cell r="Q136">
            <v>-1.075579075850796</v>
          </cell>
        </row>
        <row r="137">
          <cell r="C137">
            <v>395</v>
          </cell>
          <cell r="D137">
            <v>0</v>
          </cell>
          <cell r="E137">
            <v>395</v>
          </cell>
          <cell r="G137">
            <v>154</v>
          </cell>
          <cell r="H137">
            <v>0</v>
          </cell>
          <cell r="I137">
            <v>154</v>
          </cell>
          <cell r="K137">
            <v>-61.01265822784809</v>
          </cell>
          <cell r="L137">
            <v>0</v>
          </cell>
          <cell r="M137">
            <v>-61.01265822784809</v>
          </cell>
          <cell r="O137">
            <v>-0.01289469263012136</v>
          </cell>
          <cell r="P137">
            <v>0</v>
          </cell>
          <cell r="Q137">
            <v>-0.01039436030475747</v>
          </cell>
        </row>
        <row r="138">
          <cell r="C138">
            <v>28548</v>
          </cell>
          <cell r="D138">
            <v>491</v>
          </cell>
          <cell r="E138">
            <v>29039</v>
          </cell>
          <cell r="G138">
            <v>16353</v>
          </cell>
          <cell r="H138">
            <v>0</v>
          </cell>
          <cell r="I138">
            <v>16353</v>
          </cell>
          <cell r="K138">
            <v>-42.71752837326608</v>
          </cell>
          <cell r="L138">
            <v>-100</v>
          </cell>
          <cell r="M138">
            <v>-43.686077344261165</v>
          </cell>
          <cell r="O138">
            <v>-0.6524928490636098</v>
          </cell>
          <cell r="P138">
            <v>-0.10921328620776324</v>
          </cell>
          <cell r="Q138">
            <v>-0.5471487752122542</v>
          </cell>
        </row>
        <row r="139">
          <cell r="C139">
            <v>4959</v>
          </cell>
          <cell r="D139">
            <v>0</v>
          </cell>
          <cell r="E139">
            <v>4959</v>
          </cell>
          <cell r="G139">
            <v>5324</v>
          </cell>
          <cell r="H139">
            <v>2796</v>
          </cell>
          <cell r="I139">
            <v>8120</v>
          </cell>
          <cell r="K139">
            <v>7.360354910264166</v>
          </cell>
          <cell r="L139" t="e">
            <v>#DIV/0!</v>
          </cell>
          <cell r="M139">
            <v>63.742690058479525</v>
          </cell>
          <cell r="O139">
            <v>0.019529306265536502</v>
          </cell>
          <cell r="P139">
            <v>0.6219151695252669</v>
          </cell>
          <cell r="Q139">
            <v>0.1363343274827318</v>
          </cell>
        </row>
        <row r="140">
          <cell r="C140">
            <v>3137</v>
          </cell>
          <cell r="D140">
            <v>46</v>
          </cell>
          <cell r="E140">
            <v>3183</v>
          </cell>
          <cell r="G140">
            <v>2583</v>
          </cell>
          <cell r="H140">
            <v>0</v>
          </cell>
          <cell r="I140">
            <v>2583</v>
          </cell>
          <cell r="K140">
            <v>-17.66018489002231</v>
          </cell>
          <cell r="L140">
            <v>-100</v>
          </cell>
          <cell r="M140">
            <v>-18.850141376060325</v>
          </cell>
          <cell r="O140">
            <v>-0.029641741564677318</v>
          </cell>
          <cell r="P140">
            <v>-0.010231794634535865</v>
          </cell>
          <cell r="Q140">
            <v>-0.02587807544752897</v>
          </cell>
        </row>
        <row r="141">
          <cell r="C141">
            <v>188</v>
          </cell>
          <cell r="D141">
            <v>0</v>
          </cell>
          <cell r="E141">
            <v>188</v>
          </cell>
          <cell r="G141">
            <v>746</v>
          </cell>
          <cell r="H141">
            <v>599</v>
          </cell>
          <cell r="I141">
            <v>1345</v>
          </cell>
          <cell r="K141">
            <v>296.8085106382979</v>
          </cell>
          <cell r="L141" t="e">
            <v>#DIV/0!</v>
          </cell>
          <cell r="M141">
            <v>615.4255319148936</v>
          </cell>
          <cell r="O141">
            <v>0.02985576135936813</v>
          </cell>
          <cell r="P141">
            <v>0.1332357605671083</v>
          </cell>
          <cell r="Q141">
            <v>0.049901555487985035</v>
          </cell>
        </row>
        <row r="142">
          <cell r="C142">
            <v>128435</v>
          </cell>
          <cell r="D142">
            <v>29537</v>
          </cell>
          <cell r="E142">
            <v>157972</v>
          </cell>
          <cell r="G142">
            <v>57149</v>
          </cell>
          <cell r="H142">
            <v>1217</v>
          </cell>
          <cell r="I142">
            <v>58366</v>
          </cell>
          <cell r="K142">
            <v>-55.50356211313115</v>
          </cell>
          <cell r="L142">
            <v>-95.87974404983581</v>
          </cell>
          <cell r="M142">
            <v>-63.05294609171246</v>
          </cell>
          <cell r="O142">
            <v>-3.8141537710822875</v>
          </cell>
          <cell r="P142">
            <v>-6.299226609783819</v>
          </cell>
          <cell r="Q142">
            <v>-4.296019305044284</v>
          </cell>
        </row>
        <row r="143">
          <cell r="C143">
            <v>2065</v>
          </cell>
          <cell r="D143">
            <v>504</v>
          </cell>
          <cell r="E143">
            <v>2569</v>
          </cell>
          <cell r="G143">
            <v>2167</v>
          </cell>
          <cell r="H143">
            <v>544</v>
          </cell>
          <cell r="I143">
            <v>2711</v>
          </cell>
          <cell r="K143">
            <v>4.9394673123486665</v>
          </cell>
          <cell r="L143">
            <v>7.9365079365079305</v>
          </cell>
          <cell r="M143">
            <v>5.527442584663289</v>
          </cell>
          <cell r="O143">
            <v>0.005457504764615679</v>
          </cell>
          <cell r="P143">
            <v>0.00889721272568336</v>
          </cell>
          <cell r="Q143">
            <v>0.00612447785591519</v>
          </cell>
        </row>
        <row r="144">
          <cell r="C144">
            <v>0</v>
          </cell>
          <cell r="D144">
            <v>0</v>
          </cell>
          <cell r="E144">
            <v>0</v>
          </cell>
          <cell r="G144">
            <v>21943</v>
          </cell>
          <cell r="H144">
            <v>1612</v>
          </cell>
          <cell r="I144">
            <v>23555</v>
          </cell>
          <cell r="K144" t="e">
            <v>#DIV/0!</v>
          </cell>
          <cell r="L144" t="e">
            <v>#DIV/0!</v>
          </cell>
          <cell r="M144" t="e">
            <v>#DIV/0!</v>
          </cell>
          <cell r="O144">
            <v>1.174059088725116</v>
          </cell>
          <cell r="P144">
            <v>0.3585576728450394</v>
          </cell>
          <cell r="Q144">
            <v>1.0159301119442414</v>
          </cell>
        </row>
        <row r="145">
          <cell r="C145">
            <v>1090</v>
          </cell>
          <cell r="D145">
            <v>14254</v>
          </cell>
          <cell r="E145">
            <v>15344</v>
          </cell>
          <cell r="G145">
            <v>1298</v>
          </cell>
          <cell r="H145">
            <v>416</v>
          </cell>
          <cell r="I145">
            <v>1714</v>
          </cell>
          <cell r="K145">
            <v>19.08256880733945</v>
          </cell>
          <cell r="L145">
            <v>-97.08152097656799</v>
          </cell>
          <cell r="M145">
            <v>-88.82950990615224</v>
          </cell>
          <cell r="O145">
            <v>0.011129029323922169</v>
          </cell>
          <cell r="P145">
            <v>-3.077990742450159</v>
          </cell>
          <cell r="Q145">
            <v>-0.5878636139163664</v>
          </cell>
        </row>
        <row r="146">
          <cell r="C146">
            <v>2262</v>
          </cell>
          <cell r="D146">
            <v>0</v>
          </cell>
          <cell r="E146">
            <v>2262</v>
          </cell>
          <cell r="G146">
            <v>1568</v>
          </cell>
          <cell r="H146">
            <v>1684</v>
          </cell>
          <cell r="I146">
            <v>3252</v>
          </cell>
          <cell r="K146">
            <v>-30.68081343943413</v>
          </cell>
          <cell r="L146" t="e">
            <v>#DIV/0!</v>
          </cell>
          <cell r="M146">
            <v>43.766578249336874</v>
          </cell>
          <cell r="O146">
            <v>-0.037132434378855696</v>
          </cell>
          <cell r="P146">
            <v>0.37457265575126947</v>
          </cell>
          <cell r="Q146">
            <v>0.042698824488422805</v>
          </cell>
        </row>
        <row r="147">
          <cell r="C147">
            <v>565</v>
          </cell>
          <cell r="D147">
            <v>0</v>
          </cell>
          <cell r="E147">
            <v>565</v>
          </cell>
          <cell r="G147">
            <v>2039</v>
          </cell>
          <cell r="H147">
            <v>18998</v>
          </cell>
          <cell r="I147">
            <v>21037</v>
          </cell>
          <cell r="K147">
            <v>260.88495575221236</v>
          </cell>
          <cell r="L147" t="e">
            <v>#DIV/0!</v>
          </cell>
          <cell r="M147">
            <v>3623.3628318584074</v>
          </cell>
          <cell r="O147">
            <v>0.07886629434356385</v>
          </cell>
          <cell r="P147">
            <v>4.225731184063312</v>
          </cell>
          <cell r="Q147">
            <v>0.8829599342696886</v>
          </cell>
        </row>
        <row r="148">
          <cell r="C148">
            <v>2315</v>
          </cell>
          <cell r="D148">
            <v>6551</v>
          </cell>
          <cell r="E148">
            <v>8866</v>
          </cell>
          <cell r="G148">
            <v>750</v>
          </cell>
          <cell r="H148">
            <v>795</v>
          </cell>
          <cell r="I148">
            <v>1545</v>
          </cell>
          <cell r="K148">
            <v>-67.60259179265658</v>
          </cell>
          <cell r="L148">
            <v>-87.86444817585102</v>
          </cell>
          <cell r="M148">
            <v>-82.57387773516805</v>
          </cell>
          <cell r="O148">
            <v>-0.08373524467277978</v>
          </cell>
          <cell r="P148">
            <v>-1.2803089112258357</v>
          </cell>
          <cell r="Q148">
            <v>-0.3157556505855993</v>
          </cell>
        </row>
        <row r="149">
          <cell r="C149">
            <v>41671</v>
          </cell>
          <cell r="D149">
            <v>1599</v>
          </cell>
          <cell r="E149">
            <v>43270</v>
          </cell>
          <cell r="G149">
            <v>2405</v>
          </cell>
          <cell r="H149">
            <v>4646</v>
          </cell>
          <cell r="I149">
            <v>7051</v>
          </cell>
          <cell r="K149">
            <v>-94.22860022557654</v>
          </cell>
          <cell r="L149">
            <v>190.55659787367105</v>
          </cell>
          <cell r="M149">
            <v>-83.7046452507511</v>
          </cell>
          <cell r="O149">
            <v>-2.1009253145823457</v>
          </cell>
          <cell r="P149">
            <v>0.67774517937893</v>
          </cell>
          <cell r="Q149">
            <v>-1.5621300243900864</v>
          </cell>
        </row>
        <row r="150">
          <cell r="C150">
            <v>1027</v>
          </cell>
          <cell r="D150">
            <v>261</v>
          </cell>
          <cell r="E150">
            <v>1288</v>
          </cell>
          <cell r="G150">
            <v>1574</v>
          </cell>
          <cell r="H150">
            <v>0</v>
          </cell>
          <cell r="I150">
            <v>1574</v>
          </cell>
          <cell r="K150">
            <v>53.261927945472245</v>
          </cell>
          <cell r="L150">
            <v>-100</v>
          </cell>
          <cell r="M150">
            <v>22.204968944099377</v>
          </cell>
          <cell r="O150">
            <v>0.0292672069239684</v>
          </cell>
          <cell r="P150">
            <v>-0.05805431303508393</v>
          </cell>
          <cell r="Q150">
            <v>0.012335215963322143</v>
          </cell>
        </row>
        <row r="151">
          <cell r="C151">
            <v>14611</v>
          </cell>
          <cell r="D151">
            <v>2842</v>
          </cell>
          <cell r="E151">
            <v>17453</v>
          </cell>
          <cell r="G151">
            <v>6112</v>
          </cell>
          <cell r="H151">
            <v>573</v>
          </cell>
          <cell r="I151">
            <v>6685</v>
          </cell>
          <cell r="K151">
            <v>-58.168503182533705</v>
          </cell>
          <cell r="L151">
            <v>-79.83814215341309</v>
          </cell>
          <cell r="M151">
            <v>-61.69712943333524</v>
          </cell>
          <cell r="O151">
            <v>-0.4547385587693006</v>
          </cell>
          <cell r="P151">
            <v>-0.5046943918643887</v>
          </cell>
          <cell r="Q151">
            <v>-0.4644251940316532</v>
          </cell>
        </row>
        <row r="152">
          <cell r="C152">
            <v>6696</v>
          </cell>
          <cell r="D152">
            <v>789</v>
          </cell>
          <cell r="E152">
            <v>7485</v>
          </cell>
          <cell r="G152">
            <v>1271</v>
          </cell>
          <cell r="H152">
            <v>0</v>
          </cell>
          <cell r="I152">
            <v>1271</v>
          </cell>
          <cell r="K152">
            <v>-81.0185185185185</v>
          </cell>
          <cell r="L152">
            <v>-100</v>
          </cell>
          <cell r="M152">
            <v>-83.01937207748831</v>
          </cell>
          <cell r="O152">
            <v>-0.29026434654941236</v>
          </cell>
          <cell r="P152">
            <v>-0.1754975210141043</v>
          </cell>
          <cell r="Q152">
            <v>-0.2680106013849084</v>
          </cell>
        </row>
        <row r="153">
          <cell r="C153">
            <v>5475</v>
          </cell>
          <cell r="D153">
            <v>0</v>
          </cell>
          <cell r="E153">
            <v>5475</v>
          </cell>
          <cell r="G153">
            <v>5715</v>
          </cell>
          <cell r="H153">
            <v>0</v>
          </cell>
          <cell r="I153">
            <v>5715</v>
          </cell>
          <cell r="K153">
            <v>4.383561643835621</v>
          </cell>
          <cell r="L153">
            <v>0</v>
          </cell>
          <cell r="M153">
            <v>4.383561643835621</v>
          </cell>
          <cell r="O153">
            <v>0.012841187681448658</v>
          </cell>
          <cell r="P153">
            <v>0</v>
          </cell>
          <cell r="Q153">
            <v>0.010351230179011588</v>
          </cell>
        </row>
        <row r="154">
          <cell r="C154">
            <v>644</v>
          </cell>
          <cell r="D154">
            <v>83</v>
          </cell>
          <cell r="E154">
            <v>727</v>
          </cell>
          <cell r="G154">
            <v>1030</v>
          </cell>
          <cell r="H154">
            <v>0</v>
          </cell>
          <cell r="I154">
            <v>1030</v>
          </cell>
          <cell r="K154">
            <v>59.93788819875776</v>
          </cell>
          <cell r="L154">
            <v>-100</v>
          </cell>
          <cell r="M154">
            <v>41.67812929848693</v>
          </cell>
          <cell r="O154">
            <v>0.020652910187663256</v>
          </cell>
          <cell r="P154">
            <v>-0.018461716405792975</v>
          </cell>
          <cell r="Q154">
            <v>0.01306842810100213</v>
          </cell>
        </row>
        <row r="155">
          <cell r="C155">
            <v>57720</v>
          </cell>
          <cell r="D155">
            <v>3800</v>
          </cell>
          <cell r="E155">
            <v>61520</v>
          </cell>
          <cell r="G155">
            <v>18180</v>
          </cell>
          <cell r="H155">
            <v>6014</v>
          </cell>
          <cell r="I155">
            <v>24194</v>
          </cell>
          <cell r="K155">
            <v>-68.5031185031185</v>
          </cell>
          <cell r="L155">
            <v>58.263157894736835</v>
          </cell>
          <cell r="M155">
            <v>-60.67295188556567</v>
          </cell>
          <cell r="O155">
            <v>-2.115585670518666</v>
          </cell>
          <cell r="P155">
            <v>0.492460724366574</v>
          </cell>
          <cell r="Q155">
            <v>-1.6098750735907772</v>
          </cell>
        </row>
        <row r="156">
          <cell r="C156">
            <v>60129</v>
          </cell>
          <cell r="D156">
            <v>7234</v>
          </cell>
          <cell r="E156">
            <v>67363</v>
          </cell>
          <cell r="G156">
            <v>25429</v>
          </cell>
          <cell r="H156">
            <v>3140</v>
          </cell>
          <cell r="I156">
            <v>28569</v>
          </cell>
          <cell r="K156">
            <v>-57.70925842771375</v>
          </cell>
          <cell r="L156">
            <v>-56.59386231683716</v>
          </cell>
          <cell r="M156">
            <v>-57.58947790330002</v>
          </cell>
          <cell r="O156">
            <v>-1.8566217189427852</v>
          </cell>
          <cell r="P156">
            <v>-0.9106297224736919</v>
          </cell>
          <cell r="Q156">
            <v>-1.6731900981857315</v>
          </cell>
        </row>
        <row r="157">
          <cell r="C157">
            <v>87506</v>
          </cell>
          <cell r="D157">
            <v>7596</v>
          </cell>
          <cell r="E157">
            <v>95102</v>
          </cell>
          <cell r="G157">
            <v>9359</v>
          </cell>
          <cell r="H157">
            <v>3763</v>
          </cell>
          <cell r="I157">
            <v>13122</v>
          </cell>
          <cell r="K157">
            <v>-89.30473338971042</v>
          </cell>
          <cell r="L157">
            <v>-50.46076882569774</v>
          </cell>
          <cell r="M157">
            <v>-86.20218291939182</v>
          </cell>
          <cell r="O157">
            <v>-4.181251223925701</v>
          </cell>
          <cell r="P157">
            <v>-0.852575409438608</v>
          </cell>
          <cell r="Q157">
            <v>-3.535807708647375</v>
          </cell>
        </row>
        <row r="158">
          <cell r="C158">
            <v>2077</v>
          </cell>
          <cell r="D158">
            <v>476</v>
          </cell>
          <cell r="E158">
            <v>2553</v>
          </cell>
          <cell r="G158">
            <v>929</v>
          </cell>
          <cell r="H158">
            <v>0</v>
          </cell>
          <cell r="I158">
            <v>929</v>
          </cell>
          <cell r="K158">
            <v>-55.27202696196437</v>
          </cell>
          <cell r="L158">
            <v>-100</v>
          </cell>
          <cell r="M158">
            <v>-63.611437524481</v>
          </cell>
          <cell r="O158">
            <v>-0.06142368107626275</v>
          </cell>
          <cell r="P158">
            <v>-0.105876831435632</v>
          </cell>
          <cell r="Q158">
            <v>-0.07004332421131175</v>
          </cell>
        </row>
        <row r="159">
          <cell r="C159">
            <v>12780</v>
          </cell>
          <cell r="D159">
            <v>8050</v>
          </cell>
          <cell r="E159">
            <v>20830</v>
          </cell>
          <cell r="G159">
            <v>12911</v>
          </cell>
          <cell r="H159">
            <v>2214</v>
          </cell>
          <cell r="I159">
            <v>15125</v>
          </cell>
          <cell r="K159">
            <v>1.0250391236306777</v>
          </cell>
          <cell r="L159">
            <v>-72.4968944099379</v>
          </cell>
          <cell r="M159">
            <v>-27.388382141142586</v>
          </cell>
          <cell r="O159">
            <v>0.007009148276124059</v>
          </cell>
          <cell r="P159">
            <v>-1.2981033366772023</v>
          </cell>
          <cell r="Q159">
            <v>-0.24605736738025463</v>
          </cell>
        </row>
        <row r="160">
          <cell r="C160">
            <v>0</v>
          </cell>
          <cell r="D160">
            <v>0</v>
          </cell>
          <cell r="E160">
            <v>0</v>
          </cell>
          <cell r="G160">
            <v>81</v>
          </cell>
          <cell r="H160">
            <v>269</v>
          </cell>
          <cell r="I160">
            <v>350</v>
          </cell>
          <cell r="K160" t="e">
            <v>#DIV/0!</v>
          </cell>
          <cell r="L160" t="e">
            <v>#DIV/0!</v>
          </cell>
          <cell r="M160" t="e">
            <v>#DIV/0!</v>
          </cell>
          <cell r="O160">
            <v>0.004333900842488921</v>
          </cell>
          <cell r="P160">
            <v>0.0598337555802206</v>
          </cell>
          <cell r="Q160">
            <v>0.015095544011058568</v>
          </cell>
        </row>
        <row r="161">
          <cell r="C161">
            <v>1713</v>
          </cell>
          <cell r="D161">
            <v>0</v>
          </cell>
          <cell r="E161">
            <v>1713</v>
          </cell>
          <cell r="G161">
            <v>1395</v>
          </cell>
          <cell r="H161">
            <v>0</v>
          </cell>
          <cell r="I161">
            <v>1395</v>
          </cell>
          <cell r="K161">
            <v>-18.563922942206656</v>
          </cell>
          <cell r="L161">
            <v>0</v>
          </cell>
          <cell r="M161">
            <v>-18.563922942206656</v>
          </cell>
          <cell r="O161">
            <v>-0.017014573677919472</v>
          </cell>
          <cell r="P161">
            <v>0</v>
          </cell>
          <cell r="Q161">
            <v>-0.013715379987190354</v>
          </cell>
        </row>
        <row r="162">
          <cell r="C162">
            <v>1586</v>
          </cell>
          <cell r="D162">
            <v>576</v>
          </cell>
          <cell r="E162">
            <v>2162</v>
          </cell>
          <cell r="G162">
            <v>3355</v>
          </cell>
          <cell r="H162">
            <v>526</v>
          </cell>
          <cell r="I162">
            <v>3881</v>
          </cell>
          <cell r="K162">
            <v>111.53846153846155</v>
          </cell>
          <cell r="L162">
            <v>-8.680555555555557</v>
          </cell>
          <cell r="M162">
            <v>79.50971322849215</v>
          </cell>
          <cell r="O162">
            <v>0.09465025420201115</v>
          </cell>
          <cell r="P162">
            <v>-0.011121515907104201</v>
          </cell>
          <cell r="Q162">
            <v>0.0741406861571705</v>
          </cell>
        </row>
        <row r="163">
          <cell r="C163">
            <v>236</v>
          </cell>
          <cell r="D163">
            <v>0</v>
          </cell>
          <cell r="E163">
            <v>236</v>
          </cell>
          <cell r="G163">
            <v>430</v>
          </cell>
          <cell r="H163">
            <v>2000</v>
          </cell>
          <cell r="I163">
            <v>2430</v>
          </cell>
          <cell r="K163">
            <v>82.20338983050848</v>
          </cell>
          <cell r="L163" t="e">
            <v>#DIV/0!</v>
          </cell>
          <cell r="M163">
            <v>929.6610169491526</v>
          </cell>
          <cell r="O163">
            <v>0.010379960042504332</v>
          </cell>
          <cell r="P163">
            <v>0.444860636284168</v>
          </cell>
          <cell r="Q163">
            <v>0.09462749588646427</v>
          </cell>
        </row>
        <row r="164">
          <cell r="C164">
            <v>36333</v>
          </cell>
          <cell r="D164">
            <v>18774</v>
          </cell>
          <cell r="E164">
            <v>55107</v>
          </cell>
          <cell r="G164">
            <v>31682</v>
          </cell>
          <cell r="H164">
            <v>5108</v>
          </cell>
          <cell r="I164">
            <v>36790</v>
          </cell>
          <cell r="K164">
            <v>-12.801034871879558</v>
          </cell>
          <cell r="L164">
            <v>-72.79215936934058</v>
          </cell>
          <cell r="M164">
            <v>-33.23897145553196</v>
          </cell>
          <cell r="O164">
            <v>-0.24885151627674046</v>
          </cell>
          <cell r="P164">
            <v>-3.0397327277297204</v>
          </cell>
          <cell r="Q164">
            <v>-0.7900145132873135</v>
          </cell>
        </row>
        <row r="165">
          <cell r="C165">
            <v>1854</v>
          </cell>
          <cell r="D165">
            <v>53</v>
          </cell>
          <cell r="E165">
            <v>1907</v>
          </cell>
          <cell r="G165">
            <v>537</v>
          </cell>
          <cell r="H165">
            <v>84</v>
          </cell>
          <cell r="I165">
            <v>621</v>
          </cell>
          <cell r="K165">
            <v>-71.03559870550163</v>
          </cell>
          <cell r="L165">
            <v>58.49056603773586</v>
          </cell>
          <cell r="M165">
            <v>-67.43576297850026</v>
          </cell>
          <cell r="O165">
            <v>-0.07046601740194951</v>
          </cell>
          <cell r="P165">
            <v>0.006895339862404605</v>
          </cell>
          <cell r="Q165">
            <v>-0.055465341709203766</v>
          </cell>
        </row>
        <row r="166">
          <cell r="C166">
            <v>43309</v>
          </cell>
          <cell r="D166">
            <v>456</v>
          </cell>
          <cell r="E166">
            <v>43765</v>
          </cell>
          <cell r="G166">
            <v>27205</v>
          </cell>
          <cell r="H166">
            <v>2925</v>
          </cell>
          <cell r="I166">
            <v>30130</v>
          </cell>
          <cell r="K166">
            <v>-37.18395714516613</v>
          </cell>
          <cell r="L166">
            <v>541.4473684210526</v>
          </cell>
          <cell r="M166">
            <v>-31.15503256026505</v>
          </cell>
          <cell r="O166">
            <v>-0.861643693425205</v>
          </cell>
          <cell r="P166">
            <v>0.5491804554928055</v>
          </cell>
          <cell r="Q166">
            <v>-0.5880792645450958</v>
          </cell>
        </row>
        <row r="167">
          <cell r="C167">
            <v>8090</v>
          </cell>
          <cell r="D167">
            <v>2038</v>
          </cell>
          <cell r="E167">
            <v>10128</v>
          </cell>
          <cell r="G167">
            <v>6961</v>
          </cell>
          <cell r="H167">
            <v>3073</v>
          </cell>
          <cell r="I167">
            <v>10034</v>
          </cell>
          <cell r="K167">
            <v>-13.955500618046967</v>
          </cell>
          <cell r="L167">
            <v>50.78508341511285</v>
          </cell>
          <cell r="M167">
            <v>-0.9281200631911513</v>
          </cell>
          <cell r="O167">
            <v>-0.060407087051481394</v>
          </cell>
          <cell r="P167">
            <v>0.23021537927705696</v>
          </cell>
          <cell r="Q167">
            <v>-0.004054231820112872</v>
          </cell>
        </row>
        <row r="168">
          <cell r="C168">
            <v>1956</v>
          </cell>
          <cell r="D168">
            <v>244</v>
          </cell>
          <cell r="E168">
            <v>2200</v>
          </cell>
          <cell r="G168">
            <v>1335</v>
          </cell>
          <cell r="H168">
            <v>221</v>
          </cell>
          <cell r="I168">
            <v>1556</v>
          </cell>
          <cell r="K168">
            <v>-31.748466257668717</v>
          </cell>
          <cell r="L168">
            <v>-9.426229508196727</v>
          </cell>
          <cell r="M168">
            <v>-29.272727272727273</v>
          </cell>
          <cell r="O168">
            <v>-0.0332265731257484</v>
          </cell>
          <cell r="P168">
            <v>-0.005115897317267933</v>
          </cell>
          <cell r="Q168">
            <v>-0.027775800980347765</v>
          </cell>
        </row>
        <row r="169">
          <cell r="C169">
            <v>69349</v>
          </cell>
          <cell r="D169">
            <v>647</v>
          </cell>
          <cell r="E169">
            <v>69996</v>
          </cell>
          <cell r="G169">
            <v>80863</v>
          </cell>
          <cell r="H169">
            <v>2481</v>
          </cell>
          <cell r="I169">
            <v>83344</v>
          </cell>
          <cell r="K169">
            <v>16.60297913452249</v>
          </cell>
          <cell r="L169">
            <v>283.46213292117466</v>
          </cell>
          <cell r="M169">
            <v>19.069661123492775</v>
          </cell>
          <cell r="O169">
            <v>0.6160559790174993</v>
          </cell>
          <cell r="P169">
            <v>0.4079372034725821</v>
          </cell>
          <cell r="Q169">
            <v>0.5757009184560278</v>
          </cell>
        </row>
        <row r="170">
          <cell r="C170">
            <v>2550</v>
          </cell>
          <cell r="D170">
            <v>4195</v>
          </cell>
          <cell r="E170">
            <v>6745</v>
          </cell>
          <cell r="G170">
            <v>2446</v>
          </cell>
          <cell r="H170">
            <v>1612</v>
          </cell>
          <cell r="I170">
            <v>4058</v>
          </cell>
          <cell r="K170">
            <v>-4.078431372549018</v>
          </cell>
          <cell r="L170">
            <v>-61.57330154946366</v>
          </cell>
          <cell r="M170">
            <v>-39.83691623424759</v>
          </cell>
          <cell r="O170">
            <v>-0.0055645146619610845</v>
          </cell>
          <cell r="P170">
            <v>-0.5745375117610031</v>
          </cell>
          <cell r="Q170">
            <v>-0.1158906478791839</v>
          </cell>
        </row>
        <row r="171">
          <cell r="C171">
            <v>4538</v>
          </cell>
          <cell r="D171">
            <v>12880</v>
          </cell>
          <cell r="E171">
            <v>17418</v>
          </cell>
          <cell r="G171">
            <v>26136</v>
          </cell>
          <cell r="H171">
            <v>9685</v>
          </cell>
          <cell r="I171">
            <v>35821</v>
          </cell>
          <cell r="K171">
            <v>475.93653591890705</v>
          </cell>
          <cell r="L171">
            <v>-24.805900621118017</v>
          </cell>
          <cell r="M171">
            <v>105.65506946836605</v>
          </cell>
          <cell r="O171">
            <v>1.1555998814330337</v>
          </cell>
          <cell r="P171">
            <v>-0.7106648664639584</v>
          </cell>
          <cell r="Q171">
            <v>0.7937237041014594</v>
          </cell>
        </row>
        <row r="172">
          <cell r="C172">
            <v>20909</v>
          </cell>
          <cell r="D172">
            <v>51</v>
          </cell>
          <cell r="E172">
            <v>20960</v>
          </cell>
          <cell r="G172">
            <v>2422</v>
          </cell>
          <cell r="H172">
            <v>2046</v>
          </cell>
          <cell r="I172">
            <v>4468</v>
          </cell>
          <cell r="K172">
            <v>-88.4164713759625</v>
          </cell>
          <cell r="L172">
            <v>3911.7647058823527</v>
          </cell>
          <cell r="M172">
            <v>-78.68320610687023</v>
          </cell>
          <cell r="O172">
            <v>-0.9891459861122556</v>
          </cell>
          <cell r="P172">
            <v>0.4437484846934576</v>
          </cell>
          <cell r="Q172">
            <v>-0.7113020338010796</v>
          </cell>
        </row>
        <row r="173">
          <cell r="C173">
            <v>91684</v>
          </cell>
          <cell r="D173">
            <v>1694</v>
          </cell>
          <cell r="E173">
            <v>93378</v>
          </cell>
          <cell r="G173">
            <v>3385</v>
          </cell>
          <cell r="H173">
            <v>560</v>
          </cell>
          <cell r="I173">
            <v>3945</v>
          </cell>
          <cell r="K173">
            <v>-96.30797085641987</v>
          </cell>
          <cell r="L173">
            <v>-66.94214876033058</v>
          </cell>
          <cell r="M173">
            <v>-95.77523613699158</v>
          </cell>
          <cell r="O173">
            <v>-4.724433462850979</v>
          </cell>
          <cell r="P173">
            <v>-0.2522359807731233</v>
          </cell>
          <cell r="Q173">
            <v>-3.857256535831431</v>
          </cell>
        </row>
        <row r="174">
          <cell r="C174">
            <v>1113</v>
          </cell>
          <cell r="D174">
            <v>0</v>
          </cell>
          <cell r="E174">
            <v>1113</v>
          </cell>
          <cell r="G174">
            <v>2042</v>
          </cell>
          <cell r="H174">
            <v>2440</v>
          </cell>
          <cell r="I174">
            <v>4482</v>
          </cell>
          <cell r="K174">
            <v>83.46810422282121</v>
          </cell>
          <cell r="L174" t="e">
            <v>#DIV/0!</v>
          </cell>
          <cell r="M174">
            <v>302.6954177897574</v>
          </cell>
          <cell r="O174">
            <v>0.049706097316940846</v>
          </cell>
          <cell r="P174">
            <v>0.5427299762666851</v>
          </cell>
          <cell r="Q174">
            <v>0.14530539363787517</v>
          </cell>
        </row>
        <row r="175">
          <cell r="C175">
            <v>1229</v>
          </cell>
          <cell r="D175">
            <v>0</v>
          </cell>
          <cell r="E175">
            <v>1229</v>
          </cell>
          <cell r="G175">
            <v>2031</v>
          </cell>
          <cell r="H175">
            <v>0</v>
          </cell>
          <cell r="I175">
            <v>2031</v>
          </cell>
          <cell r="K175">
            <v>65.25630593978843</v>
          </cell>
          <cell r="L175">
            <v>0</v>
          </cell>
          <cell r="M175">
            <v>65.25630593978843</v>
          </cell>
          <cell r="O175">
            <v>0.0429109688355076</v>
          </cell>
          <cell r="P175">
            <v>0</v>
          </cell>
          <cell r="Q175">
            <v>0.03459036084819706</v>
          </cell>
        </row>
        <row r="176">
          <cell r="C176">
            <v>6382</v>
          </cell>
          <cell r="D176">
            <v>1368</v>
          </cell>
          <cell r="E176">
            <v>7750</v>
          </cell>
          <cell r="G176">
            <v>5253</v>
          </cell>
          <cell r="H176">
            <v>1426</v>
          </cell>
          <cell r="I176">
            <v>6679</v>
          </cell>
          <cell r="K176">
            <v>-17.690379191476026</v>
          </cell>
          <cell r="L176">
            <v>4.2397660818713545</v>
          </cell>
          <cell r="M176">
            <v>-13.819354838709675</v>
          </cell>
          <cell r="O176">
            <v>-0.060407087051481394</v>
          </cell>
          <cell r="P176">
            <v>0.012900958452240872</v>
          </cell>
          <cell r="Q176">
            <v>-0.04619236467383921</v>
          </cell>
        </row>
        <row r="177">
          <cell r="C177">
            <v>14485</v>
          </cell>
          <cell r="D177">
            <v>19534</v>
          </cell>
          <cell r="E177">
            <v>34019</v>
          </cell>
          <cell r="G177">
            <v>65258</v>
          </cell>
          <cell r="H177">
            <v>4457</v>
          </cell>
          <cell r="I177">
            <v>69715</v>
          </cell>
          <cell r="K177">
            <v>350.52122885743876</v>
          </cell>
          <cell r="L177">
            <v>-77.18337258114057</v>
          </cell>
          <cell r="M177">
            <v>104.92959816573091</v>
          </cell>
          <cell r="O177">
            <v>2.716606758959136</v>
          </cell>
          <cell r="P177">
            <v>-3.3535819066282007</v>
          </cell>
          <cell r="Q177">
            <v>1.5395729686249902</v>
          </cell>
        </row>
        <row r="178">
          <cell r="C178">
            <v>975</v>
          </cell>
          <cell r="D178">
            <v>0</v>
          </cell>
          <cell r="E178">
            <v>975</v>
          </cell>
          <cell r="G178">
            <v>2787</v>
          </cell>
          <cell r="H178">
            <v>251</v>
          </cell>
          <cell r="I178">
            <v>3038</v>
          </cell>
          <cell r="K178">
            <v>185.84615384615387</v>
          </cell>
          <cell r="L178" t="e">
            <v>#DIV/0!</v>
          </cell>
          <cell r="M178">
            <v>211.5897435897436</v>
          </cell>
          <cell r="O178">
            <v>0.09695096699493735</v>
          </cell>
          <cell r="P178">
            <v>0.05583000985366309</v>
          </cell>
          <cell r="Q178">
            <v>0.08897744941375378</v>
          </cell>
        </row>
        <row r="179">
          <cell r="C179">
            <v>0</v>
          </cell>
          <cell r="D179">
            <v>0</v>
          </cell>
          <cell r="E179">
            <v>0</v>
          </cell>
          <cell r="G179">
            <v>398</v>
          </cell>
          <cell r="H179">
            <v>0</v>
          </cell>
          <cell r="I179">
            <v>398</v>
          </cell>
          <cell r="K179" t="e">
            <v>#DIV/0!</v>
          </cell>
          <cell r="L179">
            <v>0</v>
          </cell>
          <cell r="M179" t="e">
            <v>#DIV/0!</v>
          </cell>
          <cell r="O179">
            <v>0.02129496957173569</v>
          </cell>
          <cell r="P179">
            <v>0</v>
          </cell>
          <cell r="Q179">
            <v>0.017165790046860883</v>
          </cell>
        </row>
        <row r="180">
          <cell r="C180">
            <v>594</v>
          </cell>
          <cell r="D180">
            <v>109</v>
          </cell>
          <cell r="E180">
            <v>703</v>
          </cell>
          <cell r="G180">
            <v>712</v>
          </cell>
          <cell r="H180">
            <v>714</v>
          </cell>
          <cell r="I180">
            <v>1426</v>
          </cell>
          <cell r="K180">
            <v>19.865319865319876</v>
          </cell>
          <cell r="L180">
            <v>555.045871559633</v>
          </cell>
          <cell r="M180">
            <v>102.84495021337125</v>
          </cell>
          <cell r="O180">
            <v>0.006313583943378923</v>
          </cell>
          <cell r="P180">
            <v>0.13457034247596084</v>
          </cell>
          <cell r="Q180">
            <v>0.03118308091427241</v>
          </cell>
        </row>
        <row r="181">
          <cell r="C181">
            <v>21572</v>
          </cell>
          <cell r="D181">
            <v>27275</v>
          </cell>
          <cell r="E181">
            <v>48847</v>
          </cell>
          <cell r="G181">
            <v>135508</v>
          </cell>
          <cell r="H181">
            <v>4892</v>
          </cell>
          <cell r="I181">
            <v>140400</v>
          </cell>
          <cell r="K181">
            <v>528.1661412942703</v>
          </cell>
          <cell r="L181">
            <v>-82.06416131989</v>
          </cell>
          <cell r="M181">
            <v>187.428091796835</v>
          </cell>
          <cell r="O181">
            <v>6.096139831973059</v>
          </cell>
          <cell r="P181">
            <v>-4.978657810974267</v>
          </cell>
          <cell r="Q181">
            <v>3.9486924024126995</v>
          </cell>
        </row>
        <row r="182">
          <cell r="C182">
            <v>124</v>
          </cell>
          <cell r="D182">
            <v>11305</v>
          </cell>
          <cell r="E182">
            <v>11429</v>
          </cell>
          <cell r="G182">
            <v>1467</v>
          </cell>
          <cell r="H182">
            <v>0</v>
          </cell>
          <cell r="I182">
            <v>1467</v>
          </cell>
          <cell r="K182">
            <v>1083.0645161290322</v>
          </cell>
          <cell r="L182">
            <v>-100</v>
          </cell>
          <cell r="M182">
            <v>-87.1642313413247</v>
          </cell>
          <cell r="O182">
            <v>0.07185714606743977</v>
          </cell>
          <cell r="P182">
            <v>-2.51457474659626</v>
          </cell>
          <cell r="Q182">
            <v>-0.42966231268047267</v>
          </cell>
        </row>
        <row r="183">
          <cell r="C183">
            <v>3093</v>
          </cell>
          <cell r="D183">
            <v>1464</v>
          </cell>
          <cell r="E183">
            <v>4557</v>
          </cell>
          <cell r="G183">
            <v>7176</v>
          </cell>
          <cell r="H183">
            <v>962</v>
          </cell>
          <cell r="I183">
            <v>8138</v>
          </cell>
          <cell r="K183">
            <v>132.00775945683802</v>
          </cell>
          <cell r="L183">
            <v>-34.2896174863388</v>
          </cell>
          <cell r="M183">
            <v>78.58240070221636</v>
          </cell>
          <cell r="O183">
            <v>0.21846070543064527</v>
          </cell>
          <cell r="P183">
            <v>-0.11166001970732618</v>
          </cell>
          <cell r="Q183">
            <v>0.15444898029600207</v>
          </cell>
        </row>
        <row r="184">
          <cell r="C184">
            <v>8198</v>
          </cell>
          <cell r="D184">
            <v>1800</v>
          </cell>
          <cell r="E184">
            <v>9998</v>
          </cell>
          <cell r="G184">
            <v>2061</v>
          </cell>
          <cell r="H184">
            <v>0</v>
          </cell>
          <cell r="I184">
            <v>2061</v>
          </cell>
          <cell r="K184">
            <v>-74.85972188338619</v>
          </cell>
          <cell r="L184">
            <v>-100</v>
          </cell>
          <cell r="M184">
            <v>-79.38587717543508</v>
          </cell>
          <cell r="O184">
            <v>-0.3283598700043767</v>
          </cell>
          <cell r="P184">
            <v>-0.40037457265575127</v>
          </cell>
          <cell r="Q184">
            <v>-0.3423238080450624</v>
          </cell>
        </row>
        <row r="185">
          <cell r="C185">
            <v>9264</v>
          </cell>
          <cell r="D185">
            <v>1140</v>
          </cell>
          <cell r="E185">
            <v>10404</v>
          </cell>
          <cell r="G185">
            <v>8353</v>
          </cell>
          <cell r="H185">
            <v>0</v>
          </cell>
          <cell r="I185">
            <v>8353</v>
          </cell>
          <cell r="K185">
            <v>-9.833765112262526</v>
          </cell>
          <cell r="L185">
            <v>-100</v>
          </cell>
          <cell r="M185">
            <v>-19.71357170319108</v>
          </cell>
          <cell r="O185">
            <v>-0.0487430082408322</v>
          </cell>
          <cell r="P185">
            <v>-0.25357056268197575</v>
          </cell>
          <cell r="Q185">
            <v>-0.08845988790480319</v>
          </cell>
        </row>
        <row r="186">
          <cell r="C186">
            <v>18110</v>
          </cell>
          <cell r="D186">
            <v>10019</v>
          </cell>
          <cell r="E186">
            <v>28129</v>
          </cell>
          <cell r="G186">
            <v>21751</v>
          </cell>
          <cell r="H186">
            <v>382</v>
          </cell>
          <cell r="I186">
            <v>22133</v>
          </cell>
          <cell r="K186">
            <v>20.104914411927123</v>
          </cell>
          <cell r="L186">
            <v>-96.1872442359517</v>
          </cell>
          <cell r="M186">
            <v>-21.31607949091685</v>
          </cell>
          <cell r="O186">
            <v>0.19481151811731068</v>
          </cell>
          <cell r="P186">
            <v>-2.1435609759352636</v>
          </cell>
          <cell r="Q186">
            <v>-0.2586082339723062</v>
          </cell>
        </row>
        <row r="187">
          <cell r="C187">
            <v>5752</v>
          </cell>
          <cell r="D187">
            <v>960</v>
          </cell>
          <cell r="E187">
            <v>6712</v>
          </cell>
          <cell r="G187">
            <v>28755</v>
          </cell>
          <cell r="H187">
            <v>11070</v>
          </cell>
          <cell r="I187">
            <v>39825</v>
          </cell>
          <cell r="K187">
            <v>399.913073713491</v>
          </cell>
          <cell r="L187">
            <v>1053.125</v>
          </cell>
          <cell r="M187">
            <v>493.3402860548272</v>
          </cell>
          <cell r="O187">
            <v>1.2307743343181812</v>
          </cell>
          <cell r="P187">
            <v>2.2487705164164695</v>
          </cell>
          <cell r="Q187">
            <v>1.428167853823378</v>
          </cell>
        </row>
        <row r="188">
          <cell r="C188">
            <v>11620</v>
          </cell>
          <cell r="D188">
            <v>41324</v>
          </cell>
          <cell r="E188">
            <v>52944</v>
          </cell>
          <cell r="G188">
            <v>4044</v>
          </cell>
          <cell r="H188">
            <v>2481</v>
          </cell>
          <cell r="I188">
            <v>6525</v>
          </cell>
          <cell r="K188">
            <v>-65.19793459552497</v>
          </cell>
          <cell r="L188">
            <v>-93.99622495402188</v>
          </cell>
          <cell r="M188">
            <v>-87.67565729827741</v>
          </cell>
          <cell r="O188">
            <v>-0.40535349114439595</v>
          </cell>
          <cell r="P188">
            <v>-8.639860847592969</v>
          </cell>
          <cell r="Q188">
            <v>-2.0020573069980787</v>
          </cell>
        </row>
        <row r="189">
          <cell r="C189">
            <v>2005</v>
          </cell>
          <cell r="D189">
            <v>1314</v>
          </cell>
          <cell r="E189">
            <v>3319</v>
          </cell>
          <cell r="G189">
            <v>1209</v>
          </cell>
          <cell r="H189">
            <v>33</v>
          </cell>
          <cell r="I189">
            <v>1242</v>
          </cell>
          <cell r="K189">
            <v>-39.70074812967581</v>
          </cell>
          <cell r="L189">
            <v>-97.48858447488584</v>
          </cell>
          <cell r="M189">
            <v>-62.57909008737572</v>
          </cell>
          <cell r="O189">
            <v>-0.04258993914347138</v>
          </cell>
          <cell r="P189">
            <v>-0.28493323754000965</v>
          </cell>
          <cell r="Q189">
            <v>-0.08958127117419613</v>
          </cell>
        </row>
        <row r="190">
          <cell r="C190">
            <v>6585</v>
          </cell>
          <cell r="D190">
            <v>1276</v>
          </cell>
          <cell r="E190">
            <v>7861</v>
          </cell>
          <cell r="G190">
            <v>2572</v>
          </cell>
          <cell r="H190">
            <v>423</v>
          </cell>
          <cell r="I190">
            <v>2995</v>
          </cell>
          <cell r="K190">
            <v>-60.94153378891421</v>
          </cell>
          <cell r="L190">
            <v>-66.84952978056427</v>
          </cell>
          <cell r="M190">
            <v>-61.90052156214222</v>
          </cell>
          <cell r="O190">
            <v>-0.2147153590235561</v>
          </cell>
          <cell r="P190">
            <v>-0.18973306137519766</v>
          </cell>
          <cell r="Q190">
            <v>-0.20987119187945996</v>
          </cell>
        </row>
        <row r="191">
          <cell r="C191">
            <v>1868986</v>
          </cell>
          <cell r="D191">
            <v>449579</v>
          </cell>
          <cell r="E191">
            <v>2318565</v>
          </cell>
          <cell r="G191">
            <v>1232292</v>
          </cell>
          <cell r="H191">
            <v>305442</v>
          </cell>
          <cell r="I191">
            <v>1537734</v>
          </cell>
          <cell r="K191">
            <v>-34.0662797902178</v>
          </cell>
          <cell r="L191">
            <v>-32.060438766045564</v>
          </cell>
          <cell r="M191">
            <v>-33.67733921628249</v>
          </cell>
          <cell r="O191">
            <v>-34.06627979021779</v>
          </cell>
          <cell r="P191">
            <v>-32.06043876604556</v>
          </cell>
          <cell r="Q191">
            <v>-33.67733921628249</v>
          </cell>
        </row>
      </sheetData>
      <sheetData sheetId="11">
        <row r="3">
          <cell r="V3" t="str">
            <v>A28 Área y unidades aprobadas para Vivienda de Interés Prioritario VIP</v>
          </cell>
          <cell r="AE3" t="str">
            <v>A29 Área y unidades aprobadas para Vivienda de Interés Prioritario VIP</v>
          </cell>
        </row>
        <row r="5">
          <cell r="V5" t="str">
            <v>Junio 2016</v>
          </cell>
          <cell r="AE5" t="str">
            <v>Acumulado año corrido a junio 2016</v>
          </cell>
        </row>
        <row r="9">
          <cell r="W9">
            <v>0</v>
          </cell>
          <cell r="X9">
            <v>0</v>
          </cell>
          <cell r="Y9">
            <v>0</v>
          </cell>
          <cell r="AA9">
            <v>0</v>
          </cell>
          <cell r="AB9">
            <v>0</v>
          </cell>
          <cell r="AC9">
            <v>0</v>
          </cell>
          <cell r="AF9">
            <v>11171</v>
          </cell>
          <cell r="AG9">
            <v>72</v>
          </cell>
          <cell r="AH9">
            <v>11099</v>
          </cell>
          <cell r="AJ9">
            <v>213</v>
          </cell>
          <cell r="AK9">
            <v>1</v>
          </cell>
          <cell r="AL9">
            <v>212</v>
          </cell>
        </row>
        <row r="10"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>
            <v>0</v>
          </cell>
          <cell r="AC10">
            <v>0</v>
          </cell>
          <cell r="AF10">
            <v>24964</v>
          </cell>
          <cell r="AG10">
            <v>0</v>
          </cell>
          <cell r="AH10">
            <v>24964</v>
          </cell>
          <cell r="AJ10">
            <v>544</v>
          </cell>
          <cell r="AK10">
            <v>0</v>
          </cell>
          <cell r="AL10">
            <v>544</v>
          </cell>
        </row>
        <row r="11"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>
            <v>0</v>
          </cell>
          <cell r="AC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F12">
            <v>2130</v>
          </cell>
          <cell r="AG12">
            <v>529</v>
          </cell>
          <cell r="AH12">
            <v>1601</v>
          </cell>
          <cell r="AJ12">
            <v>42</v>
          </cell>
          <cell r="AK12">
            <v>8</v>
          </cell>
          <cell r="AL12">
            <v>34</v>
          </cell>
        </row>
        <row r="13"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>
            <v>0</v>
          </cell>
          <cell r="AF13">
            <v>0</v>
          </cell>
          <cell r="AG13">
            <v>0</v>
          </cell>
          <cell r="AH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F15">
            <v>23335</v>
          </cell>
          <cell r="AG15">
            <v>0</v>
          </cell>
          <cell r="AH15">
            <v>23335</v>
          </cell>
          <cell r="AJ15">
            <v>461</v>
          </cell>
          <cell r="AK15">
            <v>0</v>
          </cell>
          <cell r="AL15">
            <v>461</v>
          </cell>
        </row>
        <row r="16">
          <cell r="W16">
            <v>0</v>
          </cell>
          <cell r="X16">
            <v>0</v>
          </cell>
          <cell r="Y16">
            <v>0</v>
          </cell>
          <cell r="AA16">
            <v>0</v>
          </cell>
          <cell r="AB16">
            <v>0</v>
          </cell>
          <cell r="AC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W18">
            <v>0</v>
          </cell>
          <cell r="X18">
            <v>0</v>
          </cell>
          <cell r="Y18">
            <v>0</v>
          </cell>
          <cell r="AA18">
            <v>0</v>
          </cell>
          <cell r="AB18">
            <v>0</v>
          </cell>
          <cell r="AC18">
            <v>0</v>
          </cell>
          <cell r="AF18">
            <v>8376</v>
          </cell>
          <cell r="AG18">
            <v>0</v>
          </cell>
          <cell r="AH18">
            <v>8376</v>
          </cell>
          <cell r="AJ18">
            <v>201</v>
          </cell>
          <cell r="AK18">
            <v>0</v>
          </cell>
          <cell r="AL18">
            <v>201</v>
          </cell>
        </row>
        <row r="19">
          <cell r="W19">
            <v>0</v>
          </cell>
          <cell r="X19">
            <v>0</v>
          </cell>
          <cell r="Y19">
            <v>0</v>
          </cell>
          <cell r="AA19">
            <v>0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0</v>
          </cell>
          <cell r="AF20">
            <v>25010</v>
          </cell>
          <cell r="AG20">
            <v>25010</v>
          </cell>
          <cell r="AH20">
            <v>0</v>
          </cell>
          <cell r="AJ20">
            <v>680</v>
          </cell>
          <cell r="AK20">
            <v>680</v>
          </cell>
          <cell r="AL20">
            <v>0</v>
          </cell>
        </row>
        <row r="21"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</v>
          </cell>
          <cell r="AF23">
            <v>146</v>
          </cell>
          <cell r="AG23">
            <v>146</v>
          </cell>
          <cell r="AH23">
            <v>0</v>
          </cell>
          <cell r="AJ23">
            <v>2</v>
          </cell>
          <cell r="AK23">
            <v>2</v>
          </cell>
          <cell r="AL23">
            <v>0</v>
          </cell>
        </row>
        <row r="24"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C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C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C26">
            <v>0</v>
          </cell>
          <cell r="AF26">
            <v>606</v>
          </cell>
          <cell r="AG26">
            <v>0</v>
          </cell>
          <cell r="AH26">
            <v>606</v>
          </cell>
          <cell r="AJ26">
            <v>10</v>
          </cell>
          <cell r="AK26">
            <v>0</v>
          </cell>
          <cell r="AL26">
            <v>10</v>
          </cell>
        </row>
        <row r="27"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C28">
            <v>0</v>
          </cell>
          <cell r="AF28">
            <v>3632</v>
          </cell>
          <cell r="AG28">
            <v>0</v>
          </cell>
          <cell r="AH28">
            <v>3632</v>
          </cell>
          <cell r="AJ28">
            <v>80</v>
          </cell>
          <cell r="AK28">
            <v>0</v>
          </cell>
          <cell r="AL28">
            <v>80</v>
          </cell>
        </row>
        <row r="29"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W30">
            <v>101</v>
          </cell>
          <cell r="X30">
            <v>101</v>
          </cell>
          <cell r="Y30">
            <v>0</v>
          </cell>
          <cell r="AA30">
            <v>1</v>
          </cell>
          <cell r="AB30">
            <v>1</v>
          </cell>
          <cell r="AC30">
            <v>0</v>
          </cell>
          <cell r="AF30">
            <v>10573</v>
          </cell>
          <cell r="AG30">
            <v>10573</v>
          </cell>
          <cell r="AH30">
            <v>0</v>
          </cell>
          <cell r="AJ30">
            <v>236</v>
          </cell>
          <cell r="AK30">
            <v>236</v>
          </cell>
          <cell r="AL30">
            <v>0</v>
          </cell>
        </row>
        <row r="31"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0</v>
          </cell>
          <cell r="AC32">
            <v>0</v>
          </cell>
          <cell r="AF32">
            <v>13683</v>
          </cell>
          <cell r="AG32">
            <v>0</v>
          </cell>
          <cell r="AH32">
            <v>13683</v>
          </cell>
          <cell r="AJ32">
            <v>260</v>
          </cell>
          <cell r="AK32">
            <v>0</v>
          </cell>
          <cell r="AL32">
            <v>260</v>
          </cell>
        </row>
        <row r="33">
          <cell r="W33">
            <v>991</v>
          </cell>
          <cell r="X33">
            <v>991</v>
          </cell>
          <cell r="Y33">
            <v>0</v>
          </cell>
          <cell r="AA33">
            <v>22</v>
          </cell>
          <cell r="AB33">
            <v>22</v>
          </cell>
          <cell r="AC33">
            <v>0</v>
          </cell>
          <cell r="AF33">
            <v>1711</v>
          </cell>
          <cell r="AG33">
            <v>1629</v>
          </cell>
          <cell r="AH33">
            <v>82</v>
          </cell>
          <cell r="AJ33">
            <v>35</v>
          </cell>
          <cell r="AK33">
            <v>33</v>
          </cell>
          <cell r="AL33">
            <v>2</v>
          </cell>
        </row>
        <row r="34">
          <cell r="W34">
            <v>3457</v>
          </cell>
          <cell r="X34">
            <v>3457</v>
          </cell>
          <cell r="Y34">
            <v>0</v>
          </cell>
          <cell r="AA34">
            <v>62</v>
          </cell>
          <cell r="AB34">
            <v>62</v>
          </cell>
          <cell r="AC34">
            <v>0</v>
          </cell>
          <cell r="AF34">
            <v>3911</v>
          </cell>
          <cell r="AG34">
            <v>3911</v>
          </cell>
          <cell r="AH34">
            <v>0</v>
          </cell>
          <cell r="AJ34">
            <v>73</v>
          </cell>
          <cell r="AK34">
            <v>73</v>
          </cell>
          <cell r="AL34">
            <v>0</v>
          </cell>
        </row>
        <row r="36">
          <cell r="W36">
            <v>4549</v>
          </cell>
          <cell r="X36">
            <v>4549</v>
          </cell>
          <cell r="Y36">
            <v>0</v>
          </cell>
          <cell r="AA36">
            <v>85</v>
          </cell>
          <cell r="AB36">
            <v>85</v>
          </cell>
          <cell r="AC36">
            <v>0</v>
          </cell>
          <cell r="AF36">
            <v>129248</v>
          </cell>
          <cell r="AG36">
            <v>41870</v>
          </cell>
          <cell r="AH36">
            <v>87378</v>
          </cell>
          <cell r="AJ36">
            <v>2837</v>
          </cell>
          <cell r="AK36">
            <v>1033</v>
          </cell>
          <cell r="AL36">
            <v>1804</v>
          </cell>
        </row>
        <row r="44">
          <cell r="V44" t="str">
            <v>A30 Área y unidades aprobadas para Vivienda de Interés Prioritario VIP</v>
          </cell>
        </row>
        <row r="46">
          <cell r="V46" t="str">
            <v>Doce meses a junio 2016</v>
          </cell>
        </row>
        <row r="49">
          <cell r="D49">
            <v>38071</v>
          </cell>
          <cell r="E49">
            <v>72</v>
          </cell>
          <cell r="F49">
            <v>37999</v>
          </cell>
          <cell r="H49">
            <v>716</v>
          </cell>
          <cell r="I49">
            <v>1</v>
          </cell>
          <cell r="J49">
            <v>715</v>
          </cell>
        </row>
        <row r="50">
          <cell r="D50">
            <v>25060</v>
          </cell>
          <cell r="E50">
            <v>96</v>
          </cell>
          <cell r="F50">
            <v>24964</v>
          </cell>
          <cell r="H50">
            <v>546</v>
          </cell>
          <cell r="I50">
            <v>2</v>
          </cell>
          <cell r="J50">
            <v>544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80869</v>
          </cell>
          <cell r="E52">
            <v>962</v>
          </cell>
          <cell r="F52">
            <v>79907</v>
          </cell>
          <cell r="H52">
            <v>1483</v>
          </cell>
          <cell r="I52">
            <v>13</v>
          </cell>
          <cell r="J52">
            <v>1470</v>
          </cell>
        </row>
        <row r="53">
          <cell r="D53">
            <v>11619</v>
          </cell>
          <cell r="E53">
            <v>0</v>
          </cell>
          <cell r="F53">
            <v>11619</v>
          </cell>
          <cell r="H53">
            <v>224</v>
          </cell>
          <cell r="I53">
            <v>0</v>
          </cell>
          <cell r="J53">
            <v>224</v>
          </cell>
        </row>
        <row r="54">
          <cell r="D54">
            <v>20159</v>
          </cell>
          <cell r="E54">
            <v>0</v>
          </cell>
          <cell r="F54">
            <v>20159</v>
          </cell>
          <cell r="H54">
            <v>340</v>
          </cell>
          <cell r="I54">
            <v>0</v>
          </cell>
          <cell r="J54">
            <v>340</v>
          </cell>
        </row>
        <row r="55">
          <cell r="D55">
            <v>26613</v>
          </cell>
          <cell r="E55">
            <v>0</v>
          </cell>
          <cell r="F55">
            <v>26613</v>
          </cell>
          <cell r="H55">
            <v>525</v>
          </cell>
          <cell r="I55">
            <v>0</v>
          </cell>
          <cell r="J55">
            <v>525</v>
          </cell>
        </row>
        <row r="56">
          <cell r="D56">
            <v>1335</v>
          </cell>
          <cell r="E56">
            <v>1335</v>
          </cell>
          <cell r="F56">
            <v>0</v>
          </cell>
          <cell r="H56">
            <v>24</v>
          </cell>
          <cell r="I56">
            <v>24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8376</v>
          </cell>
          <cell r="E58">
            <v>0</v>
          </cell>
          <cell r="F58">
            <v>8376</v>
          </cell>
          <cell r="H58">
            <v>201</v>
          </cell>
          <cell r="I58">
            <v>0</v>
          </cell>
          <cell r="J58">
            <v>201</v>
          </cell>
        </row>
        <row r="59"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25010</v>
          </cell>
          <cell r="E60">
            <v>25010</v>
          </cell>
          <cell r="F60">
            <v>0</v>
          </cell>
          <cell r="H60">
            <v>680</v>
          </cell>
          <cell r="I60">
            <v>680</v>
          </cell>
          <cell r="J60">
            <v>0</v>
          </cell>
        </row>
        <row r="61">
          <cell r="D61">
            <v>49043</v>
          </cell>
          <cell r="E61">
            <v>49043</v>
          </cell>
          <cell r="F61">
            <v>0</v>
          </cell>
          <cell r="H61">
            <v>914</v>
          </cell>
          <cell r="I61">
            <v>914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20754</v>
          </cell>
          <cell r="E63">
            <v>146</v>
          </cell>
          <cell r="F63">
            <v>20608</v>
          </cell>
          <cell r="H63">
            <v>362</v>
          </cell>
          <cell r="I63">
            <v>2</v>
          </cell>
          <cell r="J63">
            <v>360</v>
          </cell>
        </row>
        <row r="64"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20476</v>
          </cell>
          <cell r="E66">
            <v>9684</v>
          </cell>
          <cell r="F66">
            <v>10792</v>
          </cell>
          <cell r="H66">
            <v>487</v>
          </cell>
          <cell r="I66">
            <v>237</v>
          </cell>
          <cell r="J66">
            <v>250</v>
          </cell>
        </row>
        <row r="67">
          <cell r="D67">
            <v>27143</v>
          </cell>
          <cell r="E67">
            <v>0</v>
          </cell>
          <cell r="F67">
            <v>27143</v>
          </cell>
          <cell r="H67">
            <v>512</v>
          </cell>
          <cell r="I67">
            <v>0</v>
          </cell>
          <cell r="J67">
            <v>512</v>
          </cell>
        </row>
        <row r="68">
          <cell r="D68">
            <v>128333</v>
          </cell>
          <cell r="E68">
            <v>0</v>
          </cell>
          <cell r="F68">
            <v>128333</v>
          </cell>
          <cell r="H68">
            <v>2492</v>
          </cell>
          <cell r="I68">
            <v>0</v>
          </cell>
          <cell r="J68">
            <v>2492</v>
          </cell>
        </row>
        <row r="69">
          <cell r="D69">
            <v>73</v>
          </cell>
          <cell r="E69">
            <v>73</v>
          </cell>
          <cell r="F69">
            <v>0</v>
          </cell>
          <cell r="H69">
            <v>1</v>
          </cell>
          <cell r="I69">
            <v>1</v>
          </cell>
          <cell r="J69">
            <v>0</v>
          </cell>
        </row>
        <row r="70">
          <cell r="D70">
            <v>48727</v>
          </cell>
          <cell r="E70">
            <v>18753</v>
          </cell>
          <cell r="F70">
            <v>29974</v>
          </cell>
          <cell r="H70">
            <v>1012</v>
          </cell>
          <cell r="I70">
            <v>412</v>
          </cell>
          <cell r="J70">
            <v>600</v>
          </cell>
        </row>
        <row r="71">
          <cell r="D71">
            <v>2986</v>
          </cell>
          <cell r="E71">
            <v>0</v>
          </cell>
          <cell r="F71">
            <v>2986</v>
          </cell>
          <cell r="H71">
            <v>61</v>
          </cell>
          <cell r="I71">
            <v>0</v>
          </cell>
          <cell r="J71">
            <v>61</v>
          </cell>
        </row>
        <row r="72">
          <cell r="D72">
            <v>13683</v>
          </cell>
          <cell r="E72">
            <v>0</v>
          </cell>
          <cell r="F72">
            <v>13683</v>
          </cell>
          <cell r="H72">
            <v>260</v>
          </cell>
          <cell r="I72">
            <v>0</v>
          </cell>
          <cell r="J72">
            <v>260</v>
          </cell>
        </row>
        <row r="73">
          <cell r="D73">
            <v>1954</v>
          </cell>
          <cell r="E73">
            <v>1872</v>
          </cell>
          <cell r="F73">
            <v>82</v>
          </cell>
          <cell r="H73">
            <v>41</v>
          </cell>
          <cell r="I73">
            <v>39</v>
          </cell>
          <cell r="J73">
            <v>2</v>
          </cell>
        </row>
        <row r="74">
          <cell r="D74">
            <v>27033</v>
          </cell>
          <cell r="E74">
            <v>3961</v>
          </cell>
          <cell r="F74">
            <v>23072</v>
          </cell>
          <cell r="H74">
            <v>514</v>
          </cell>
          <cell r="I74">
            <v>74</v>
          </cell>
          <cell r="J74">
            <v>440</v>
          </cell>
        </row>
        <row r="76">
          <cell r="D76">
            <v>577317</v>
          </cell>
          <cell r="E76">
            <v>111007</v>
          </cell>
          <cell r="F76">
            <v>466310</v>
          </cell>
          <cell r="H76">
            <v>11395</v>
          </cell>
          <cell r="I76">
            <v>2399</v>
          </cell>
          <cell r="J76">
            <v>8996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4" t="s">
        <v>188</v>
      </c>
      <c r="I2" s="254"/>
      <c r="J2" s="254"/>
      <c r="K2" s="254"/>
      <c r="L2" s="254"/>
    </row>
    <row r="3" spans="8:12" ht="12.75" customHeight="1">
      <c r="H3" s="254"/>
      <c r="I3" s="254"/>
      <c r="J3" s="254"/>
      <c r="K3" s="254"/>
      <c r="L3" s="254"/>
    </row>
    <row r="4" spans="8:12" ht="12.75" customHeight="1">
      <c r="H4" s="254"/>
      <c r="I4" s="254"/>
      <c r="J4" s="254"/>
      <c r="K4" s="254"/>
      <c r="L4" s="254"/>
    </row>
    <row r="5" spans="1:12" ht="14.25" customHeight="1">
      <c r="A5" s="170"/>
      <c r="B5" s="170"/>
      <c r="C5" s="170"/>
      <c r="D5" s="170"/>
      <c r="E5" s="170"/>
      <c r="F5" s="170"/>
      <c r="G5" s="170"/>
      <c r="H5" s="255"/>
      <c r="I5" s="255"/>
      <c r="J5" s="255"/>
      <c r="K5" s="255"/>
      <c r="L5" s="255"/>
    </row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53" t="str">
        <f>'[1]labels'!$R$2</f>
        <v>A1 Evolución de la actividad edificadora, según licencias aprobadas. Junio 2016</v>
      </c>
      <c r="C12" s="253"/>
      <c r="D12" s="253"/>
      <c r="E12" s="253"/>
      <c r="F12" s="253"/>
      <c r="G12" s="253"/>
      <c r="H12" s="253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53" t="str">
        <f>'[1]labels'!R3</f>
        <v>A2 Área aprobada total y de vivienda. Mayo 2016 - junio 2016</v>
      </c>
      <c r="C14" s="253"/>
      <c r="D14" s="253"/>
      <c r="E14" s="253"/>
      <c r="F14" s="253"/>
      <c r="G14" s="253"/>
      <c r="H14" s="173"/>
      <c r="I14" s="173"/>
    </row>
    <row r="15" spans="2:9" ht="19.5" customHeight="1">
      <c r="B15" s="253" t="str">
        <f>'[1]labels'!R4</f>
        <v>A3 Variación mensual del área total y de vivienda. </v>
      </c>
      <c r="C15" s="253"/>
      <c r="D15" s="253"/>
      <c r="E15" s="253"/>
      <c r="F15" s="29"/>
      <c r="G15" s="29"/>
      <c r="H15" s="29"/>
      <c r="I15" s="173"/>
    </row>
    <row r="16" spans="2:9" ht="19.5" customHeight="1">
      <c r="B16" s="253" t="str">
        <f>'[1]labels'!R5</f>
        <v>A4 Área aprobada para vivienda. Junio 2016</v>
      </c>
      <c r="C16" s="253"/>
      <c r="D16" s="253"/>
      <c r="E16" s="253"/>
      <c r="F16" s="29"/>
      <c r="G16" s="29"/>
      <c r="H16" s="173"/>
      <c r="I16" s="173"/>
    </row>
    <row r="17" spans="2:9" ht="19.5" customHeight="1">
      <c r="B17" s="253" t="str">
        <f>'[1]labels'!R6</f>
        <v>A5 Variación porcentual del área aprobada para vivienda. </v>
      </c>
      <c r="C17" s="253"/>
      <c r="D17" s="253"/>
      <c r="E17" s="253"/>
      <c r="F17" s="253"/>
      <c r="G17" s="29"/>
      <c r="H17" s="29"/>
      <c r="I17" s="173"/>
    </row>
    <row r="18" spans="2:9" ht="19.5" customHeight="1">
      <c r="B18" s="253" t="str">
        <f>'[1]labels'!R7</f>
        <v>A6 Área aprobada total y de vivienda. Junio 2015 - junio 2016</v>
      </c>
      <c r="C18" s="253"/>
      <c r="D18" s="253"/>
      <c r="E18" s="253"/>
      <c r="F18" s="253"/>
      <c r="G18" s="29"/>
      <c r="H18" s="173"/>
      <c r="I18" s="173"/>
    </row>
    <row r="19" spans="2:9" ht="19.5" customHeight="1">
      <c r="B19" s="253" t="str">
        <f>'[1]labels'!R8</f>
        <v>A7 Variación anual del área total y de vivienda. </v>
      </c>
      <c r="C19" s="253"/>
      <c r="D19" s="253"/>
      <c r="E19" s="253"/>
      <c r="F19" s="29"/>
      <c r="G19" s="29"/>
      <c r="H19" s="29"/>
      <c r="I19" s="173"/>
    </row>
    <row r="20" spans="2:9" ht="19.5" customHeight="1">
      <c r="B20" s="253" t="str">
        <f>'[1]labels'!R9</f>
        <v>A8 Área aprobada total y de vivienda. Año corrido a junio 2016</v>
      </c>
      <c r="C20" s="253"/>
      <c r="D20" s="253"/>
      <c r="E20" s="253"/>
      <c r="F20" s="253"/>
      <c r="G20" s="253"/>
      <c r="H20" s="173"/>
      <c r="I20" s="173"/>
    </row>
    <row r="21" spans="2:9" ht="19.5" customHeight="1">
      <c r="B21" s="253" t="str">
        <f>'[1]labels'!R10</f>
        <v>A9 Variación año corrido del área total y de vivienda. </v>
      </c>
      <c r="C21" s="253"/>
      <c r="D21" s="253"/>
      <c r="E21" s="253"/>
      <c r="F21" s="29"/>
      <c r="G21" s="29"/>
      <c r="H21" s="29"/>
      <c r="I21" s="173"/>
    </row>
    <row r="22" spans="2:9" ht="19.5" customHeight="1">
      <c r="B22" s="253" t="str">
        <f>'[1]labels'!R11</f>
        <v>A10 Área aprobada total y de vivienda. Doce meses a junio 2016</v>
      </c>
      <c r="C22" s="253"/>
      <c r="D22" s="253"/>
      <c r="E22" s="253"/>
      <c r="F22" s="253"/>
      <c r="G22" s="253"/>
      <c r="H22" s="173"/>
      <c r="I22" s="173"/>
    </row>
    <row r="23" spans="2:9" ht="19.5" customHeight="1">
      <c r="B23" s="253" t="str">
        <f>'[1]labels'!R12</f>
        <v>A11 Variación doce meses del área total y de vivienda. </v>
      </c>
      <c r="C23" s="253"/>
      <c r="D23" s="253"/>
      <c r="E23" s="253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53" t="str">
        <f>'[1]labels'!R13</f>
        <v>A12 Área aprobada, variación mensual y contribución a la variación. </v>
      </c>
      <c r="C25" s="253"/>
      <c r="D25" s="253"/>
      <c r="E25" s="253"/>
      <c r="F25" s="253"/>
      <c r="G25" s="29"/>
      <c r="H25" s="29"/>
      <c r="I25" s="173"/>
    </row>
    <row r="26" spans="2:9" ht="19.5" customHeight="1">
      <c r="B26" s="253" t="str">
        <f>'[1]labels'!R14</f>
        <v>A13 Área aprobada, variación anual y contribución a la variación. </v>
      </c>
      <c r="C26" s="253"/>
      <c r="D26" s="253"/>
      <c r="E26" s="253"/>
      <c r="F26" s="253"/>
      <c r="G26" s="29"/>
      <c r="H26" s="173"/>
      <c r="I26" s="173"/>
    </row>
    <row r="27" spans="2:9" ht="19.5" customHeight="1">
      <c r="B27" s="253" t="str">
        <f>'[1]labels'!R15</f>
        <v>A14 Área aprobada, variación año corrido y contribución a la variación. </v>
      </c>
      <c r="C27" s="253"/>
      <c r="D27" s="253"/>
      <c r="E27" s="253"/>
      <c r="F27" s="253"/>
      <c r="G27" s="253"/>
      <c r="H27" s="29"/>
      <c r="I27" s="173"/>
    </row>
    <row r="28" spans="2:9" ht="19.5" customHeight="1">
      <c r="B28" s="253" t="str">
        <f>'[1]labels'!R16</f>
        <v>A15 Área aprobada, variación doce meses y contribución a la variación. </v>
      </c>
      <c r="C28" s="253"/>
      <c r="D28" s="253"/>
      <c r="E28" s="253"/>
      <c r="F28" s="253"/>
      <c r="G28" s="253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53" t="str">
        <f>'[1]labels'!R17</f>
        <v>A16 Área aprobada para vivienda. Junio 2016</v>
      </c>
      <c r="C30" s="253"/>
      <c r="D30" s="253"/>
      <c r="E30" s="253"/>
      <c r="F30" s="29"/>
      <c r="G30" s="29"/>
      <c r="H30" s="173"/>
      <c r="I30" s="173"/>
    </row>
    <row r="31" spans="2:9" ht="19.5" customHeight="1">
      <c r="B31" s="253" t="str">
        <f>'[1]labels'!R18</f>
        <v>A17 Unidades de vivienda a construir. </v>
      </c>
      <c r="C31" s="253"/>
      <c r="D31" s="253"/>
      <c r="E31" s="29"/>
      <c r="F31" s="29"/>
      <c r="G31" s="29"/>
      <c r="H31" s="29"/>
      <c r="I31" s="173"/>
    </row>
    <row r="32" spans="2:9" ht="19.5" customHeight="1">
      <c r="B32" s="253" t="str">
        <f>'[1]labels'!R19</f>
        <v>A18 Área aprobada para vivienda. Año corrido a junio 2016</v>
      </c>
      <c r="C32" s="253"/>
      <c r="D32" s="253"/>
      <c r="E32" s="253"/>
      <c r="F32" s="253"/>
      <c r="G32" s="29"/>
      <c r="H32" s="173"/>
      <c r="I32" s="173"/>
    </row>
    <row r="33" spans="2:9" ht="19.5" customHeight="1">
      <c r="B33" s="253" t="str">
        <f>'[1]labels'!R20</f>
        <v>A19 Unidades de vivienda a construir. </v>
      </c>
      <c r="C33" s="253"/>
      <c r="D33" s="253"/>
      <c r="E33" s="29"/>
      <c r="F33" s="29"/>
      <c r="G33" s="29"/>
      <c r="H33" s="29"/>
      <c r="I33" s="173"/>
    </row>
    <row r="34" spans="2:9" ht="19.5" customHeight="1">
      <c r="B34" s="253" t="str">
        <f>'[1]labels'!R21</f>
        <v>A20 Área aprobada para vivienda. Doce meses a junio 2016</v>
      </c>
      <c r="C34" s="253"/>
      <c r="D34" s="253"/>
      <c r="E34" s="253"/>
      <c r="F34" s="253"/>
      <c r="G34" s="29"/>
      <c r="H34" s="173"/>
      <c r="I34" s="173"/>
    </row>
    <row r="35" spans="2:9" ht="19.5" customHeight="1">
      <c r="B35" s="253" t="str">
        <f>'[1]labels'!R22</f>
        <v>A21 Unidades de vivienda a construir. </v>
      </c>
      <c r="C35" s="253"/>
      <c r="D35" s="253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53" t="str">
        <f>'[1]labels'!$R$23</f>
        <v>A22 Área y unidades aprobadas para vivienda, y variación porcentual. </v>
      </c>
      <c r="C37" s="253"/>
      <c r="D37" s="253"/>
      <c r="E37" s="253"/>
      <c r="F37" s="253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53" t="str">
        <f>'[1]labels'!R24</f>
        <v>A23 Área aprobada. Junio 2016</v>
      </c>
      <c r="C39" s="253"/>
      <c r="D39" s="253"/>
      <c r="E39" s="29"/>
      <c r="F39" s="29"/>
      <c r="G39" s="29"/>
      <c r="H39" s="29"/>
      <c r="I39" s="173"/>
    </row>
    <row r="40" spans="2:9" ht="19.5" customHeight="1">
      <c r="B40" s="253" t="str">
        <f>'[1]labels'!R25</f>
        <v>A24 Área aprobada. Año corrido a junio 2016</v>
      </c>
      <c r="C40" s="253"/>
      <c r="D40" s="253"/>
      <c r="E40" s="253"/>
      <c r="F40" s="29"/>
      <c r="G40" s="29"/>
      <c r="H40" s="29"/>
      <c r="I40" s="173"/>
    </row>
    <row r="41" spans="2:9" ht="19.5" customHeight="1">
      <c r="B41" s="253" t="str">
        <f>'[1]labels'!R26</f>
        <v>A25 Área aprobada. Doce meses a junio 2016</v>
      </c>
      <c r="C41" s="253"/>
      <c r="D41" s="253"/>
      <c r="E41" s="253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53" t="str">
        <f>'[1]labels'!R27</f>
        <v>A26 Área aprobada y variación mensual. Mayo 2016 - junio 2016</v>
      </c>
      <c r="C43" s="253"/>
      <c r="D43" s="253"/>
      <c r="E43" s="253"/>
      <c r="F43" s="253"/>
      <c r="G43" s="253"/>
      <c r="H43" s="29"/>
      <c r="I43" s="173"/>
    </row>
    <row r="44" spans="2:9" ht="19.5" customHeight="1">
      <c r="B44" s="253" t="str">
        <f>'[1]labels'!R28</f>
        <v>A27 Área aprobada y variación anual. Junio 2015 - junio 2016</v>
      </c>
      <c r="C44" s="253"/>
      <c r="D44" s="253"/>
      <c r="E44" s="253"/>
      <c r="F44" s="253"/>
      <c r="G44" s="253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53" t="str">
        <f>'[1]labels'!R29</f>
        <v>A28 Área y unidades aprobadas. Junio 2016</v>
      </c>
      <c r="C46" s="253"/>
      <c r="D46" s="253"/>
      <c r="E46" s="253"/>
      <c r="F46" s="29"/>
      <c r="G46" s="29"/>
      <c r="H46" s="173"/>
      <c r="I46" s="173"/>
    </row>
    <row r="47" spans="2:9" ht="19.5" customHeight="1">
      <c r="B47" s="253" t="str">
        <f>'[1]labels'!R30</f>
        <v>A29 Área y unidades aprobadas. Año corrido a junio 2016</v>
      </c>
      <c r="C47" s="253"/>
      <c r="D47" s="253"/>
      <c r="E47" s="253"/>
      <c r="F47" s="253"/>
      <c r="G47" s="29"/>
      <c r="H47" s="173"/>
      <c r="I47" s="173"/>
    </row>
    <row r="48" spans="2:9" ht="19.5" customHeight="1">
      <c r="B48" s="253" t="str">
        <f>'[1]labels'!R31</f>
        <v>A30 Área y unidades aprobadas. Doce meses a junio 2016</v>
      </c>
      <c r="C48" s="253"/>
      <c r="D48" s="253"/>
      <c r="E48" s="253"/>
      <c r="F48" s="253"/>
      <c r="G48" s="29"/>
      <c r="H48" s="29"/>
      <c r="I48" s="173"/>
    </row>
    <row r="49" spans="2:9" ht="19.5" customHeight="1">
      <c r="B49" s="5" t="s">
        <v>214</v>
      </c>
      <c r="C49" s="29"/>
      <c r="D49" s="29"/>
      <c r="E49" s="29"/>
      <c r="F49" s="29"/>
      <c r="G49" s="29"/>
      <c r="H49" s="29"/>
      <c r="I49" s="173"/>
    </row>
    <row r="50" spans="2:9" ht="19.5" customHeight="1">
      <c r="B50" s="252" t="str">
        <f>'[1]labels'!$R$32</f>
        <v>A31 Área aprobada para vivienda. Junio 2015 - junio 2016</v>
      </c>
      <c r="C50" s="252"/>
      <c r="D50" s="252"/>
      <c r="E50" s="252"/>
      <c r="F50" s="252"/>
      <c r="G50" s="29"/>
      <c r="H50" s="29"/>
      <c r="I50" s="173"/>
    </row>
    <row r="52" ht="12.75">
      <c r="B52" s="174" t="s">
        <v>216</v>
      </c>
    </row>
  </sheetData>
  <sheetProtection/>
  <mergeCells count="31">
    <mergeCell ref="H2:L5"/>
    <mergeCell ref="B12:H12"/>
    <mergeCell ref="B15:E15"/>
    <mergeCell ref="B16:E16"/>
    <mergeCell ref="B17:F17"/>
    <mergeCell ref="B14:G14"/>
    <mergeCell ref="B18:F18"/>
    <mergeCell ref="B19:E19"/>
    <mergeCell ref="B21:E21"/>
    <mergeCell ref="B23:E23"/>
    <mergeCell ref="B20:G20"/>
    <mergeCell ref="B22:G22"/>
    <mergeCell ref="B25:F25"/>
    <mergeCell ref="B26:F26"/>
    <mergeCell ref="B27:G27"/>
    <mergeCell ref="B28:G28"/>
    <mergeCell ref="B30:E30"/>
    <mergeCell ref="B31:D31"/>
    <mergeCell ref="B32:F32"/>
    <mergeCell ref="B33:D33"/>
    <mergeCell ref="B34:F34"/>
    <mergeCell ref="B35:D35"/>
    <mergeCell ref="B37:F37"/>
    <mergeCell ref="B39:D39"/>
    <mergeCell ref="B48:F48"/>
    <mergeCell ref="B40:E40"/>
    <mergeCell ref="B41:E41"/>
    <mergeCell ref="B46:E46"/>
    <mergeCell ref="B47:F47"/>
    <mergeCell ref="B43:G43"/>
    <mergeCell ref="B44:G4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  <hyperlink ref="B22:G22" location="'a10'!A1" display="'a10'!A1"/>
    <hyperlink ref="B50:F50" location="'a31'!A1" display="'a31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44" t="str">
        <f>'[1]Anexo3'!$W$41</f>
        <v>A9 Variación del área total aprobada  en 88 municipios,</v>
      </c>
      <c r="B7" s="242"/>
      <c r="C7" s="242"/>
      <c r="D7" s="242"/>
      <c r="E7" s="242"/>
      <c r="F7" s="242"/>
    </row>
    <row r="8" spans="1:6" ht="14.25" customHeight="1">
      <c r="A8" s="245" t="s">
        <v>4</v>
      </c>
      <c r="B8" s="243"/>
      <c r="C8" s="243"/>
      <c r="D8" s="243"/>
      <c r="E8" s="243"/>
      <c r="F8" s="243"/>
    </row>
    <row r="9" spans="1:6" ht="14.25" customHeight="1">
      <c r="A9" s="180" t="str">
        <f>'[1]Anexo3'!$W$43</f>
        <v>Acumulado año corrido a junio</v>
      </c>
      <c r="B9" s="181"/>
      <c r="C9" s="181"/>
      <c r="D9" s="181"/>
      <c r="E9" s="181"/>
      <c r="F9" s="182"/>
    </row>
    <row r="10" spans="1:6" ht="14.25" customHeight="1">
      <c r="A10" s="194" t="str">
        <f>'[1]Anexo3'!$W$44</f>
        <v>2015 - 2016</v>
      </c>
      <c r="B10" s="181"/>
      <c r="C10" s="181"/>
      <c r="D10" s="181"/>
      <c r="E10" s="181"/>
      <c r="F10" s="182"/>
    </row>
    <row r="11" spans="1:6" ht="12.75" customHeight="1">
      <c r="A11" s="194"/>
      <c r="B11" s="181"/>
      <c r="C11" s="181"/>
      <c r="D11" s="181"/>
      <c r="E11" s="181"/>
      <c r="F11" s="182"/>
    </row>
    <row r="12" spans="1:6" ht="15.75" customHeight="1">
      <c r="A12" s="270" t="s">
        <v>6</v>
      </c>
      <c r="B12" s="273" t="s">
        <v>196</v>
      </c>
      <c r="C12" s="270"/>
      <c r="D12" s="197"/>
      <c r="E12" s="197" t="s">
        <v>12</v>
      </c>
      <c r="F12" s="197"/>
    </row>
    <row r="13" spans="1:6" ht="12.75">
      <c r="A13" s="271"/>
      <c r="B13" s="272"/>
      <c r="C13" s="272"/>
      <c r="D13" s="236"/>
      <c r="E13" s="199" t="s">
        <v>14</v>
      </c>
      <c r="F13" s="199"/>
    </row>
    <row r="14" spans="1:6" ht="12.75">
      <c r="A14" s="272"/>
      <c r="B14" s="184" t="s">
        <v>2</v>
      </c>
      <c r="C14" s="185" t="s">
        <v>9</v>
      </c>
      <c r="D14" s="237"/>
      <c r="E14" s="184" t="s">
        <v>2</v>
      </c>
      <c r="F14" s="185" t="s">
        <v>197</v>
      </c>
    </row>
    <row r="15" spans="1:6" ht="12.75">
      <c r="A15" s="200" t="s">
        <v>48</v>
      </c>
      <c r="B15" s="238">
        <f>_xlfn.IFERROR(ROUND('[1]Anexo3'!X48,1),"*")</f>
        <v>-35.3</v>
      </c>
      <c r="C15" s="238">
        <f>_xlfn.IFERROR(ROUND('[1]Anexo3'!Y48,1),"*")</f>
        <v>-24.4</v>
      </c>
      <c r="D15" s="239"/>
      <c r="E15" s="239">
        <f>ROUND('[1]Anexo3'!AA48,1)</f>
        <v>-5.6</v>
      </c>
      <c r="F15" s="239">
        <f>ROUND('[1]Anexo3'!AB48,1)</f>
        <v>-3.5</v>
      </c>
    </row>
    <row r="16" spans="1:6" ht="12.75">
      <c r="A16" s="190" t="s">
        <v>49</v>
      </c>
      <c r="B16" s="240">
        <f>_xlfn.IFERROR(ROUND('[1]Anexo3'!X49,1),"*")</f>
        <v>162.8</v>
      </c>
      <c r="C16" s="240">
        <f>_xlfn.IFERROR(ROUND('[1]Anexo3'!Y49,1),"*")</f>
        <v>110.9</v>
      </c>
      <c r="D16" s="241"/>
      <c r="E16" s="241">
        <f>ROUND('[1]Anexo3'!AA49,1)</f>
        <v>0.2</v>
      </c>
      <c r="F16" s="241">
        <f>ROUND('[1]Anexo3'!AB49,1)</f>
        <v>0.1</v>
      </c>
    </row>
    <row r="17" spans="1:6" ht="12.75">
      <c r="A17" s="187" t="s">
        <v>50</v>
      </c>
      <c r="B17" s="238">
        <f>_xlfn.IFERROR(ROUND('[1]Anexo3'!X50,1),"*")</f>
        <v>-4.2</v>
      </c>
      <c r="C17" s="238">
        <f>_xlfn.IFERROR(ROUND('[1]Anexo3'!Y50,1),"*")</f>
        <v>-1.9</v>
      </c>
      <c r="D17" s="239"/>
      <c r="E17" s="239">
        <f>ROUND('[1]Anexo3'!AA50,1)</f>
        <v>-0.3</v>
      </c>
      <c r="F17" s="239">
        <f>ROUND('[1]Anexo3'!AB50,1)</f>
        <v>-0.1</v>
      </c>
    </row>
    <row r="18" spans="1:6" ht="12.75">
      <c r="A18" s="190" t="s">
        <v>51</v>
      </c>
      <c r="B18" s="240">
        <f>_xlfn.IFERROR(ROUND('[1]Anexo3'!X51,1),"*")</f>
        <v>8.3</v>
      </c>
      <c r="C18" s="240">
        <f>_xlfn.IFERROR(ROUND('[1]Anexo3'!Y51,1),"*")</f>
        <v>0.7</v>
      </c>
      <c r="D18" s="241"/>
      <c r="E18" s="241">
        <f>ROUND('[1]Anexo3'!AA51,1)</f>
        <v>1.3</v>
      </c>
      <c r="F18" s="241">
        <f>ROUND('[1]Anexo3'!AB51,1)</f>
        <v>0.1</v>
      </c>
    </row>
    <row r="19" spans="1:6" ht="12.75">
      <c r="A19" s="187" t="s">
        <v>52</v>
      </c>
      <c r="B19" s="238">
        <f>_xlfn.IFERROR(ROUND('[1]Anexo3'!X52,1),"*")</f>
        <v>194.3</v>
      </c>
      <c r="C19" s="238">
        <f>_xlfn.IFERROR(ROUND('[1]Anexo3'!Y52,1),"*")</f>
        <v>87.7</v>
      </c>
      <c r="D19" s="239"/>
      <c r="E19" s="239">
        <f>ROUND('[1]Anexo3'!AA52,1)</f>
        <v>3.5</v>
      </c>
      <c r="F19" s="239">
        <f>ROUND('[1]Anexo3'!AB52,1)</f>
        <v>2.2</v>
      </c>
    </row>
    <row r="20" spans="1:6" ht="12.75">
      <c r="A20" s="190" t="s">
        <v>53</v>
      </c>
      <c r="B20" s="240">
        <f>_xlfn.IFERROR(ROUND('[1]Anexo3'!X53,1),"*")</f>
        <v>-39</v>
      </c>
      <c r="C20" s="240">
        <f>_xlfn.IFERROR(ROUND('[1]Anexo3'!Y53,1),"*")</f>
        <v>-32.5</v>
      </c>
      <c r="D20" s="241"/>
      <c r="E20" s="241">
        <f>ROUND('[1]Anexo3'!AA53,1)</f>
        <v>-1.6</v>
      </c>
      <c r="F20" s="241">
        <f>ROUND('[1]Anexo3'!AB53,1)</f>
        <v>-1.1</v>
      </c>
    </row>
    <row r="21" spans="1:6" ht="12.75">
      <c r="A21" s="187" t="s">
        <v>54</v>
      </c>
      <c r="B21" s="238">
        <f>_xlfn.IFERROR(ROUND('[1]Anexo3'!X54,1),"*")</f>
        <v>96.6</v>
      </c>
      <c r="C21" s="238">
        <f>_xlfn.IFERROR(ROUND('[1]Anexo3'!Y54,1),"*")</f>
        <v>45.6</v>
      </c>
      <c r="D21" s="239"/>
      <c r="E21" s="239">
        <f>ROUND('[1]Anexo3'!AA54,1)</f>
        <v>0.8</v>
      </c>
      <c r="F21" s="239">
        <f>ROUND('[1]Anexo3'!AB54,1)</f>
        <v>0.4</v>
      </c>
    </row>
    <row r="22" spans="1:6" ht="12.75">
      <c r="A22" s="190" t="s">
        <v>55</v>
      </c>
      <c r="B22" s="240">
        <f>_xlfn.IFERROR(ROUND('[1]Anexo3'!X55,1),"*")</f>
        <v>18.4</v>
      </c>
      <c r="C22" s="240">
        <f>_xlfn.IFERROR(ROUND('[1]Anexo3'!Y55,1),"*")</f>
        <v>-58</v>
      </c>
      <c r="D22" s="241"/>
      <c r="E22" s="241">
        <f>ROUND('[1]Anexo3'!AA55,1)</f>
        <v>0</v>
      </c>
      <c r="F22" s="241">
        <f>ROUND('[1]Anexo3'!AB55,1)</f>
        <v>-0.1</v>
      </c>
    </row>
    <row r="23" spans="1:6" ht="12.75">
      <c r="A23" s="187" t="s">
        <v>57</v>
      </c>
      <c r="B23" s="238">
        <f>_xlfn.IFERROR(ROUND('[1]Anexo3'!X56,1),"*")</f>
        <v>-63.7</v>
      </c>
      <c r="C23" s="238">
        <f>_xlfn.IFERROR(ROUND('[1]Anexo3'!Y56,1),"*")</f>
        <v>-70.9</v>
      </c>
      <c r="D23" s="239"/>
      <c r="E23" s="239">
        <f>ROUND('[1]Anexo3'!AA56,1)</f>
        <v>-0.4</v>
      </c>
      <c r="F23" s="239">
        <f>ROUND('[1]Anexo3'!AB56,1)</f>
        <v>-0.6</v>
      </c>
    </row>
    <row r="24" spans="1:6" ht="12.75">
      <c r="A24" s="190" t="s">
        <v>56</v>
      </c>
      <c r="B24" s="240">
        <f>_xlfn.IFERROR(ROUND('[1]Anexo3'!X57,1),"*")</f>
        <v>-48.2</v>
      </c>
      <c r="C24" s="240">
        <f>_xlfn.IFERROR(ROUND('[1]Anexo3'!Y57,1),"*")</f>
        <v>-41.3</v>
      </c>
      <c r="D24" s="241"/>
      <c r="E24" s="241">
        <f>ROUND('[1]Anexo3'!AA57,1)</f>
        <v>-1</v>
      </c>
      <c r="F24" s="241">
        <f>ROUND('[1]Anexo3'!AB57,1)</f>
        <v>-0.7</v>
      </c>
    </row>
    <row r="25" spans="1:6" ht="12.75">
      <c r="A25" s="187" t="s">
        <v>58</v>
      </c>
      <c r="B25" s="238">
        <f>_xlfn.IFERROR(ROUND('[1]Anexo3'!X58,1),"*")</f>
        <v>-53.3</v>
      </c>
      <c r="C25" s="238">
        <f>_xlfn.IFERROR(ROUND('[1]Anexo3'!Y58,1),"*")</f>
        <v>-64.5</v>
      </c>
      <c r="D25" s="239"/>
      <c r="E25" s="239">
        <f>ROUND('[1]Anexo3'!AA58,1)</f>
        <v>-0.4</v>
      </c>
      <c r="F25" s="239">
        <f>ROUND('[1]Anexo3'!AB58,1)</f>
        <v>-0.7</v>
      </c>
    </row>
    <row r="26" spans="1:6" ht="12.75">
      <c r="A26" s="190" t="s">
        <v>59</v>
      </c>
      <c r="B26" s="240">
        <f>_xlfn.IFERROR(ROUND('[1]Anexo3'!X59,1),"*")</f>
        <v>185.3</v>
      </c>
      <c r="C26" s="240">
        <f>_xlfn.IFERROR(ROUND('[1]Anexo3'!Y59,1),"*")</f>
        <v>145.1</v>
      </c>
      <c r="D26" s="241"/>
      <c r="E26" s="241">
        <f>ROUND('[1]Anexo3'!AA59,1)</f>
        <v>1.7</v>
      </c>
      <c r="F26" s="241">
        <f>ROUND('[1]Anexo3'!AB59,1)</f>
        <v>1.2</v>
      </c>
    </row>
    <row r="27" spans="1:6" ht="12.75">
      <c r="A27" s="187" t="s">
        <v>60</v>
      </c>
      <c r="B27" s="238">
        <f>_xlfn.IFERROR(ROUND('[1]Anexo3'!X60,1),"*")</f>
        <v>-49.2</v>
      </c>
      <c r="C27" s="238">
        <f>_xlfn.IFERROR(ROUND('[1]Anexo3'!Y60,1),"*")</f>
        <v>-45.9</v>
      </c>
      <c r="D27" s="239"/>
      <c r="E27" s="239">
        <f>ROUND('[1]Anexo3'!AA60,1)</f>
        <v>-7.5</v>
      </c>
      <c r="F27" s="239">
        <f>ROUND('[1]Anexo3'!AB60,1)</f>
        <v>-6.9</v>
      </c>
    </row>
    <row r="28" spans="1:6" ht="12.75">
      <c r="A28" s="190" t="s">
        <v>61</v>
      </c>
      <c r="B28" s="240">
        <f>_xlfn.IFERROR(ROUND('[1]Anexo3'!X61,1),"*")</f>
        <v>22.5</v>
      </c>
      <c r="C28" s="240">
        <f>_xlfn.IFERROR(ROUND('[1]Anexo3'!Y61,1),"*")</f>
        <v>25.1</v>
      </c>
      <c r="D28" s="241"/>
      <c r="E28" s="241">
        <f>ROUND('[1]Anexo3'!AA61,1)</f>
        <v>0</v>
      </c>
      <c r="F28" s="241">
        <f>ROUND('[1]Anexo3'!AB61,1)</f>
        <v>0</v>
      </c>
    </row>
    <row r="29" spans="1:6" ht="12.75">
      <c r="A29" s="187" t="s">
        <v>62</v>
      </c>
      <c r="B29" s="238">
        <f>_xlfn.IFERROR(ROUND('[1]Anexo3'!X62,1),"*")</f>
        <v>-34.5</v>
      </c>
      <c r="C29" s="238">
        <f>_xlfn.IFERROR(ROUND('[1]Anexo3'!Y62,1),"*")</f>
        <v>-43.4</v>
      </c>
      <c r="D29" s="239"/>
      <c r="E29" s="239">
        <f>ROUND('[1]Anexo3'!AA62,1)</f>
        <v>-0.6</v>
      </c>
      <c r="F29" s="239">
        <f>ROUND('[1]Anexo3'!AB62,1)</f>
        <v>-0.7</v>
      </c>
    </row>
    <row r="30" spans="1:6" ht="12.75">
      <c r="A30" s="190" t="s">
        <v>63</v>
      </c>
      <c r="B30" s="240">
        <f>_xlfn.IFERROR(ROUND('[1]Anexo3'!X63,1),"*")</f>
        <v>-84.6</v>
      </c>
      <c r="C30" s="240">
        <f>_xlfn.IFERROR(ROUND('[1]Anexo3'!Y63,1),"*")</f>
        <v>-77.1</v>
      </c>
      <c r="D30" s="241"/>
      <c r="E30" s="241">
        <f>ROUND('[1]Anexo3'!AA63,1)</f>
        <v>-0.2</v>
      </c>
      <c r="F30" s="241">
        <f>ROUND('[1]Anexo3'!AB63,1)</f>
        <v>-0.2</v>
      </c>
    </row>
    <row r="31" spans="1:6" ht="12.75">
      <c r="A31" s="187" t="s">
        <v>64</v>
      </c>
      <c r="B31" s="238">
        <f>_xlfn.IFERROR(ROUND('[1]Anexo3'!X64,1),"*")</f>
        <v>-36.8</v>
      </c>
      <c r="C31" s="238">
        <f>_xlfn.IFERROR(ROUND('[1]Anexo3'!Y64,1),"*")</f>
        <v>-29.2</v>
      </c>
      <c r="D31" s="239"/>
      <c r="E31" s="239">
        <f>ROUND('[1]Anexo3'!AA64,1)</f>
        <v>-0.5</v>
      </c>
      <c r="F31" s="239">
        <f>ROUND('[1]Anexo3'!AB64,1)</f>
        <v>-0.4</v>
      </c>
    </row>
    <row r="32" spans="1:6" ht="12.75">
      <c r="A32" s="190" t="s">
        <v>65</v>
      </c>
      <c r="B32" s="240">
        <f>_xlfn.IFERROR(ROUND('[1]Anexo3'!X65,1),"*")</f>
        <v>-41.1</v>
      </c>
      <c r="C32" s="240">
        <f>_xlfn.IFERROR(ROUND('[1]Anexo3'!Y65,1),"*")</f>
        <v>-47.3</v>
      </c>
      <c r="D32" s="241"/>
      <c r="E32" s="241">
        <f>ROUND('[1]Anexo3'!AA65,1)</f>
        <v>-0.7</v>
      </c>
      <c r="F32" s="241">
        <f>ROUND('[1]Anexo3'!AB65,1)</f>
        <v>-0.8</v>
      </c>
    </row>
    <row r="33" spans="1:6" ht="12.75">
      <c r="A33" s="187" t="s">
        <v>66</v>
      </c>
      <c r="B33" s="238">
        <f>_xlfn.IFERROR(ROUND('[1]Anexo3'!X66,1),"*")</f>
        <v>-50.3</v>
      </c>
      <c r="C33" s="238">
        <f>_xlfn.IFERROR(ROUND('[1]Anexo3'!Y66,1),"*")</f>
        <v>-44.9</v>
      </c>
      <c r="D33" s="239"/>
      <c r="E33" s="239">
        <f>ROUND('[1]Anexo3'!AA66,1)</f>
        <v>-2</v>
      </c>
      <c r="F33" s="239">
        <f>ROUND('[1]Anexo3'!AB66,1)</f>
        <v>-1.5</v>
      </c>
    </row>
    <row r="34" spans="1:6" ht="12.75">
      <c r="A34" s="190" t="s">
        <v>153</v>
      </c>
      <c r="B34" s="240">
        <f>_xlfn.IFERROR(ROUND('[1]Anexo3'!X67,1),"*")</f>
        <v>-11.7</v>
      </c>
      <c r="C34" s="240">
        <f>_xlfn.IFERROR(ROUND('[1]Anexo3'!Y67,1),"*")</f>
        <v>-11.1</v>
      </c>
      <c r="D34" s="241"/>
      <c r="E34" s="241">
        <f>ROUND('[1]Anexo3'!AA67,1)</f>
        <v>-0.2</v>
      </c>
      <c r="F34" s="241">
        <f>ROUND('[1]Anexo3'!AB67,1)</f>
        <v>-0.2</v>
      </c>
    </row>
    <row r="35" spans="1:6" ht="12.75">
      <c r="A35" s="187" t="s">
        <v>67</v>
      </c>
      <c r="B35" s="238">
        <f>_xlfn.IFERROR(ROUND('[1]Anexo3'!X68,1),"*")</f>
        <v>-6.6</v>
      </c>
      <c r="C35" s="238">
        <f>_xlfn.IFERROR(ROUND('[1]Anexo3'!Y68,1),"*")</f>
        <v>-11.2</v>
      </c>
      <c r="D35" s="239"/>
      <c r="E35" s="239">
        <f>ROUND('[1]Anexo3'!AA68,1)</f>
        <v>-0.1</v>
      </c>
      <c r="F35" s="239">
        <f>ROUND('[1]Anexo3'!AB68,1)</f>
        <v>-0.1</v>
      </c>
    </row>
    <row r="36" spans="1:6" ht="12.75">
      <c r="A36" s="190" t="s">
        <v>68</v>
      </c>
      <c r="B36" s="240">
        <f>_xlfn.IFERROR(ROUND('[1]Anexo3'!X69,1),"*")</f>
        <v>37.1</v>
      </c>
      <c r="C36" s="240">
        <f>_xlfn.IFERROR(ROUND('[1]Anexo3'!Y69,1),"*")</f>
        <v>39.3</v>
      </c>
      <c r="D36" s="241"/>
      <c r="E36" s="241">
        <f>ROUND('[1]Anexo3'!AA69,1)</f>
        <v>0.8</v>
      </c>
      <c r="F36" s="241">
        <f>ROUND('[1]Anexo3'!AB69,1)</f>
        <v>0.8</v>
      </c>
    </row>
    <row r="37" spans="1:6" ht="12.75">
      <c r="A37" s="187" t="s">
        <v>71</v>
      </c>
      <c r="B37" s="238">
        <f>_xlfn.IFERROR(ROUND('[1]Anexo3'!X70,1),"*")</f>
        <v>-62</v>
      </c>
      <c r="C37" s="238">
        <f>_xlfn.IFERROR(ROUND('[1]Anexo3'!Y70,1),"*")</f>
        <v>-58.9</v>
      </c>
      <c r="D37" s="239"/>
      <c r="E37" s="239">
        <f>ROUND('[1]Anexo3'!AA70,1)</f>
        <v>-5.5</v>
      </c>
      <c r="F37" s="239">
        <f>ROUND('[1]Anexo3'!AB70,1)</f>
        <v>-4.5</v>
      </c>
    </row>
    <row r="38" spans="1:6" ht="12.75">
      <c r="A38" s="190" t="s">
        <v>69</v>
      </c>
      <c r="B38" s="240">
        <f>_xlfn.IFERROR(ROUND('[1]Anexo3'!X71,1),"*")</f>
        <v>-2.5</v>
      </c>
      <c r="C38" s="240">
        <f>_xlfn.IFERROR(ROUND('[1]Anexo3'!Y71,1),"*")</f>
        <v>-15</v>
      </c>
      <c r="D38" s="241"/>
      <c r="E38" s="241">
        <f>ROUND('[1]Anexo3'!AA71,1)</f>
        <v>0</v>
      </c>
      <c r="F38" s="241">
        <f>ROUND('[1]Anexo3'!AB71,1)</f>
        <v>-0.1</v>
      </c>
    </row>
    <row r="39" spans="1:6" ht="12.75">
      <c r="A39" s="187" t="s">
        <v>70</v>
      </c>
      <c r="B39" s="238">
        <f>_xlfn.IFERROR(ROUND('[1]Anexo3'!X72,1),"*")</f>
        <v>15.5</v>
      </c>
      <c r="C39" s="238">
        <f>_xlfn.IFERROR(ROUND('[1]Anexo3'!Y72,1),"*")</f>
        <v>3.9</v>
      </c>
      <c r="D39" s="239"/>
      <c r="E39" s="239">
        <f>ROUND('[1]Anexo3'!AA72,1)</f>
        <v>0.5</v>
      </c>
      <c r="F39" s="239">
        <f>ROUND('[1]Anexo3'!AB72,1)</f>
        <v>0.1</v>
      </c>
    </row>
    <row r="40" spans="1:6" ht="12.75">
      <c r="A40" s="190" t="s">
        <v>177</v>
      </c>
      <c r="B40" s="240">
        <f>_xlfn.IFERROR(ROUND('[1]Anexo3'!X73,1),"*")</f>
        <v>-1.5</v>
      </c>
      <c r="C40" s="240">
        <f>_xlfn.IFERROR(ROUND('[1]Anexo3'!Y73,1),"*")</f>
        <v>-17.9</v>
      </c>
      <c r="D40" s="241"/>
      <c r="E40" s="241">
        <f>ROUND('[1]Anexo3'!AA73,1)</f>
        <v>-0.1</v>
      </c>
      <c r="F40" s="241">
        <f>ROUND('[1]Anexo3'!AB73,1)</f>
        <v>-1.7</v>
      </c>
    </row>
    <row r="41" spans="1:6" ht="12.75">
      <c r="A41" s="187"/>
      <c r="B41" s="238"/>
      <c r="C41" s="238"/>
      <c r="D41" s="239"/>
      <c r="E41" s="239"/>
      <c r="F41" s="239"/>
    </row>
    <row r="42" spans="1:6" ht="12.75">
      <c r="A42" s="190" t="s">
        <v>1</v>
      </c>
      <c r="B42" s="240">
        <f>ROUND('[1]Anexo3'!X75,1)</f>
        <v>-17.8</v>
      </c>
      <c r="C42" s="240">
        <f>ROUND('[1]Anexo3'!Y75,1)</f>
        <v>-18.8</v>
      </c>
      <c r="D42" s="241"/>
      <c r="E42" s="241">
        <f>ROUND('[1]Anexo3'!AA75,1)</f>
        <v>-17.8</v>
      </c>
      <c r="F42" s="241">
        <f>ROUND('[1]Anexo3'!AB75,1)</f>
        <v>-18.8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Contenido!$B$52</f>
        <v>Fecha de publicación: 17 de agosto de 2016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3.5" customHeight="1">
      <c r="A7" s="4" t="str">
        <f>'[1]Anexo3'!$P$78</f>
        <v>A10 Área total aprobada para total y vivienda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tr">
        <f>'[1]Anexo3'!$P$80</f>
        <v>Doce meses a Junio</v>
      </c>
      <c r="B9" s="36"/>
      <c r="C9" s="36"/>
      <c r="D9" s="36"/>
      <c r="E9" s="36"/>
      <c r="F9" s="36"/>
    </row>
    <row r="10" spans="1:6" ht="13.5" customHeight="1">
      <c r="A10" s="54" t="str">
        <f>'[1]Anexo3'!$P$81</f>
        <v>2015 - 2016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77" t="s">
        <v>5</v>
      </c>
      <c r="F11" s="277"/>
    </row>
    <row r="12" spans="1:6" ht="12.75">
      <c r="A12" s="257" t="s">
        <v>6</v>
      </c>
      <c r="B12" s="59" t="str">
        <f>A9</f>
        <v>Doce meses a Junio</v>
      </c>
      <c r="C12" s="33"/>
      <c r="D12" s="60"/>
      <c r="E12" s="33"/>
      <c r="F12" s="33"/>
    </row>
    <row r="13" spans="1:6" ht="12.75">
      <c r="A13" s="276"/>
      <c r="B13" s="175">
        <f>'[1]Anexo3'!$Q$83</f>
        <v>2015</v>
      </c>
      <c r="C13" s="60"/>
      <c r="E13" s="176">
        <f>'[1]Anexo3'!$T$83</f>
        <v>2016</v>
      </c>
      <c r="F13" s="60"/>
    </row>
    <row r="14" spans="1:6" ht="12.75">
      <c r="A14" s="258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f>'[1]Anexo3'!Q85</f>
        <v>2744329</v>
      </c>
      <c r="C15" s="21">
        <f>'[1]Anexo3'!R85</f>
        <v>3445881</v>
      </c>
      <c r="D15" s="35"/>
      <c r="E15" s="21">
        <f>'[1]Anexo3'!T85</f>
        <v>2333458</v>
      </c>
      <c r="F15" s="21">
        <f>'[1]Anexo3'!U85</f>
        <v>3360049</v>
      </c>
    </row>
    <row r="16" spans="1:6" ht="12.75">
      <c r="A16" s="105" t="s">
        <v>49</v>
      </c>
      <c r="B16" s="111">
        <f>'[1]Anexo3'!Q86</f>
        <v>44907</v>
      </c>
      <c r="C16" s="111">
        <f>'[1]Anexo3'!R86</f>
        <v>51652</v>
      </c>
      <c r="D16" s="106"/>
      <c r="E16" s="111">
        <f>'[1]Anexo3'!T86</f>
        <v>39500</v>
      </c>
      <c r="F16" s="111">
        <f>'[1]Anexo3'!U86</f>
        <v>44915</v>
      </c>
    </row>
    <row r="17" spans="1:6" ht="12.75">
      <c r="A17" s="34" t="s">
        <v>50</v>
      </c>
      <c r="B17" s="21">
        <f>'[1]Anexo3'!Q87</f>
        <v>1837802</v>
      </c>
      <c r="C17" s="21">
        <f>'[1]Anexo3'!R87</f>
        <v>2270774</v>
      </c>
      <c r="D17" s="35"/>
      <c r="E17" s="21">
        <f>'[1]Anexo3'!T87</f>
        <v>1300489</v>
      </c>
      <c r="F17" s="21">
        <f>'[1]Anexo3'!U87</f>
        <v>1820690</v>
      </c>
    </row>
    <row r="18" spans="1:6" ht="12.75">
      <c r="A18" s="105" t="s">
        <v>51</v>
      </c>
      <c r="B18" s="111">
        <f>'[1]Anexo3'!Q88</f>
        <v>2833262</v>
      </c>
      <c r="C18" s="111">
        <f>'[1]Anexo3'!R88</f>
        <v>4171271</v>
      </c>
      <c r="D18" s="106"/>
      <c r="E18" s="111">
        <f>'[1]Anexo3'!T88</f>
        <v>3505720</v>
      </c>
      <c r="F18" s="111">
        <f>'[1]Anexo3'!U88</f>
        <v>4946677</v>
      </c>
    </row>
    <row r="19" spans="1:6" ht="12.75">
      <c r="A19" s="34" t="s">
        <v>52</v>
      </c>
      <c r="B19" s="21">
        <f>'[1]Anexo3'!Q89</f>
        <v>475480</v>
      </c>
      <c r="C19" s="21">
        <f>'[1]Anexo3'!R89</f>
        <v>849071</v>
      </c>
      <c r="D19" s="35"/>
      <c r="E19" s="21">
        <f>'[1]Anexo3'!T89</f>
        <v>842444</v>
      </c>
      <c r="F19" s="21">
        <f>'[1]Anexo3'!U89</f>
        <v>1125096</v>
      </c>
    </row>
    <row r="20" spans="1:6" ht="12.75">
      <c r="A20" s="105" t="s">
        <v>53</v>
      </c>
      <c r="B20" s="111">
        <f>'[1]Anexo3'!Q90</f>
        <v>647612</v>
      </c>
      <c r="C20" s="111">
        <f>'[1]Anexo3'!R90</f>
        <v>741762</v>
      </c>
      <c r="D20" s="106"/>
      <c r="E20" s="111">
        <f>'[1]Anexo3'!T90</f>
        <v>534284</v>
      </c>
      <c r="F20" s="111">
        <f>'[1]Anexo3'!U90</f>
        <v>668517</v>
      </c>
    </row>
    <row r="21" spans="1:6" ht="12.75">
      <c r="A21" s="34" t="s">
        <v>54</v>
      </c>
      <c r="B21" s="21">
        <f>'[1]Anexo3'!Q91</f>
        <v>190518</v>
      </c>
      <c r="C21" s="21">
        <f>'[1]Anexo3'!R91</f>
        <v>254138</v>
      </c>
      <c r="D21" s="35"/>
      <c r="E21" s="21">
        <f>'[1]Anexo3'!T91</f>
        <v>257499</v>
      </c>
      <c r="F21" s="21">
        <f>'[1]Anexo3'!U91</f>
        <v>311699</v>
      </c>
    </row>
    <row r="22" spans="1:6" ht="12.75">
      <c r="A22" s="105" t="s">
        <v>55</v>
      </c>
      <c r="B22" s="111">
        <f>'[1]Anexo3'!Q92</f>
        <v>24135</v>
      </c>
      <c r="C22" s="111">
        <f>'[1]Anexo3'!R92</f>
        <v>53172</v>
      </c>
      <c r="D22" s="106"/>
      <c r="E22" s="111">
        <f>'[1]Anexo3'!T92</f>
        <v>54268</v>
      </c>
      <c r="F22" s="111">
        <f>'[1]Anexo3'!U92</f>
        <v>71220</v>
      </c>
    </row>
    <row r="23" spans="1:6" ht="12.75">
      <c r="A23" s="34" t="s">
        <v>57</v>
      </c>
      <c r="B23" s="21">
        <f>'[1]Anexo3'!Q93</f>
        <v>141230</v>
      </c>
      <c r="C23" s="21">
        <f>'[1]Anexo3'!R93</f>
        <v>215980</v>
      </c>
      <c r="D23" s="35"/>
      <c r="E23" s="21">
        <f>'[1]Anexo3'!T93</f>
        <v>50786</v>
      </c>
      <c r="F23" s="21">
        <f>'[1]Anexo3'!U93</f>
        <v>67915</v>
      </c>
    </row>
    <row r="24" spans="1:6" ht="12.75">
      <c r="A24" s="105" t="s">
        <v>56</v>
      </c>
      <c r="B24" s="111">
        <f>'[1]Anexo3'!Q94</f>
        <v>278104</v>
      </c>
      <c r="C24" s="111">
        <f>'[1]Anexo3'!R94</f>
        <v>403224</v>
      </c>
      <c r="D24" s="106"/>
      <c r="E24" s="111">
        <f>'[1]Anexo3'!T94</f>
        <v>197489</v>
      </c>
      <c r="F24" s="111">
        <f>'[1]Anexo3'!U94</f>
        <v>251657</v>
      </c>
    </row>
    <row r="25" spans="1:6" ht="12.75">
      <c r="A25" s="34" t="s">
        <v>58</v>
      </c>
      <c r="B25" s="21">
        <f>'[1]Anexo3'!Q95</f>
        <v>199567</v>
      </c>
      <c r="C25" s="21">
        <f>'[1]Anexo3'!R95</f>
        <v>300193</v>
      </c>
      <c r="D25" s="35"/>
      <c r="E25" s="21">
        <f>'[1]Anexo3'!T95</f>
        <v>94271</v>
      </c>
      <c r="F25" s="21">
        <f>'[1]Anexo3'!U95</f>
        <v>127186</v>
      </c>
    </row>
    <row r="26" spans="1:6" ht="12.75">
      <c r="A26" s="105" t="s">
        <v>59</v>
      </c>
      <c r="B26" s="111">
        <f>'[1]Anexo3'!Q96</f>
        <v>190400</v>
      </c>
      <c r="C26" s="111">
        <f>'[1]Anexo3'!R96</f>
        <v>273838</v>
      </c>
      <c r="D26" s="106"/>
      <c r="E26" s="111">
        <f>'[1]Anexo3'!T96</f>
        <v>390799</v>
      </c>
      <c r="F26" s="111">
        <f>'[1]Anexo3'!U96</f>
        <v>461545</v>
      </c>
    </row>
    <row r="27" spans="1:6" ht="12.75">
      <c r="A27" s="34" t="s">
        <v>60</v>
      </c>
      <c r="B27" s="21">
        <f>'[1]Anexo3'!Q97</f>
        <v>2384492</v>
      </c>
      <c r="C27" s="21">
        <f>'[1]Anexo3'!R97</f>
        <v>3469174</v>
      </c>
      <c r="D27" s="35"/>
      <c r="E27" s="21">
        <f>'[1]Anexo3'!T97</f>
        <v>2122123</v>
      </c>
      <c r="F27" s="21">
        <f>'[1]Anexo3'!U97</f>
        <v>2983049</v>
      </c>
    </row>
    <row r="28" spans="1:6" ht="12.75">
      <c r="A28" s="105" t="s">
        <v>61</v>
      </c>
      <c r="B28" s="111">
        <f>'[1]Anexo3'!Q98</f>
        <v>13174</v>
      </c>
      <c r="C28" s="111">
        <f>'[1]Anexo3'!R98</f>
        <v>16944</v>
      </c>
      <c r="D28" s="106"/>
      <c r="E28" s="111">
        <f>'[1]Anexo3'!T98</f>
        <v>17238</v>
      </c>
      <c r="F28" s="111">
        <f>'[1]Anexo3'!U98</f>
        <v>20180</v>
      </c>
    </row>
    <row r="29" spans="1:6" ht="12.75">
      <c r="A29" s="34" t="s">
        <v>62</v>
      </c>
      <c r="B29" s="21">
        <f>'[1]Anexo3'!Q99</f>
        <v>335147</v>
      </c>
      <c r="C29" s="21">
        <f>'[1]Anexo3'!R99</f>
        <v>417915</v>
      </c>
      <c r="D29" s="35"/>
      <c r="E29" s="21">
        <f>'[1]Anexo3'!T99</f>
        <v>596452</v>
      </c>
      <c r="F29" s="21">
        <f>'[1]Anexo3'!U99</f>
        <v>664467</v>
      </c>
    </row>
    <row r="30" spans="1:6" ht="12.75">
      <c r="A30" s="105" t="s">
        <v>63</v>
      </c>
      <c r="B30" s="111">
        <f>'[1]Anexo3'!Q100</f>
        <v>38653</v>
      </c>
      <c r="C30" s="111">
        <f>'[1]Anexo3'!R100</f>
        <v>51766</v>
      </c>
      <c r="D30" s="106"/>
      <c r="E30" s="111">
        <f>'[1]Anexo3'!T100</f>
        <v>22799</v>
      </c>
      <c r="F30" s="111">
        <f>'[1]Anexo3'!U100</f>
        <v>45589</v>
      </c>
    </row>
    <row r="31" spans="1:6" ht="12.75">
      <c r="A31" s="34" t="s">
        <v>64</v>
      </c>
      <c r="B31" s="21">
        <f>'[1]Anexo3'!Q101</f>
        <v>304669</v>
      </c>
      <c r="C31" s="21">
        <f>'[1]Anexo3'!R101</f>
        <v>383035</v>
      </c>
      <c r="D31" s="35"/>
      <c r="E31" s="21">
        <f>'[1]Anexo3'!T101</f>
        <v>118911</v>
      </c>
      <c r="F31" s="21">
        <f>'[1]Anexo3'!U101</f>
        <v>179318</v>
      </c>
    </row>
    <row r="32" spans="1:6" ht="12.75">
      <c r="A32" s="105" t="s">
        <v>65</v>
      </c>
      <c r="B32" s="111">
        <f>'[1]Anexo3'!Q102</f>
        <v>357721</v>
      </c>
      <c r="C32" s="111">
        <f>'[1]Anexo3'!R102</f>
        <v>432832</v>
      </c>
      <c r="D32" s="106"/>
      <c r="E32" s="111">
        <f>'[1]Anexo3'!T102</f>
        <v>379714</v>
      </c>
      <c r="F32" s="111">
        <f>'[1]Anexo3'!U102</f>
        <v>444215</v>
      </c>
    </row>
    <row r="33" spans="1:6" ht="12.75">
      <c r="A33" s="34" t="s">
        <v>66</v>
      </c>
      <c r="B33" s="21">
        <f>'[1]Anexo3'!Q103</f>
        <v>561641</v>
      </c>
      <c r="C33" s="21">
        <f>'[1]Anexo3'!R103</f>
        <v>667718</v>
      </c>
      <c r="D33" s="35"/>
      <c r="E33" s="21">
        <f>'[1]Anexo3'!T103</f>
        <v>488237</v>
      </c>
      <c r="F33" s="21">
        <f>'[1]Anexo3'!U103</f>
        <v>599428</v>
      </c>
    </row>
    <row r="34" spans="1:6" ht="12.75">
      <c r="A34" s="105" t="s">
        <v>153</v>
      </c>
      <c r="B34" s="111">
        <f>'[1]Anexo3'!Q104</f>
        <v>362036</v>
      </c>
      <c r="C34" s="111">
        <f>'[1]Anexo3'!R104</f>
        <v>444444</v>
      </c>
      <c r="D34" s="106"/>
      <c r="E34" s="111">
        <f>'[1]Anexo3'!T104</f>
        <v>484530</v>
      </c>
      <c r="F34" s="111">
        <f>'[1]Anexo3'!U104</f>
        <v>686662</v>
      </c>
    </row>
    <row r="35" spans="1:6" ht="12.75">
      <c r="A35" s="34" t="s">
        <v>67</v>
      </c>
      <c r="B35" s="21">
        <f>'[1]Anexo3'!Q105</f>
        <v>186489</v>
      </c>
      <c r="C35" s="21">
        <f>'[1]Anexo3'!R105</f>
        <v>247593</v>
      </c>
      <c r="D35" s="35"/>
      <c r="E35" s="21">
        <f>'[1]Anexo3'!T105</f>
        <v>312025</v>
      </c>
      <c r="F35" s="21">
        <f>'[1]Anexo3'!U105</f>
        <v>363344</v>
      </c>
    </row>
    <row r="36" spans="1:6" ht="12.75">
      <c r="A36" s="105" t="s">
        <v>68</v>
      </c>
      <c r="B36" s="111">
        <f>'[1]Anexo3'!Q106</f>
        <v>504786</v>
      </c>
      <c r="C36" s="111">
        <f>'[1]Anexo3'!R106</f>
        <v>656170</v>
      </c>
      <c r="D36" s="106"/>
      <c r="E36" s="111">
        <f>'[1]Anexo3'!T106</f>
        <v>471136</v>
      </c>
      <c r="F36" s="111">
        <f>'[1]Anexo3'!U106</f>
        <v>722639</v>
      </c>
    </row>
    <row r="37" spans="1:6" ht="12.75">
      <c r="A37" s="34" t="s">
        <v>71</v>
      </c>
      <c r="B37" s="21">
        <f>'[1]Anexo3'!Q107</f>
        <v>1621703</v>
      </c>
      <c r="C37" s="21">
        <f>'[1]Anexo3'!R107</f>
        <v>1939752</v>
      </c>
      <c r="D37" s="35"/>
      <c r="E37" s="21">
        <f>'[1]Anexo3'!T107</f>
        <v>1240903</v>
      </c>
      <c r="F37" s="21">
        <f>'[1]Anexo3'!U107</f>
        <v>1566819</v>
      </c>
    </row>
    <row r="38" spans="1:6" ht="12.75">
      <c r="A38" s="105" t="s">
        <v>69</v>
      </c>
      <c r="B38" s="111">
        <f>'[1]Anexo3'!Q108</f>
        <v>108154</v>
      </c>
      <c r="C38" s="111">
        <f>'[1]Anexo3'!R108</f>
        <v>152863</v>
      </c>
      <c r="D38" s="106"/>
      <c r="E38" s="111">
        <f>'[1]Anexo3'!T108</f>
        <v>141922</v>
      </c>
      <c r="F38" s="111">
        <f>'[1]Anexo3'!U108</f>
        <v>169393</v>
      </c>
    </row>
    <row r="39" spans="1:6" ht="12.75">
      <c r="A39" s="34" t="s">
        <v>70</v>
      </c>
      <c r="B39" s="21">
        <f>'[1]Anexo3'!Q109</f>
        <v>650349</v>
      </c>
      <c r="C39" s="21">
        <f>'[1]Anexo3'!R109</f>
        <v>786709</v>
      </c>
      <c r="D39" s="35"/>
      <c r="E39" s="21">
        <f>'[1]Anexo3'!T109</f>
        <v>654311</v>
      </c>
      <c r="F39" s="21">
        <f>'[1]Anexo3'!U109</f>
        <v>746319</v>
      </c>
    </row>
    <row r="40" spans="1:6" ht="12.75">
      <c r="A40" s="105" t="s">
        <v>177</v>
      </c>
      <c r="B40" s="111">
        <f>'[1]Anexo3'!Q110</f>
        <v>1558215</v>
      </c>
      <c r="C40" s="111">
        <f>'[1]Anexo3'!R110</f>
        <v>2220120</v>
      </c>
      <c r="D40" s="106"/>
      <c r="E40" s="111">
        <f>'[1]Anexo3'!T110</f>
        <v>1583321</v>
      </c>
      <c r="F40" s="111">
        <f>'[1]Anexo3'!U110</f>
        <v>2205308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f>'[1]Anexo3'!Q112</f>
        <v>18594575</v>
      </c>
      <c r="C42" s="111">
        <f>'[1]Anexo3'!R112</f>
        <v>24917991</v>
      </c>
      <c r="D42" s="106"/>
      <c r="E42" s="111">
        <f>'[1]Anexo3'!T112</f>
        <v>18234629</v>
      </c>
      <c r="F42" s="111">
        <f>'[1]Anexo3'!U112</f>
        <v>24653896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Contenido!$B$52</f>
        <v>Fecha de publicación: 17 de agosto de 2016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78" t="str">
        <f>'[1]Anexo3'!$W$78</f>
        <v>A11 Variación del área aprobada total y vivienda</v>
      </c>
      <c r="B7" s="279"/>
      <c r="C7" s="279"/>
      <c r="D7" s="279"/>
      <c r="E7" s="279"/>
      <c r="F7" s="279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Junio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2015 - 2016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57" t="s">
        <v>6</v>
      </c>
      <c r="B12" s="133" t="s">
        <v>18</v>
      </c>
      <c r="C12" s="33"/>
      <c r="D12" s="53"/>
      <c r="E12" s="281" t="s">
        <v>42</v>
      </c>
      <c r="F12" s="281"/>
    </row>
    <row r="13" spans="1:6" ht="12.75">
      <c r="A13" s="280"/>
      <c r="B13" s="283" t="s">
        <v>193</v>
      </c>
      <c r="C13" s="283"/>
      <c r="D13" s="61"/>
      <c r="E13" s="282"/>
      <c r="F13" s="282"/>
    </row>
    <row r="14" spans="1:6" ht="12.75">
      <c r="A14" s="258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f>ROUND('[1]Anexo3'!X85,1)</f>
        <v>-15</v>
      </c>
      <c r="C15" s="40">
        <f>ROUND('[1]Anexo3'!Y85,1)</f>
        <v>-2.5</v>
      </c>
      <c r="D15" s="50"/>
      <c r="E15" s="50">
        <f>ROUND('[1]Anexo3'!AA85,1)</f>
        <v>-2.2</v>
      </c>
      <c r="F15" s="50">
        <f>ROUND('[1]Anexo3'!AB85,1)</f>
        <v>-0.3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f>ROUND('[1]Anexo3'!X86,1)</f>
        <v>-12</v>
      </c>
      <c r="C16" s="107">
        <f>ROUND('[1]Anexo3'!Y86,1)</f>
        <v>-13</v>
      </c>
      <c r="D16" s="110"/>
      <c r="E16" s="110">
        <f>ROUND('[1]Anexo3'!AA86,1)</f>
        <v>0</v>
      </c>
      <c r="F16" s="110">
        <f>ROUND('[1]Anexo3'!AB86,1)</f>
        <v>0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f>ROUND('[1]Anexo3'!X87,1)</f>
        <v>-29.2</v>
      </c>
      <c r="C17" s="40">
        <f>ROUND('[1]Anexo3'!Y87,1)</f>
        <v>-19.8</v>
      </c>
      <c r="D17" s="50"/>
      <c r="E17" s="50">
        <f>ROUND('[1]Anexo3'!AA87,1)</f>
        <v>-2.9</v>
      </c>
      <c r="F17" s="50">
        <f>ROUND('[1]Anexo3'!AB87,1)</f>
        <v>-1.8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f>ROUND('[1]Anexo3'!X88,1)</f>
        <v>23.7</v>
      </c>
      <c r="C18" s="107">
        <f>ROUND('[1]Anexo3'!Y88,1)</f>
        <v>18.6</v>
      </c>
      <c r="D18" s="110"/>
      <c r="E18" s="110">
        <f>ROUND('[1]Anexo3'!AA88,1)</f>
        <v>3.6</v>
      </c>
      <c r="F18" s="110">
        <f>ROUND('[1]Anexo3'!AB88,1)</f>
        <v>3.1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f>ROUND('[1]Anexo3'!X89,1)</f>
        <v>77.2</v>
      </c>
      <c r="C19" s="40">
        <f>ROUND('[1]Anexo3'!Y89,1)</f>
        <v>32.5</v>
      </c>
      <c r="D19" s="50"/>
      <c r="E19" s="50">
        <f>ROUND('[1]Anexo3'!AA89,1)</f>
        <v>2</v>
      </c>
      <c r="F19" s="50">
        <f>ROUND('[1]Anexo3'!AB89,1)</f>
        <v>1.1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f>ROUND('[1]Anexo3'!X90,1)</f>
        <v>-17.5</v>
      </c>
      <c r="C20" s="107">
        <f>ROUND('[1]Anexo3'!Y90,1)</f>
        <v>-9.9</v>
      </c>
      <c r="D20" s="110"/>
      <c r="E20" s="110">
        <f>ROUND('[1]Anexo3'!AA90,1)</f>
        <v>-0.6</v>
      </c>
      <c r="F20" s="110">
        <f>ROUND('[1]Anexo3'!AB90,1)</f>
        <v>-0.3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f>ROUND('[1]Anexo3'!X91,1)</f>
        <v>35.2</v>
      </c>
      <c r="C21" s="40">
        <f>ROUND('[1]Anexo3'!Y91,1)</f>
        <v>22.6</v>
      </c>
      <c r="D21" s="50"/>
      <c r="E21" s="50">
        <f>ROUND('[1]Anexo3'!AA91,1)</f>
        <v>0.4</v>
      </c>
      <c r="F21" s="50">
        <f>ROUND('[1]Anexo3'!AB91,1)</f>
        <v>0.2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f>ROUND('[1]Anexo3'!X92,1)</f>
        <v>124.9</v>
      </c>
      <c r="C22" s="107">
        <f>ROUND('[1]Anexo3'!Y92,1)</f>
        <v>33.9</v>
      </c>
      <c r="D22" s="110"/>
      <c r="E22" s="110">
        <f>ROUND('[1]Anexo3'!AA92,1)</f>
        <v>0.2</v>
      </c>
      <c r="F22" s="110">
        <f>ROUND('[1]Anexo3'!AB92,1)</f>
        <v>0.1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f>ROUND('[1]Anexo3'!X93,1)</f>
        <v>-64</v>
      </c>
      <c r="C23" s="40">
        <f>ROUND('[1]Anexo3'!Y93,1)</f>
        <v>-68.6</v>
      </c>
      <c r="D23" s="50"/>
      <c r="E23" s="50">
        <f>ROUND('[1]Anexo3'!AA93,1)</f>
        <v>-0.5</v>
      </c>
      <c r="F23" s="50">
        <f>ROUND('[1]Anexo3'!AB93,1)</f>
        <v>-0.6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f>ROUND('[1]Anexo3'!X94,1)</f>
        <v>-29</v>
      </c>
      <c r="C24" s="107">
        <f>ROUND('[1]Anexo3'!Y94,1)</f>
        <v>-37.6</v>
      </c>
      <c r="D24" s="110"/>
      <c r="E24" s="110">
        <f>ROUND('[1]Anexo3'!AA94,1)</f>
        <v>-0.4</v>
      </c>
      <c r="F24" s="110">
        <f>ROUND('[1]Anexo3'!AB94,1)</f>
        <v>-0.6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f>ROUND('[1]Anexo3'!X95,1)</f>
        <v>-52.8</v>
      </c>
      <c r="C25" s="40">
        <f>ROUND('[1]Anexo3'!Y95,1)</f>
        <v>-57.6</v>
      </c>
      <c r="D25" s="50"/>
      <c r="E25" s="50">
        <f>ROUND('[1]Anexo3'!AA95,1)</f>
        <v>-0.6</v>
      </c>
      <c r="F25" s="50">
        <f>ROUND('[1]Anexo3'!AB95,1)</f>
        <v>-0.7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f>ROUND('[1]Anexo3'!X96,1)</f>
        <v>105.3</v>
      </c>
      <c r="C26" s="107">
        <f>ROUND('[1]Anexo3'!Y96,1)</f>
        <v>68.5</v>
      </c>
      <c r="D26" s="110"/>
      <c r="E26" s="110">
        <f>ROUND('[1]Anexo3'!AA96,1)</f>
        <v>1.1</v>
      </c>
      <c r="F26" s="110">
        <f>ROUND('[1]Anexo3'!AB96,1)</f>
        <v>0.8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f>ROUND('[1]Anexo3'!X97,1)</f>
        <v>-11</v>
      </c>
      <c r="C27" s="40">
        <f>ROUND('[1]Anexo3'!Y97,1)</f>
        <v>-14</v>
      </c>
      <c r="D27" s="50"/>
      <c r="E27" s="50">
        <f>ROUND('[1]Anexo3'!AA97,1)</f>
        <v>-1.4</v>
      </c>
      <c r="F27" s="50">
        <f>ROUND('[1]Anexo3'!AB97,1)</f>
        <v>-2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f>ROUND('[1]Anexo3'!X98,1)</f>
        <v>30.8</v>
      </c>
      <c r="C28" s="107">
        <f>ROUND('[1]Anexo3'!Y98,1)</f>
        <v>19.1</v>
      </c>
      <c r="D28" s="110"/>
      <c r="E28" s="110">
        <f>ROUND('[1]Anexo3'!AA98,1)</f>
        <v>0</v>
      </c>
      <c r="F28" s="110">
        <f>ROUND('[1]Anexo3'!AB98,1)</f>
        <v>0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f>ROUND('[1]Anexo3'!X99,1)</f>
        <v>78</v>
      </c>
      <c r="C29" s="40">
        <f>ROUND('[1]Anexo3'!Y99,1)</f>
        <v>59</v>
      </c>
      <c r="D29" s="50"/>
      <c r="E29" s="50">
        <f>ROUND('[1]Anexo3'!AA99,1)</f>
        <v>1.4</v>
      </c>
      <c r="F29" s="50">
        <f>ROUND('[1]Anexo3'!AB99,1)</f>
        <v>1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f>ROUND('[1]Anexo3'!X100,1)</f>
        <v>-41</v>
      </c>
      <c r="C30" s="107">
        <f>ROUND('[1]Anexo3'!Y100,1)</f>
        <v>-11.9</v>
      </c>
      <c r="D30" s="110"/>
      <c r="E30" s="110">
        <f>ROUND('[1]Anexo3'!AA100,1)</f>
        <v>-0.1</v>
      </c>
      <c r="F30" s="110">
        <f>ROUND('[1]Anexo3'!AB100,1)</f>
        <v>0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f>ROUND('[1]Anexo3'!X101,1)</f>
        <v>-61</v>
      </c>
      <c r="C31" s="40">
        <f>ROUND('[1]Anexo3'!Y101,1)</f>
        <v>-53.2</v>
      </c>
      <c r="D31" s="50"/>
      <c r="E31" s="50">
        <f>ROUND('[1]Anexo3'!AA101,1)</f>
        <v>-1</v>
      </c>
      <c r="F31" s="50">
        <f>ROUND('[1]Anexo3'!AB101,1)</f>
        <v>-0.8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f>ROUND('[1]Anexo3'!X102,1)</f>
        <v>6.1</v>
      </c>
      <c r="C32" s="107">
        <f>ROUND('[1]Anexo3'!Y102,1)</f>
        <v>2.6</v>
      </c>
      <c r="D32" s="110"/>
      <c r="E32" s="110">
        <f>ROUND('[1]Anexo3'!AA102,1)</f>
        <v>0.1</v>
      </c>
      <c r="F32" s="110">
        <f>ROUND('[1]Anexo3'!AB102,1)</f>
        <v>0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f>ROUND('[1]Anexo3'!X103,1)</f>
        <v>-13.1</v>
      </c>
      <c r="C33" s="40">
        <f>ROUND('[1]Anexo3'!Y103,1)</f>
        <v>-10.2</v>
      </c>
      <c r="D33" s="50"/>
      <c r="E33" s="50">
        <f>ROUND('[1]Anexo3'!AA103,1)</f>
        <v>-0.4</v>
      </c>
      <c r="F33" s="50">
        <f>ROUND('[1]Anexo3'!AB103,1)</f>
        <v>-0.3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f>ROUND('[1]Anexo3'!X104,1)</f>
        <v>33.8</v>
      </c>
      <c r="C34" s="107">
        <f>ROUND('[1]Anexo3'!Y104,1)</f>
        <v>54.5</v>
      </c>
      <c r="D34" s="110"/>
      <c r="E34" s="110">
        <f>ROUND('[1]Anexo3'!AA104,1)</f>
        <v>0.7</v>
      </c>
      <c r="F34" s="110">
        <f>ROUND('[1]Anexo3'!AB104,1)</f>
        <v>1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f>ROUND('[1]Anexo3'!X105,1)</f>
        <v>67.3</v>
      </c>
      <c r="C35" s="40">
        <f>ROUND('[1]Anexo3'!Y105,1)</f>
        <v>46.8</v>
      </c>
      <c r="D35" s="50"/>
      <c r="E35" s="50">
        <f>ROUND('[1]Anexo3'!AA105,1)</f>
        <v>0.7</v>
      </c>
      <c r="F35" s="50">
        <f>ROUND('[1]Anexo3'!AB105,1)</f>
        <v>0.5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f>ROUND('[1]Anexo3'!X106,1)</f>
        <v>-6.7</v>
      </c>
      <c r="C36" s="107">
        <f>ROUND('[1]Anexo3'!Y106,1)</f>
        <v>10.1</v>
      </c>
      <c r="D36" s="110"/>
      <c r="E36" s="110">
        <f>ROUND('[1]Anexo3'!AA106,1)</f>
        <v>-0.2</v>
      </c>
      <c r="F36" s="110">
        <f>ROUND('[1]Anexo3'!AB106,1)</f>
        <v>0.3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f>ROUND('[1]Anexo3'!X107,1)</f>
        <v>-23.5</v>
      </c>
      <c r="C37" s="40">
        <f>ROUND('[1]Anexo3'!Y107,1)</f>
        <v>-19.2</v>
      </c>
      <c r="D37" s="50"/>
      <c r="E37" s="50">
        <f>ROUND('[1]Anexo3'!AA107,1)</f>
        <v>-2</v>
      </c>
      <c r="F37" s="50">
        <f>ROUND('[1]Anexo3'!AB107,1)</f>
        <v>-1.5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f>ROUND('[1]Anexo3'!X108,1)</f>
        <v>31.2</v>
      </c>
      <c r="C38" s="107">
        <f>ROUND('[1]Anexo3'!Y108,1)</f>
        <v>10.8</v>
      </c>
      <c r="D38" s="110"/>
      <c r="E38" s="110">
        <f>ROUND('[1]Anexo3'!AA108,1)</f>
        <v>0.2</v>
      </c>
      <c r="F38" s="110">
        <f>ROUND('[1]Anexo3'!AB108,1)</f>
        <v>0.1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f>ROUND('[1]Anexo3'!X109,1)</f>
        <v>0.6</v>
      </c>
      <c r="C39" s="40">
        <f>ROUND('[1]Anexo3'!Y109,1)</f>
        <v>-5.1</v>
      </c>
      <c r="D39" s="50"/>
      <c r="E39" s="50">
        <f>ROUND('[1]Anexo3'!AA109,1)</f>
        <v>0</v>
      </c>
      <c r="F39" s="50">
        <f>ROUND('[1]Anexo3'!AB109,1)</f>
        <v>-0.2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f>ROUND('[1]Anexo3'!X110,1)</f>
        <v>1.6</v>
      </c>
      <c r="C40" s="107">
        <f>ROUND('[1]Anexo3'!Y110,1)</f>
        <v>-0.7</v>
      </c>
      <c r="D40" s="110"/>
      <c r="E40" s="110">
        <f>ROUND('[1]Anexo3'!AA110,1)</f>
        <v>0.1</v>
      </c>
      <c r="F40" s="110">
        <f>ROUND('[1]Anexo3'!AB110,1)</f>
        <v>-0.1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f>ROUND('[1]Anexo3'!X112,1)</f>
        <v>-1.9</v>
      </c>
      <c r="C42" s="107">
        <f>ROUND('[1]Anexo3'!Y112,1)</f>
        <v>-1.1</v>
      </c>
      <c r="D42" s="110"/>
      <c r="E42" s="110">
        <f>ROUND('[1]Anexo3'!AA112,1)</f>
        <v>-1.9</v>
      </c>
      <c r="F42" s="110">
        <f>ROUND('[1]Anexo3'!AB112,1)</f>
        <v>-1.1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Contenido!$B$52</f>
        <v>Fecha de publicación: 17 de agosto de 2016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tr">
        <f>'[1]Anexo2'!$P$3</f>
        <v>A12 Área aprobada bajo licencias de construcción en 88 municipios, </v>
      </c>
      <c r="B7" s="263"/>
      <c r="C7" s="263"/>
      <c r="D7" s="263"/>
      <c r="E7" s="263"/>
      <c r="F7" s="263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Mayo 2016 - junio 2016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60" t="s">
        <v>5</v>
      </c>
      <c r="C11" s="260"/>
      <c r="D11" s="154"/>
      <c r="E11" s="257" t="s">
        <v>76</v>
      </c>
      <c r="F11" s="257" t="s">
        <v>23</v>
      </c>
    </row>
    <row r="12" spans="1:6" ht="12.75">
      <c r="A12" s="12"/>
      <c r="B12" s="63" t="str">
        <f>'[1]labels'!$D$3</f>
        <v>Mayo</v>
      </c>
      <c r="C12" s="63" t="str">
        <f>'a1'!B11</f>
        <v>Junio</v>
      </c>
      <c r="D12" s="63"/>
      <c r="E12" s="258"/>
      <c r="F12" s="258"/>
    </row>
    <row r="13" spans="1:9" ht="12.75">
      <c r="A13" s="34" t="s">
        <v>2</v>
      </c>
      <c r="B13" s="144">
        <f>'[1]Anexo2'!J8</f>
        <v>1679999</v>
      </c>
      <c r="C13" s="144">
        <f>'[1]Anexo2'!K8</f>
        <v>1232292</v>
      </c>
      <c r="D13" s="144"/>
      <c r="E13" s="50">
        <f>_xlfn.IFERROR(ROUND('[1]Anexo2'!M8,1),"*")</f>
        <v>-26.6</v>
      </c>
      <c r="F13" s="22">
        <f>ROUND('[1]Anexo2'!N8,1)</f>
        <v>-21.1</v>
      </c>
      <c r="G13" s="160"/>
      <c r="H13" s="160"/>
      <c r="I13" s="160"/>
    </row>
    <row r="14" spans="1:9" ht="12.75">
      <c r="A14" s="105" t="s">
        <v>24</v>
      </c>
      <c r="B14" s="145">
        <f>'[1]Anexo2'!J9</f>
        <v>46323</v>
      </c>
      <c r="C14" s="145">
        <f>'[1]Anexo2'!K9</f>
        <v>25211</v>
      </c>
      <c r="D14" s="145"/>
      <c r="E14" s="110">
        <f>_xlfn.IFERROR(ROUND('[1]Anexo2'!M9,1),"*")</f>
        <v>-45.6</v>
      </c>
      <c r="F14" s="112">
        <f>ROUND('[1]Anexo2'!N9,1)</f>
        <v>-1</v>
      </c>
      <c r="G14" s="160"/>
      <c r="H14" s="160"/>
      <c r="I14" s="160"/>
    </row>
    <row r="15" spans="1:9" ht="12.75">
      <c r="A15" s="34" t="s">
        <v>25</v>
      </c>
      <c r="B15" s="144">
        <f>'[1]Anexo2'!J10</f>
        <v>162262</v>
      </c>
      <c r="C15" s="144">
        <f>'[1]Anexo2'!K10</f>
        <v>62595</v>
      </c>
      <c r="D15" s="144"/>
      <c r="E15" s="50">
        <f>_xlfn.IFERROR(ROUND('[1]Anexo2'!M10,1),"*")</f>
        <v>-61.4</v>
      </c>
      <c r="F15" s="22">
        <f>ROUND('[1]Anexo2'!N10,1)</f>
        <v>-4.7</v>
      </c>
      <c r="G15" s="160"/>
      <c r="H15" s="160"/>
      <c r="I15" s="160"/>
    </row>
    <row r="16" spans="1:9" ht="12.75">
      <c r="A16" s="105" t="s">
        <v>26</v>
      </c>
      <c r="B16" s="145">
        <f>'[1]Anexo2'!J11</f>
        <v>42879</v>
      </c>
      <c r="C16" s="145">
        <f>'[1]Anexo2'!K11</f>
        <v>48484</v>
      </c>
      <c r="D16" s="145"/>
      <c r="E16" s="110">
        <f>_xlfn.IFERROR(ROUND('[1]Anexo2'!M11,1),"*")</f>
        <v>13.1</v>
      </c>
      <c r="F16" s="112">
        <f>ROUND('[1]Anexo2'!N11,1)</f>
        <v>0.3</v>
      </c>
      <c r="G16" s="160"/>
      <c r="H16" s="160"/>
      <c r="I16" s="160"/>
    </row>
    <row r="17" spans="1:9" ht="12.75">
      <c r="A17" s="34" t="s">
        <v>27</v>
      </c>
      <c r="B17" s="144">
        <f>'[1]Anexo2'!J12</f>
        <v>95711</v>
      </c>
      <c r="C17" s="144">
        <f>'[1]Anexo2'!K12</f>
        <v>77686</v>
      </c>
      <c r="D17" s="144"/>
      <c r="E17" s="50">
        <f>_xlfn.IFERROR(ROUND('[1]Anexo2'!M12,1),"*")</f>
        <v>-18.8</v>
      </c>
      <c r="F17" s="22">
        <f>ROUND('[1]Anexo2'!N12,1)</f>
        <v>-0.8</v>
      </c>
      <c r="G17" s="160"/>
      <c r="H17" s="160"/>
      <c r="I17" s="160"/>
    </row>
    <row r="18" spans="1:9" ht="12.75">
      <c r="A18" s="105" t="s">
        <v>28</v>
      </c>
      <c r="B18" s="145">
        <f>'[1]Anexo2'!J13</f>
        <v>32543</v>
      </c>
      <c r="C18" s="145">
        <f>'[1]Anexo2'!K13</f>
        <v>12370</v>
      </c>
      <c r="D18" s="145"/>
      <c r="E18" s="110">
        <f>_xlfn.IFERROR(ROUND('[1]Anexo2'!M13,1),"*")</f>
        <v>-62</v>
      </c>
      <c r="F18" s="112">
        <f>ROUND('[1]Anexo2'!N13,1)</f>
        <v>-0.9</v>
      </c>
      <c r="G18" s="160"/>
      <c r="H18" s="160"/>
      <c r="I18" s="160"/>
    </row>
    <row r="19" spans="1:9" ht="12.75">
      <c r="A19" s="34" t="s">
        <v>29</v>
      </c>
      <c r="B19" s="144">
        <f>'[1]Anexo2'!J14</f>
        <v>35341</v>
      </c>
      <c r="C19" s="144">
        <f>'[1]Anexo2'!K14</f>
        <v>50204</v>
      </c>
      <c r="D19" s="144"/>
      <c r="E19" s="50">
        <f>_xlfn.IFERROR(ROUND('[1]Anexo2'!M14,1),"*")</f>
        <v>42.1</v>
      </c>
      <c r="F19" s="22">
        <f>ROUND('[1]Anexo2'!N14,1)</f>
        <v>0.7</v>
      </c>
      <c r="G19" s="160"/>
      <c r="H19" s="160"/>
      <c r="I19" s="160"/>
    </row>
    <row r="20" spans="1:9" ht="12.75">
      <c r="A20" s="105" t="s">
        <v>44</v>
      </c>
      <c r="B20" s="145">
        <f>'[1]Anexo2'!J15</f>
        <v>16914</v>
      </c>
      <c r="C20" s="145">
        <f>'[1]Anexo2'!K15</f>
        <v>5854</v>
      </c>
      <c r="D20" s="145"/>
      <c r="E20" s="110">
        <f>_xlfn.IFERROR(ROUND('[1]Anexo2'!M15,1),"*")</f>
        <v>-65.4</v>
      </c>
      <c r="F20" s="112">
        <f>ROUND('[1]Anexo2'!N15,1)</f>
        <v>-0.5</v>
      </c>
      <c r="G20" s="160"/>
      <c r="H20" s="160"/>
      <c r="I20" s="160"/>
    </row>
    <row r="21" spans="1:9" ht="12.75">
      <c r="A21" s="34" t="s">
        <v>178</v>
      </c>
      <c r="B21" s="142">
        <f>'[1]Anexo2'!J16</f>
        <v>2470</v>
      </c>
      <c r="C21" s="142">
        <f>'[1]Anexo2'!K16</f>
        <v>10578</v>
      </c>
      <c r="D21" s="142"/>
      <c r="E21" s="40">
        <f>_xlfn.IFERROR(ROUND('[1]Anexo2'!M16,1),"*")</f>
        <v>328.3</v>
      </c>
      <c r="F21" s="22">
        <f>ROUND('[1]Anexo2'!N16,1)</f>
        <v>0.4</v>
      </c>
      <c r="G21" s="160"/>
      <c r="H21" s="160"/>
      <c r="I21" s="160"/>
    </row>
    <row r="22" spans="1:9" ht="12.75">
      <c r="A22" s="105" t="s">
        <v>30</v>
      </c>
      <c r="B22" s="145">
        <f>'[1]Anexo2'!J17</f>
        <v>6958</v>
      </c>
      <c r="C22" s="145">
        <f>'[1]Anexo2'!K17</f>
        <v>4682</v>
      </c>
      <c r="D22" s="145"/>
      <c r="E22" s="110">
        <f>_xlfn.IFERROR(ROUND('[1]Anexo2'!M17,1),"*")</f>
        <v>-32.7</v>
      </c>
      <c r="F22" s="112">
        <f>ROUND('[1]Anexo2'!N17,1)</f>
        <v>-0.1</v>
      </c>
      <c r="G22" s="160"/>
      <c r="H22" s="160"/>
      <c r="I22" s="160"/>
    </row>
    <row r="23" spans="1:9" ht="12.75">
      <c r="A23" s="34" t="s">
        <v>72</v>
      </c>
      <c r="B23" s="144">
        <f>'[1]Anexo2'!J18</f>
        <v>4578</v>
      </c>
      <c r="C23" s="144">
        <f>'[1]Anexo2'!K18</f>
        <v>7644</v>
      </c>
      <c r="D23" s="144"/>
      <c r="E23" s="50">
        <f>_xlfn.IFERROR(ROUND('[1]Anexo2'!M18,1),"*")</f>
        <v>67</v>
      </c>
      <c r="F23" s="22">
        <f>ROUND('[1]Anexo2'!N18,1)</f>
        <v>0.1</v>
      </c>
      <c r="G23" s="160"/>
      <c r="H23" s="160"/>
      <c r="I23" s="160"/>
    </row>
    <row r="24" spans="1:9" ht="13.5">
      <c r="A24" s="105" t="s">
        <v>186</v>
      </c>
      <c r="B24" s="145">
        <f>'[1]Anexo2'!J19</f>
        <v>245</v>
      </c>
      <c r="C24" s="143">
        <f>'[1]Anexo2'!K19</f>
        <v>134</v>
      </c>
      <c r="D24" s="143"/>
      <c r="E24" s="107">
        <f>_xlfn.IFERROR(ROUND('[1]Anexo2'!M19,1),"*")</f>
        <v>-45.3</v>
      </c>
      <c r="F24" s="112">
        <f>ROUND('[1]Anexo2'!N19,1)</f>
        <v>0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f>'[1]Anexo2'!J21</f>
        <v>2126223</v>
      </c>
      <c r="C26" s="111">
        <f>'[1]Anexo2'!K21</f>
        <v>1537734</v>
      </c>
      <c r="D26" s="111"/>
      <c r="E26" s="112">
        <f>_xlfn.IFERROR(ROUND('[1]Anexo2'!M21,1),"*")</f>
        <v>-27.7</v>
      </c>
      <c r="F26" s="112">
        <f>ROUND('[1]Anexo2'!N21,1)</f>
        <v>-27.7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Contenido!$B$52</f>
        <v>Fecha de publicación: 17 de agosto de 2016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tr">
        <f>'[1]Anexo2'!$B$3</f>
        <v>A13 Área aprobada bajo licencias de construcción en 88 municipios, </v>
      </c>
      <c r="B7" s="264"/>
      <c r="C7" s="264"/>
      <c r="D7" s="264"/>
      <c r="E7" s="264"/>
      <c r="F7" s="264"/>
    </row>
    <row r="8" spans="1:6" ht="14.25" customHeight="1">
      <c r="A8" s="263" t="s">
        <v>20</v>
      </c>
      <c r="B8" s="263"/>
      <c r="C8" s="263"/>
      <c r="D8" s="156"/>
      <c r="E8" s="36"/>
      <c r="F8" s="36"/>
    </row>
    <row r="9" spans="1:6" ht="14.25" customHeight="1">
      <c r="A9" s="51" t="str">
        <f>'a7'!A9</f>
        <v>Junio (2015 - 2016)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57" t="s">
        <v>21</v>
      </c>
      <c r="B11" s="284" t="s">
        <v>5</v>
      </c>
      <c r="C11" s="284"/>
      <c r="D11" s="155"/>
      <c r="E11" s="257" t="s">
        <v>22</v>
      </c>
      <c r="F11" s="257" t="s">
        <v>23</v>
      </c>
    </row>
    <row r="12" spans="1:6" ht="17.25" customHeight="1">
      <c r="A12" s="258"/>
      <c r="B12" s="63">
        <f>'[1]Anexo2'!C7</f>
        <v>2015</v>
      </c>
      <c r="C12" s="63">
        <f>'[1]Anexo2'!D7</f>
        <v>2016</v>
      </c>
      <c r="D12" s="63"/>
      <c r="E12" s="285"/>
      <c r="F12" s="285"/>
    </row>
    <row r="13" spans="1:9" ht="12.75">
      <c r="A13" s="34" t="s">
        <v>2</v>
      </c>
      <c r="B13" s="152">
        <f>'[1]Anexo2'!C8</f>
        <v>1868986</v>
      </c>
      <c r="C13" s="152">
        <f>'[1]Anexo2'!D8</f>
        <v>1232292</v>
      </c>
      <c r="D13" s="152"/>
      <c r="E13" s="50">
        <f>_xlfn.IFERROR(ROUND('[1]Anexo2'!F8,1),"*")</f>
        <v>-34.1</v>
      </c>
      <c r="F13" s="22">
        <f>ROUND('[1]Anexo2'!G8,1)</f>
        <v>-27.5</v>
      </c>
      <c r="H13" s="161"/>
      <c r="I13" s="161"/>
    </row>
    <row r="14" spans="1:9" ht="12.75">
      <c r="A14" s="105" t="s">
        <v>24</v>
      </c>
      <c r="B14" s="153">
        <f>'[1]Anexo2'!C9</f>
        <v>44836</v>
      </c>
      <c r="C14" s="153">
        <f>'[1]Anexo2'!D9</f>
        <v>25211</v>
      </c>
      <c r="D14" s="153"/>
      <c r="E14" s="110">
        <f>_xlfn.IFERROR(ROUND('[1]Anexo2'!F9,1),"*")</f>
        <v>-43.8</v>
      </c>
      <c r="F14" s="112">
        <f>ROUND('[1]Anexo2'!G9,1)</f>
        <v>-0.8</v>
      </c>
      <c r="H14" s="161"/>
      <c r="I14" s="161"/>
    </row>
    <row r="15" spans="1:9" ht="12.75">
      <c r="A15" s="34" t="s">
        <v>25</v>
      </c>
      <c r="B15" s="152">
        <f>'[1]Anexo2'!C10</f>
        <v>60629</v>
      </c>
      <c r="C15" s="152">
        <f>'[1]Anexo2'!D10</f>
        <v>62595</v>
      </c>
      <c r="D15" s="152"/>
      <c r="E15" s="50">
        <f>_xlfn.IFERROR(ROUND('[1]Anexo2'!F10,1),"*")</f>
        <v>3.2</v>
      </c>
      <c r="F15" s="22">
        <f>ROUND('[1]Anexo2'!G10,1)</f>
        <v>0.1</v>
      </c>
      <c r="H15" s="161"/>
      <c r="I15" s="161"/>
    </row>
    <row r="16" spans="1:9" ht="12.75">
      <c r="A16" s="105" t="s">
        <v>26</v>
      </c>
      <c r="B16" s="153">
        <f>'[1]Anexo2'!C11</f>
        <v>77327</v>
      </c>
      <c r="C16" s="153">
        <f>'[1]Anexo2'!D11</f>
        <v>48484</v>
      </c>
      <c r="D16" s="153"/>
      <c r="E16" s="110">
        <f>_xlfn.IFERROR(ROUND('[1]Anexo2'!F11,1),"*")</f>
        <v>-37.3</v>
      </c>
      <c r="F16" s="112">
        <f>ROUND('[1]Anexo2'!G11,1)</f>
        <v>-1.2</v>
      </c>
      <c r="H16" s="161"/>
      <c r="I16" s="161"/>
    </row>
    <row r="17" spans="1:9" ht="12.75">
      <c r="A17" s="34" t="s">
        <v>27</v>
      </c>
      <c r="B17" s="152">
        <f>'[1]Anexo2'!C12</f>
        <v>156032</v>
      </c>
      <c r="C17" s="152">
        <f>'[1]Anexo2'!D12</f>
        <v>77686</v>
      </c>
      <c r="D17" s="152"/>
      <c r="E17" s="50">
        <f>_xlfn.IFERROR(ROUND('[1]Anexo2'!F12,1),"*")</f>
        <v>-50.2</v>
      </c>
      <c r="F17" s="22">
        <f>ROUND('[1]Anexo2'!G12,1)</f>
        <v>-3.4</v>
      </c>
      <c r="H17" s="161"/>
      <c r="I17" s="161"/>
    </row>
    <row r="18" spans="1:9" ht="12.75">
      <c r="A18" s="105" t="s">
        <v>28</v>
      </c>
      <c r="B18" s="153">
        <f>'[1]Anexo2'!C13</f>
        <v>23492</v>
      </c>
      <c r="C18" s="153">
        <f>'[1]Anexo2'!D13</f>
        <v>12370</v>
      </c>
      <c r="D18" s="153"/>
      <c r="E18" s="110">
        <f>_xlfn.IFERROR(ROUND('[1]Anexo2'!F13,1),"*")</f>
        <v>-47.3</v>
      </c>
      <c r="F18" s="112">
        <f>ROUND('[1]Anexo2'!G13,1)</f>
        <v>-0.5</v>
      </c>
      <c r="H18" s="161"/>
      <c r="I18" s="161"/>
    </row>
    <row r="19" spans="1:9" ht="12.75">
      <c r="A19" s="34" t="s">
        <v>29</v>
      </c>
      <c r="B19" s="152">
        <f>'[1]Anexo2'!C14</f>
        <v>39019</v>
      </c>
      <c r="C19" s="152">
        <f>'[1]Anexo2'!D14</f>
        <v>50204</v>
      </c>
      <c r="D19" s="152"/>
      <c r="E19" s="50">
        <f>_xlfn.IFERROR(ROUND('[1]Anexo2'!F14,1),"*")</f>
        <v>28.7</v>
      </c>
      <c r="F19" s="22">
        <f>ROUND('[1]Anexo2'!G14,1)</f>
        <v>0.5</v>
      </c>
      <c r="H19" s="161"/>
      <c r="I19" s="161"/>
    </row>
    <row r="20" spans="1:9" ht="12.75">
      <c r="A20" s="105" t="s">
        <v>44</v>
      </c>
      <c r="B20" s="153">
        <f>'[1]Anexo2'!C15</f>
        <v>31386</v>
      </c>
      <c r="C20" s="153">
        <f>'[1]Anexo2'!D15</f>
        <v>5854</v>
      </c>
      <c r="D20" s="153"/>
      <c r="E20" s="110">
        <f>_xlfn.IFERROR(ROUND('[1]Anexo2'!F15,1),"*")</f>
        <v>-81.3</v>
      </c>
      <c r="F20" s="112">
        <f>ROUND('[1]Anexo2'!G15,1)</f>
        <v>-1.1</v>
      </c>
      <c r="H20" s="161"/>
      <c r="I20" s="161"/>
    </row>
    <row r="21" spans="1:9" ht="12.75">
      <c r="A21" s="34" t="s">
        <v>178</v>
      </c>
      <c r="B21" s="152">
        <f>'[1]Anexo2'!C16</f>
        <v>3720</v>
      </c>
      <c r="C21" s="140">
        <f>'[1]Anexo2'!D16</f>
        <v>10578</v>
      </c>
      <c r="D21" s="140"/>
      <c r="E21" s="50">
        <f>_xlfn.IFERROR(ROUND('[1]Anexo2'!F16,1),"*")</f>
        <v>184.4</v>
      </c>
      <c r="F21" s="22">
        <f>ROUND('[1]Anexo2'!G16,1)</f>
        <v>0.3</v>
      </c>
      <c r="H21" s="161"/>
      <c r="I21" s="161"/>
    </row>
    <row r="22" spans="1:9" ht="12.75">
      <c r="A22" s="105" t="s">
        <v>30</v>
      </c>
      <c r="B22" s="153">
        <f>'[1]Anexo2'!C17</f>
        <v>1519</v>
      </c>
      <c r="C22" s="153">
        <f>'[1]Anexo2'!D17</f>
        <v>4682</v>
      </c>
      <c r="D22" s="153"/>
      <c r="E22" s="110">
        <f>_xlfn.IFERROR(ROUND('[1]Anexo2'!F17,1),"*")</f>
        <v>208.2</v>
      </c>
      <c r="F22" s="112">
        <f>ROUND('[1]Anexo2'!G17,1)</f>
        <v>0.1</v>
      </c>
      <c r="H22" s="161"/>
      <c r="I22" s="161"/>
    </row>
    <row r="23" spans="1:9" ht="12.75">
      <c r="A23" s="34" t="s">
        <v>72</v>
      </c>
      <c r="B23" s="152">
        <f>'[1]Anexo2'!C18</f>
        <v>10900</v>
      </c>
      <c r="C23" s="152">
        <f>'[1]Anexo2'!D18</f>
        <v>7644</v>
      </c>
      <c r="D23" s="152"/>
      <c r="E23" s="50">
        <f>_xlfn.IFERROR(ROUND('[1]Anexo2'!F18,1),"*")</f>
        <v>-29.9</v>
      </c>
      <c r="F23" s="22">
        <f>ROUND('[1]Anexo2'!G18,1)</f>
        <v>-0.1</v>
      </c>
      <c r="H23" s="161"/>
      <c r="I23" s="161"/>
    </row>
    <row r="24" spans="1:9" ht="13.5">
      <c r="A24" s="105" t="s">
        <v>186</v>
      </c>
      <c r="B24" s="141">
        <f>'[1]Anexo2'!C19</f>
        <v>719</v>
      </c>
      <c r="C24" s="153">
        <f>'[1]Anexo2'!D19</f>
        <v>134</v>
      </c>
      <c r="D24" s="153"/>
      <c r="E24" s="107">
        <f>_xlfn.IFERROR(ROUND('[1]Anexo2'!F19,1),"*")</f>
        <v>-81.4</v>
      </c>
      <c r="F24" s="112">
        <f>ROUND('[1]Anexo2'!G19,1)</f>
        <v>0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f>'[1]Anexo2'!C21</f>
        <v>2318565</v>
      </c>
      <c r="C26" s="153">
        <f>'[1]Anexo2'!D21</f>
        <v>1537734</v>
      </c>
      <c r="D26" s="153"/>
      <c r="E26" s="112">
        <f>_xlfn.IFERROR(ROUND('[1]Anexo2'!F21,1),"*")</f>
        <v>-33.7</v>
      </c>
      <c r="F26" s="112">
        <f>ROUND('[1]Anexo2'!G21,1)</f>
        <v>-33.7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Contenido!$B$52</f>
        <v>Fecha de publicación: 17 de agosto de 2016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86" t="str">
        <f>'[1]Anexo2'!$P$27</f>
        <v>14 Área aprobada bajo licencias de construcción en 88 municipios, </v>
      </c>
      <c r="B7" s="287"/>
      <c r="C7" s="287"/>
      <c r="D7" s="287"/>
      <c r="E7" s="287"/>
      <c r="F7" s="287"/>
    </row>
    <row r="8" spans="1:6" ht="14.25" customHeight="1">
      <c r="A8" s="286" t="s">
        <v>20</v>
      </c>
      <c r="B8" s="286"/>
      <c r="C8" s="286"/>
      <c r="D8" s="194"/>
      <c r="E8" s="181"/>
      <c r="F8" s="181"/>
    </row>
    <row r="9" spans="1:6" ht="14.25" customHeight="1">
      <c r="A9" s="177" t="str">
        <f>'[1]Anexo2'!$P$29</f>
        <v>Acumulado año corrido a Junio</v>
      </c>
      <c r="B9" s="195"/>
      <c r="C9" s="195"/>
      <c r="D9" s="195"/>
      <c r="E9" s="195"/>
      <c r="F9" s="195"/>
    </row>
    <row r="10" spans="1:6" ht="14.25" customHeight="1">
      <c r="A10" s="177" t="str">
        <f>'[1]Anexo2'!$P$30</f>
        <v>2015 - 2016</v>
      </c>
      <c r="B10" s="195"/>
      <c r="C10" s="195"/>
      <c r="D10" s="195"/>
      <c r="E10" s="195"/>
      <c r="F10" s="195"/>
    </row>
    <row r="11" spans="1:6" ht="12.75" customHeight="1">
      <c r="A11" s="177"/>
      <c r="B11" s="195"/>
      <c r="C11" s="195"/>
      <c r="D11" s="195"/>
      <c r="E11" s="195"/>
      <c r="F11" s="195"/>
    </row>
    <row r="12" spans="1:6" ht="24">
      <c r="A12" s="270" t="s">
        <v>21</v>
      </c>
      <c r="B12" s="288" t="str">
        <f>'[1]Anexo2'!$Q$31</f>
        <v>Enero - junio                                 (metros cuadrados)</v>
      </c>
      <c r="C12" s="288"/>
      <c r="D12" s="196"/>
      <c r="E12" s="270" t="s">
        <v>195</v>
      </c>
      <c r="F12" s="197" t="s">
        <v>12</v>
      </c>
    </row>
    <row r="13" spans="1:6" ht="24.75" customHeight="1">
      <c r="A13" s="272"/>
      <c r="B13" s="198">
        <f>'[1]Anexo2'!$Q$32</f>
        <v>2015</v>
      </c>
      <c r="C13" s="198">
        <f>'[1]Anexo2'!$R$32</f>
        <v>2016</v>
      </c>
      <c r="D13" s="198"/>
      <c r="E13" s="272"/>
      <c r="F13" s="199" t="s">
        <v>14</v>
      </c>
    </row>
    <row r="14" spans="1:6" ht="12.75">
      <c r="A14" s="200" t="s">
        <v>2</v>
      </c>
      <c r="B14" s="201">
        <f>'[1]Anexo2'!Q33</f>
        <v>9337037</v>
      </c>
      <c r="C14" s="201">
        <f>'[1]Anexo2'!R33</f>
        <v>7677903</v>
      </c>
      <c r="D14" s="201"/>
      <c r="E14" s="50">
        <f>_xlfn.IFERROR(ROUND('[1]Anexo2'!F33,1),"*")</f>
        <v>-17.8</v>
      </c>
      <c r="F14" s="202">
        <f>ROUND('[1]Anexo2'!G33,1)</f>
        <v>-13.1</v>
      </c>
    </row>
    <row r="15" spans="1:6" ht="12.75">
      <c r="A15" s="190" t="s">
        <v>24</v>
      </c>
      <c r="B15" s="203">
        <f>'[1]Anexo2'!Q34</f>
        <v>253431</v>
      </c>
      <c r="C15" s="203">
        <f>'[1]Anexo2'!R34</f>
        <v>178455</v>
      </c>
      <c r="D15" s="203"/>
      <c r="E15" s="110">
        <f>_xlfn.IFERROR(ROUND('[1]Anexo2'!F34,1),"*")</f>
        <v>-29.6</v>
      </c>
      <c r="F15" s="204">
        <f>ROUND('[1]Anexo2'!G34,1)</f>
        <v>-0.6</v>
      </c>
    </row>
    <row r="16" spans="1:6" ht="12.75">
      <c r="A16" s="187" t="s">
        <v>25</v>
      </c>
      <c r="B16" s="201">
        <f>'[1]Anexo2'!Q35</f>
        <v>425747</v>
      </c>
      <c r="C16" s="201">
        <f>'[1]Anexo2'!R35</f>
        <v>499061</v>
      </c>
      <c r="D16" s="201"/>
      <c r="E16" s="50">
        <f>_xlfn.IFERROR(ROUND('[1]Anexo2'!F35,1),"*")</f>
        <v>17.2</v>
      </c>
      <c r="F16" s="202">
        <f>ROUND('[1]Anexo2'!G35,1)</f>
        <v>0.6</v>
      </c>
    </row>
    <row r="17" spans="1:6" ht="12.75">
      <c r="A17" s="190" t="s">
        <v>26</v>
      </c>
      <c r="B17" s="205">
        <f>'[1]Anexo2'!Q36</f>
        <v>435044</v>
      </c>
      <c r="C17" s="205">
        <f>'[1]Anexo2'!R36</f>
        <v>297337</v>
      </c>
      <c r="D17" s="205"/>
      <c r="E17" s="110">
        <f>_xlfn.IFERROR(ROUND('[1]Anexo2'!F36,1),"*")</f>
        <v>-31.7</v>
      </c>
      <c r="F17" s="204">
        <f>ROUND('[1]Anexo2'!G36,1)</f>
        <v>-1.1</v>
      </c>
    </row>
    <row r="18" spans="1:6" ht="12.75">
      <c r="A18" s="187" t="s">
        <v>27</v>
      </c>
      <c r="B18" s="201">
        <f>'[1]Anexo2'!Q37</f>
        <v>1301181</v>
      </c>
      <c r="C18" s="201">
        <f>'[1]Anexo2'!R37</f>
        <v>903617</v>
      </c>
      <c r="D18" s="201"/>
      <c r="E18" s="50">
        <f>_xlfn.IFERROR(ROUND('[1]Anexo2'!F37,1),"*")</f>
        <v>-30.6</v>
      </c>
      <c r="F18" s="202">
        <f>ROUND('[1]Anexo2'!G37,1)</f>
        <v>-3.1</v>
      </c>
    </row>
    <row r="19" spans="1:6" ht="12.75">
      <c r="A19" s="190" t="s">
        <v>28</v>
      </c>
      <c r="B19" s="205">
        <f>'[1]Anexo2'!Q38</f>
        <v>148410</v>
      </c>
      <c r="C19" s="205">
        <f>'[1]Anexo2'!R38</f>
        <v>157755</v>
      </c>
      <c r="D19" s="205"/>
      <c r="E19" s="110">
        <f>_xlfn.IFERROR(ROUND('[1]Anexo2'!F38,1),"*")</f>
        <v>6.3</v>
      </c>
      <c r="F19" s="204">
        <f>ROUND('[1]Anexo2'!G38,1)</f>
        <v>0.1</v>
      </c>
    </row>
    <row r="20" spans="1:6" ht="12.75">
      <c r="A20" s="187" t="s">
        <v>29</v>
      </c>
      <c r="B20" s="201">
        <f>'[1]Anexo2'!Q39</f>
        <v>345533</v>
      </c>
      <c r="C20" s="201">
        <f>'[1]Anexo2'!R39</f>
        <v>277483</v>
      </c>
      <c r="D20" s="201"/>
      <c r="E20" s="50">
        <f>_xlfn.IFERROR(ROUND('[1]Anexo2'!F39,1),"*")</f>
        <v>-19.7</v>
      </c>
      <c r="F20" s="202">
        <f>ROUND('[1]Anexo2'!G39,1)</f>
        <v>-0.5</v>
      </c>
    </row>
    <row r="21" spans="1:6" ht="12.75">
      <c r="A21" s="190" t="s">
        <v>44</v>
      </c>
      <c r="B21" s="205">
        <f>'[1]Anexo2'!Q40</f>
        <v>234151</v>
      </c>
      <c r="C21" s="205">
        <f>'[1]Anexo2'!R40</f>
        <v>169206</v>
      </c>
      <c r="D21" s="205"/>
      <c r="E21" s="110">
        <f>_xlfn.IFERROR(ROUND('[1]Anexo2'!F40,1),"*")</f>
        <v>-27.7</v>
      </c>
      <c r="F21" s="204">
        <f>ROUND('[1]Anexo2'!G40,1)</f>
        <v>-0.5</v>
      </c>
    </row>
    <row r="22" spans="1:6" ht="12.75">
      <c r="A22" s="187" t="s">
        <v>178</v>
      </c>
      <c r="B22" s="201">
        <f>'[1]Anexo2'!Q41</f>
        <v>66304</v>
      </c>
      <c r="C22" s="201">
        <f>'[1]Anexo2'!R41</f>
        <v>39524</v>
      </c>
      <c r="D22" s="201"/>
      <c r="E22" s="50">
        <f>_xlfn.IFERROR(ROUND('[1]Anexo2'!F41,1),"*")</f>
        <v>-40.4</v>
      </c>
      <c r="F22" s="202">
        <f>ROUND('[1]Anexo2'!G41,1)</f>
        <v>-0.2</v>
      </c>
    </row>
    <row r="23" spans="1:6" ht="12.75">
      <c r="A23" s="190" t="s">
        <v>30</v>
      </c>
      <c r="B23" s="205">
        <f>'[1]Anexo2'!Q42</f>
        <v>19239</v>
      </c>
      <c r="C23" s="205">
        <f>'[1]Anexo2'!R42</f>
        <v>30540</v>
      </c>
      <c r="D23" s="205"/>
      <c r="E23" s="110">
        <f>_xlfn.IFERROR(ROUND('[1]Anexo2'!F42,1),"*")</f>
        <v>58.7</v>
      </c>
      <c r="F23" s="204">
        <f>ROUND('[1]Anexo2'!G42,1)</f>
        <v>0.1</v>
      </c>
    </row>
    <row r="24" spans="1:6" ht="12.75">
      <c r="A24" s="187" t="s">
        <v>72</v>
      </c>
      <c r="B24" s="201">
        <f>'[1]Anexo2'!Q43</f>
        <v>84656</v>
      </c>
      <c r="C24" s="201">
        <f>'[1]Anexo2'!R43</f>
        <v>37835</v>
      </c>
      <c r="D24" s="201"/>
      <c r="E24" s="50">
        <f>_xlfn.IFERROR(ROUND('[1]Anexo2'!F43,1),"*")</f>
        <v>-55.3</v>
      </c>
      <c r="F24" s="202">
        <f>ROUND('[1]Anexo2'!G43,1)</f>
        <v>-0.4</v>
      </c>
    </row>
    <row r="25" spans="1:6" ht="13.5">
      <c r="A25" s="190" t="s">
        <v>186</v>
      </c>
      <c r="B25" s="205">
        <f>'[1]Anexo2'!Q44</f>
        <v>17746</v>
      </c>
      <c r="C25" s="205">
        <f>'[1]Anexo2'!R44</f>
        <v>14164</v>
      </c>
      <c r="D25" s="205"/>
      <c r="E25" s="107">
        <f>_xlfn.IFERROR(ROUND('[1]Anexo2'!F44,1),"*")</f>
        <v>-20.2</v>
      </c>
      <c r="F25" s="204">
        <f>ROUND('[1]Anexo2'!G44,1)</f>
        <v>0</v>
      </c>
    </row>
    <row r="26" spans="1:6" ht="12.75">
      <c r="A26" s="187"/>
      <c r="B26" s="201"/>
      <c r="C26" s="201"/>
      <c r="D26" s="201"/>
      <c r="E26" s="22"/>
      <c r="F26" s="202"/>
    </row>
    <row r="27" spans="1:6" ht="12.75">
      <c r="A27" s="190" t="s">
        <v>1</v>
      </c>
      <c r="B27" s="205">
        <f>'[1]Anexo2'!Q46</f>
        <v>12668479</v>
      </c>
      <c r="C27" s="205">
        <f>'[1]Anexo2'!R46</f>
        <v>10282880</v>
      </c>
      <c r="D27" s="205"/>
      <c r="E27" s="112">
        <f>_xlfn.IFERROR(ROUND('[1]Anexo2'!F46,1),"*")</f>
        <v>-18.8</v>
      </c>
      <c r="F27" s="204">
        <f>ROUND('[1]Anexo2'!G46,1)</f>
        <v>-18.8</v>
      </c>
    </row>
    <row r="28" spans="1:6" ht="12.75">
      <c r="A28" s="187"/>
      <c r="B28" s="206"/>
      <c r="C28" s="206"/>
      <c r="D28" s="206"/>
      <c r="E28" s="207"/>
      <c r="F28" s="207"/>
    </row>
    <row r="29" ht="12.75">
      <c r="A29" s="193" t="s">
        <v>194</v>
      </c>
    </row>
    <row r="30" ht="13.5">
      <c r="A30" s="193" t="s">
        <v>185</v>
      </c>
    </row>
    <row r="31" ht="12.75">
      <c r="A31" s="24" t="str">
        <f>Contenido!$B$52</f>
        <v>Fecha de publicación: 17 de agosto de 2016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tr">
        <f>'[1]Anexo2'!$B$53</f>
        <v>A15 Área aprobada en licencias de construcción en 88 municipios, </v>
      </c>
      <c r="B7" s="264"/>
      <c r="C7" s="264"/>
      <c r="D7" s="264"/>
      <c r="E7" s="264"/>
      <c r="F7" s="264"/>
    </row>
    <row r="8" spans="1:6" ht="14.25" customHeight="1">
      <c r="A8" s="263" t="s">
        <v>20</v>
      </c>
      <c r="B8" s="263"/>
      <c r="C8" s="263"/>
      <c r="D8" s="263"/>
      <c r="E8" s="263"/>
      <c r="F8" s="263"/>
    </row>
    <row r="9" spans="1:6" ht="14.25" customHeight="1">
      <c r="A9" s="51" t="str">
        <f>'a11'!A9</f>
        <v>Doce meses a Junio</v>
      </c>
      <c r="B9" s="62"/>
      <c r="C9" s="62"/>
      <c r="D9" s="62"/>
      <c r="E9" s="62"/>
      <c r="F9" s="62"/>
    </row>
    <row r="10" spans="1:6" ht="14.25" customHeight="1">
      <c r="A10" s="51" t="str">
        <f>'[1]Anexo2'!$B$56</f>
        <v>2015 - 2016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57" t="s">
        <v>21</v>
      </c>
      <c r="B12" s="262" t="s">
        <v>43</v>
      </c>
      <c r="C12" s="262"/>
      <c r="D12" s="159"/>
      <c r="E12" s="257" t="s">
        <v>46</v>
      </c>
      <c r="F12" s="33" t="s">
        <v>12</v>
      </c>
    </row>
    <row r="13" spans="1:6" ht="24.75" customHeight="1">
      <c r="A13" s="258"/>
      <c r="B13" s="63">
        <f>'[1]Anexo2'!C58</f>
        <v>2015</v>
      </c>
      <c r="C13" s="63">
        <f>'[1]Anexo2'!D58</f>
        <v>2016</v>
      </c>
      <c r="D13" s="63"/>
      <c r="E13" s="258"/>
      <c r="F13" s="55" t="s">
        <v>14</v>
      </c>
    </row>
    <row r="14" spans="1:9" ht="12.75">
      <c r="A14" s="57" t="s">
        <v>2</v>
      </c>
      <c r="B14" s="65">
        <f>'[1]Anexo2'!C59</f>
        <v>18594575</v>
      </c>
      <c r="C14" s="65">
        <f>'[1]Anexo2'!D59</f>
        <v>18234629</v>
      </c>
      <c r="D14" s="65"/>
      <c r="E14" s="50">
        <f>_xlfn.IFERROR(ROUND('[1]Anexo2'!F59,1),"*")</f>
        <v>-1.9</v>
      </c>
      <c r="F14" s="22">
        <f>ROUND('[1]Anexo2'!G59,1)</f>
        <v>-1.4</v>
      </c>
      <c r="H14" s="160"/>
      <c r="I14" s="160"/>
    </row>
    <row r="15" spans="1:9" ht="12.75">
      <c r="A15" s="105" t="s">
        <v>24</v>
      </c>
      <c r="B15" s="113">
        <f>'[1]Anexo2'!C60</f>
        <v>628618</v>
      </c>
      <c r="C15" s="113">
        <f>'[1]Anexo2'!D60</f>
        <v>526975</v>
      </c>
      <c r="D15" s="113"/>
      <c r="E15" s="112">
        <f>_xlfn.IFERROR(ROUND('[1]Anexo2'!F60,1),"*")</f>
        <v>-16.2</v>
      </c>
      <c r="F15" s="112">
        <f>ROUND('[1]Anexo2'!G60,1)</f>
        <v>-0.4</v>
      </c>
      <c r="H15" s="160"/>
      <c r="I15" s="160"/>
    </row>
    <row r="16" spans="1:9" ht="12.75">
      <c r="A16" s="34" t="s">
        <v>25</v>
      </c>
      <c r="B16" s="65">
        <f>'[1]Anexo2'!C61</f>
        <v>782083</v>
      </c>
      <c r="C16" s="65">
        <f>'[1]Anexo2'!D61</f>
        <v>936814</v>
      </c>
      <c r="D16" s="65"/>
      <c r="E16" s="22">
        <f>_xlfn.IFERROR(ROUND('[1]Anexo2'!F61,1),"*")</f>
        <v>19.8</v>
      </c>
      <c r="F16" s="22">
        <f>ROUND('[1]Anexo2'!G61,1)</f>
        <v>0.6</v>
      </c>
      <c r="H16" s="160"/>
      <c r="I16" s="160"/>
    </row>
    <row r="17" spans="1:9" ht="12.75">
      <c r="A17" s="105" t="s">
        <v>26</v>
      </c>
      <c r="B17" s="111">
        <f>'[1]Anexo2'!C62</f>
        <v>920789</v>
      </c>
      <c r="C17" s="111">
        <f>'[1]Anexo2'!D62</f>
        <v>904271</v>
      </c>
      <c r="D17" s="111"/>
      <c r="E17" s="112">
        <f>_xlfn.IFERROR(ROUND('[1]Anexo2'!F62,1),"*")</f>
        <v>-1.8</v>
      </c>
      <c r="F17" s="112">
        <f>ROUND('[1]Anexo2'!G62,1)</f>
        <v>-0.1</v>
      </c>
      <c r="H17" s="160"/>
      <c r="I17" s="160"/>
    </row>
    <row r="18" spans="1:9" ht="12.75">
      <c r="A18" s="34" t="s">
        <v>27</v>
      </c>
      <c r="B18" s="65">
        <f>'[1]Anexo2'!C63</f>
        <v>2198249</v>
      </c>
      <c r="C18" s="65">
        <f>'[1]Anexo2'!D63</f>
        <v>2205782</v>
      </c>
      <c r="D18" s="65"/>
      <c r="E18" s="22">
        <f>_xlfn.IFERROR(ROUND('[1]Anexo2'!F63,1),"*")</f>
        <v>0.3</v>
      </c>
      <c r="F18" s="22">
        <f>ROUND('[1]Anexo2'!G63,1)</f>
        <v>0</v>
      </c>
      <c r="H18" s="160"/>
      <c r="I18" s="160"/>
    </row>
    <row r="19" spans="1:9" ht="12.75">
      <c r="A19" s="105" t="s">
        <v>28</v>
      </c>
      <c r="B19" s="111">
        <f>'[1]Anexo2'!C64</f>
        <v>326660</v>
      </c>
      <c r="C19" s="111">
        <f>'[1]Anexo2'!D64</f>
        <v>340761</v>
      </c>
      <c r="D19" s="111"/>
      <c r="E19" s="112">
        <f>_xlfn.IFERROR(ROUND('[1]Anexo2'!F64,1),"*")</f>
        <v>4.3</v>
      </c>
      <c r="F19" s="112">
        <f>ROUND('[1]Anexo2'!G64,1)</f>
        <v>0.1</v>
      </c>
      <c r="H19" s="160"/>
      <c r="I19" s="160"/>
    </row>
    <row r="20" spans="1:9" ht="12.75">
      <c r="A20" s="34" t="s">
        <v>29</v>
      </c>
      <c r="B20" s="65">
        <f>'[1]Anexo2'!C65</f>
        <v>636896</v>
      </c>
      <c r="C20" s="65">
        <f>'[1]Anexo2'!D65</f>
        <v>683926</v>
      </c>
      <c r="D20" s="65"/>
      <c r="E20" s="22">
        <f>_xlfn.IFERROR(ROUND('[1]Anexo2'!F65,1),"*")</f>
        <v>7.4</v>
      </c>
      <c r="F20" s="22">
        <f>ROUND('[1]Anexo2'!G65,1)</f>
        <v>0.2</v>
      </c>
      <c r="H20" s="160"/>
      <c r="I20" s="160"/>
    </row>
    <row r="21" spans="1:9" ht="12.75">
      <c r="A21" s="105" t="s">
        <v>44</v>
      </c>
      <c r="B21" s="111">
        <f>'[1]Anexo2'!C66</f>
        <v>513174</v>
      </c>
      <c r="C21" s="111">
        <f>'[1]Anexo2'!D66</f>
        <v>502129</v>
      </c>
      <c r="D21" s="111"/>
      <c r="E21" s="112">
        <f>_xlfn.IFERROR(ROUND('[1]Anexo2'!F66,1),"*")</f>
        <v>-2.2</v>
      </c>
      <c r="F21" s="112">
        <f>ROUND('[1]Anexo2'!G66,1)</f>
        <v>0</v>
      </c>
      <c r="H21" s="160"/>
      <c r="I21" s="160"/>
    </row>
    <row r="22" spans="1:9" ht="12.75">
      <c r="A22" s="34" t="s">
        <v>178</v>
      </c>
      <c r="B22" s="65">
        <f>'[1]Anexo2'!C67</f>
        <v>110224</v>
      </c>
      <c r="C22" s="65">
        <f>'[1]Anexo2'!D67</f>
        <v>103245</v>
      </c>
      <c r="D22" s="65"/>
      <c r="E22" s="22">
        <f>_xlfn.IFERROR(ROUND('[1]Anexo2'!F67,1),"*")</f>
        <v>-6.3</v>
      </c>
      <c r="F22" s="22">
        <f>ROUND('[1]Anexo2'!G67,1)</f>
        <v>0</v>
      </c>
      <c r="H22" s="160"/>
      <c r="I22" s="160"/>
    </row>
    <row r="23" spans="1:9" ht="12.75">
      <c r="A23" s="105" t="s">
        <v>30</v>
      </c>
      <c r="B23" s="111">
        <f>'[1]Anexo2'!C68</f>
        <v>37852</v>
      </c>
      <c r="C23" s="111">
        <f>'[1]Anexo2'!D68</f>
        <v>91468</v>
      </c>
      <c r="D23" s="111"/>
      <c r="E23" s="112">
        <f>_xlfn.IFERROR(ROUND('[1]Anexo2'!F68,1),"*")</f>
        <v>141.6</v>
      </c>
      <c r="F23" s="112">
        <f>ROUND('[1]Anexo2'!G68,1)</f>
        <v>0.2</v>
      </c>
      <c r="H23" s="160"/>
      <c r="I23" s="160"/>
    </row>
    <row r="24" spans="1:9" ht="12.75">
      <c r="A24" s="34" t="s">
        <v>72</v>
      </c>
      <c r="B24" s="65">
        <f>'[1]Anexo2'!C69</f>
        <v>144688</v>
      </c>
      <c r="C24" s="65">
        <f>'[1]Anexo2'!D69</f>
        <v>101912</v>
      </c>
      <c r="D24" s="65"/>
      <c r="E24" s="22">
        <f>_xlfn.IFERROR(ROUND('[1]Anexo2'!F69,1),"*")</f>
        <v>-29.6</v>
      </c>
      <c r="F24" s="22">
        <f>ROUND('[1]Anexo2'!G69,1)</f>
        <v>-0.2</v>
      </c>
      <c r="H24" s="160"/>
      <c r="I24" s="160"/>
    </row>
    <row r="25" spans="1:9" ht="13.5">
      <c r="A25" s="105" t="s">
        <v>186</v>
      </c>
      <c r="B25" s="111">
        <f>'[1]Anexo2'!C70</f>
        <v>24183</v>
      </c>
      <c r="C25" s="111">
        <f>'[1]Anexo2'!D70</f>
        <v>21984</v>
      </c>
      <c r="D25" s="111"/>
      <c r="E25" s="112">
        <f>_xlfn.IFERROR(ROUND('[1]Anexo2'!F70,1),"*")</f>
        <v>-9.1</v>
      </c>
      <c r="F25" s="112">
        <f>ROUND('[1]Anexo2'!G70,1)</f>
        <v>0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f>'[1]Anexo2'!C72</f>
        <v>24917991</v>
      </c>
      <c r="C27" s="113">
        <f>'[1]Anexo2'!D72</f>
        <v>24653896</v>
      </c>
      <c r="D27" s="113"/>
      <c r="E27" s="112">
        <f>_xlfn.IFERROR(ROUND('[1]Anexo2'!F72,1),"*")</f>
        <v>-1.1</v>
      </c>
      <c r="F27" s="112">
        <f>ROUND('[1]Anexo2'!G72,1)</f>
        <v>-1.1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Contenido!$B$52</f>
        <v>Fecha de publicación: 17 de agosto de 2016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tr">
        <f>'[1]Anexo4'!$T$3</f>
        <v>A16 Área total aprobada para vivienda en 88 municipios 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tr">
        <f>'[1]Anexo4'!$T$5</f>
        <v>Junio 2016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90" t="s">
        <v>5</v>
      </c>
      <c r="H10" s="290"/>
    </row>
    <row r="11" spans="1:8" ht="12.75">
      <c r="A11" s="257" t="s">
        <v>6</v>
      </c>
      <c r="B11" s="289" t="s">
        <v>32</v>
      </c>
      <c r="C11" s="257"/>
      <c r="D11" s="257"/>
      <c r="E11" s="11"/>
      <c r="F11" s="257" t="s">
        <v>79</v>
      </c>
      <c r="G11" s="257"/>
      <c r="H11" s="257"/>
    </row>
    <row r="12" spans="1:8" ht="12.75">
      <c r="A12" s="258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f>'[1]Anexo4'!U9</f>
        <v>9389</v>
      </c>
      <c r="C13" s="140">
        <f>'[1]Anexo4'!V9</f>
        <v>139</v>
      </c>
      <c r="D13" s="140">
        <f>'[1]Anexo4'!W9</f>
        <v>9250</v>
      </c>
      <c r="E13" s="140"/>
      <c r="F13" s="140">
        <f>'[1]Anexo4'!Y9</f>
        <v>114476</v>
      </c>
      <c r="G13" s="140">
        <f>'[1]Anexo4'!Z9</f>
        <v>23828</v>
      </c>
      <c r="H13" s="140">
        <f>'[1]Anexo4'!AA9</f>
        <v>90648</v>
      </c>
    </row>
    <row r="14" spans="1:8" ht="12.75">
      <c r="A14" s="114" t="s">
        <v>49</v>
      </c>
      <c r="B14" s="141">
        <f>'[1]Anexo4'!U10</f>
        <v>0</v>
      </c>
      <c r="C14" s="141">
        <f>'[1]Anexo4'!V10</f>
        <v>0</v>
      </c>
      <c r="D14" s="141">
        <f>'[1]Anexo4'!W10</f>
        <v>0</v>
      </c>
      <c r="E14" s="141"/>
      <c r="F14" s="141">
        <f>'[1]Anexo4'!Y10</f>
        <v>1209</v>
      </c>
      <c r="G14" s="141">
        <f>'[1]Anexo4'!Z10</f>
        <v>1209</v>
      </c>
      <c r="H14" s="141">
        <f>'[1]Anexo4'!AA10</f>
        <v>0</v>
      </c>
    </row>
    <row r="15" spans="1:8" ht="12.75">
      <c r="A15" s="68" t="s">
        <v>50</v>
      </c>
      <c r="B15" s="140">
        <f>'[1]Anexo4'!U11</f>
        <v>1800</v>
      </c>
      <c r="C15" s="140">
        <f>'[1]Anexo4'!V11</f>
        <v>112</v>
      </c>
      <c r="D15" s="140">
        <f>'[1]Anexo4'!W11</f>
        <v>1688</v>
      </c>
      <c r="E15" s="140"/>
      <c r="F15" s="140">
        <f>'[1]Anexo4'!Y11</f>
        <v>83472</v>
      </c>
      <c r="G15" s="140">
        <f>'[1]Anexo4'!Z11</f>
        <v>4344</v>
      </c>
      <c r="H15" s="140">
        <f>'[1]Anexo4'!AA11</f>
        <v>79128</v>
      </c>
    </row>
    <row r="16" spans="1:8" ht="12.75">
      <c r="A16" s="114" t="s">
        <v>51</v>
      </c>
      <c r="B16" s="141">
        <f>'[1]Anexo4'!U12</f>
        <v>47789</v>
      </c>
      <c r="C16" s="141">
        <f>'[1]Anexo4'!V12</f>
        <v>7333</v>
      </c>
      <c r="D16" s="141">
        <f>'[1]Anexo4'!W12</f>
        <v>40456</v>
      </c>
      <c r="E16" s="141"/>
      <c r="F16" s="141">
        <f>'[1]Anexo4'!Y12</f>
        <v>154358</v>
      </c>
      <c r="G16" s="141">
        <f>'[1]Anexo4'!Z12</f>
        <v>15394</v>
      </c>
      <c r="H16" s="141">
        <f>'[1]Anexo4'!AA12</f>
        <v>138964</v>
      </c>
    </row>
    <row r="17" spans="1:8" ht="12.75">
      <c r="A17" s="68" t="s">
        <v>52</v>
      </c>
      <c r="B17" s="140">
        <f>'[1]Anexo4'!U13</f>
        <v>18829</v>
      </c>
      <c r="C17" s="140">
        <f>'[1]Anexo4'!V13</f>
        <v>0</v>
      </c>
      <c r="D17" s="140">
        <f>'[1]Anexo4'!W13</f>
        <v>18829</v>
      </c>
      <c r="E17" s="140"/>
      <c r="F17" s="140">
        <f>'[1]Anexo4'!Y13</f>
        <v>30612</v>
      </c>
      <c r="G17" s="140">
        <f>'[1]Anexo4'!Z13</f>
        <v>2778</v>
      </c>
      <c r="H17" s="140">
        <f>'[1]Anexo4'!AA13</f>
        <v>27834</v>
      </c>
    </row>
    <row r="18" spans="1:8" ht="12.75">
      <c r="A18" s="114" t="s">
        <v>53</v>
      </c>
      <c r="B18" s="141">
        <f>'[1]Anexo4'!U14</f>
        <v>10009</v>
      </c>
      <c r="C18" s="141">
        <f>'[1]Anexo4'!V14</f>
        <v>0</v>
      </c>
      <c r="D18" s="141">
        <f>'[1]Anexo4'!W14</f>
        <v>10009</v>
      </c>
      <c r="E18" s="141"/>
      <c r="F18" s="141">
        <f>'[1]Anexo4'!Y14</f>
        <v>26750</v>
      </c>
      <c r="G18" s="141">
        <f>'[1]Anexo4'!Z14</f>
        <v>13867</v>
      </c>
      <c r="H18" s="141">
        <f>'[1]Anexo4'!AA14</f>
        <v>12883</v>
      </c>
    </row>
    <row r="19" spans="1:8" ht="12.75">
      <c r="A19" s="68" t="s">
        <v>54</v>
      </c>
      <c r="B19" s="140">
        <f>'[1]Anexo4'!U15</f>
        <v>0</v>
      </c>
      <c r="C19" s="140">
        <f>'[1]Anexo4'!V15</f>
        <v>0</v>
      </c>
      <c r="D19" s="140">
        <f>'[1]Anexo4'!W15</f>
        <v>0</v>
      </c>
      <c r="E19" s="140"/>
      <c r="F19" s="140">
        <f>'[1]Anexo4'!Y15</f>
        <v>16684</v>
      </c>
      <c r="G19" s="140">
        <f>'[1]Anexo4'!Z15</f>
        <v>4636</v>
      </c>
      <c r="H19" s="140">
        <f>'[1]Anexo4'!AA15</f>
        <v>12048</v>
      </c>
    </row>
    <row r="20" spans="1:8" ht="12.75">
      <c r="A20" s="114" t="s">
        <v>55</v>
      </c>
      <c r="B20" s="141">
        <f>'[1]Anexo4'!U16</f>
        <v>0</v>
      </c>
      <c r="C20" s="141">
        <f>'[1]Anexo4'!V16</f>
        <v>0</v>
      </c>
      <c r="D20" s="141">
        <f>'[1]Anexo4'!W16</f>
        <v>0</v>
      </c>
      <c r="E20" s="141"/>
      <c r="F20" s="141">
        <f>'[1]Anexo4'!Y16</f>
        <v>3662</v>
      </c>
      <c r="G20" s="141">
        <f>'[1]Anexo4'!Z16</f>
        <v>3662</v>
      </c>
      <c r="H20" s="141">
        <f>'[1]Anexo4'!AA16</f>
        <v>0</v>
      </c>
    </row>
    <row r="21" spans="1:8" ht="12.75">
      <c r="A21" s="68" t="s">
        <v>57</v>
      </c>
      <c r="B21" s="140">
        <f>'[1]Anexo4'!U17</f>
        <v>0</v>
      </c>
      <c r="C21" s="140">
        <f>'[1]Anexo4'!V17</f>
        <v>0</v>
      </c>
      <c r="D21" s="140">
        <f>'[1]Anexo4'!W17</f>
        <v>0</v>
      </c>
      <c r="E21" s="140"/>
      <c r="F21" s="140">
        <f>'[1]Anexo4'!Y17</f>
        <v>2572</v>
      </c>
      <c r="G21" s="140">
        <f>'[1]Anexo4'!Z17</f>
        <v>2339</v>
      </c>
      <c r="H21" s="140">
        <f>'[1]Anexo4'!AA17</f>
        <v>233</v>
      </c>
    </row>
    <row r="22" spans="1:8" ht="12.75">
      <c r="A22" s="114" t="s">
        <v>56</v>
      </c>
      <c r="B22" s="141">
        <f>'[1]Anexo4'!U18</f>
        <v>813</v>
      </c>
      <c r="C22" s="141">
        <f>'[1]Anexo4'!V18</f>
        <v>135</v>
      </c>
      <c r="D22" s="141">
        <f>'[1]Anexo4'!W18</f>
        <v>678</v>
      </c>
      <c r="E22" s="141"/>
      <c r="F22" s="141">
        <f>'[1]Anexo4'!Y18</f>
        <v>10268</v>
      </c>
      <c r="G22" s="141">
        <f>'[1]Anexo4'!Z18</f>
        <v>7921</v>
      </c>
      <c r="H22" s="141">
        <f>'[1]Anexo4'!AA18</f>
        <v>2347</v>
      </c>
    </row>
    <row r="23" spans="1:8" ht="12.75">
      <c r="A23" s="68" t="s">
        <v>58</v>
      </c>
      <c r="B23" s="140">
        <f>'[1]Anexo4'!U19</f>
        <v>631</v>
      </c>
      <c r="C23" s="140">
        <f>'[1]Anexo4'!V19</f>
        <v>0</v>
      </c>
      <c r="D23" s="140">
        <f>'[1]Anexo4'!W19</f>
        <v>631</v>
      </c>
      <c r="E23" s="140"/>
      <c r="F23" s="140">
        <f>'[1]Anexo4'!Y19</f>
        <v>1383</v>
      </c>
      <c r="G23" s="140">
        <f>'[1]Anexo4'!Z19</f>
        <v>678</v>
      </c>
      <c r="H23" s="140">
        <f>'[1]Anexo4'!AA19</f>
        <v>705</v>
      </c>
    </row>
    <row r="24" spans="1:8" ht="12.75">
      <c r="A24" s="114" t="s">
        <v>59</v>
      </c>
      <c r="B24" s="141">
        <f>'[1]Anexo4'!U20</f>
        <v>167</v>
      </c>
      <c r="C24" s="141">
        <f>'[1]Anexo4'!V20</f>
        <v>167</v>
      </c>
      <c r="D24" s="141">
        <f>'[1]Anexo4'!W20</f>
        <v>0</v>
      </c>
      <c r="E24" s="141"/>
      <c r="F24" s="141">
        <f>'[1]Anexo4'!Y20</f>
        <v>18025</v>
      </c>
      <c r="G24" s="141">
        <f>'[1]Anexo4'!Z20</f>
        <v>5715</v>
      </c>
      <c r="H24" s="141">
        <f>'[1]Anexo4'!AA20</f>
        <v>12310</v>
      </c>
    </row>
    <row r="25" spans="1:8" ht="12.75">
      <c r="A25" s="68" t="s">
        <v>60</v>
      </c>
      <c r="B25" s="140">
        <f>'[1]Anexo4'!U21</f>
        <v>19695</v>
      </c>
      <c r="C25" s="140">
        <f>'[1]Anexo4'!V21</f>
        <v>0</v>
      </c>
      <c r="D25" s="140">
        <f>'[1]Anexo4'!W21</f>
        <v>19695</v>
      </c>
      <c r="E25" s="140"/>
      <c r="F25" s="140">
        <f>'[1]Anexo4'!Y21</f>
        <v>101360</v>
      </c>
      <c r="G25" s="140">
        <f>'[1]Anexo4'!Z21</f>
        <v>39336</v>
      </c>
      <c r="H25" s="140">
        <f>'[1]Anexo4'!AA21</f>
        <v>62024</v>
      </c>
    </row>
    <row r="26" spans="1:8" ht="12.75">
      <c r="A26" s="114" t="s">
        <v>61</v>
      </c>
      <c r="B26" s="141">
        <f>'[1]Anexo4'!U22</f>
        <v>0</v>
      </c>
      <c r="C26" s="141">
        <f>'[1]Anexo4'!V22</f>
        <v>0</v>
      </c>
      <c r="D26" s="141">
        <f>'[1]Anexo4'!W22</f>
        <v>0</v>
      </c>
      <c r="E26" s="141"/>
      <c r="F26" s="141">
        <f>'[1]Anexo4'!Y22</f>
        <v>1574</v>
      </c>
      <c r="G26" s="141">
        <f>'[1]Anexo4'!Z22</f>
        <v>1042</v>
      </c>
      <c r="H26" s="141">
        <f>'[1]Anexo4'!AA22</f>
        <v>532</v>
      </c>
    </row>
    <row r="27" spans="1:8" ht="12.75">
      <c r="A27" s="68" t="s">
        <v>62</v>
      </c>
      <c r="B27" s="140">
        <f>'[1]Anexo4'!U23</f>
        <v>189</v>
      </c>
      <c r="C27" s="140">
        <f>'[1]Anexo4'!V23</f>
        <v>189</v>
      </c>
      <c r="D27" s="140">
        <f>'[1]Anexo4'!W23</f>
        <v>0</v>
      </c>
      <c r="E27" s="140"/>
      <c r="F27" s="140">
        <f>'[1]Anexo4'!Y23</f>
        <v>12909</v>
      </c>
      <c r="G27" s="140">
        <f>'[1]Anexo4'!Z23</f>
        <v>12547</v>
      </c>
      <c r="H27" s="140">
        <f>'[1]Anexo4'!AA23</f>
        <v>362</v>
      </c>
    </row>
    <row r="28" spans="1:8" ht="12.75">
      <c r="A28" s="114" t="s">
        <v>63</v>
      </c>
      <c r="B28" s="141">
        <f>'[1]Anexo4'!U24</f>
        <v>0</v>
      </c>
      <c r="C28" s="141">
        <f>'[1]Anexo4'!V24</f>
        <v>0</v>
      </c>
      <c r="D28" s="141">
        <f>'[1]Anexo4'!W24</f>
        <v>0</v>
      </c>
      <c r="E28" s="141"/>
      <c r="F28" s="141">
        <f>'[1]Anexo4'!Y24</f>
        <v>1030</v>
      </c>
      <c r="G28" s="141">
        <f>'[1]Anexo4'!Z24</f>
        <v>801</v>
      </c>
      <c r="H28" s="141">
        <f>'[1]Anexo4'!AA24</f>
        <v>229</v>
      </c>
    </row>
    <row r="29" spans="1:8" ht="12.75">
      <c r="A29" s="68" t="s">
        <v>64</v>
      </c>
      <c r="B29" s="140">
        <f>'[1]Anexo4'!U25</f>
        <v>6870</v>
      </c>
      <c r="C29" s="140">
        <f>'[1]Anexo4'!V25</f>
        <v>0</v>
      </c>
      <c r="D29" s="140">
        <f>'[1]Anexo4'!W25</f>
        <v>6870</v>
      </c>
      <c r="E29" s="140"/>
      <c r="F29" s="140">
        <f>'[1]Anexo4'!Y25</f>
        <v>11310</v>
      </c>
      <c r="G29" s="140">
        <f>'[1]Anexo4'!Z25</f>
        <v>8961</v>
      </c>
      <c r="H29" s="140">
        <f>'[1]Anexo4'!AA25</f>
        <v>2349</v>
      </c>
    </row>
    <row r="30" spans="1:8" ht="12.75">
      <c r="A30" s="114" t="s">
        <v>65</v>
      </c>
      <c r="B30" s="141">
        <f>'[1]Anexo4'!U26</f>
        <v>7428</v>
      </c>
      <c r="C30" s="141">
        <f>'[1]Anexo4'!V26</f>
        <v>3365</v>
      </c>
      <c r="D30" s="141">
        <f>'[1]Anexo4'!W26</f>
        <v>4063</v>
      </c>
      <c r="E30" s="141"/>
      <c r="F30" s="141">
        <f>'[1]Anexo4'!Y26</f>
        <v>18001</v>
      </c>
      <c r="G30" s="141">
        <f>'[1]Anexo4'!Z26</f>
        <v>9790</v>
      </c>
      <c r="H30" s="141">
        <f>'[1]Anexo4'!AA26</f>
        <v>8211</v>
      </c>
    </row>
    <row r="31" spans="1:8" ht="12.75">
      <c r="A31" s="68" t="s">
        <v>66</v>
      </c>
      <c r="B31" s="140">
        <f>'[1]Anexo4'!U27</f>
        <v>0</v>
      </c>
      <c r="C31" s="140">
        <f>'[1]Anexo4'!V27</f>
        <v>0</v>
      </c>
      <c r="D31" s="140">
        <f>'[1]Anexo4'!W27</f>
        <v>0</v>
      </c>
      <c r="E31" s="140"/>
      <c r="F31" s="140">
        <f>'[1]Anexo4'!Y27</f>
        <v>10288</v>
      </c>
      <c r="G31" s="140">
        <f>'[1]Anexo4'!Z27</f>
        <v>6585</v>
      </c>
      <c r="H31" s="140">
        <f>'[1]Anexo4'!AA27</f>
        <v>3703</v>
      </c>
    </row>
    <row r="32" spans="1:8" ht="12.75">
      <c r="A32" s="114" t="s">
        <v>153</v>
      </c>
      <c r="B32" s="141">
        <f>'[1]Anexo4'!U28</f>
        <v>0</v>
      </c>
      <c r="C32" s="141">
        <f>'[1]Anexo4'!V28</f>
        <v>0</v>
      </c>
      <c r="D32" s="141">
        <f>'[1]Anexo4'!W28</f>
        <v>0</v>
      </c>
      <c r="E32" s="141"/>
      <c r="F32" s="141">
        <f>'[1]Anexo4'!Y28</f>
        <v>18172</v>
      </c>
      <c r="G32" s="141">
        <f>'[1]Anexo4'!Z28</f>
        <v>9126</v>
      </c>
      <c r="H32" s="141">
        <f>'[1]Anexo4'!AA28</f>
        <v>9046</v>
      </c>
    </row>
    <row r="33" spans="1:8" ht="12.75">
      <c r="A33" s="68" t="s">
        <v>67</v>
      </c>
      <c r="B33" s="140">
        <f>'[1]Anexo4'!U29</f>
        <v>18395</v>
      </c>
      <c r="C33" s="140">
        <f>'[1]Anexo4'!V29</f>
        <v>0</v>
      </c>
      <c r="D33" s="140">
        <f>'[1]Anexo4'!W29</f>
        <v>18395</v>
      </c>
      <c r="E33" s="140"/>
      <c r="F33" s="140">
        <f>'[1]Anexo4'!Y29</f>
        <v>13824</v>
      </c>
      <c r="G33" s="140">
        <f>'[1]Anexo4'!Z29</f>
        <v>12602</v>
      </c>
      <c r="H33" s="140">
        <f>'[1]Anexo4'!AA29</f>
        <v>1222</v>
      </c>
    </row>
    <row r="34" spans="1:8" ht="12.75">
      <c r="A34" s="114" t="s">
        <v>68</v>
      </c>
      <c r="B34" s="141">
        <f>'[1]Anexo4'!U30</f>
        <v>20012</v>
      </c>
      <c r="C34" s="141">
        <f>'[1]Anexo4'!V30</f>
        <v>20012</v>
      </c>
      <c r="D34" s="141">
        <f>'[1]Anexo4'!W30</f>
        <v>0</v>
      </c>
      <c r="E34" s="141"/>
      <c r="F34" s="141">
        <f>'[1]Anexo4'!Y30</f>
        <v>15489</v>
      </c>
      <c r="G34" s="141">
        <f>'[1]Anexo4'!Z30</f>
        <v>12295</v>
      </c>
      <c r="H34" s="141">
        <f>'[1]Anexo4'!AA30</f>
        <v>3194</v>
      </c>
    </row>
    <row r="35" spans="1:8" ht="12.75">
      <c r="A35" s="68" t="s">
        <v>71</v>
      </c>
      <c r="B35" s="140">
        <f>'[1]Anexo4'!U31</f>
        <v>0</v>
      </c>
      <c r="C35" s="140">
        <f>'[1]Anexo4'!V31</f>
        <v>0</v>
      </c>
      <c r="D35" s="140">
        <f>'[1]Anexo4'!W31</f>
        <v>0</v>
      </c>
      <c r="E35" s="140"/>
      <c r="F35" s="140">
        <f>'[1]Anexo4'!Y31</f>
        <v>119325</v>
      </c>
      <c r="G35" s="140">
        <f>'[1]Anexo4'!Z31</f>
        <v>11793</v>
      </c>
      <c r="H35" s="140">
        <f>'[1]Anexo4'!AA31</f>
        <v>107532</v>
      </c>
    </row>
    <row r="36" spans="1:8" ht="12.75">
      <c r="A36" s="114" t="s">
        <v>69</v>
      </c>
      <c r="B36" s="141">
        <f>'[1]Anexo4'!U32</f>
        <v>505</v>
      </c>
      <c r="C36" s="141">
        <f>'[1]Anexo4'!V32</f>
        <v>505</v>
      </c>
      <c r="D36" s="141">
        <f>'[1]Anexo4'!W32</f>
        <v>0</v>
      </c>
      <c r="E36" s="141"/>
      <c r="F36" s="141">
        <f>'[1]Anexo4'!Y32</f>
        <v>4748</v>
      </c>
      <c r="G36" s="141">
        <f>'[1]Anexo4'!Z32</f>
        <v>3398</v>
      </c>
      <c r="H36" s="141">
        <f>'[1]Anexo4'!AA32</f>
        <v>1350</v>
      </c>
    </row>
    <row r="37" spans="1:8" ht="12.75">
      <c r="A37" s="68" t="s">
        <v>70</v>
      </c>
      <c r="B37" s="140">
        <f>'[1]Anexo4'!U33</f>
        <v>2542</v>
      </c>
      <c r="C37" s="140">
        <f>'[1]Anexo4'!V33</f>
        <v>2542</v>
      </c>
      <c r="D37" s="140">
        <f>'[1]Anexo4'!W33</f>
        <v>0</v>
      </c>
      <c r="E37" s="140"/>
      <c r="F37" s="140">
        <f>'[1]Anexo4'!Y33</f>
        <v>66613</v>
      </c>
      <c r="G37" s="140">
        <f>'[1]Anexo4'!Z33</f>
        <v>8758</v>
      </c>
      <c r="H37" s="140">
        <f>'[1]Anexo4'!AA33</f>
        <v>57855</v>
      </c>
    </row>
    <row r="38" spans="1:8" ht="12.75">
      <c r="A38" s="114" t="s">
        <v>177</v>
      </c>
      <c r="B38" s="141">
        <f>'[1]Anexo4'!U34</f>
        <v>146971</v>
      </c>
      <c r="C38" s="141">
        <f>'[1]Anexo4'!V34</f>
        <v>3457</v>
      </c>
      <c r="D38" s="141">
        <f>'[1]Anexo4'!W34</f>
        <v>143514</v>
      </c>
      <c r="E38" s="141"/>
      <c r="F38" s="141">
        <f>'[1]Anexo4'!Y34</f>
        <v>62144</v>
      </c>
      <c r="G38" s="141">
        <f>'[1]Anexo4'!Z34</f>
        <v>31173</v>
      </c>
      <c r="H38" s="141">
        <f>'[1]Anexo4'!AA34</f>
        <v>30971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f>'[1]Anexo4'!U36</f>
        <v>312034</v>
      </c>
      <c r="C40" s="141">
        <f>'[1]Anexo4'!V36</f>
        <v>37956</v>
      </c>
      <c r="D40" s="141">
        <f>'[1]Anexo4'!W36</f>
        <v>274078</v>
      </c>
      <c r="E40" s="141"/>
      <c r="F40" s="141">
        <f>'[1]Anexo4'!Y36</f>
        <v>920258</v>
      </c>
      <c r="G40" s="141">
        <f>'[1]Anexo4'!Z36</f>
        <v>254578</v>
      </c>
      <c r="H40" s="141">
        <f>'[1]Anexo4'!AA36</f>
        <v>665680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17 de agosto de 2016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tr">
        <f>'[1]Anexo4'!$AC$3</f>
        <v>A17 Unidades de vivienda a construir en 88 municipios,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tr">
        <f>'[1]Anexo4'!$AC$5</f>
        <v>Junio 2016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91" t="s">
        <v>47</v>
      </c>
      <c r="H10" s="291"/>
    </row>
    <row r="11" spans="1:8" ht="12.75">
      <c r="A11" s="257" t="s">
        <v>6</v>
      </c>
      <c r="B11" s="289" t="s">
        <v>32</v>
      </c>
      <c r="C11" s="257"/>
      <c r="D11" s="257"/>
      <c r="E11" s="11"/>
      <c r="F11" s="257" t="s">
        <v>79</v>
      </c>
      <c r="G11" s="257"/>
      <c r="H11" s="257"/>
    </row>
    <row r="12" spans="1:8" ht="12.75">
      <c r="A12" s="258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f>'[1]Anexo4'!AD9</f>
        <v>140</v>
      </c>
      <c r="C13" s="140">
        <f>'[1]Anexo4'!AE9</f>
        <v>2</v>
      </c>
      <c r="D13" s="140">
        <f>'[1]Anexo4'!AF9</f>
        <v>138</v>
      </c>
      <c r="E13" s="140"/>
      <c r="F13" s="140">
        <f>'[1]Anexo4'!AH9</f>
        <v>957</v>
      </c>
      <c r="G13" s="140">
        <f>'[1]Anexo4'!AI9</f>
        <v>145</v>
      </c>
      <c r="H13" s="140">
        <f>'[1]Anexo4'!AJ9</f>
        <v>812</v>
      </c>
    </row>
    <row r="14" spans="1:8" ht="12.75">
      <c r="A14" s="114" t="s">
        <v>49</v>
      </c>
      <c r="B14" s="141">
        <f>'[1]Anexo4'!AD10</f>
        <v>0</v>
      </c>
      <c r="C14" s="141">
        <f>'[1]Anexo4'!AE10</f>
        <v>0</v>
      </c>
      <c r="D14" s="141">
        <f>'[1]Anexo4'!AF10</f>
        <v>0</v>
      </c>
      <c r="E14" s="141"/>
      <c r="F14" s="141">
        <f>'[1]Anexo4'!AH10</f>
        <v>14</v>
      </c>
      <c r="G14" s="141">
        <f>'[1]Anexo4'!AI10</f>
        <v>14</v>
      </c>
      <c r="H14" s="141">
        <f>'[1]Anexo4'!AJ10</f>
        <v>0</v>
      </c>
    </row>
    <row r="15" spans="1:8" ht="12.75">
      <c r="A15" s="68" t="s">
        <v>50</v>
      </c>
      <c r="B15" s="140">
        <f>'[1]Anexo4'!AD11</f>
        <v>29</v>
      </c>
      <c r="C15" s="140">
        <f>'[1]Anexo4'!AE11</f>
        <v>2</v>
      </c>
      <c r="D15" s="140">
        <f>'[1]Anexo4'!AF11</f>
        <v>27</v>
      </c>
      <c r="E15" s="140"/>
      <c r="F15" s="140">
        <f>'[1]Anexo4'!AH11</f>
        <v>666</v>
      </c>
      <c r="G15" s="140">
        <f>'[1]Anexo4'!AI11</f>
        <v>26</v>
      </c>
      <c r="H15" s="140">
        <f>'[1]Anexo4'!AJ11</f>
        <v>640</v>
      </c>
    </row>
    <row r="16" spans="1:8" ht="12.75">
      <c r="A16" s="114" t="s">
        <v>51</v>
      </c>
      <c r="B16" s="141">
        <f>'[1]Anexo4'!AD12</f>
        <v>775</v>
      </c>
      <c r="C16" s="141">
        <f>'[1]Anexo4'!AE12</f>
        <v>95</v>
      </c>
      <c r="D16" s="141">
        <f>'[1]Anexo4'!AF12</f>
        <v>680</v>
      </c>
      <c r="E16" s="141"/>
      <c r="F16" s="141">
        <f>'[1]Anexo4'!AH12</f>
        <v>1097</v>
      </c>
      <c r="G16" s="141">
        <f>'[1]Anexo4'!AI12</f>
        <v>107</v>
      </c>
      <c r="H16" s="141">
        <f>'[1]Anexo4'!AJ12</f>
        <v>990</v>
      </c>
    </row>
    <row r="17" spans="1:8" ht="12.75">
      <c r="A17" s="68" t="s">
        <v>52</v>
      </c>
      <c r="B17" s="140">
        <f>'[1]Anexo4'!AD13</f>
        <v>360</v>
      </c>
      <c r="C17" s="140">
        <f>'[1]Anexo4'!AE13</f>
        <v>0</v>
      </c>
      <c r="D17" s="140">
        <f>'[1]Anexo4'!AF13</f>
        <v>360</v>
      </c>
      <c r="E17" s="140"/>
      <c r="F17" s="140">
        <f>'[1]Anexo4'!AH13</f>
        <v>109</v>
      </c>
      <c r="G17" s="140">
        <f>'[1]Anexo4'!AI13</f>
        <v>7</v>
      </c>
      <c r="H17" s="140">
        <f>'[1]Anexo4'!AJ13</f>
        <v>102</v>
      </c>
    </row>
    <row r="18" spans="1:8" ht="12.75">
      <c r="A18" s="114" t="s">
        <v>53</v>
      </c>
      <c r="B18" s="141">
        <f>'[1]Anexo4'!AD14</f>
        <v>180</v>
      </c>
      <c r="C18" s="141">
        <f>'[1]Anexo4'!AE14</f>
        <v>0</v>
      </c>
      <c r="D18" s="141">
        <f>'[1]Anexo4'!AF14</f>
        <v>180</v>
      </c>
      <c r="E18" s="141"/>
      <c r="F18" s="141">
        <f>'[1]Anexo4'!AH14</f>
        <v>287</v>
      </c>
      <c r="G18" s="141">
        <f>'[1]Anexo4'!AI14</f>
        <v>139</v>
      </c>
      <c r="H18" s="141">
        <f>'[1]Anexo4'!AJ14</f>
        <v>148</v>
      </c>
    </row>
    <row r="19" spans="1:8" ht="12.75">
      <c r="A19" s="68" t="s">
        <v>54</v>
      </c>
      <c r="B19" s="140">
        <f>'[1]Anexo4'!AD15</f>
        <v>0</v>
      </c>
      <c r="C19" s="140">
        <f>'[1]Anexo4'!AE15</f>
        <v>0</v>
      </c>
      <c r="D19" s="140">
        <f>'[1]Anexo4'!AF15</f>
        <v>0</v>
      </c>
      <c r="E19" s="140"/>
      <c r="F19" s="140">
        <f>'[1]Anexo4'!AH15</f>
        <v>156</v>
      </c>
      <c r="G19" s="140">
        <f>'[1]Anexo4'!AI15</f>
        <v>36</v>
      </c>
      <c r="H19" s="140">
        <f>'[1]Anexo4'!AJ15</f>
        <v>120</v>
      </c>
    </row>
    <row r="20" spans="1:8" ht="12.75">
      <c r="A20" s="114" t="s">
        <v>55</v>
      </c>
      <c r="B20" s="141">
        <f>'[1]Anexo4'!AD16</f>
        <v>0</v>
      </c>
      <c r="C20" s="141">
        <f>'[1]Anexo4'!AE16</f>
        <v>0</v>
      </c>
      <c r="D20" s="141">
        <f>'[1]Anexo4'!AF16</f>
        <v>0</v>
      </c>
      <c r="E20" s="141"/>
      <c r="F20" s="141">
        <f>'[1]Anexo4'!AH16</f>
        <v>38</v>
      </c>
      <c r="G20" s="141">
        <f>'[1]Anexo4'!AI16</f>
        <v>38</v>
      </c>
      <c r="H20" s="141">
        <f>'[1]Anexo4'!AJ16</f>
        <v>0</v>
      </c>
    </row>
    <row r="21" spans="1:8" ht="12.75">
      <c r="A21" s="68" t="s">
        <v>57</v>
      </c>
      <c r="B21" s="140">
        <f>'[1]Anexo4'!AD17</f>
        <v>0</v>
      </c>
      <c r="C21" s="140">
        <f>'[1]Anexo4'!AE17</f>
        <v>0</v>
      </c>
      <c r="D21" s="140">
        <f>'[1]Anexo4'!AF17</f>
        <v>0</v>
      </c>
      <c r="E21" s="140"/>
      <c r="F21" s="140">
        <f>'[1]Anexo4'!AH17</f>
        <v>23</v>
      </c>
      <c r="G21" s="140">
        <f>'[1]Anexo4'!AI17</f>
        <v>21</v>
      </c>
      <c r="H21" s="140">
        <f>'[1]Anexo4'!AJ17</f>
        <v>2</v>
      </c>
    </row>
    <row r="22" spans="1:8" ht="12.75">
      <c r="A22" s="114" t="s">
        <v>56</v>
      </c>
      <c r="B22" s="141">
        <f>'[1]Anexo4'!AD18</f>
        <v>17</v>
      </c>
      <c r="C22" s="141">
        <f>'[1]Anexo4'!AE18</f>
        <v>2</v>
      </c>
      <c r="D22" s="141">
        <f>'[1]Anexo4'!AF18</f>
        <v>15</v>
      </c>
      <c r="E22" s="141"/>
      <c r="F22" s="141">
        <f>'[1]Anexo4'!AH18</f>
        <v>125</v>
      </c>
      <c r="G22" s="141">
        <f>'[1]Anexo4'!AI18</f>
        <v>87</v>
      </c>
      <c r="H22" s="141">
        <f>'[1]Anexo4'!AJ18</f>
        <v>38</v>
      </c>
    </row>
    <row r="23" spans="1:8" ht="12.75">
      <c r="A23" s="68" t="s">
        <v>58</v>
      </c>
      <c r="B23" s="140">
        <f>'[1]Anexo4'!AD19</f>
        <v>4</v>
      </c>
      <c r="C23" s="140">
        <f>'[1]Anexo4'!AE19</f>
        <v>0</v>
      </c>
      <c r="D23" s="140">
        <f>'[1]Anexo4'!AF19</f>
        <v>4</v>
      </c>
      <c r="E23" s="140"/>
      <c r="F23" s="140">
        <f>'[1]Anexo4'!AH19</f>
        <v>11</v>
      </c>
      <c r="G23" s="140">
        <f>'[1]Anexo4'!AI19</f>
        <v>3</v>
      </c>
      <c r="H23" s="140">
        <f>'[1]Anexo4'!AJ19</f>
        <v>8</v>
      </c>
    </row>
    <row r="24" spans="1:8" ht="12.75">
      <c r="A24" s="114" t="s">
        <v>59</v>
      </c>
      <c r="B24" s="141">
        <f>'[1]Anexo4'!AD20</f>
        <v>2</v>
      </c>
      <c r="C24" s="141">
        <f>'[1]Anexo4'!AE20</f>
        <v>2</v>
      </c>
      <c r="D24" s="141">
        <f>'[1]Anexo4'!AF20</f>
        <v>0</v>
      </c>
      <c r="E24" s="141"/>
      <c r="F24" s="141">
        <f>'[1]Anexo4'!AH20</f>
        <v>102</v>
      </c>
      <c r="G24" s="141">
        <f>'[1]Anexo4'!AI20</f>
        <v>33</v>
      </c>
      <c r="H24" s="141">
        <f>'[1]Anexo4'!AJ20</f>
        <v>69</v>
      </c>
    </row>
    <row r="25" spans="1:8" ht="12.75">
      <c r="A25" s="68" t="s">
        <v>60</v>
      </c>
      <c r="B25" s="140">
        <f>'[1]Anexo4'!AD21</f>
        <v>288</v>
      </c>
      <c r="C25" s="140">
        <f>'[1]Anexo4'!AE21</f>
        <v>0</v>
      </c>
      <c r="D25" s="140">
        <f>'[1]Anexo4'!AF21</f>
        <v>288</v>
      </c>
      <c r="E25" s="140"/>
      <c r="F25" s="140">
        <f>'[1]Anexo4'!AH21</f>
        <v>953</v>
      </c>
      <c r="G25" s="140">
        <f>'[1]Anexo4'!AI21</f>
        <v>271</v>
      </c>
      <c r="H25" s="140">
        <f>'[1]Anexo4'!AJ21</f>
        <v>682</v>
      </c>
    </row>
    <row r="26" spans="1:8" ht="12.75">
      <c r="A26" s="114" t="s">
        <v>61</v>
      </c>
      <c r="B26" s="141">
        <f>'[1]Anexo4'!AD22</f>
        <v>0</v>
      </c>
      <c r="C26" s="141">
        <f>'[1]Anexo4'!AE22</f>
        <v>0</v>
      </c>
      <c r="D26" s="141">
        <f>'[1]Anexo4'!AF22</f>
        <v>0</v>
      </c>
      <c r="E26" s="141"/>
      <c r="F26" s="141">
        <f>'[1]Anexo4'!AH22</f>
        <v>18</v>
      </c>
      <c r="G26" s="141">
        <f>'[1]Anexo4'!AI22</f>
        <v>12</v>
      </c>
      <c r="H26" s="141">
        <f>'[1]Anexo4'!AJ22</f>
        <v>6</v>
      </c>
    </row>
    <row r="27" spans="1:8" ht="12.75">
      <c r="A27" s="68" t="s">
        <v>62</v>
      </c>
      <c r="B27" s="140">
        <f>'[1]Anexo4'!AD23</f>
        <v>2</v>
      </c>
      <c r="C27" s="140">
        <f>'[1]Anexo4'!AE23</f>
        <v>2</v>
      </c>
      <c r="D27" s="140">
        <f>'[1]Anexo4'!AF23</f>
        <v>0</v>
      </c>
      <c r="E27" s="140"/>
      <c r="F27" s="140">
        <f>'[1]Anexo4'!AH23</f>
        <v>132</v>
      </c>
      <c r="G27" s="140">
        <f>'[1]Anexo4'!AI23</f>
        <v>127</v>
      </c>
      <c r="H27" s="140">
        <f>'[1]Anexo4'!AJ23</f>
        <v>5</v>
      </c>
    </row>
    <row r="28" spans="1:8" ht="12.75">
      <c r="A28" s="114" t="s">
        <v>63</v>
      </c>
      <c r="B28" s="141">
        <f>'[1]Anexo4'!AD24</f>
        <v>0</v>
      </c>
      <c r="C28" s="141">
        <f>'[1]Anexo4'!AE24</f>
        <v>0</v>
      </c>
      <c r="D28" s="141">
        <f>'[1]Anexo4'!AF24</f>
        <v>0</v>
      </c>
      <c r="E28" s="141"/>
      <c r="F28" s="141">
        <f>'[1]Anexo4'!AH24</f>
        <v>11</v>
      </c>
      <c r="G28" s="141">
        <f>'[1]Anexo4'!AI24</f>
        <v>7</v>
      </c>
      <c r="H28" s="141">
        <f>'[1]Anexo4'!AJ24</f>
        <v>4</v>
      </c>
    </row>
    <row r="29" spans="1:8" ht="12.75">
      <c r="A29" s="68" t="s">
        <v>64</v>
      </c>
      <c r="B29" s="140">
        <f>'[1]Anexo4'!AD25</f>
        <v>128</v>
      </c>
      <c r="C29" s="140">
        <f>'[1]Anexo4'!AE25</f>
        <v>0</v>
      </c>
      <c r="D29" s="140">
        <f>'[1]Anexo4'!AF25</f>
        <v>128</v>
      </c>
      <c r="E29" s="140"/>
      <c r="F29" s="140">
        <f>'[1]Anexo4'!AH25</f>
        <v>70</v>
      </c>
      <c r="G29" s="140">
        <f>'[1]Anexo4'!AI25</f>
        <v>51</v>
      </c>
      <c r="H29" s="140">
        <f>'[1]Anexo4'!AJ25</f>
        <v>19</v>
      </c>
    </row>
    <row r="30" spans="1:8" ht="12.75">
      <c r="A30" s="114" t="s">
        <v>65</v>
      </c>
      <c r="B30" s="141">
        <f>'[1]Anexo4'!AD26</f>
        <v>176</v>
      </c>
      <c r="C30" s="141">
        <f>'[1]Anexo4'!AE26</f>
        <v>96</v>
      </c>
      <c r="D30" s="141">
        <f>'[1]Anexo4'!AF26</f>
        <v>80</v>
      </c>
      <c r="E30" s="141"/>
      <c r="F30" s="141">
        <f>'[1]Anexo4'!AH26</f>
        <v>140</v>
      </c>
      <c r="G30" s="141">
        <f>'[1]Anexo4'!AI26</f>
        <v>72</v>
      </c>
      <c r="H30" s="141">
        <f>'[1]Anexo4'!AJ26</f>
        <v>68</v>
      </c>
    </row>
    <row r="31" spans="1:8" ht="12.75">
      <c r="A31" s="68" t="s">
        <v>66</v>
      </c>
      <c r="B31" s="140">
        <f>'[1]Anexo4'!AD27</f>
        <v>0</v>
      </c>
      <c r="C31" s="140">
        <f>'[1]Anexo4'!AE27</f>
        <v>0</v>
      </c>
      <c r="D31" s="140">
        <f>'[1]Anexo4'!AF27</f>
        <v>0</v>
      </c>
      <c r="E31" s="140"/>
      <c r="F31" s="140">
        <f>'[1]Anexo4'!AH27</f>
        <v>92</v>
      </c>
      <c r="G31" s="140">
        <f>'[1]Anexo4'!AI27</f>
        <v>56</v>
      </c>
      <c r="H31" s="140">
        <f>'[1]Anexo4'!AJ27</f>
        <v>36</v>
      </c>
    </row>
    <row r="32" spans="1:8" ht="12.75">
      <c r="A32" s="114" t="s">
        <v>153</v>
      </c>
      <c r="B32" s="141">
        <f>'[1]Anexo4'!AD28</f>
        <v>0</v>
      </c>
      <c r="C32" s="141">
        <f>'[1]Anexo4'!AE28</f>
        <v>0</v>
      </c>
      <c r="D32" s="141">
        <f>'[1]Anexo4'!AF28</f>
        <v>0</v>
      </c>
      <c r="E32" s="141"/>
      <c r="F32" s="141">
        <f>'[1]Anexo4'!AH28</f>
        <v>210</v>
      </c>
      <c r="G32" s="141">
        <f>'[1]Anexo4'!AI28</f>
        <v>85</v>
      </c>
      <c r="H32" s="141">
        <f>'[1]Anexo4'!AJ28</f>
        <v>125</v>
      </c>
    </row>
    <row r="33" spans="1:8" ht="12.75">
      <c r="A33" s="68" t="s">
        <v>67</v>
      </c>
      <c r="B33" s="140">
        <f>'[1]Anexo4'!AD29</f>
        <v>323</v>
      </c>
      <c r="C33" s="140">
        <f>'[1]Anexo4'!AE29</f>
        <v>0</v>
      </c>
      <c r="D33" s="140">
        <f>'[1]Anexo4'!AF29</f>
        <v>323</v>
      </c>
      <c r="E33" s="140"/>
      <c r="F33" s="140">
        <f>'[1]Anexo4'!AH29</f>
        <v>99</v>
      </c>
      <c r="G33" s="140">
        <f>'[1]Anexo4'!AI29</f>
        <v>88</v>
      </c>
      <c r="H33" s="140">
        <f>'[1]Anexo4'!AJ29</f>
        <v>11</v>
      </c>
    </row>
    <row r="34" spans="1:8" ht="12.75">
      <c r="A34" s="114" t="s">
        <v>68</v>
      </c>
      <c r="B34" s="141">
        <f>'[1]Anexo4'!AD30</f>
        <v>321</v>
      </c>
      <c r="C34" s="141">
        <f>'[1]Anexo4'!AE30</f>
        <v>321</v>
      </c>
      <c r="D34" s="141">
        <f>'[1]Anexo4'!AF30</f>
        <v>0</v>
      </c>
      <c r="E34" s="141"/>
      <c r="F34" s="141">
        <f>'[1]Anexo4'!AH30</f>
        <v>111</v>
      </c>
      <c r="G34" s="141">
        <f>'[1]Anexo4'!AI30</f>
        <v>73</v>
      </c>
      <c r="H34" s="141">
        <f>'[1]Anexo4'!AJ30</f>
        <v>38</v>
      </c>
    </row>
    <row r="35" spans="1:8" ht="12.75">
      <c r="A35" s="68" t="s">
        <v>71</v>
      </c>
      <c r="B35" s="140">
        <f>'[1]Anexo4'!AD31</f>
        <v>0</v>
      </c>
      <c r="C35" s="140">
        <f>'[1]Anexo4'!AE31</f>
        <v>0</v>
      </c>
      <c r="D35" s="140">
        <f>'[1]Anexo4'!AF31</f>
        <v>0</v>
      </c>
      <c r="E35" s="140"/>
      <c r="F35" s="140">
        <f>'[1]Anexo4'!AH31</f>
        <v>981</v>
      </c>
      <c r="G35" s="140">
        <f>'[1]Anexo4'!AI31</f>
        <v>99</v>
      </c>
      <c r="H35" s="140">
        <f>'[1]Anexo4'!AJ31</f>
        <v>882</v>
      </c>
    </row>
    <row r="36" spans="1:8" ht="12.75">
      <c r="A36" s="114" t="s">
        <v>69</v>
      </c>
      <c r="B36" s="141">
        <f>'[1]Anexo4'!AD32</f>
        <v>11</v>
      </c>
      <c r="C36" s="141">
        <f>'[1]Anexo4'!AE32</f>
        <v>11</v>
      </c>
      <c r="D36" s="141">
        <f>'[1]Anexo4'!AF32</f>
        <v>0</v>
      </c>
      <c r="E36" s="141"/>
      <c r="F36" s="141">
        <f>'[1]Anexo4'!AH32</f>
        <v>40</v>
      </c>
      <c r="G36" s="141">
        <f>'[1]Anexo4'!AI32</f>
        <v>27</v>
      </c>
      <c r="H36" s="141">
        <f>'[1]Anexo4'!AJ32</f>
        <v>13</v>
      </c>
    </row>
    <row r="37" spans="1:8" ht="12.75">
      <c r="A37" s="68" t="s">
        <v>70</v>
      </c>
      <c r="B37" s="140">
        <f>'[1]Anexo4'!AD33</f>
        <v>41</v>
      </c>
      <c r="C37" s="140">
        <f>'[1]Anexo4'!AE33</f>
        <v>41</v>
      </c>
      <c r="D37" s="140">
        <f>'[1]Anexo4'!AF33</f>
        <v>0</v>
      </c>
      <c r="E37" s="140"/>
      <c r="F37" s="140">
        <f>'[1]Anexo4'!AH33</f>
        <v>486</v>
      </c>
      <c r="G37" s="140">
        <f>'[1]Anexo4'!AI33</f>
        <v>60</v>
      </c>
      <c r="H37" s="140">
        <f>'[1]Anexo4'!AJ33</f>
        <v>426</v>
      </c>
    </row>
    <row r="38" spans="1:8" ht="12.75">
      <c r="A38" s="114" t="s">
        <v>177</v>
      </c>
      <c r="B38" s="141">
        <f>'[1]Anexo4'!AD34</f>
        <v>2188</v>
      </c>
      <c r="C38" s="141">
        <f>'[1]Anexo4'!AE34</f>
        <v>62</v>
      </c>
      <c r="D38" s="141">
        <f>'[1]Anexo4'!AF34</f>
        <v>2126</v>
      </c>
      <c r="E38" s="141"/>
      <c r="F38" s="141">
        <f>'[1]Anexo4'!AH34</f>
        <v>447</v>
      </c>
      <c r="G38" s="141">
        <f>'[1]Anexo4'!AI34</f>
        <v>220</v>
      </c>
      <c r="H38" s="141">
        <f>'[1]Anexo4'!AJ34</f>
        <v>227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f>'[1]Anexo4'!AD36</f>
        <v>4985</v>
      </c>
      <c r="C40" s="141">
        <f>'[1]Anexo4'!AE36</f>
        <v>636</v>
      </c>
      <c r="D40" s="141">
        <f>'[1]Anexo4'!AF36</f>
        <v>4349</v>
      </c>
      <c r="E40" s="141"/>
      <c r="F40" s="141">
        <f>'[1]Anexo4'!AH36</f>
        <v>7375</v>
      </c>
      <c r="G40" s="141">
        <f>'[1]Anexo4'!AI36</f>
        <v>1904</v>
      </c>
      <c r="H40" s="141">
        <f>'[1]Anexo4'!AJ36</f>
        <v>5471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Contenido!$B$52</f>
        <v>Fecha de publicación: 17 de agosto de 2016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tr">
        <f>'[1]Anexo4'!$T$78</f>
        <v>A18 Área total aprobada para vivienda en 88 municipios,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tr">
        <f>'[1]Anexo4'!$T$80</f>
        <v>Acumulado año corrido a junio 2016</v>
      </c>
      <c r="B9" s="181"/>
      <c r="C9" s="181"/>
      <c r="D9" s="181"/>
      <c r="E9" s="181"/>
      <c r="F9" s="181"/>
      <c r="G9" s="292"/>
      <c r="H9" s="292"/>
    </row>
    <row r="10" spans="1:8" ht="12.75" customHeight="1">
      <c r="A10" s="209"/>
      <c r="B10" s="210"/>
      <c r="C10" s="210"/>
      <c r="D10" s="210"/>
      <c r="E10" s="210"/>
      <c r="F10" s="210"/>
      <c r="G10" s="293" t="s">
        <v>5</v>
      </c>
      <c r="H10" s="293"/>
    </row>
    <row r="11" spans="1:8" ht="12.75">
      <c r="A11" s="270" t="s">
        <v>6</v>
      </c>
      <c r="B11" s="273" t="s">
        <v>32</v>
      </c>
      <c r="C11" s="270"/>
      <c r="D11" s="270"/>
      <c r="E11" s="211"/>
      <c r="F11" s="270" t="s">
        <v>79</v>
      </c>
      <c r="G11" s="270"/>
      <c r="H11" s="270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f>'[1]Anexo4'!U83</f>
        <v>169392</v>
      </c>
      <c r="C13" s="214">
        <f>'[1]Anexo4'!V83</f>
        <v>1054</v>
      </c>
      <c r="D13" s="214">
        <f>'[1]Anexo4'!W83</f>
        <v>168338</v>
      </c>
      <c r="E13" s="214"/>
      <c r="F13" s="214">
        <f>'[1]Anexo4'!Y83</f>
        <v>781134</v>
      </c>
      <c r="G13" s="214">
        <f>'[1]Anexo4'!Z83</f>
        <v>133500</v>
      </c>
      <c r="H13" s="214">
        <f>'[1]Anexo4'!AA83</f>
        <v>647634</v>
      </c>
    </row>
    <row r="14" spans="1:8" ht="12.75">
      <c r="A14" s="215" t="s">
        <v>49</v>
      </c>
      <c r="B14" s="216">
        <f>'[1]Anexo4'!U84</f>
        <v>24999</v>
      </c>
      <c r="C14" s="216">
        <f>'[1]Anexo4'!V84</f>
        <v>35</v>
      </c>
      <c r="D14" s="216">
        <f>'[1]Anexo4'!W84</f>
        <v>24964</v>
      </c>
      <c r="E14" s="216"/>
      <c r="F14" s="216">
        <f>'[1]Anexo4'!Y84</f>
        <v>5779</v>
      </c>
      <c r="G14" s="216">
        <f>'[1]Anexo4'!Z84</f>
        <v>5281</v>
      </c>
      <c r="H14" s="216">
        <f>'[1]Anexo4'!AA84</f>
        <v>498</v>
      </c>
    </row>
    <row r="15" spans="1:8" ht="12.75">
      <c r="A15" s="213" t="s">
        <v>50</v>
      </c>
      <c r="B15" s="214">
        <f>'[1]Anexo4'!U85</f>
        <v>116591</v>
      </c>
      <c r="C15" s="214">
        <f>'[1]Anexo4'!V85</f>
        <v>23878</v>
      </c>
      <c r="D15" s="214">
        <f>'[1]Anexo4'!W85</f>
        <v>92713</v>
      </c>
      <c r="E15" s="214"/>
      <c r="F15" s="214">
        <f>'[1]Anexo4'!Y85</f>
        <v>524815</v>
      </c>
      <c r="G15" s="214">
        <f>'[1]Anexo4'!Z85</f>
        <v>41339</v>
      </c>
      <c r="H15" s="214">
        <f>'[1]Anexo4'!AA85</f>
        <v>483476</v>
      </c>
    </row>
    <row r="16" spans="1:8" ht="12.75">
      <c r="A16" s="215" t="s">
        <v>51</v>
      </c>
      <c r="B16" s="216">
        <f>'[1]Anexo4'!U86</f>
        <v>335464</v>
      </c>
      <c r="C16" s="216">
        <f>'[1]Anexo4'!V86</f>
        <v>49170</v>
      </c>
      <c r="D16" s="216">
        <f>'[1]Anexo4'!W86</f>
        <v>286294</v>
      </c>
      <c r="E16" s="216"/>
      <c r="F16" s="216">
        <f>'[1]Anexo4'!Y86</f>
        <v>1247860</v>
      </c>
      <c r="G16" s="216">
        <f>'[1]Anexo4'!Z86</f>
        <v>61800</v>
      </c>
      <c r="H16" s="216">
        <f>'[1]Anexo4'!AA86</f>
        <v>1186060</v>
      </c>
    </row>
    <row r="17" spans="1:8" ht="12.75">
      <c r="A17" s="213" t="s">
        <v>52</v>
      </c>
      <c r="B17" s="214">
        <f>'[1]Anexo4'!U87</f>
        <v>157014</v>
      </c>
      <c r="C17" s="214">
        <f>'[1]Anexo4'!V87</f>
        <v>27552</v>
      </c>
      <c r="D17" s="214">
        <f>'[1]Anexo4'!W87</f>
        <v>129462</v>
      </c>
      <c r="E17" s="214"/>
      <c r="F17" s="214">
        <f>'[1]Anexo4'!Y87</f>
        <v>340473</v>
      </c>
      <c r="G17" s="214">
        <f>'[1]Anexo4'!Z87</f>
        <v>71991</v>
      </c>
      <c r="H17" s="214">
        <f>'[1]Anexo4'!AA87</f>
        <v>268482</v>
      </c>
    </row>
    <row r="18" spans="1:8" ht="12.75">
      <c r="A18" s="215" t="s">
        <v>53</v>
      </c>
      <c r="B18" s="216">
        <f>'[1]Anexo4'!U88</f>
        <v>46691</v>
      </c>
      <c r="C18" s="216">
        <f>'[1]Anexo4'!V88</f>
        <v>11960</v>
      </c>
      <c r="D18" s="216">
        <f>'[1]Anexo4'!W88</f>
        <v>34731</v>
      </c>
      <c r="E18" s="216"/>
      <c r="F18" s="216">
        <f>'[1]Anexo4'!Y88</f>
        <v>187382</v>
      </c>
      <c r="G18" s="216">
        <f>'[1]Anexo4'!Z88</f>
        <v>75599</v>
      </c>
      <c r="H18" s="216">
        <f>'[1]Anexo4'!AA88</f>
        <v>111783</v>
      </c>
    </row>
    <row r="19" spans="1:8" ht="12.75">
      <c r="A19" s="213" t="s">
        <v>54</v>
      </c>
      <c r="B19" s="214">
        <f>'[1]Anexo4'!U89</f>
        <v>59134</v>
      </c>
      <c r="C19" s="214">
        <f>'[1]Anexo4'!V89</f>
        <v>771</v>
      </c>
      <c r="D19" s="214">
        <f>'[1]Anexo4'!W89</f>
        <v>58363</v>
      </c>
      <c r="E19" s="214"/>
      <c r="F19" s="214">
        <f>'[1]Anexo4'!Y89</f>
        <v>96684</v>
      </c>
      <c r="G19" s="214">
        <f>'[1]Anexo4'!Z89</f>
        <v>24492</v>
      </c>
      <c r="H19" s="214">
        <f>'[1]Anexo4'!AA89</f>
        <v>72192</v>
      </c>
    </row>
    <row r="20" spans="1:8" ht="12.75">
      <c r="A20" s="215" t="s">
        <v>55</v>
      </c>
      <c r="B20" s="216">
        <f>'[1]Anexo4'!U90</f>
        <v>0</v>
      </c>
      <c r="C20" s="216">
        <f>'[1]Anexo4'!V90</f>
        <v>0</v>
      </c>
      <c r="D20" s="216">
        <f>'[1]Anexo4'!W90</f>
        <v>0</v>
      </c>
      <c r="E20" s="216"/>
      <c r="F20" s="216">
        <f>'[1]Anexo4'!Y90</f>
        <v>11636</v>
      </c>
      <c r="G20" s="216">
        <f>'[1]Anexo4'!Z90</f>
        <v>11125</v>
      </c>
      <c r="H20" s="216">
        <f>'[1]Anexo4'!AA90</f>
        <v>511</v>
      </c>
    </row>
    <row r="21" spans="1:8" ht="12.75">
      <c r="A21" s="213" t="s">
        <v>57</v>
      </c>
      <c r="B21" s="214">
        <f>'[1]Anexo4'!U91</f>
        <v>45</v>
      </c>
      <c r="C21" s="214">
        <f>'[1]Anexo4'!V91</f>
        <v>45</v>
      </c>
      <c r="D21" s="214">
        <f>'[1]Anexo4'!W91</f>
        <v>0</v>
      </c>
      <c r="E21" s="214"/>
      <c r="F21" s="214">
        <f>'[1]Anexo4'!Y91</f>
        <v>20196</v>
      </c>
      <c r="G21" s="214">
        <f>'[1]Anexo4'!Z91</f>
        <v>18701</v>
      </c>
      <c r="H21" s="214">
        <f>'[1]Anexo4'!AA91</f>
        <v>1495</v>
      </c>
    </row>
    <row r="22" spans="1:8" ht="12.75">
      <c r="A22" s="215" t="s">
        <v>56</v>
      </c>
      <c r="B22" s="216">
        <f>'[1]Anexo4'!U92</f>
        <v>9349</v>
      </c>
      <c r="C22" s="216">
        <f>'[1]Anexo4'!V92</f>
        <v>295</v>
      </c>
      <c r="D22" s="216">
        <f>'[1]Anexo4'!W92</f>
        <v>9054</v>
      </c>
      <c r="E22" s="216"/>
      <c r="F22" s="216">
        <f>'[1]Anexo4'!Y92</f>
        <v>88532</v>
      </c>
      <c r="G22" s="216">
        <f>'[1]Anexo4'!Z92</f>
        <v>48800</v>
      </c>
      <c r="H22" s="216">
        <f>'[1]Anexo4'!AA92</f>
        <v>39732</v>
      </c>
    </row>
    <row r="23" spans="1:8" ht="12.75">
      <c r="A23" s="213" t="s">
        <v>58</v>
      </c>
      <c r="B23" s="214">
        <f>'[1]Anexo4'!U93</f>
        <v>631</v>
      </c>
      <c r="C23" s="214">
        <f>'[1]Anexo4'!V93</f>
        <v>0</v>
      </c>
      <c r="D23" s="214">
        <f>'[1]Anexo4'!W93</f>
        <v>631</v>
      </c>
      <c r="E23" s="214"/>
      <c r="F23" s="214">
        <f>'[1]Anexo4'!Y93</f>
        <v>35588</v>
      </c>
      <c r="G23" s="214">
        <f>'[1]Anexo4'!Z93</f>
        <v>5122</v>
      </c>
      <c r="H23" s="214">
        <f>'[1]Anexo4'!AA93</f>
        <v>30466</v>
      </c>
    </row>
    <row r="24" spans="1:8" ht="12.75">
      <c r="A24" s="215" t="s">
        <v>59</v>
      </c>
      <c r="B24" s="216">
        <f>'[1]Anexo4'!U94</f>
        <v>62484</v>
      </c>
      <c r="C24" s="216">
        <f>'[1]Anexo4'!V94</f>
        <v>33862</v>
      </c>
      <c r="D24" s="216">
        <f>'[1]Anexo4'!W94</f>
        <v>28622</v>
      </c>
      <c r="E24" s="216"/>
      <c r="F24" s="216">
        <f>'[1]Anexo4'!Y94</f>
        <v>176653</v>
      </c>
      <c r="G24" s="216">
        <f>'[1]Anexo4'!Z94</f>
        <v>74750</v>
      </c>
      <c r="H24" s="216">
        <f>'[1]Anexo4'!AA94</f>
        <v>101903</v>
      </c>
    </row>
    <row r="25" spans="1:8" ht="12.75">
      <c r="A25" s="213" t="s">
        <v>60</v>
      </c>
      <c r="B25" s="214">
        <f>'[1]Anexo4'!U95</f>
        <v>223408</v>
      </c>
      <c r="C25" s="214">
        <f>'[1]Anexo4'!V95</f>
        <v>479</v>
      </c>
      <c r="D25" s="214">
        <f>'[1]Anexo4'!W95</f>
        <v>222929</v>
      </c>
      <c r="E25" s="214"/>
      <c r="F25" s="214">
        <f>'[1]Anexo4'!Y95</f>
        <v>498072</v>
      </c>
      <c r="G25" s="214">
        <f>'[1]Anexo4'!Z95</f>
        <v>196881</v>
      </c>
      <c r="H25" s="214">
        <f>'[1]Anexo4'!AA95</f>
        <v>301191</v>
      </c>
    </row>
    <row r="26" spans="1:8" ht="12.75">
      <c r="A26" s="215" t="s">
        <v>61</v>
      </c>
      <c r="B26" s="216">
        <f>'[1]Anexo4'!U96</f>
        <v>0</v>
      </c>
      <c r="C26" s="216">
        <f>'[1]Anexo4'!V96</f>
        <v>0</v>
      </c>
      <c r="D26" s="216">
        <f>'[1]Anexo4'!W96</f>
        <v>0</v>
      </c>
      <c r="E26" s="216"/>
      <c r="F26" s="216">
        <f>'[1]Anexo4'!Y96</f>
        <v>8055</v>
      </c>
      <c r="G26" s="216">
        <f>'[1]Anexo4'!Z96</f>
        <v>4947</v>
      </c>
      <c r="H26" s="216">
        <f>'[1]Anexo4'!AA96</f>
        <v>3108</v>
      </c>
    </row>
    <row r="27" spans="1:8" ht="12.75">
      <c r="A27" s="213" t="s">
        <v>62</v>
      </c>
      <c r="B27" s="214">
        <f>'[1]Anexo4'!U97</f>
        <v>6784</v>
      </c>
      <c r="C27" s="214">
        <f>'[1]Anexo4'!V97</f>
        <v>1984</v>
      </c>
      <c r="D27" s="214">
        <f>'[1]Anexo4'!W97</f>
        <v>4800</v>
      </c>
      <c r="E27" s="214"/>
      <c r="F27" s="214">
        <f>'[1]Anexo4'!Y97</f>
        <v>99532</v>
      </c>
      <c r="G27" s="214">
        <f>'[1]Anexo4'!Z97</f>
        <v>63917</v>
      </c>
      <c r="H27" s="214">
        <f>'[1]Anexo4'!AA97</f>
        <v>35615</v>
      </c>
    </row>
    <row r="28" spans="1:8" ht="12.75">
      <c r="A28" s="215" t="s">
        <v>63</v>
      </c>
      <c r="B28" s="216">
        <f>'[1]Anexo4'!U98</f>
        <v>0</v>
      </c>
      <c r="C28" s="216">
        <f>'[1]Anexo4'!V98</f>
        <v>0</v>
      </c>
      <c r="D28" s="216">
        <f>'[1]Anexo4'!W98</f>
        <v>0</v>
      </c>
      <c r="E28" s="216"/>
      <c r="F28" s="216">
        <f>'[1]Anexo4'!Y98</f>
        <v>2672</v>
      </c>
      <c r="G28" s="216">
        <f>'[1]Anexo4'!Z98</f>
        <v>1738</v>
      </c>
      <c r="H28" s="216">
        <f>'[1]Anexo4'!AA98</f>
        <v>934</v>
      </c>
    </row>
    <row r="29" spans="1:8" ht="12.75">
      <c r="A29" s="213" t="s">
        <v>64</v>
      </c>
      <c r="B29" s="214">
        <f>'[1]Anexo4'!U99</f>
        <v>58932</v>
      </c>
      <c r="C29" s="214">
        <f>'[1]Anexo4'!V99</f>
        <v>56</v>
      </c>
      <c r="D29" s="214">
        <f>'[1]Anexo4'!W99</f>
        <v>58876</v>
      </c>
      <c r="E29" s="214"/>
      <c r="F29" s="214">
        <f>'[1]Anexo4'!Y99</f>
        <v>29085</v>
      </c>
      <c r="G29" s="214">
        <f>'[1]Anexo4'!Z99</f>
        <v>13129</v>
      </c>
      <c r="H29" s="214">
        <f>'[1]Anexo4'!AA99</f>
        <v>15956</v>
      </c>
    </row>
    <row r="30" spans="1:8" ht="12.75">
      <c r="A30" s="215" t="s">
        <v>65</v>
      </c>
      <c r="B30" s="216">
        <f>'[1]Anexo4'!U100</f>
        <v>11462</v>
      </c>
      <c r="C30" s="216">
        <f>'[1]Anexo4'!V100</f>
        <v>6793</v>
      </c>
      <c r="D30" s="216">
        <f>'[1]Anexo4'!W100</f>
        <v>4669</v>
      </c>
      <c r="E30" s="216"/>
      <c r="F30" s="216">
        <f>'[1]Anexo4'!Y100</f>
        <v>82572</v>
      </c>
      <c r="G30" s="216">
        <f>'[1]Anexo4'!Z100</f>
        <v>59594</v>
      </c>
      <c r="H30" s="216">
        <f>'[1]Anexo4'!AA100</f>
        <v>22978</v>
      </c>
    </row>
    <row r="31" spans="1:8" ht="12.75">
      <c r="A31" s="213" t="s">
        <v>66</v>
      </c>
      <c r="B31" s="214">
        <f>'[1]Anexo4'!U101</f>
        <v>5431</v>
      </c>
      <c r="C31" s="214">
        <f>'[1]Anexo4'!V101</f>
        <v>5431</v>
      </c>
      <c r="D31" s="214">
        <f>'[1]Anexo4'!W101</f>
        <v>0</v>
      </c>
      <c r="E31" s="214"/>
      <c r="F31" s="214">
        <f>'[1]Anexo4'!Y101</f>
        <v>175325</v>
      </c>
      <c r="G31" s="214">
        <f>'[1]Anexo4'!Z101</f>
        <v>37784</v>
      </c>
      <c r="H31" s="214">
        <f>'[1]Anexo4'!AA101</f>
        <v>137541</v>
      </c>
    </row>
    <row r="32" spans="1:8" ht="12.75">
      <c r="A32" s="215" t="s">
        <v>153</v>
      </c>
      <c r="B32" s="216">
        <f>'[1]Anexo4'!U102</f>
        <v>28582</v>
      </c>
      <c r="C32" s="216">
        <f>'[1]Anexo4'!V102</f>
        <v>13331</v>
      </c>
      <c r="D32" s="216">
        <f>'[1]Anexo4'!W102</f>
        <v>15251</v>
      </c>
      <c r="E32" s="216"/>
      <c r="F32" s="216">
        <f>'[1]Anexo4'!Y102</f>
        <v>95011</v>
      </c>
      <c r="G32" s="216">
        <f>'[1]Anexo4'!Z102</f>
        <v>82055</v>
      </c>
      <c r="H32" s="216">
        <f>'[1]Anexo4'!AA102</f>
        <v>12956</v>
      </c>
    </row>
    <row r="33" spans="1:8" ht="12.75">
      <c r="A33" s="213" t="s">
        <v>67</v>
      </c>
      <c r="B33" s="214">
        <f>'[1]Anexo4'!U103</f>
        <v>29992</v>
      </c>
      <c r="C33" s="214">
        <f>'[1]Anexo4'!V103</f>
        <v>224</v>
      </c>
      <c r="D33" s="214">
        <f>'[1]Anexo4'!W103</f>
        <v>29768</v>
      </c>
      <c r="E33" s="214"/>
      <c r="F33" s="214">
        <f>'[1]Anexo4'!Y103</f>
        <v>94611</v>
      </c>
      <c r="G33" s="214">
        <f>'[1]Anexo4'!Z103</f>
        <v>54891</v>
      </c>
      <c r="H33" s="214">
        <f>'[1]Anexo4'!AA103</f>
        <v>39720</v>
      </c>
    </row>
    <row r="34" spans="1:8" ht="12.75">
      <c r="A34" s="215" t="s">
        <v>68</v>
      </c>
      <c r="B34" s="216">
        <f>'[1]Anexo4'!U104</f>
        <v>91545</v>
      </c>
      <c r="C34" s="216">
        <f>'[1]Anexo4'!V104</f>
        <v>54286</v>
      </c>
      <c r="D34" s="216">
        <f>'[1]Anexo4'!W104</f>
        <v>37259</v>
      </c>
      <c r="E34" s="216"/>
      <c r="F34" s="216">
        <f>'[1]Anexo4'!Y104</f>
        <v>177267</v>
      </c>
      <c r="G34" s="216">
        <f>'[1]Anexo4'!Z104</f>
        <v>110117</v>
      </c>
      <c r="H34" s="216">
        <f>'[1]Anexo4'!AA104</f>
        <v>67150</v>
      </c>
    </row>
    <row r="35" spans="1:8" ht="12.75">
      <c r="A35" s="213" t="s">
        <v>71</v>
      </c>
      <c r="B35" s="214">
        <f>'[1]Anexo4'!U105</f>
        <v>3857</v>
      </c>
      <c r="C35" s="214">
        <f>'[1]Anexo4'!V105</f>
        <v>1879</v>
      </c>
      <c r="D35" s="214">
        <f>'[1]Anexo4'!W105</f>
        <v>1978</v>
      </c>
      <c r="E35" s="214"/>
      <c r="F35" s="214">
        <f>'[1]Anexo4'!Y105</f>
        <v>308266</v>
      </c>
      <c r="G35" s="214">
        <f>'[1]Anexo4'!Z105</f>
        <v>45666</v>
      </c>
      <c r="H35" s="214">
        <f>'[1]Anexo4'!AA105</f>
        <v>262600</v>
      </c>
    </row>
    <row r="36" spans="1:8" ht="12.75">
      <c r="A36" s="215" t="s">
        <v>69</v>
      </c>
      <c r="B36" s="216">
        <f>'[1]Anexo4'!U106</f>
        <v>17123</v>
      </c>
      <c r="C36" s="216">
        <f>'[1]Anexo4'!V106</f>
        <v>3007</v>
      </c>
      <c r="D36" s="216">
        <f>'[1]Anexo4'!W106</f>
        <v>14116</v>
      </c>
      <c r="E36" s="216"/>
      <c r="F36" s="216">
        <f>'[1]Anexo4'!Y106</f>
        <v>33772</v>
      </c>
      <c r="G36" s="216">
        <f>'[1]Anexo4'!Z106</f>
        <v>10093</v>
      </c>
      <c r="H36" s="216">
        <f>'[1]Anexo4'!AA106</f>
        <v>23679</v>
      </c>
    </row>
    <row r="37" spans="1:8" ht="12.75">
      <c r="A37" s="213" t="s">
        <v>70</v>
      </c>
      <c r="B37" s="214">
        <f>'[1]Anexo4'!U107</f>
        <v>142095</v>
      </c>
      <c r="C37" s="214">
        <f>'[1]Anexo4'!V107</f>
        <v>11962</v>
      </c>
      <c r="D37" s="214">
        <f>'[1]Anexo4'!W107</f>
        <v>130133</v>
      </c>
      <c r="E37" s="214"/>
      <c r="F37" s="214">
        <f>'[1]Anexo4'!Y107</f>
        <v>197638</v>
      </c>
      <c r="G37" s="214">
        <f>'[1]Anexo4'!Z107</f>
        <v>37757</v>
      </c>
      <c r="H37" s="214">
        <f>'[1]Anexo4'!AA107</f>
        <v>159881</v>
      </c>
    </row>
    <row r="38" spans="1:8" ht="12.75">
      <c r="A38" s="215" t="s">
        <v>177</v>
      </c>
      <c r="B38" s="216">
        <f>'[1]Anexo4'!U108</f>
        <v>378222</v>
      </c>
      <c r="C38" s="216">
        <f>'[1]Anexo4'!V108</f>
        <v>44469</v>
      </c>
      <c r="D38" s="216">
        <f>'[1]Anexo4'!W108</f>
        <v>333753</v>
      </c>
      <c r="E38" s="216"/>
      <c r="F38" s="216">
        <f>'[1]Anexo4'!Y108</f>
        <v>380066</v>
      </c>
      <c r="G38" s="216">
        <f>'[1]Anexo4'!Z108</f>
        <v>164673</v>
      </c>
      <c r="H38" s="216">
        <f>'[1]Anexo4'!AA108</f>
        <v>215393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f>'[1]Anexo4'!U110</f>
        <v>1979227</v>
      </c>
      <c r="C40" s="216">
        <f>'[1]Anexo4'!V110</f>
        <v>292523</v>
      </c>
      <c r="D40" s="216">
        <f>'[1]Anexo4'!W110</f>
        <v>1686704</v>
      </c>
      <c r="E40" s="216"/>
      <c r="F40" s="216">
        <f>'[1]Anexo4'!Y110</f>
        <v>5698676</v>
      </c>
      <c r="G40" s="216">
        <f>'[1]Anexo4'!Z110</f>
        <v>1455742</v>
      </c>
      <c r="H40" s="216">
        <f>'[1]Anexo4'!AA110</f>
        <v>4242934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17 de agosto de 2016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6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tr">
        <f>'[1]Anexo1'!$S$5</f>
        <v>Junio (2013-2016)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57" t="s">
        <v>0</v>
      </c>
      <c r="B10" s="260" t="s">
        <v>5</v>
      </c>
      <c r="C10" s="260"/>
      <c r="D10" s="260"/>
      <c r="E10" s="260"/>
      <c r="F10" s="260"/>
      <c r="G10" s="8"/>
      <c r="H10" s="257" t="s">
        <v>152</v>
      </c>
      <c r="I10" s="257"/>
      <c r="J10" s="257"/>
      <c r="K10" s="257"/>
      <c r="L10" s="257"/>
      <c r="M10" s="257"/>
      <c r="N10" s="257"/>
    </row>
    <row r="11" spans="1:14" s="14" customFormat="1" ht="24">
      <c r="A11" s="258"/>
      <c r="B11" s="10" t="str">
        <f>'[1]Anexo1'!T7</f>
        <v>Junio</v>
      </c>
      <c r="C11" s="11"/>
      <c r="D11" s="165" t="str">
        <f>'[1]Anexo1'!V7</f>
        <v>Enero - junio</v>
      </c>
      <c r="E11" s="165"/>
      <c r="F11" s="10" t="str">
        <f>'[1]Anexo1'!X7</f>
        <v>Doce meses a Junio</v>
      </c>
      <c r="G11" s="12"/>
      <c r="H11" s="10" t="str">
        <f>'[1]Anexo1'!Z7</f>
        <v>Anual  </v>
      </c>
      <c r="I11" s="166"/>
      <c r="J11" s="166" t="str">
        <f>'[1]Anexo1'!AB7</f>
        <v>Enero - junio</v>
      </c>
      <c r="K11" s="10"/>
      <c r="L11" s="10" t="str">
        <f>'[1]Anexo1'!AD7</f>
        <v>Doce meses a Junio</v>
      </c>
      <c r="M11" s="13"/>
      <c r="N11" s="10" t="str">
        <f>'[1]Anexo1'!AF7</f>
        <v>Mensual   </v>
      </c>
    </row>
    <row r="12" spans="1:16" s="14" customFormat="1" ht="12">
      <c r="A12" s="259" t="s">
        <v>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P12" s="20"/>
    </row>
    <row r="13" spans="1:20" s="14" customFormat="1" ht="12">
      <c r="A13" s="15">
        <v>2013</v>
      </c>
      <c r="B13" s="16">
        <f>'[1]Anexo1'!T9</f>
        <v>1757329</v>
      </c>
      <c r="C13" s="16"/>
      <c r="D13" s="16">
        <f>'[1]Anexo1'!V9</f>
        <v>12202295</v>
      </c>
      <c r="E13" s="16"/>
      <c r="F13" s="16">
        <f>'[1]Anexo1'!X9</f>
        <v>23468822</v>
      </c>
      <c r="G13" s="17"/>
      <c r="H13" s="18">
        <f>ROUND('[1]Anexo1'!Z9,1)</f>
        <v>-10.2</v>
      </c>
      <c r="I13" s="18"/>
      <c r="J13" s="18">
        <f>ROUND('[1]Anexo1'!AB9,1)</f>
        <v>22.5</v>
      </c>
      <c r="K13" s="19"/>
      <c r="L13" s="19">
        <f>ROUND('[1]Anexo1'!AD9,1)</f>
        <v>7.9</v>
      </c>
      <c r="M13" s="18"/>
      <c r="N13" s="19">
        <f>ROUND('[1]Anexo1'!AF9,1)</f>
        <v>-26.7</v>
      </c>
      <c r="P13" s="20"/>
      <c r="Q13" s="20"/>
      <c r="R13" s="20"/>
      <c r="S13" s="20"/>
      <c r="T13" s="20"/>
    </row>
    <row r="14" spans="1:21" s="14" customFormat="1" ht="12">
      <c r="A14" s="100">
        <v>2014</v>
      </c>
      <c r="B14" s="101">
        <f>'[1]Anexo1'!T10</f>
        <v>1865683</v>
      </c>
      <c r="C14" s="101"/>
      <c r="D14" s="101">
        <f>'[1]Anexo1'!V10</f>
        <v>12944422</v>
      </c>
      <c r="E14" s="101"/>
      <c r="F14" s="101">
        <f>'[1]Anexo1'!X10</f>
        <v>25337698</v>
      </c>
      <c r="G14" s="102"/>
      <c r="H14" s="103">
        <f>ROUND('[1]Anexo1'!Z10,1)</f>
        <v>6.2</v>
      </c>
      <c r="I14" s="103"/>
      <c r="J14" s="103">
        <f>ROUND('[1]Anexo1'!AB10,1)</f>
        <v>6.1</v>
      </c>
      <c r="K14" s="104"/>
      <c r="L14" s="104">
        <f>ROUND('[1]Anexo1'!AD10,1)</f>
        <v>8</v>
      </c>
      <c r="M14" s="103"/>
      <c r="N14" s="104">
        <f>ROUND('[1]Anexo1'!AF10,1)</f>
        <v>-18.5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2015</v>
      </c>
      <c r="B15" s="16">
        <f>'[1]Anexo1'!T11</f>
        <v>2318565</v>
      </c>
      <c r="C15" s="16"/>
      <c r="D15" s="16">
        <f>'[1]Anexo1'!V11</f>
        <v>12668479</v>
      </c>
      <c r="E15" s="16"/>
      <c r="F15" s="16">
        <f>'[1]Anexo1'!X11</f>
        <v>24917991</v>
      </c>
      <c r="G15" s="17"/>
      <c r="H15" s="18">
        <f>ROUND('[1]Anexo1'!Z11,1)</f>
        <v>24.3</v>
      </c>
      <c r="I15" s="18"/>
      <c r="J15" s="18">
        <f>ROUND('[1]Anexo1'!AB11,1)</f>
        <v>-2.1</v>
      </c>
      <c r="K15" s="19"/>
      <c r="L15" s="19">
        <f>ROUND('[1]Anexo1'!AD11,1)</f>
        <v>-1.7</v>
      </c>
      <c r="M15" s="18"/>
      <c r="N15" s="19">
        <f>ROUND('[1]Anexo1'!AF11,1)</f>
        <v>45.4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2016</v>
      </c>
      <c r="B16" s="101">
        <f>'[1]Anexo1'!T12</f>
        <v>1537734</v>
      </c>
      <c r="C16" s="101"/>
      <c r="D16" s="101">
        <f>'[1]Anexo1'!V12</f>
        <v>10282880</v>
      </c>
      <c r="E16" s="101"/>
      <c r="F16" s="101">
        <f>'[1]Anexo1'!X12</f>
        <v>24653896</v>
      </c>
      <c r="G16" s="102"/>
      <c r="H16" s="103">
        <f>ROUND('[1]Anexo1'!Z12,1)</f>
        <v>-33.7</v>
      </c>
      <c r="I16" s="103"/>
      <c r="J16" s="103">
        <f>ROUND('[1]Anexo1'!AB12,1)</f>
        <v>-18.8</v>
      </c>
      <c r="K16" s="104"/>
      <c r="L16" s="104">
        <f>ROUND('[1]Anexo1'!AD12,1)</f>
        <v>-1.1</v>
      </c>
      <c r="M16" s="103"/>
      <c r="N16" s="104">
        <f>ROUND('[1]Anexo1'!AF12,1)</f>
        <v>-27.7</v>
      </c>
      <c r="P16" s="20"/>
      <c r="Q16" s="20"/>
      <c r="R16" s="20"/>
      <c r="S16" s="20"/>
      <c r="T16" s="20"/>
      <c r="U16" s="20"/>
    </row>
    <row r="17" spans="1:21" s="14" customFormat="1" ht="12">
      <c r="A17" s="256" t="s">
        <v>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P17" s="20"/>
      <c r="Q17" s="20"/>
      <c r="R17" s="20"/>
      <c r="S17" s="20"/>
      <c r="T17" s="20"/>
      <c r="U17" s="20"/>
    </row>
    <row r="18" spans="1:21" s="14" customFormat="1" ht="12">
      <c r="A18" s="15">
        <v>2013</v>
      </c>
      <c r="B18" s="16">
        <f>'[1]Anexo1'!T14</f>
        <v>1360787</v>
      </c>
      <c r="C18" s="16"/>
      <c r="D18" s="16">
        <f>'[1]Anexo1'!V14</f>
        <v>9015802</v>
      </c>
      <c r="E18" s="16"/>
      <c r="F18" s="16">
        <f>'[1]Anexo1'!X14</f>
        <v>17686018</v>
      </c>
      <c r="G18" s="17"/>
      <c r="H18" s="18">
        <f>ROUND('[1]Anexo1'!Z14,1)</f>
        <v>-13.4</v>
      </c>
      <c r="I18" s="18"/>
      <c r="J18" s="18">
        <f>ROUND('[1]Anexo1'!AB14,1)</f>
        <v>19.1</v>
      </c>
      <c r="K18" s="19"/>
      <c r="L18" s="19">
        <f>ROUND('[1]Anexo1'!AD14,1)</f>
        <v>5.4</v>
      </c>
      <c r="M18" s="18"/>
      <c r="N18" s="19">
        <f>ROUND('[1]Anexo1'!AF14,1)</f>
        <v>-26.2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2014</v>
      </c>
      <c r="B19" s="101">
        <f>'[1]Anexo1'!T15</f>
        <v>1110083</v>
      </c>
      <c r="C19" s="101"/>
      <c r="D19" s="101">
        <f>'[1]Anexo1'!V15</f>
        <v>8849533</v>
      </c>
      <c r="E19" s="101"/>
      <c r="F19" s="101">
        <f>'[1]Anexo1'!X15</f>
        <v>18040750</v>
      </c>
      <c r="G19" s="102"/>
      <c r="H19" s="103">
        <f>ROUND('[1]Anexo1'!Z15,1)</f>
        <v>-18.4</v>
      </c>
      <c r="I19" s="103"/>
      <c r="J19" s="103">
        <f>ROUND('[1]Anexo1'!AB15,1)</f>
        <v>-1.8</v>
      </c>
      <c r="K19" s="104"/>
      <c r="L19" s="104">
        <f>ROUND('[1]Anexo1'!AD15,1)</f>
        <v>2</v>
      </c>
      <c r="M19" s="103"/>
      <c r="N19" s="104">
        <f>ROUND('[1]Anexo1'!AF15,1)</f>
        <v>-22.9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2015</v>
      </c>
      <c r="B20" s="16">
        <f>'[1]Anexo1'!T16</f>
        <v>1868986</v>
      </c>
      <c r="C20" s="16"/>
      <c r="D20" s="16">
        <f>'[1]Anexo1'!V16</f>
        <v>9337037</v>
      </c>
      <c r="E20" s="16"/>
      <c r="F20" s="16">
        <f>'[1]Anexo1'!X16</f>
        <v>18594575</v>
      </c>
      <c r="G20" s="17"/>
      <c r="H20" s="18">
        <f>ROUND('[1]Anexo1'!Z16,1)</f>
        <v>68.4</v>
      </c>
      <c r="I20" s="18"/>
      <c r="J20" s="18">
        <f>ROUND('[1]Anexo1'!AB16,1)</f>
        <v>5.5</v>
      </c>
      <c r="K20" s="19"/>
      <c r="L20" s="19">
        <f>ROUND('[1]Anexo1'!AD16,1)</f>
        <v>3.1</v>
      </c>
      <c r="M20" s="18"/>
      <c r="N20" s="19">
        <f>ROUND('[1]Anexo1'!AF16,1)</f>
        <v>62.6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2016</v>
      </c>
      <c r="B21" s="101">
        <f>'[1]Anexo1'!T17</f>
        <v>1232292</v>
      </c>
      <c r="C21" s="101"/>
      <c r="D21" s="101">
        <f>'[1]Anexo1'!V17</f>
        <v>7677903</v>
      </c>
      <c r="E21" s="101"/>
      <c r="F21" s="101">
        <f>'[1]Anexo1'!X17</f>
        <v>18234629</v>
      </c>
      <c r="G21" s="102"/>
      <c r="H21" s="103">
        <f>ROUND('[1]Anexo1'!Z17,1)</f>
        <v>-34.1</v>
      </c>
      <c r="I21" s="103"/>
      <c r="J21" s="103">
        <f>ROUND('[1]Anexo1'!AB17,1)</f>
        <v>-17.8</v>
      </c>
      <c r="K21" s="104"/>
      <c r="L21" s="104">
        <f>ROUND('[1]Anexo1'!AD17,1)</f>
        <v>-1.9</v>
      </c>
      <c r="M21" s="103"/>
      <c r="N21" s="104">
        <f>ROUND('[1]Anexo1'!AF17,1)</f>
        <v>-26.6</v>
      </c>
      <c r="P21" s="20"/>
      <c r="Q21" s="20"/>
      <c r="R21" s="20"/>
      <c r="S21" s="20"/>
      <c r="T21" s="20"/>
      <c r="U21" s="20"/>
    </row>
    <row r="22" spans="1:21" s="14" customFormat="1" ht="12">
      <c r="A22" s="256" t="s">
        <v>3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P22" s="20"/>
      <c r="Q22" s="20"/>
      <c r="R22" s="20"/>
      <c r="S22" s="20"/>
      <c r="T22" s="20"/>
      <c r="U22" s="20"/>
    </row>
    <row r="23" spans="1:21" s="14" customFormat="1" ht="12">
      <c r="A23" s="15">
        <v>2013</v>
      </c>
      <c r="B23" s="16">
        <f>'[1]Anexo1'!T19</f>
        <v>396542</v>
      </c>
      <c r="C23" s="16"/>
      <c r="D23" s="16">
        <f>'[1]Anexo1'!V19</f>
        <v>3186493</v>
      </c>
      <c r="E23" s="16"/>
      <c r="F23" s="16">
        <f>'[1]Anexo1'!X19</f>
        <v>5782804</v>
      </c>
      <c r="G23" s="17"/>
      <c r="H23" s="18">
        <f>ROUND('[1]Anexo1'!Z19,1)</f>
        <v>3.1</v>
      </c>
      <c r="I23" s="18"/>
      <c r="J23" s="18">
        <f>ROUND('[1]Anexo1'!AB19,1)</f>
        <v>33.4</v>
      </c>
      <c r="K23" s="19"/>
      <c r="L23" s="19">
        <f>ROUND('[1]Anexo1'!AD19,1)</f>
        <v>16</v>
      </c>
      <c r="M23" s="18"/>
      <c r="N23" s="19">
        <f>ROUND('[1]Anexo1'!AF19,1)</f>
        <v>-28.2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2014</v>
      </c>
      <c r="B24" s="101">
        <f>'[1]Anexo1'!T20</f>
        <v>755600</v>
      </c>
      <c r="C24" s="101"/>
      <c r="D24" s="101">
        <f>'[1]Anexo1'!V20</f>
        <v>4094889</v>
      </c>
      <c r="E24" s="101"/>
      <c r="F24" s="101">
        <f>'[1]Anexo1'!X20</f>
        <v>7296948</v>
      </c>
      <c r="G24" s="102"/>
      <c r="H24" s="103">
        <f>ROUND('[1]Anexo1'!Z20,1)</f>
        <v>90.5</v>
      </c>
      <c r="I24" s="103"/>
      <c r="J24" s="103">
        <f>ROUND('[1]Anexo1'!AB20,1)</f>
        <v>28.5</v>
      </c>
      <c r="K24" s="104"/>
      <c r="L24" s="104">
        <f>ROUND('[1]Anexo1'!AD20,1)</f>
        <v>26.2</v>
      </c>
      <c r="M24" s="103"/>
      <c r="N24" s="104">
        <f>ROUND('[1]Anexo1'!AF20,1)</f>
        <v>-11.1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2015</v>
      </c>
      <c r="B25" s="16">
        <f>'[1]Anexo1'!T21</f>
        <v>449579</v>
      </c>
      <c r="C25" s="16"/>
      <c r="D25" s="16">
        <f>'[1]Anexo1'!V21</f>
        <v>3331442</v>
      </c>
      <c r="E25" s="16"/>
      <c r="F25" s="16">
        <f>'[1]Anexo1'!X21</f>
        <v>6323416</v>
      </c>
      <c r="G25" s="17"/>
      <c r="H25" s="18">
        <f>ROUND('[1]Anexo1'!Z21,1)</f>
        <v>-40.5</v>
      </c>
      <c r="I25" s="18"/>
      <c r="J25" s="18">
        <f>ROUND('[1]Anexo1'!AB21,1)</f>
        <v>-18.6</v>
      </c>
      <c r="K25" s="19"/>
      <c r="L25" s="19">
        <f>ROUND('[1]Anexo1'!AD21,1)</f>
        <v>-13.3</v>
      </c>
      <c r="M25" s="18"/>
      <c r="N25" s="19">
        <f>ROUND('[1]Anexo1'!AF21,1)</f>
        <v>1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2016</v>
      </c>
      <c r="B26" s="101">
        <f>'[1]Anexo1'!T22</f>
        <v>305442</v>
      </c>
      <c r="C26" s="101"/>
      <c r="D26" s="101">
        <f>'[1]Anexo1'!V22</f>
        <v>2604977</v>
      </c>
      <c r="E26" s="101"/>
      <c r="F26" s="101">
        <f>'[1]Anexo1'!X22</f>
        <v>6419267</v>
      </c>
      <c r="G26" s="102"/>
      <c r="H26" s="103">
        <f>ROUND('[1]Anexo1'!Z22,1)</f>
        <v>-32.1</v>
      </c>
      <c r="I26" s="103"/>
      <c r="J26" s="103">
        <f>ROUND('[1]Anexo1'!AB22,1)</f>
        <v>-21.8</v>
      </c>
      <c r="K26" s="104"/>
      <c r="L26" s="104">
        <f>ROUND('[1]Anexo1'!AD22,1)</f>
        <v>1.5</v>
      </c>
      <c r="M26" s="103"/>
      <c r="N26" s="104">
        <f>ROUND('[1]Anexo1'!AF22,1)</f>
        <v>-31.5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Contenido!$B$52</f>
        <v>Fecha de publicación: 17 de agosto de 2016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tr">
        <f>'[1]Anexo4'!$AC$78</f>
        <v>A19 Unidades de vivienda a construir en 88 municipios,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tr">
        <f>'[1]Anexo4'!$AC$80</f>
        <v>Acumulado año corrido a junio 2016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9"/>
      <c r="B10" s="210"/>
      <c r="C10" s="210"/>
      <c r="D10" s="210"/>
      <c r="E10" s="210"/>
      <c r="F10" s="210"/>
      <c r="G10" s="294" t="s">
        <v>47</v>
      </c>
      <c r="H10" s="294"/>
    </row>
    <row r="11" spans="1:8" ht="12.75">
      <c r="A11" s="270" t="s">
        <v>6</v>
      </c>
      <c r="B11" s="273" t="s">
        <v>32</v>
      </c>
      <c r="C11" s="270"/>
      <c r="D11" s="270"/>
      <c r="E11" s="211"/>
      <c r="F11" s="270" t="s">
        <v>38</v>
      </c>
      <c r="G11" s="270"/>
      <c r="H11" s="270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187" t="s">
        <v>48</v>
      </c>
      <c r="B13" s="222">
        <f>'[1]Anexo4'!AD83</f>
        <v>2423</v>
      </c>
      <c r="C13" s="214">
        <f>'[1]Anexo4'!AE83</f>
        <v>13</v>
      </c>
      <c r="D13" s="214">
        <f>'[1]Anexo4'!AF83</f>
        <v>2410</v>
      </c>
      <c r="E13" s="214"/>
      <c r="F13" s="214">
        <f>'[1]Anexo4'!AH83</f>
        <v>6779</v>
      </c>
      <c r="G13" s="214">
        <f>'[1]Anexo4'!AI83</f>
        <v>764</v>
      </c>
      <c r="H13" s="214">
        <f>'[1]Anexo4'!AJ83</f>
        <v>6015</v>
      </c>
    </row>
    <row r="14" spans="1:8" ht="12.75">
      <c r="A14" s="190" t="s">
        <v>49</v>
      </c>
      <c r="B14" s="223">
        <f>'[1]Anexo4'!AD84</f>
        <v>545</v>
      </c>
      <c r="C14" s="216">
        <f>'[1]Anexo4'!AE84</f>
        <v>1</v>
      </c>
      <c r="D14" s="216">
        <f>'[1]Anexo4'!AF84</f>
        <v>544</v>
      </c>
      <c r="E14" s="216"/>
      <c r="F14" s="216">
        <f>'[1]Anexo4'!AH84</f>
        <v>51</v>
      </c>
      <c r="G14" s="216">
        <f>'[1]Anexo4'!AI84</f>
        <v>46</v>
      </c>
      <c r="H14" s="216">
        <f>'[1]Anexo4'!AJ84</f>
        <v>5</v>
      </c>
    </row>
    <row r="15" spans="1:8" ht="12.75">
      <c r="A15" s="187" t="s">
        <v>50</v>
      </c>
      <c r="B15" s="224">
        <f>'[1]Anexo4'!AD85</f>
        <v>1934</v>
      </c>
      <c r="C15" s="214">
        <f>'[1]Anexo4'!AE85</f>
        <v>408</v>
      </c>
      <c r="D15" s="214">
        <f>'[1]Anexo4'!AF85</f>
        <v>1526</v>
      </c>
      <c r="E15" s="214"/>
      <c r="F15" s="214">
        <f>'[1]Anexo4'!AH85</f>
        <v>4023</v>
      </c>
      <c r="G15" s="214">
        <f>'[1]Anexo4'!AI85</f>
        <v>284</v>
      </c>
      <c r="H15" s="214">
        <f>'[1]Anexo4'!AJ85</f>
        <v>3739</v>
      </c>
    </row>
    <row r="16" spans="1:8" ht="12.75">
      <c r="A16" s="190" t="s">
        <v>51</v>
      </c>
      <c r="B16" s="223">
        <f>'[1]Anexo4'!AD86</f>
        <v>5630</v>
      </c>
      <c r="C16" s="216">
        <f>'[1]Anexo4'!AE86</f>
        <v>625</v>
      </c>
      <c r="D16" s="216">
        <f>'[1]Anexo4'!AF86</f>
        <v>5005</v>
      </c>
      <c r="E16" s="216"/>
      <c r="F16" s="216">
        <f>'[1]Anexo4'!AH86</f>
        <v>9238</v>
      </c>
      <c r="G16" s="216">
        <f>'[1]Anexo4'!AI86</f>
        <v>428</v>
      </c>
      <c r="H16" s="216">
        <f>'[1]Anexo4'!AJ86</f>
        <v>8810</v>
      </c>
    </row>
    <row r="17" spans="1:8" ht="12.75">
      <c r="A17" s="187" t="s">
        <v>52</v>
      </c>
      <c r="B17" s="224">
        <f>'[1]Anexo4'!AD87</f>
        <v>2286</v>
      </c>
      <c r="C17" s="214">
        <f>'[1]Anexo4'!AE87</f>
        <v>392</v>
      </c>
      <c r="D17" s="214">
        <f>'[1]Anexo4'!AF87</f>
        <v>1894</v>
      </c>
      <c r="E17" s="214"/>
      <c r="F17" s="214">
        <f>'[1]Anexo4'!AH87</f>
        <v>1770</v>
      </c>
      <c r="G17" s="214">
        <f>'[1]Anexo4'!AI87</f>
        <v>165</v>
      </c>
      <c r="H17" s="214">
        <f>'[1]Anexo4'!AJ87</f>
        <v>1605</v>
      </c>
    </row>
    <row r="18" spans="1:8" ht="12.75">
      <c r="A18" s="190" t="s">
        <v>53</v>
      </c>
      <c r="B18" s="223">
        <f>'[1]Anexo4'!AD88</f>
        <v>622</v>
      </c>
      <c r="C18" s="216">
        <f>'[1]Anexo4'!AE88</f>
        <v>143</v>
      </c>
      <c r="D18" s="216">
        <f>'[1]Anexo4'!AF88</f>
        <v>479</v>
      </c>
      <c r="E18" s="216"/>
      <c r="F18" s="216">
        <f>'[1]Anexo4'!AH88</f>
        <v>1995</v>
      </c>
      <c r="G18" s="216">
        <f>'[1]Anexo4'!AI88</f>
        <v>725</v>
      </c>
      <c r="H18" s="216">
        <f>'[1]Anexo4'!AJ88</f>
        <v>1270</v>
      </c>
    </row>
    <row r="19" spans="1:8" ht="12.75">
      <c r="A19" s="187" t="s">
        <v>54</v>
      </c>
      <c r="B19" s="224">
        <f>'[1]Anexo4'!AD89</f>
        <v>943</v>
      </c>
      <c r="C19" s="214">
        <f>'[1]Anexo4'!AE89</f>
        <v>14</v>
      </c>
      <c r="D19" s="214">
        <f>'[1]Anexo4'!AF89</f>
        <v>929</v>
      </c>
      <c r="E19" s="214"/>
      <c r="F19" s="214">
        <f>'[1]Anexo4'!AH89</f>
        <v>863</v>
      </c>
      <c r="G19" s="214">
        <f>'[1]Anexo4'!AI89</f>
        <v>183</v>
      </c>
      <c r="H19" s="214">
        <f>'[1]Anexo4'!AJ89</f>
        <v>680</v>
      </c>
    </row>
    <row r="20" spans="1:8" ht="12.75">
      <c r="A20" s="190" t="s">
        <v>55</v>
      </c>
      <c r="B20" s="223">
        <f>'[1]Anexo4'!AD90</f>
        <v>0</v>
      </c>
      <c r="C20" s="216">
        <f>'[1]Anexo4'!AE90</f>
        <v>0</v>
      </c>
      <c r="D20" s="216">
        <f>'[1]Anexo4'!AF90</f>
        <v>0</v>
      </c>
      <c r="E20" s="216"/>
      <c r="F20" s="216">
        <f>'[1]Anexo4'!AH90</f>
        <v>139</v>
      </c>
      <c r="G20" s="216">
        <f>'[1]Anexo4'!AI90</f>
        <v>126</v>
      </c>
      <c r="H20" s="216">
        <f>'[1]Anexo4'!AJ90</f>
        <v>13</v>
      </c>
    </row>
    <row r="21" spans="1:8" ht="12.75">
      <c r="A21" s="187" t="s">
        <v>57</v>
      </c>
      <c r="B21" s="224">
        <f>'[1]Anexo4'!AD91</f>
        <v>1</v>
      </c>
      <c r="C21" s="214">
        <f>'[1]Anexo4'!AE91</f>
        <v>1</v>
      </c>
      <c r="D21" s="214">
        <f>'[1]Anexo4'!AF91</f>
        <v>0</v>
      </c>
      <c r="E21" s="214"/>
      <c r="F21" s="214">
        <f>'[1]Anexo4'!AH91</f>
        <v>159</v>
      </c>
      <c r="G21" s="214">
        <f>'[1]Anexo4'!AI91</f>
        <v>144</v>
      </c>
      <c r="H21" s="214">
        <f>'[1]Anexo4'!AJ91</f>
        <v>15</v>
      </c>
    </row>
    <row r="22" spans="1:8" ht="12.75">
      <c r="A22" s="190" t="s">
        <v>56</v>
      </c>
      <c r="B22" s="223">
        <f>'[1]Anexo4'!AD92</f>
        <v>221</v>
      </c>
      <c r="C22" s="216">
        <f>'[1]Anexo4'!AE92</f>
        <v>5</v>
      </c>
      <c r="D22" s="216">
        <f>'[1]Anexo4'!AF92</f>
        <v>216</v>
      </c>
      <c r="E22" s="216"/>
      <c r="F22" s="216">
        <f>'[1]Anexo4'!AH92</f>
        <v>994</v>
      </c>
      <c r="G22" s="216">
        <f>'[1]Anexo4'!AI92</f>
        <v>479</v>
      </c>
      <c r="H22" s="216">
        <f>'[1]Anexo4'!AJ92</f>
        <v>515</v>
      </c>
    </row>
    <row r="23" spans="1:8" ht="12.75">
      <c r="A23" s="187" t="s">
        <v>58</v>
      </c>
      <c r="B23" s="224">
        <f>'[1]Anexo4'!AD93</f>
        <v>4</v>
      </c>
      <c r="C23" s="214">
        <f>'[1]Anexo4'!AE93</f>
        <v>0</v>
      </c>
      <c r="D23" s="214">
        <f>'[1]Anexo4'!AF93</f>
        <v>4</v>
      </c>
      <c r="E23" s="214"/>
      <c r="F23" s="214">
        <f>'[1]Anexo4'!AH93</f>
        <v>362</v>
      </c>
      <c r="G23" s="214">
        <f>'[1]Anexo4'!AI93</f>
        <v>33</v>
      </c>
      <c r="H23" s="214">
        <f>'[1]Anexo4'!AJ93</f>
        <v>329</v>
      </c>
    </row>
    <row r="24" spans="1:8" ht="12.75">
      <c r="A24" s="190" t="s">
        <v>59</v>
      </c>
      <c r="B24" s="223">
        <f>'[1]Anexo4'!AD94</f>
        <v>1219</v>
      </c>
      <c r="C24" s="216">
        <f>'[1]Anexo4'!AE94</f>
        <v>839</v>
      </c>
      <c r="D24" s="216">
        <f>'[1]Anexo4'!AF94</f>
        <v>380</v>
      </c>
      <c r="E24" s="216"/>
      <c r="F24" s="216">
        <f>'[1]Anexo4'!AH94</f>
        <v>975</v>
      </c>
      <c r="G24" s="216">
        <f>'[1]Anexo4'!AI94</f>
        <v>287</v>
      </c>
      <c r="H24" s="216">
        <f>'[1]Anexo4'!AJ94</f>
        <v>688</v>
      </c>
    </row>
    <row r="25" spans="1:8" ht="12.75">
      <c r="A25" s="187" t="s">
        <v>60</v>
      </c>
      <c r="B25" s="224">
        <f>'[1]Anexo4'!AD95</f>
        <v>3662</v>
      </c>
      <c r="C25" s="214">
        <f>'[1]Anexo4'!AE95</f>
        <v>6</v>
      </c>
      <c r="D25" s="214">
        <f>'[1]Anexo4'!AF95</f>
        <v>3656</v>
      </c>
      <c r="E25" s="214"/>
      <c r="F25" s="214">
        <f>'[1]Anexo4'!AH95</f>
        <v>4151</v>
      </c>
      <c r="G25" s="214">
        <f>'[1]Anexo4'!AI95</f>
        <v>1256</v>
      </c>
      <c r="H25" s="214">
        <f>'[1]Anexo4'!AJ95</f>
        <v>2895</v>
      </c>
    </row>
    <row r="26" spans="1:8" ht="12.75">
      <c r="A26" s="190" t="s">
        <v>61</v>
      </c>
      <c r="B26" s="223">
        <f>'[1]Anexo4'!AD96</f>
        <v>0</v>
      </c>
      <c r="C26" s="216">
        <f>'[1]Anexo4'!AE96</f>
        <v>0</v>
      </c>
      <c r="D26" s="216">
        <f>'[1]Anexo4'!AF96</f>
        <v>0</v>
      </c>
      <c r="E26" s="216"/>
      <c r="F26" s="216">
        <f>'[1]Anexo4'!AH96</f>
        <v>72</v>
      </c>
      <c r="G26" s="216">
        <f>'[1]Anexo4'!AI96</f>
        <v>49</v>
      </c>
      <c r="H26" s="216">
        <f>'[1]Anexo4'!AJ96</f>
        <v>23</v>
      </c>
    </row>
    <row r="27" spans="1:8" ht="12.75">
      <c r="A27" s="187" t="s">
        <v>62</v>
      </c>
      <c r="B27" s="224">
        <f>'[1]Anexo4'!AD97</f>
        <v>111</v>
      </c>
      <c r="C27" s="214">
        <f>'[1]Anexo4'!AE97</f>
        <v>31</v>
      </c>
      <c r="D27" s="214">
        <f>'[1]Anexo4'!AF97</f>
        <v>80</v>
      </c>
      <c r="E27" s="214"/>
      <c r="F27" s="214">
        <f>'[1]Anexo4'!AH97</f>
        <v>937</v>
      </c>
      <c r="G27" s="214">
        <f>'[1]Anexo4'!AI97</f>
        <v>647</v>
      </c>
      <c r="H27" s="214">
        <f>'[1]Anexo4'!AJ97</f>
        <v>290</v>
      </c>
    </row>
    <row r="28" spans="1:8" ht="12.75">
      <c r="A28" s="190" t="s">
        <v>63</v>
      </c>
      <c r="B28" s="223">
        <f>'[1]Anexo4'!AD98</f>
        <v>0</v>
      </c>
      <c r="C28" s="216">
        <f>'[1]Anexo4'!AE98</f>
        <v>0</v>
      </c>
      <c r="D28" s="216">
        <f>'[1]Anexo4'!AF98</f>
        <v>0</v>
      </c>
      <c r="E28" s="216"/>
      <c r="F28" s="216">
        <f>'[1]Anexo4'!AH98</f>
        <v>30</v>
      </c>
      <c r="G28" s="216">
        <f>'[1]Anexo4'!AI98</f>
        <v>16</v>
      </c>
      <c r="H28" s="216">
        <f>'[1]Anexo4'!AJ98</f>
        <v>14</v>
      </c>
    </row>
    <row r="29" spans="1:8" ht="12.75">
      <c r="A29" s="187" t="s">
        <v>64</v>
      </c>
      <c r="B29" s="224">
        <f>'[1]Anexo4'!AD99</f>
        <v>1149</v>
      </c>
      <c r="C29" s="214">
        <f>'[1]Anexo4'!AE99</f>
        <v>1</v>
      </c>
      <c r="D29" s="214">
        <f>'[1]Anexo4'!AF99</f>
        <v>1148</v>
      </c>
      <c r="E29" s="214"/>
      <c r="F29" s="214">
        <f>'[1]Anexo4'!AH99</f>
        <v>213</v>
      </c>
      <c r="G29" s="214">
        <f>'[1]Anexo4'!AI99</f>
        <v>75</v>
      </c>
      <c r="H29" s="214">
        <f>'[1]Anexo4'!AJ99</f>
        <v>138</v>
      </c>
    </row>
    <row r="30" spans="1:8" ht="12.75">
      <c r="A30" s="190" t="s">
        <v>65</v>
      </c>
      <c r="B30" s="223">
        <f>'[1]Anexo4'!AD100</f>
        <v>226</v>
      </c>
      <c r="C30" s="216">
        <f>'[1]Anexo4'!AE100</f>
        <v>136</v>
      </c>
      <c r="D30" s="216">
        <f>'[1]Anexo4'!AF100</f>
        <v>90</v>
      </c>
      <c r="E30" s="216"/>
      <c r="F30" s="216">
        <f>'[1]Anexo4'!AH100</f>
        <v>610</v>
      </c>
      <c r="G30" s="216">
        <f>'[1]Anexo4'!AI100</f>
        <v>401</v>
      </c>
      <c r="H30" s="216">
        <f>'[1]Anexo4'!AJ100</f>
        <v>209</v>
      </c>
    </row>
    <row r="31" spans="1:8" ht="12.75">
      <c r="A31" s="187" t="s">
        <v>66</v>
      </c>
      <c r="B31" s="224">
        <f>'[1]Anexo4'!AD101</f>
        <v>145</v>
      </c>
      <c r="C31" s="214">
        <f>'[1]Anexo4'!AE101</f>
        <v>145</v>
      </c>
      <c r="D31" s="214">
        <f>'[1]Anexo4'!AF101</f>
        <v>0</v>
      </c>
      <c r="E31" s="214"/>
      <c r="F31" s="214">
        <f>'[1]Anexo4'!AH101</f>
        <v>1548</v>
      </c>
      <c r="G31" s="214">
        <f>'[1]Anexo4'!AI101</f>
        <v>328</v>
      </c>
      <c r="H31" s="214">
        <f>'[1]Anexo4'!AJ101</f>
        <v>1220</v>
      </c>
    </row>
    <row r="32" spans="1:8" ht="12.75">
      <c r="A32" s="190" t="s">
        <v>153</v>
      </c>
      <c r="B32" s="223">
        <f>'[1]Anexo4'!AD102</f>
        <v>354</v>
      </c>
      <c r="C32" s="216">
        <f>'[1]Anexo4'!AE102</f>
        <v>114</v>
      </c>
      <c r="D32" s="216">
        <f>'[1]Anexo4'!AF102</f>
        <v>240</v>
      </c>
      <c r="E32" s="216"/>
      <c r="F32" s="216">
        <f>'[1]Anexo4'!AH102</f>
        <v>1162</v>
      </c>
      <c r="G32" s="216">
        <f>'[1]Anexo4'!AI102</f>
        <v>998</v>
      </c>
      <c r="H32" s="216">
        <f>'[1]Anexo4'!AJ102</f>
        <v>164</v>
      </c>
    </row>
    <row r="33" spans="1:8" ht="12.75">
      <c r="A33" s="187" t="s">
        <v>67</v>
      </c>
      <c r="B33" s="224">
        <f>'[1]Anexo4'!AD103</f>
        <v>464</v>
      </c>
      <c r="C33" s="214">
        <f>'[1]Anexo4'!AE103</f>
        <v>3</v>
      </c>
      <c r="D33" s="214">
        <f>'[1]Anexo4'!AF103</f>
        <v>461</v>
      </c>
      <c r="E33" s="214"/>
      <c r="F33" s="214">
        <f>'[1]Anexo4'!AH103</f>
        <v>760</v>
      </c>
      <c r="G33" s="214">
        <f>'[1]Anexo4'!AI103</f>
        <v>418</v>
      </c>
      <c r="H33" s="214">
        <f>'[1]Anexo4'!AJ103</f>
        <v>342</v>
      </c>
    </row>
    <row r="34" spans="1:8" ht="12.75">
      <c r="A34" s="190" t="s">
        <v>68</v>
      </c>
      <c r="B34" s="223">
        <f>'[1]Anexo4'!AD104</f>
        <v>1464</v>
      </c>
      <c r="C34" s="216">
        <f>'[1]Anexo4'!AE104</f>
        <v>948</v>
      </c>
      <c r="D34" s="216">
        <f>'[1]Anexo4'!AF104</f>
        <v>516</v>
      </c>
      <c r="E34" s="216"/>
      <c r="F34" s="216">
        <f>'[1]Anexo4'!AH104</f>
        <v>1958</v>
      </c>
      <c r="G34" s="216">
        <f>'[1]Anexo4'!AI104</f>
        <v>1128</v>
      </c>
      <c r="H34" s="216">
        <f>'[1]Anexo4'!AJ104</f>
        <v>830</v>
      </c>
    </row>
    <row r="35" spans="1:8" ht="12.75">
      <c r="A35" s="187" t="s">
        <v>71</v>
      </c>
      <c r="B35" s="224">
        <f>'[1]Anexo4'!AD105</f>
        <v>77</v>
      </c>
      <c r="C35" s="214">
        <f>'[1]Anexo4'!AE105</f>
        <v>41</v>
      </c>
      <c r="D35" s="214">
        <f>'[1]Anexo4'!AF105</f>
        <v>36</v>
      </c>
      <c r="E35" s="214"/>
      <c r="F35" s="214">
        <f>'[1]Anexo4'!AH105</f>
        <v>2798</v>
      </c>
      <c r="G35" s="214">
        <f>'[1]Anexo4'!AI105</f>
        <v>421</v>
      </c>
      <c r="H35" s="214">
        <f>'[1]Anexo4'!AJ105</f>
        <v>2377</v>
      </c>
    </row>
    <row r="36" spans="1:8" ht="12.75">
      <c r="A36" s="190" t="s">
        <v>69</v>
      </c>
      <c r="B36" s="223">
        <f>'[1]Anexo4'!AD106</f>
        <v>332</v>
      </c>
      <c r="C36" s="216">
        <f>'[1]Anexo4'!AE106</f>
        <v>62</v>
      </c>
      <c r="D36" s="216">
        <f>'[1]Anexo4'!AF106</f>
        <v>270</v>
      </c>
      <c r="E36" s="216"/>
      <c r="F36" s="216">
        <f>'[1]Anexo4'!AH106</f>
        <v>290</v>
      </c>
      <c r="G36" s="216">
        <f>'[1]Anexo4'!AI106</f>
        <v>91</v>
      </c>
      <c r="H36" s="216">
        <f>'[1]Anexo4'!AJ106</f>
        <v>199</v>
      </c>
    </row>
    <row r="37" spans="1:8" ht="12.75">
      <c r="A37" s="187" t="s">
        <v>70</v>
      </c>
      <c r="B37" s="224">
        <f>'[1]Anexo4'!AD107</f>
        <v>1749</v>
      </c>
      <c r="C37" s="214">
        <f>'[1]Anexo4'!AE107</f>
        <v>178</v>
      </c>
      <c r="D37" s="214">
        <f>'[1]Anexo4'!AF107</f>
        <v>1571</v>
      </c>
      <c r="E37" s="214"/>
      <c r="F37" s="214">
        <f>'[1]Anexo4'!AH107</f>
        <v>1523</v>
      </c>
      <c r="G37" s="214">
        <f>'[1]Anexo4'!AI107</f>
        <v>316</v>
      </c>
      <c r="H37" s="214">
        <f>'[1]Anexo4'!AJ107</f>
        <v>1207</v>
      </c>
    </row>
    <row r="38" spans="1:8" ht="12.75">
      <c r="A38" s="215" t="s">
        <v>177</v>
      </c>
      <c r="B38" s="223">
        <f>'[1]Anexo4'!AD108</f>
        <v>5338</v>
      </c>
      <c r="C38" s="216">
        <f>'[1]Anexo4'!AE108</f>
        <v>449</v>
      </c>
      <c r="D38" s="216">
        <f>'[1]Anexo4'!AF108</f>
        <v>4889</v>
      </c>
      <c r="E38" s="216"/>
      <c r="F38" s="216">
        <f>'[1]Anexo4'!AH108</f>
        <v>2918</v>
      </c>
      <c r="G38" s="216">
        <f>'[1]Anexo4'!AI108</f>
        <v>1325</v>
      </c>
      <c r="H38" s="216">
        <f>'[1]Anexo4'!AJ108</f>
        <v>1593</v>
      </c>
    </row>
    <row r="39" spans="1:8" ht="12.75">
      <c r="A39" s="187"/>
      <c r="B39" s="224"/>
      <c r="C39" s="214"/>
      <c r="D39" s="214"/>
      <c r="E39" s="214"/>
      <c r="F39" s="214"/>
      <c r="G39" s="214"/>
      <c r="H39" s="214"/>
    </row>
    <row r="40" spans="1:8" ht="12.75">
      <c r="A40" s="190" t="s">
        <v>1</v>
      </c>
      <c r="B40" s="223">
        <f>'[1]Anexo4'!AD110</f>
        <v>30899</v>
      </c>
      <c r="C40" s="216">
        <f>'[1]Anexo4'!AE110</f>
        <v>4555</v>
      </c>
      <c r="D40" s="216">
        <f>'[1]Anexo4'!AF110</f>
        <v>26344</v>
      </c>
      <c r="E40" s="216"/>
      <c r="F40" s="216">
        <f>'[1]Anexo4'!AH110</f>
        <v>46318</v>
      </c>
      <c r="G40" s="216">
        <f>'[1]Anexo4'!AI110</f>
        <v>11133</v>
      </c>
      <c r="H40" s="216">
        <f>'[1]Anexo4'!AJ110</f>
        <v>35185</v>
      </c>
    </row>
    <row r="41" spans="1:8" ht="12.75">
      <c r="A41" s="187"/>
      <c r="B41" s="225"/>
      <c r="C41" s="225"/>
      <c r="D41" s="225"/>
      <c r="E41" s="225"/>
      <c r="F41" s="225"/>
      <c r="G41" s="225"/>
      <c r="H41" s="225"/>
    </row>
    <row r="42" spans="1:8" ht="12.75">
      <c r="A42" s="187" t="s">
        <v>194</v>
      </c>
      <c r="B42" s="193"/>
      <c r="C42" s="193"/>
      <c r="D42" s="193"/>
      <c r="E42" s="193"/>
      <c r="F42" s="193"/>
      <c r="G42" s="193"/>
      <c r="H42" s="193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17 de agosto de 2016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tr">
        <f>'[1]Anexo4'!$T$40</f>
        <v>A20 Área total aprobada para vivienda 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Junio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f>'[1]Anexo4'!$K$43</f>
        <v>2016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5" t="s">
        <v>5</v>
      </c>
      <c r="H11" s="295"/>
    </row>
    <row r="12" spans="1:8" ht="12.75">
      <c r="A12" s="280" t="s">
        <v>6</v>
      </c>
      <c r="B12" s="296" t="s">
        <v>32</v>
      </c>
      <c r="C12" s="280"/>
      <c r="D12" s="280"/>
      <c r="E12" s="77"/>
      <c r="F12" s="280" t="s">
        <v>38</v>
      </c>
      <c r="G12" s="280"/>
      <c r="H12" s="280"/>
    </row>
    <row r="13" spans="1:8" ht="12.75">
      <c r="A13" s="258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f>'[1]Anexo4'!U46</f>
        <v>339793</v>
      </c>
      <c r="C14" s="142">
        <f>'[1]Anexo4'!V46</f>
        <v>19672</v>
      </c>
      <c r="D14" s="142">
        <f>'[1]Anexo4'!W46</f>
        <v>320121</v>
      </c>
      <c r="E14" s="142"/>
      <c r="F14" s="142">
        <f>'[1]Anexo4'!Y46</f>
        <v>1993665</v>
      </c>
      <c r="G14" s="142">
        <f>'[1]Anexo4'!Z46</f>
        <v>300523</v>
      </c>
      <c r="H14" s="142">
        <f>'[1]Anexo4'!AA46</f>
        <v>1693142</v>
      </c>
    </row>
    <row r="15" spans="1:8" ht="12.75">
      <c r="A15" s="105" t="s">
        <v>49</v>
      </c>
      <c r="B15" s="143">
        <f>'[1]Anexo4'!U47</f>
        <v>25582</v>
      </c>
      <c r="C15" s="143">
        <f>'[1]Anexo4'!V47</f>
        <v>618</v>
      </c>
      <c r="D15" s="143">
        <f>'[1]Anexo4'!W47</f>
        <v>24964</v>
      </c>
      <c r="E15" s="143"/>
      <c r="F15" s="143">
        <f>'[1]Anexo4'!Y47</f>
        <v>13918</v>
      </c>
      <c r="G15" s="143">
        <f>'[1]Anexo4'!Z47</f>
        <v>12709</v>
      </c>
      <c r="H15" s="143">
        <f>'[1]Anexo4'!AA47</f>
        <v>1209</v>
      </c>
    </row>
    <row r="16" spans="1:8" ht="12.75">
      <c r="A16" s="34" t="s">
        <v>50</v>
      </c>
      <c r="B16" s="142">
        <f>'[1]Anexo4'!U48</f>
        <v>207610</v>
      </c>
      <c r="C16" s="142">
        <f>'[1]Anexo4'!V48</f>
        <v>67785</v>
      </c>
      <c r="D16" s="142">
        <f>'[1]Anexo4'!W48</f>
        <v>139825</v>
      </c>
      <c r="E16" s="142"/>
      <c r="F16" s="142">
        <f>'[1]Anexo4'!Y48</f>
        <v>1092879</v>
      </c>
      <c r="G16" s="142">
        <f>'[1]Anexo4'!Z48</f>
        <v>104388</v>
      </c>
      <c r="H16" s="142">
        <f>'[1]Anexo4'!AA48</f>
        <v>988491</v>
      </c>
    </row>
    <row r="17" spans="1:8" ht="12.75">
      <c r="A17" s="105" t="s">
        <v>51</v>
      </c>
      <c r="B17" s="143">
        <f>'[1]Anexo4'!U49</f>
        <v>817920</v>
      </c>
      <c r="C17" s="143">
        <f>'[1]Anexo4'!V49</f>
        <v>112719</v>
      </c>
      <c r="D17" s="143">
        <f>'[1]Anexo4'!W49</f>
        <v>705201</v>
      </c>
      <c r="E17" s="143"/>
      <c r="F17" s="143">
        <f>'[1]Anexo4'!Y49</f>
        <v>2687800</v>
      </c>
      <c r="G17" s="143">
        <f>'[1]Anexo4'!Z49</f>
        <v>177947</v>
      </c>
      <c r="H17" s="143">
        <f>'[1]Anexo4'!AA49</f>
        <v>2509853</v>
      </c>
    </row>
    <row r="18" spans="1:8" ht="12.75">
      <c r="A18" s="34" t="s">
        <v>52</v>
      </c>
      <c r="B18" s="142">
        <f>'[1]Anexo4'!U50</f>
        <v>248708</v>
      </c>
      <c r="C18" s="142">
        <f>'[1]Anexo4'!V50</f>
        <v>31463</v>
      </c>
      <c r="D18" s="142">
        <f>'[1]Anexo4'!W50</f>
        <v>217245</v>
      </c>
      <c r="E18" s="142"/>
      <c r="F18" s="142">
        <f>'[1]Anexo4'!Y50</f>
        <v>593736</v>
      </c>
      <c r="G18" s="142">
        <f>'[1]Anexo4'!Z50</f>
        <v>84658</v>
      </c>
      <c r="H18" s="142">
        <f>'[1]Anexo4'!AA50</f>
        <v>509078</v>
      </c>
    </row>
    <row r="19" spans="1:8" ht="12.75">
      <c r="A19" s="105" t="s">
        <v>53</v>
      </c>
      <c r="B19" s="143">
        <f>'[1]Anexo4'!U51</f>
        <v>83205</v>
      </c>
      <c r="C19" s="143">
        <f>'[1]Anexo4'!V51</f>
        <v>15809</v>
      </c>
      <c r="D19" s="143">
        <f>'[1]Anexo4'!W51</f>
        <v>67396</v>
      </c>
      <c r="E19" s="143"/>
      <c r="F19" s="143">
        <f>'[1]Anexo4'!Y51</f>
        <v>451079</v>
      </c>
      <c r="G19" s="143">
        <f>'[1]Anexo4'!Z51</f>
        <v>171380</v>
      </c>
      <c r="H19" s="143">
        <f>'[1]Anexo4'!AA51</f>
        <v>279699</v>
      </c>
    </row>
    <row r="20" spans="1:8" ht="12.75">
      <c r="A20" s="34" t="s">
        <v>54</v>
      </c>
      <c r="B20" s="142">
        <f>'[1]Anexo4'!U52</f>
        <v>74595</v>
      </c>
      <c r="C20" s="142">
        <f>'[1]Anexo4'!V52</f>
        <v>2274</v>
      </c>
      <c r="D20" s="142">
        <f>'[1]Anexo4'!W52</f>
        <v>72321</v>
      </c>
      <c r="E20" s="142"/>
      <c r="F20" s="142">
        <f>'[1]Anexo4'!Y52</f>
        <v>182904</v>
      </c>
      <c r="G20" s="142">
        <f>'[1]Anexo4'!Z52</f>
        <v>62839</v>
      </c>
      <c r="H20" s="142">
        <f>'[1]Anexo4'!AA52</f>
        <v>120065</v>
      </c>
    </row>
    <row r="21" spans="1:8" ht="12.75">
      <c r="A21" s="105" t="s">
        <v>55</v>
      </c>
      <c r="B21" s="143">
        <f>'[1]Anexo4'!U53</f>
        <v>7981</v>
      </c>
      <c r="C21" s="143">
        <f>'[1]Anexo4'!V53</f>
        <v>7981</v>
      </c>
      <c r="D21" s="143">
        <f>'[1]Anexo4'!W53</f>
        <v>0</v>
      </c>
      <c r="E21" s="143"/>
      <c r="F21" s="143">
        <f>'[1]Anexo4'!Y53</f>
        <v>46287</v>
      </c>
      <c r="G21" s="143">
        <f>'[1]Anexo4'!Z53</f>
        <v>30952</v>
      </c>
      <c r="H21" s="143">
        <f>'[1]Anexo4'!AA53</f>
        <v>15335</v>
      </c>
    </row>
    <row r="22" spans="1:8" ht="12.75">
      <c r="A22" s="34" t="s">
        <v>57</v>
      </c>
      <c r="B22" s="142">
        <f>'[1]Anexo4'!U54</f>
        <v>2160</v>
      </c>
      <c r="C22" s="142">
        <f>'[1]Anexo4'!V54</f>
        <v>2160</v>
      </c>
      <c r="D22" s="142">
        <f>'[1]Anexo4'!W54</f>
        <v>0</v>
      </c>
      <c r="E22" s="142"/>
      <c r="F22" s="142">
        <f>'[1]Anexo4'!Y54</f>
        <v>48626</v>
      </c>
      <c r="G22" s="142">
        <f>'[1]Anexo4'!Z54</f>
        <v>39559</v>
      </c>
      <c r="H22" s="142">
        <f>'[1]Anexo4'!AA54</f>
        <v>9067</v>
      </c>
    </row>
    <row r="23" spans="1:8" ht="12.75">
      <c r="A23" s="105" t="s">
        <v>56</v>
      </c>
      <c r="B23" s="143">
        <f>'[1]Anexo4'!U55</f>
        <v>11458</v>
      </c>
      <c r="C23" s="143">
        <f>'[1]Anexo4'!V55</f>
        <v>2404</v>
      </c>
      <c r="D23" s="143">
        <f>'[1]Anexo4'!W55</f>
        <v>9054</v>
      </c>
      <c r="E23" s="143"/>
      <c r="F23" s="143">
        <f>'[1]Anexo4'!Y55</f>
        <v>186031</v>
      </c>
      <c r="G23" s="143">
        <f>'[1]Anexo4'!Z55</f>
        <v>113474</v>
      </c>
      <c r="H23" s="143">
        <f>'[1]Anexo4'!AA55</f>
        <v>72557</v>
      </c>
    </row>
    <row r="24" spans="1:8" ht="12.75">
      <c r="A24" s="34" t="s">
        <v>58</v>
      </c>
      <c r="B24" s="142">
        <f>'[1]Anexo4'!U56</f>
        <v>631</v>
      </c>
      <c r="C24" s="142">
        <f>'[1]Anexo4'!V56</f>
        <v>0</v>
      </c>
      <c r="D24" s="142">
        <f>'[1]Anexo4'!W56</f>
        <v>631</v>
      </c>
      <c r="E24" s="142"/>
      <c r="F24" s="142">
        <f>'[1]Anexo4'!Y56</f>
        <v>93640</v>
      </c>
      <c r="G24" s="142">
        <f>'[1]Anexo4'!Z56</f>
        <v>22120</v>
      </c>
      <c r="H24" s="142">
        <f>'[1]Anexo4'!AA56</f>
        <v>71520</v>
      </c>
    </row>
    <row r="25" spans="1:8" ht="12.75">
      <c r="A25" s="105" t="s">
        <v>59</v>
      </c>
      <c r="B25" s="143">
        <f>'[1]Anexo4'!U57</f>
        <v>114557</v>
      </c>
      <c r="C25" s="143">
        <f>'[1]Anexo4'!V57</f>
        <v>85935</v>
      </c>
      <c r="D25" s="143">
        <f>'[1]Anexo4'!W57</f>
        <v>28622</v>
      </c>
      <c r="E25" s="143"/>
      <c r="F25" s="143">
        <f>'[1]Anexo4'!Y57</f>
        <v>276242</v>
      </c>
      <c r="G25" s="143">
        <f>'[1]Anexo4'!Z57</f>
        <v>110651</v>
      </c>
      <c r="H25" s="143">
        <f>'[1]Anexo4'!AA57</f>
        <v>165591</v>
      </c>
    </row>
    <row r="26" spans="1:8" ht="12.75">
      <c r="A26" s="34" t="s">
        <v>60</v>
      </c>
      <c r="B26" s="142">
        <f>'[1]Anexo4'!U58</f>
        <v>609907</v>
      </c>
      <c r="C26" s="142">
        <f>'[1]Anexo4'!V58</f>
        <v>59468</v>
      </c>
      <c r="D26" s="142">
        <f>'[1]Anexo4'!W58</f>
        <v>550439</v>
      </c>
      <c r="E26" s="142"/>
      <c r="F26" s="142">
        <f>'[1]Anexo4'!Y58</f>
        <v>1512216</v>
      </c>
      <c r="G26" s="142">
        <f>'[1]Anexo4'!Z58</f>
        <v>568300</v>
      </c>
      <c r="H26" s="142">
        <f>'[1]Anexo4'!AA58</f>
        <v>943916</v>
      </c>
    </row>
    <row r="27" spans="1:8" ht="12.75">
      <c r="A27" s="105" t="s">
        <v>61</v>
      </c>
      <c r="B27" s="143">
        <f>'[1]Anexo4'!U59</f>
        <v>0</v>
      </c>
      <c r="C27" s="143">
        <f>'[1]Anexo4'!V59</f>
        <v>0</v>
      </c>
      <c r="D27" s="143">
        <f>'[1]Anexo4'!W59</f>
        <v>0</v>
      </c>
      <c r="E27" s="143"/>
      <c r="F27" s="143">
        <f>'[1]Anexo4'!Y59</f>
        <v>17238</v>
      </c>
      <c r="G27" s="143">
        <f>'[1]Anexo4'!Z59</f>
        <v>11111</v>
      </c>
      <c r="H27" s="143">
        <f>'[1]Anexo4'!AA59</f>
        <v>6127</v>
      </c>
    </row>
    <row r="28" spans="1:8" ht="12.75">
      <c r="A28" s="34" t="s">
        <v>62</v>
      </c>
      <c r="B28" s="142">
        <f>'[1]Anexo4'!U60</f>
        <v>191087</v>
      </c>
      <c r="C28" s="142">
        <f>'[1]Anexo4'!V60</f>
        <v>53615</v>
      </c>
      <c r="D28" s="142">
        <f>'[1]Anexo4'!W60</f>
        <v>137472</v>
      </c>
      <c r="E28" s="142"/>
      <c r="F28" s="142">
        <f>'[1]Anexo4'!Y60</f>
        <v>405365</v>
      </c>
      <c r="G28" s="142">
        <f>'[1]Anexo4'!Z60</f>
        <v>199018</v>
      </c>
      <c r="H28" s="142">
        <f>'[1]Anexo4'!AA60</f>
        <v>206347</v>
      </c>
    </row>
    <row r="29" spans="1:8" ht="12.75">
      <c r="A29" s="105" t="s">
        <v>63</v>
      </c>
      <c r="B29" s="143">
        <f>'[1]Anexo4'!U61</f>
        <v>77</v>
      </c>
      <c r="C29" s="143">
        <f>'[1]Anexo4'!V61</f>
        <v>77</v>
      </c>
      <c r="D29" s="143">
        <f>'[1]Anexo4'!W61</f>
        <v>0</v>
      </c>
      <c r="E29" s="143"/>
      <c r="F29" s="143">
        <f>'[1]Anexo4'!Y61</f>
        <v>22722</v>
      </c>
      <c r="G29" s="143">
        <f>'[1]Anexo4'!Z61</f>
        <v>16282</v>
      </c>
      <c r="H29" s="143">
        <f>'[1]Anexo4'!AA61</f>
        <v>6440</v>
      </c>
    </row>
    <row r="30" spans="1:8" ht="12.75">
      <c r="A30" s="34" t="s">
        <v>64</v>
      </c>
      <c r="B30" s="142">
        <f>'[1]Anexo4'!U62</f>
        <v>58984</v>
      </c>
      <c r="C30" s="142">
        <f>'[1]Anexo4'!V62</f>
        <v>108</v>
      </c>
      <c r="D30" s="142">
        <f>'[1]Anexo4'!W62</f>
        <v>58876</v>
      </c>
      <c r="E30" s="142"/>
      <c r="F30" s="142">
        <f>'[1]Anexo4'!Y62</f>
        <v>59927</v>
      </c>
      <c r="G30" s="142">
        <f>'[1]Anexo4'!Z62</f>
        <v>16120</v>
      </c>
      <c r="H30" s="142">
        <f>'[1]Anexo4'!AA62</f>
        <v>43807</v>
      </c>
    </row>
    <row r="31" spans="1:8" ht="12.75">
      <c r="A31" s="105" t="s">
        <v>65</v>
      </c>
      <c r="B31" s="143">
        <f>'[1]Anexo4'!U63</f>
        <v>131920</v>
      </c>
      <c r="C31" s="143">
        <f>'[1]Anexo4'!V63</f>
        <v>16590</v>
      </c>
      <c r="D31" s="143">
        <f>'[1]Anexo4'!W63</f>
        <v>115330</v>
      </c>
      <c r="E31" s="143"/>
      <c r="F31" s="143">
        <f>'[1]Anexo4'!Y63</f>
        <v>247794</v>
      </c>
      <c r="G31" s="143">
        <f>'[1]Anexo4'!Z63</f>
        <v>147874</v>
      </c>
      <c r="H31" s="143">
        <f>'[1]Anexo4'!AA63</f>
        <v>99920</v>
      </c>
    </row>
    <row r="32" spans="1:8" ht="12.75">
      <c r="A32" s="34" t="s">
        <v>66</v>
      </c>
      <c r="B32" s="142">
        <f>'[1]Anexo4'!U64</f>
        <v>65602</v>
      </c>
      <c r="C32" s="142">
        <f>'[1]Anexo4'!V64</f>
        <v>9725</v>
      </c>
      <c r="D32" s="142">
        <f>'[1]Anexo4'!W64</f>
        <v>55877</v>
      </c>
      <c r="E32" s="142"/>
      <c r="F32" s="142">
        <f>'[1]Anexo4'!Y64</f>
        <v>422635</v>
      </c>
      <c r="G32" s="142">
        <f>'[1]Anexo4'!Z64</f>
        <v>83823</v>
      </c>
      <c r="H32" s="142">
        <f>'[1]Anexo4'!AA64</f>
        <v>338812</v>
      </c>
    </row>
    <row r="33" spans="1:8" ht="12.75">
      <c r="A33" s="105" t="s">
        <v>153</v>
      </c>
      <c r="B33" s="143">
        <f>'[1]Anexo4'!U65</f>
        <v>210727</v>
      </c>
      <c r="C33" s="143">
        <f>'[1]Anexo4'!V65</f>
        <v>29391</v>
      </c>
      <c r="D33" s="143">
        <f>'[1]Anexo4'!W65</f>
        <v>181336</v>
      </c>
      <c r="E33" s="143"/>
      <c r="F33" s="143">
        <f>'[1]Anexo4'!Y65</f>
        <v>273803</v>
      </c>
      <c r="G33" s="143">
        <f>'[1]Anexo4'!Z65</f>
        <v>150463</v>
      </c>
      <c r="H33" s="143">
        <f>'[1]Anexo4'!AA65</f>
        <v>123340</v>
      </c>
    </row>
    <row r="34" spans="1:8" ht="12.75">
      <c r="A34" s="34" t="s">
        <v>67</v>
      </c>
      <c r="B34" s="142">
        <f>'[1]Anexo4'!U66</f>
        <v>59510</v>
      </c>
      <c r="C34" s="142">
        <f>'[1]Anexo4'!V66</f>
        <v>17765</v>
      </c>
      <c r="D34" s="142">
        <f>'[1]Anexo4'!W66</f>
        <v>41745</v>
      </c>
      <c r="E34" s="142"/>
      <c r="F34" s="142">
        <f>'[1]Anexo4'!Y66</f>
        <v>252515</v>
      </c>
      <c r="G34" s="142">
        <f>'[1]Anexo4'!Z66</f>
        <v>92507</v>
      </c>
      <c r="H34" s="142">
        <f>'[1]Anexo4'!AA66</f>
        <v>160008</v>
      </c>
    </row>
    <row r="35" spans="1:8" ht="12.75">
      <c r="A35" s="105" t="s">
        <v>68</v>
      </c>
      <c r="B35" s="143">
        <f>'[1]Anexo4'!U67</f>
        <v>175167</v>
      </c>
      <c r="C35" s="143">
        <f>'[1]Anexo4'!V67</f>
        <v>85095</v>
      </c>
      <c r="D35" s="143">
        <f>'[1]Anexo4'!W67</f>
        <v>90072</v>
      </c>
      <c r="E35" s="143"/>
      <c r="F35" s="143">
        <f>'[1]Anexo4'!Y67</f>
        <v>295969</v>
      </c>
      <c r="G35" s="143">
        <f>'[1]Anexo4'!Z67</f>
        <v>176231</v>
      </c>
      <c r="H35" s="143">
        <f>'[1]Anexo4'!AA67</f>
        <v>119738</v>
      </c>
    </row>
    <row r="36" spans="1:8" ht="12.75">
      <c r="A36" s="34" t="s">
        <v>71</v>
      </c>
      <c r="B36" s="142">
        <f>'[1]Anexo4'!U68</f>
        <v>104955</v>
      </c>
      <c r="C36" s="142">
        <f>'[1]Anexo4'!V68</f>
        <v>11454</v>
      </c>
      <c r="D36" s="142">
        <f>'[1]Anexo4'!W68</f>
        <v>93501</v>
      </c>
      <c r="E36" s="142"/>
      <c r="F36" s="142">
        <f>'[1]Anexo4'!Y68</f>
        <v>1135948</v>
      </c>
      <c r="G36" s="142">
        <f>'[1]Anexo4'!Z68</f>
        <v>190682</v>
      </c>
      <c r="H36" s="142">
        <f>'[1]Anexo4'!AA68</f>
        <v>945266</v>
      </c>
    </row>
    <row r="37" spans="1:8" ht="12.75">
      <c r="A37" s="105" t="s">
        <v>69</v>
      </c>
      <c r="B37" s="143">
        <f>'[1]Anexo4'!U69</f>
        <v>74458</v>
      </c>
      <c r="C37" s="143">
        <f>'[1]Anexo4'!V69</f>
        <v>15657</v>
      </c>
      <c r="D37" s="143">
        <f>'[1]Anexo4'!W69</f>
        <v>58801</v>
      </c>
      <c r="E37" s="143"/>
      <c r="F37" s="143">
        <f>'[1]Anexo4'!Y69</f>
        <v>67464</v>
      </c>
      <c r="G37" s="143">
        <f>'[1]Anexo4'!Z69</f>
        <v>23288</v>
      </c>
      <c r="H37" s="143">
        <f>'[1]Anexo4'!AA69</f>
        <v>44176</v>
      </c>
    </row>
    <row r="38" spans="1:8" ht="12.75">
      <c r="A38" s="34" t="s">
        <v>70</v>
      </c>
      <c r="B38" s="142">
        <f>'[1]Anexo4'!U70</f>
        <v>163717</v>
      </c>
      <c r="C38" s="142">
        <f>'[1]Anexo4'!V70</f>
        <v>24279</v>
      </c>
      <c r="D38" s="142">
        <f>'[1]Anexo4'!W70</f>
        <v>139438</v>
      </c>
      <c r="E38" s="142"/>
      <c r="F38" s="142">
        <f>'[1]Anexo4'!Y70</f>
        <v>490594</v>
      </c>
      <c r="G38" s="142">
        <f>'[1]Anexo4'!Z70</f>
        <v>98251</v>
      </c>
      <c r="H38" s="142">
        <f>'[1]Anexo4'!AA70</f>
        <v>392343</v>
      </c>
    </row>
    <row r="39" spans="1:8" ht="12.75">
      <c r="A39" s="114" t="s">
        <v>177</v>
      </c>
      <c r="B39" s="143">
        <f>'[1]Anexo4'!U71</f>
        <v>639335</v>
      </c>
      <c r="C39" s="143">
        <f>'[1]Anexo4'!V71</f>
        <v>136350</v>
      </c>
      <c r="D39" s="143">
        <f>'[1]Anexo4'!W71</f>
        <v>502985</v>
      </c>
      <c r="E39" s="143"/>
      <c r="F39" s="143">
        <f>'[1]Anexo4'!Y71</f>
        <v>943986</v>
      </c>
      <c r="G39" s="143">
        <f>'[1]Anexo4'!Z71</f>
        <v>470407</v>
      </c>
      <c r="H39" s="143">
        <f>'[1]Anexo4'!AA71</f>
        <v>473579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f>'[1]Anexo4'!U73</f>
        <v>4419646</v>
      </c>
      <c r="C41" s="143">
        <f>'[1]Anexo4'!V73</f>
        <v>808394</v>
      </c>
      <c r="D41" s="143">
        <f>'[1]Anexo4'!W73</f>
        <v>3611252</v>
      </c>
      <c r="E41" s="143"/>
      <c r="F41" s="143">
        <f>'[1]Anexo4'!Y73</f>
        <v>13814983</v>
      </c>
      <c r="G41" s="143">
        <f>'[1]Anexo4'!Z73</f>
        <v>3475557</v>
      </c>
      <c r="H41" s="143">
        <f>'[1]Anexo4'!AA73</f>
        <v>10339426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17 de agosto de 2016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tr">
        <f>'[1]Anexo4'!$AC$40</f>
        <v>A21 Unidades de vivienda a construir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Junio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f>'[1]Anexo4'!$AC$43</f>
        <v>2016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5" t="s">
        <v>47</v>
      </c>
      <c r="H11" s="295"/>
    </row>
    <row r="12" spans="1:8" ht="12.75">
      <c r="A12" s="257" t="s">
        <v>6</v>
      </c>
      <c r="B12" s="289" t="s">
        <v>32</v>
      </c>
      <c r="C12" s="257"/>
      <c r="D12" s="257"/>
      <c r="E12" s="11"/>
      <c r="F12" s="257" t="s">
        <v>38</v>
      </c>
      <c r="G12" s="257"/>
      <c r="H12" s="257"/>
    </row>
    <row r="13" spans="1:8" ht="12.75">
      <c r="A13" s="258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f>'[1]Anexo4'!AD46</f>
        <v>5230</v>
      </c>
      <c r="C14" s="142">
        <f>'[1]Anexo4'!AE46</f>
        <v>230</v>
      </c>
      <c r="D14" s="142">
        <f>'[1]Anexo4'!AF46</f>
        <v>5000</v>
      </c>
      <c r="E14" s="146"/>
      <c r="F14" s="142">
        <f>'[1]Anexo4'!AH46</f>
        <v>18325</v>
      </c>
      <c r="G14" s="142">
        <f>'[1]Anexo4'!AI46</f>
        <v>1701</v>
      </c>
      <c r="H14" s="142">
        <f>'[1]Anexo4'!AJ46</f>
        <v>16624</v>
      </c>
    </row>
    <row r="15" spans="1:8" ht="12.75">
      <c r="A15" s="105" t="s">
        <v>49</v>
      </c>
      <c r="B15" s="143">
        <f>'[1]Anexo4'!AD47</f>
        <v>556</v>
      </c>
      <c r="C15" s="143">
        <f>'[1]Anexo4'!AE47</f>
        <v>12</v>
      </c>
      <c r="D15" s="143">
        <f>'[1]Anexo4'!AF47</f>
        <v>544</v>
      </c>
      <c r="E15" s="147"/>
      <c r="F15" s="143">
        <f>'[1]Anexo4'!AH47</f>
        <v>141</v>
      </c>
      <c r="G15" s="143">
        <f>'[1]Anexo4'!AI47</f>
        <v>119</v>
      </c>
      <c r="H15" s="143">
        <f>'[1]Anexo4'!AJ47</f>
        <v>22</v>
      </c>
    </row>
    <row r="16" spans="1:8" ht="12.75">
      <c r="A16" s="34" t="s">
        <v>50</v>
      </c>
      <c r="B16" s="142">
        <f>'[1]Anexo4'!AD48</f>
        <v>3553</v>
      </c>
      <c r="C16" s="142">
        <f>'[1]Anexo4'!AE48</f>
        <v>1198</v>
      </c>
      <c r="D16" s="142">
        <f>'[1]Anexo4'!AF48</f>
        <v>2355</v>
      </c>
      <c r="E16" s="146"/>
      <c r="F16" s="142">
        <f>'[1]Anexo4'!AH48</f>
        <v>7543</v>
      </c>
      <c r="G16" s="142">
        <f>'[1]Anexo4'!AI48</f>
        <v>693</v>
      </c>
      <c r="H16" s="142">
        <f>'[1]Anexo4'!AJ48</f>
        <v>6850</v>
      </c>
    </row>
    <row r="17" spans="1:8" ht="12.75">
      <c r="A17" s="105" t="s">
        <v>51</v>
      </c>
      <c r="B17" s="143">
        <f>'[1]Anexo4'!AD49</f>
        <v>13195</v>
      </c>
      <c r="C17" s="143">
        <f>'[1]Anexo4'!AE49</f>
        <v>1390</v>
      </c>
      <c r="D17" s="143">
        <f>'[1]Anexo4'!AF49</f>
        <v>11805</v>
      </c>
      <c r="E17" s="147"/>
      <c r="F17" s="143">
        <f>'[1]Anexo4'!AH49</f>
        <v>20639</v>
      </c>
      <c r="G17" s="143">
        <f>'[1]Anexo4'!AI49</f>
        <v>1405</v>
      </c>
      <c r="H17" s="143">
        <f>'[1]Anexo4'!AJ49</f>
        <v>19234</v>
      </c>
    </row>
    <row r="18" spans="1:8" ht="12.75">
      <c r="A18" s="34" t="s">
        <v>52</v>
      </c>
      <c r="B18" s="142">
        <f>'[1]Anexo4'!AD50</f>
        <v>3706</v>
      </c>
      <c r="C18" s="142">
        <f>'[1]Anexo4'!AE50</f>
        <v>464</v>
      </c>
      <c r="D18" s="142">
        <f>'[1]Anexo4'!AF50</f>
        <v>3242</v>
      </c>
      <c r="E18" s="146"/>
      <c r="F18" s="142">
        <f>'[1]Anexo4'!AH50</f>
        <v>3674</v>
      </c>
      <c r="G18" s="142">
        <f>'[1]Anexo4'!AI50</f>
        <v>239</v>
      </c>
      <c r="H18" s="142">
        <f>'[1]Anexo4'!AJ50</f>
        <v>3435</v>
      </c>
    </row>
    <row r="19" spans="1:8" ht="12.75">
      <c r="A19" s="105" t="s">
        <v>53</v>
      </c>
      <c r="B19" s="143">
        <f>'[1]Anexo4'!AD51</f>
        <v>1162</v>
      </c>
      <c r="C19" s="143">
        <f>'[1]Anexo4'!AE51</f>
        <v>175</v>
      </c>
      <c r="D19" s="143">
        <f>'[1]Anexo4'!AF51</f>
        <v>987</v>
      </c>
      <c r="E19" s="147"/>
      <c r="F19" s="143">
        <f>'[1]Anexo4'!AH51</f>
        <v>4561</v>
      </c>
      <c r="G19" s="143">
        <f>'[1]Anexo4'!AI51</f>
        <v>1562</v>
      </c>
      <c r="H19" s="143">
        <f>'[1]Anexo4'!AJ51</f>
        <v>2999</v>
      </c>
    </row>
    <row r="20" spans="1:8" ht="12.75">
      <c r="A20" s="34" t="s">
        <v>54</v>
      </c>
      <c r="B20" s="142">
        <f>'[1]Anexo4'!AD52</f>
        <v>1175</v>
      </c>
      <c r="C20" s="142">
        <f>'[1]Anexo4'!AE52</f>
        <v>38</v>
      </c>
      <c r="D20" s="142">
        <f>'[1]Anexo4'!AF52</f>
        <v>1137</v>
      </c>
      <c r="E20" s="146"/>
      <c r="F20" s="142">
        <f>'[1]Anexo4'!AH52</f>
        <v>1564</v>
      </c>
      <c r="G20" s="142">
        <f>'[1]Anexo4'!AI52</f>
        <v>460</v>
      </c>
      <c r="H20" s="142">
        <f>'[1]Anexo4'!AJ52</f>
        <v>1104</v>
      </c>
    </row>
    <row r="21" spans="1:8" ht="12.75">
      <c r="A21" s="105" t="s">
        <v>55</v>
      </c>
      <c r="B21" s="143">
        <f>'[1]Anexo4'!AD53</f>
        <v>92</v>
      </c>
      <c r="C21" s="143">
        <f>'[1]Anexo4'!AE53</f>
        <v>92</v>
      </c>
      <c r="D21" s="143">
        <f>'[1]Anexo4'!AF53</f>
        <v>0</v>
      </c>
      <c r="E21" s="147"/>
      <c r="F21" s="143">
        <f>'[1]Anexo4'!AH53</f>
        <v>404</v>
      </c>
      <c r="G21" s="143">
        <f>'[1]Anexo4'!AI53</f>
        <v>308</v>
      </c>
      <c r="H21" s="143">
        <f>'[1]Anexo4'!AJ53</f>
        <v>96</v>
      </c>
    </row>
    <row r="22" spans="1:8" ht="12.75">
      <c r="A22" s="34" t="s">
        <v>57</v>
      </c>
      <c r="B22" s="142">
        <f>'[1]Anexo4'!AD54</f>
        <v>47</v>
      </c>
      <c r="C22" s="142">
        <f>'[1]Anexo4'!AE54</f>
        <v>47</v>
      </c>
      <c r="D22" s="142">
        <f>'[1]Anexo4'!AF54</f>
        <v>0</v>
      </c>
      <c r="E22" s="146"/>
      <c r="F22" s="142">
        <f>'[1]Anexo4'!AH54</f>
        <v>400</v>
      </c>
      <c r="G22" s="142">
        <f>'[1]Anexo4'!AI54</f>
        <v>312</v>
      </c>
      <c r="H22" s="142">
        <f>'[1]Anexo4'!AJ54</f>
        <v>88</v>
      </c>
    </row>
    <row r="23" spans="1:8" ht="12.75">
      <c r="A23" s="105" t="s">
        <v>56</v>
      </c>
      <c r="B23" s="143">
        <f>'[1]Anexo4'!AD55</f>
        <v>243</v>
      </c>
      <c r="C23" s="143">
        <f>'[1]Anexo4'!AE55</f>
        <v>27</v>
      </c>
      <c r="D23" s="143">
        <f>'[1]Anexo4'!AF55</f>
        <v>216</v>
      </c>
      <c r="E23" s="147"/>
      <c r="F23" s="143">
        <f>'[1]Anexo4'!AH55</f>
        <v>1879</v>
      </c>
      <c r="G23" s="143">
        <f>'[1]Anexo4'!AI55</f>
        <v>951</v>
      </c>
      <c r="H23" s="143">
        <f>'[1]Anexo4'!AJ55</f>
        <v>928</v>
      </c>
    </row>
    <row r="24" spans="1:8" ht="12.75">
      <c r="A24" s="34" t="s">
        <v>58</v>
      </c>
      <c r="B24" s="142">
        <f>'[1]Anexo4'!AD56</f>
        <v>4</v>
      </c>
      <c r="C24" s="142">
        <f>'[1]Anexo4'!AE56</f>
        <v>0</v>
      </c>
      <c r="D24" s="142">
        <f>'[1]Anexo4'!AF56</f>
        <v>4</v>
      </c>
      <c r="E24" s="146"/>
      <c r="F24" s="142">
        <f>'[1]Anexo4'!AH56</f>
        <v>709</v>
      </c>
      <c r="G24" s="142">
        <f>'[1]Anexo4'!AI56</f>
        <v>147</v>
      </c>
      <c r="H24" s="142">
        <f>'[1]Anexo4'!AJ56</f>
        <v>562</v>
      </c>
    </row>
    <row r="25" spans="1:8" ht="12.75">
      <c r="A25" s="105" t="s">
        <v>59</v>
      </c>
      <c r="B25" s="143">
        <f>'[1]Anexo4'!AD57</f>
        <v>2125</v>
      </c>
      <c r="C25" s="143">
        <f>'[1]Anexo4'!AE57</f>
        <v>1745</v>
      </c>
      <c r="D25" s="143">
        <f>'[1]Anexo4'!AF57</f>
        <v>380</v>
      </c>
      <c r="E25" s="147"/>
      <c r="F25" s="143">
        <f>'[1]Anexo4'!AH57</f>
        <v>1688</v>
      </c>
      <c r="G25" s="143">
        <f>'[1]Anexo4'!AI57</f>
        <v>521</v>
      </c>
      <c r="H25" s="143">
        <f>'[1]Anexo4'!AJ57</f>
        <v>1167</v>
      </c>
    </row>
    <row r="26" spans="1:8" ht="12.75">
      <c r="A26" s="34" t="s">
        <v>60</v>
      </c>
      <c r="B26" s="142">
        <f>'[1]Anexo4'!AD58</f>
        <v>10116</v>
      </c>
      <c r="C26" s="142">
        <f>'[1]Anexo4'!AE58</f>
        <v>1010</v>
      </c>
      <c r="D26" s="142">
        <f>'[1]Anexo4'!AF58</f>
        <v>9106</v>
      </c>
      <c r="E26" s="146"/>
      <c r="F26" s="142">
        <f>'[1]Anexo4'!AH58</f>
        <v>12943</v>
      </c>
      <c r="G26" s="142">
        <f>'[1]Anexo4'!AI58</f>
        <v>3757</v>
      </c>
      <c r="H26" s="142">
        <f>'[1]Anexo4'!AJ58</f>
        <v>9186</v>
      </c>
    </row>
    <row r="27" spans="1:8" ht="12.75">
      <c r="A27" s="105" t="s">
        <v>61</v>
      </c>
      <c r="B27" s="143">
        <f>'[1]Anexo4'!AD59</f>
        <v>0</v>
      </c>
      <c r="C27" s="143">
        <f>'[1]Anexo4'!AE59</f>
        <v>0</v>
      </c>
      <c r="D27" s="143">
        <f>'[1]Anexo4'!AF59</f>
        <v>0</v>
      </c>
      <c r="E27" s="147"/>
      <c r="F27" s="143">
        <f>'[1]Anexo4'!AH59</f>
        <v>154</v>
      </c>
      <c r="G27" s="143">
        <f>'[1]Anexo4'!AI59</f>
        <v>103</v>
      </c>
      <c r="H27" s="143">
        <f>'[1]Anexo4'!AJ59</f>
        <v>51</v>
      </c>
    </row>
    <row r="28" spans="1:8" ht="12.75">
      <c r="A28" s="34" t="s">
        <v>62</v>
      </c>
      <c r="B28" s="142">
        <f>'[1]Anexo4'!AD60</f>
        <v>2473</v>
      </c>
      <c r="C28" s="142">
        <f>'[1]Anexo4'!AE60</f>
        <v>723</v>
      </c>
      <c r="D28" s="142">
        <f>'[1]Anexo4'!AF60</f>
        <v>1750</v>
      </c>
      <c r="E28" s="146"/>
      <c r="F28" s="142">
        <f>'[1]Anexo4'!AH60</f>
        <v>3546</v>
      </c>
      <c r="G28" s="142">
        <f>'[1]Anexo4'!AI60</f>
        <v>1880</v>
      </c>
      <c r="H28" s="142">
        <f>'[1]Anexo4'!AJ60</f>
        <v>1666</v>
      </c>
    </row>
    <row r="29" spans="1:8" ht="12.75">
      <c r="A29" s="105" t="s">
        <v>63</v>
      </c>
      <c r="B29" s="143">
        <f>'[1]Anexo4'!AD61</f>
        <v>2</v>
      </c>
      <c r="C29" s="143">
        <f>'[1]Anexo4'!AE61</f>
        <v>2</v>
      </c>
      <c r="D29" s="143">
        <f>'[1]Anexo4'!AF61</f>
        <v>0</v>
      </c>
      <c r="E29" s="147"/>
      <c r="F29" s="143">
        <f>'[1]Anexo4'!AH61</f>
        <v>205</v>
      </c>
      <c r="G29" s="143">
        <f>'[1]Anexo4'!AI61</f>
        <v>132</v>
      </c>
      <c r="H29" s="143">
        <f>'[1]Anexo4'!AJ61</f>
        <v>73</v>
      </c>
    </row>
    <row r="30" spans="1:8" ht="12.75">
      <c r="A30" s="34" t="s">
        <v>64</v>
      </c>
      <c r="B30" s="142">
        <f>'[1]Anexo4'!AD62</f>
        <v>1150</v>
      </c>
      <c r="C30" s="142">
        <f>'[1]Anexo4'!AE62</f>
        <v>2</v>
      </c>
      <c r="D30" s="142">
        <f>'[1]Anexo4'!AF62</f>
        <v>1148</v>
      </c>
      <c r="E30" s="146"/>
      <c r="F30" s="142">
        <f>'[1]Anexo4'!AH62</f>
        <v>471</v>
      </c>
      <c r="G30" s="142">
        <f>'[1]Anexo4'!AI62</f>
        <v>96</v>
      </c>
      <c r="H30" s="142">
        <f>'[1]Anexo4'!AJ62</f>
        <v>375</v>
      </c>
    </row>
    <row r="31" spans="1:8" ht="12.75">
      <c r="A31" s="105" t="s">
        <v>65</v>
      </c>
      <c r="B31" s="143">
        <f>'[1]Anexo4'!AD63</f>
        <v>2404</v>
      </c>
      <c r="C31" s="143">
        <f>'[1]Anexo4'!AE63</f>
        <v>374</v>
      </c>
      <c r="D31" s="143">
        <f>'[1]Anexo4'!AF63</f>
        <v>2030</v>
      </c>
      <c r="E31" s="147"/>
      <c r="F31" s="143">
        <f>'[1]Anexo4'!AH63</f>
        <v>2011</v>
      </c>
      <c r="G31" s="143">
        <f>'[1]Anexo4'!AI63</f>
        <v>989</v>
      </c>
      <c r="H31" s="143">
        <f>'[1]Anexo4'!AJ63</f>
        <v>1022</v>
      </c>
    </row>
    <row r="32" spans="1:8" ht="12.75">
      <c r="A32" s="34" t="s">
        <v>66</v>
      </c>
      <c r="B32" s="142">
        <f>'[1]Anexo4'!AD64</f>
        <v>1379</v>
      </c>
      <c r="C32" s="142">
        <f>'[1]Anexo4'!AE64</f>
        <v>246</v>
      </c>
      <c r="D32" s="142">
        <f>'[1]Anexo4'!AF64</f>
        <v>1133</v>
      </c>
      <c r="E32" s="146"/>
      <c r="F32" s="142">
        <f>'[1]Anexo4'!AH64</f>
        <v>4070</v>
      </c>
      <c r="G32" s="142">
        <f>'[1]Anexo4'!AI64</f>
        <v>732</v>
      </c>
      <c r="H32" s="142">
        <f>'[1]Anexo4'!AJ64</f>
        <v>3338</v>
      </c>
    </row>
    <row r="33" spans="1:8" ht="12.75">
      <c r="A33" s="105" t="s">
        <v>153</v>
      </c>
      <c r="B33" s="143">
        <f>'[1]Anexo4'!AD65</f>
        <v>3932</v>
      </c>
      <c r="C33" s="143">
        <f>'[1]Anexo4'!AE65</f>
        <v>391</v>
      </c>
      <c r="D33" s="143">
        <f>'[1]Anexo4'!AF65</f>
        <v>3541</v>
      </c>
      <c r="E33" s="147"/>
      <c r="F33" s="143">
        <f>'[1]Anexo4'!AH65</f>
        <v>3073</v>
      </c>
      <c r="G33" s="143">
        <f>'[1]Anexo4'!AI65</f>
        <v>1702</v>
      </c>
      <c r="H33" s="143">
        <f>'[1]Anexo4'!AJ65</f>
        <v>1371</v>
      </c>
    </row>
    <row r="34" spans="1:8" ht="12.75">
      <c r="A34" s="34" t="s">
        <v>67</v>
      </c>
      <c r="B34" s="142">
        <f>'[1]Anexo4'!AD66</f>
        <v>943</v>
      </c>
      <c r="C34" s="142">
        <f>'[1]Anexo4'!AE66</f>
        <v>270</v>
      </c>
      <c r="D34" s="142">
        <f>'[1]Anexo4'!AF66</f>
        <v>673</v>
      </c>
      <c r="E34" s="146"/>
      <c r="F34" s="142">
        <f>'[1]Anexo4'!AH66</f>
        <v>2281</v>
      </c>
      <c r="G34" s="142">
        <f>'[1]Anexo4'!AI66</f>
        <v>676</v>
      </c>
      <c r="H34" s="142">
        <f>'[1]Anexo4'!AJ66</f>
        <v>1605</v>
      </c>
    </row>
    <row r="35" spans="1:8" ht="12.75">
      <c r="A35" s="105" t="s">
        <v>68</v>
      </c>
      <c r="B35" s="143">
        <f>'[1]Anexo4'!AD67</f>
        <v>2989</v>
      </c>
      <c r="C35" s="143">
        <f>'[1]Anexo4'!AE67</f>
        <v>1561</v>
      </c>
      <c r="D35" s="143">
        <f>'[1]Anexo4'!AF67</f>
        <v>1428</v>
      </c>
      <c r="E35" s="147"/>
      <c r="F35" s="143">
        <f>'[1]Anexo4'!AH67</f>
        <v>2972</v>
      </c>
      <c r="G35" s="143">
        <f>'[1]Anexo4'!AI67</f>
        <v>1695</v>
      </c>
      <c r="H35" s="143">
        <f>'[1]Anexo4'!AJ67</f>
        <v>1277</v>
      </c>
    </row>
    <row r="36" spans="1:8" ht="12.75">
      <c r="A36" s="34" t="s">
        <v>71</v>
      </c>
      <c r="B36" s="142">
        <f>'[1]Anexo4'!AD68</f>
        <v>1646</v>
      </c>
      <c r="C36" s="142">
        <f>'[1]Anexo4'!AE68</f>
        <v>234</v>
      </c>
      <c r="D36" s="142">
        <f>'[1]Anexo4'!AF68</f>
        <v>1412</v>
      </c>
      <c r="E36" s="146"/>
      <c r="F36" s="142">
        <f>'[1]Anexo4'!AH68</f>
        <v>9963</v>
      </c>
      <c r="G36" s="142">
        <f>'[1]Anexo4'!AI68</f>
        <v>1578</v>
      </c>
      <c r="H36" s="142">
        <f>'[1]Anexo4'!AJ68</f>
        <v>8385</v>
      </c>
    </row>
    <row r="37" spans="1:8" ht="12.75">
      <c r="A37" s="105" t="s">
        <v>69</v>
      </c>
      <c r="B37" s="143">
        <f>'[1]Anexo4'!AD69</f>
        <v>1447</v>
      </c>
      <c r="C37" s="143">
        <f>'[1]Anexo4'!AE69</f>
        <v>265</v>
      </c>
      <c r="D37" s="143">
        <f>'[1]Anexo4'!AF69</f>
        <v>1182</v>
      </c>
      <c r="E37" s="147"/>
      <c r="F37" s="143">
        <f>'[1]Anexo4'!AH69</f>
        <v>555</v>
      </c>
      <c r="G37" s="143">
        <f>'[1]Anexo4'!AI69</f>
        <v>193</v>
      </c>
      <c r="H37" s="143">
        <f>'[1]Anexo4'!AJ69</f>
        <v>362</v>
      </c>
    </row>
    <row r="38" spans="1:8" ht="12.75">
      <c r="A38" s="34" t="s">
        <v>70</v>
      </c>
      <c r="B38" s="142">
        <f>'[1]Anexo4'!AD70</f>
        <v>2008</v>
      </c>
      <c r="C38" s="142">
        <f>'[1]Anexo4'!AE70</f>
        <v>332</v>
      </c>
      <c r="D38" s="142">
        <f>'[1]Anexo4'!AF70</f>
        <v>1676</v>
      </c>
      <c r="E38" s="146"/>
      <c r="F38" s="142">
        <f>'[1]Anexo4'!AH70</f>
        <v>3372</v>
      </c>
      <c r="G38" s="142">
        <f>'[1]Anexo4'!AI70</f>
        <v>751</v>
      </c>
      <c r="H38" s="142">
        <f>'[1]Anexo4'!AJ70</f>
        <v>2621</v>
      </c>
    </row>
    <row r="39" spans="1:8" ht="12.75">
      <c r="A39" s="114" t="s">
        <v>177</v>
      </c>
      <c r="B39" s="143">
        <f>'[1]Anexo4'!AD71</f>
        <v>10277</v>
      </c>
      <c r="C39" s="143">
        <f>'[1]Anexo4'!AE71</f>
        <v>2330</v>
      </c>
      <c r="D39" s="143">
        <f>'[1]Anexo4'!AF71</f>
        <v>7947</v>
      </c>
      <c r="E39" s="147"/>
      <c r="F39" s="143">
        <f>'[1]Anexo4'!AH71</f>
        <v>7466</v>
      </c>
      <c r="G39" s="143">
        <f>'[1]Anexo4'!AI71</f>
        <v>3988</v>
      </c>
      <c r="H39" s="143">
        <f>'[1]Anexo4'!AJ71</f>
        <v>3478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f>'[1]Anexo4'!AD73</f>
        <v>71854</v>
      </c>
      <c r="C41" s="143">
        <f>'[1]Anexo4'!AE73</f>
        <v>13158</v>
      </c>
      <c r="D41" s="143">
        <f>'[1]Anexo4'!AF73</f>
        <v>58696</v>
      </c>
      <c r="E41" s="147"/>
      <c r="F41" s="143">
        <f>'[1]Anexo4'!AH73</f>
        <v>114609</v>
      </c>
      <c r="G41" s="143">
        <f>'[1]Anexo4'!AI73</f>
        <v>26690</v>
      </c>
      <c r="H41" s="143">
        <f>'[1]Anexo4'!AJ73</f>
        <v>87919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17 de agosto de 2016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6" t="s">
        <v>202</v>
      </c>
    </row>
    <row r="7" spans="1:12" ht="14.25" customHeight="1">
      <c r="A7" s="4" t="str">
        <f>'[1]Hoja4'!$B$4</f>
        <v>A22 Licencias aprobadas para vivienda, por tipo de vivienda 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Junio (2015 - 2016)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89" t="s">
        <v>35</v>
      </c>
      <c r="B11" s="260" t="s">
        <v>36</v>
      </c>
      <c r="C11" s="260"/>
      <c r="D11" s="260"/>
      <c r="E11" s="257"/>
      <c r="F11" s="260"/>
      <c r="G11" s="260"/>
      <c r="H11" s="260"/>
      <c r="I11" s="257"/>
      <c r="J11" s="260"/>
      <c r="K11" s="260"/>
      <c r="L11" s="260"/>
    </row>
    <row r="12" spans="1:12" s="5" customFormat="1" ht="21.75" customHeight="1">
      <c r="A12" s="276"/>
      <c r="B12" s="260" t="s">
        <v>37</v>
      </c>
      <c r="C12" s="260"/>
      <c r="D12" s="260"/>
      <c r="E12" s="11"/>
      <c r="F12" s="260" t="s">
        <v>32</v>
      </c>
      <c r="G12" s="260"/>
      <c r="H12" s="260"/>
      <c r="I12" s="11"/>
      <c r="J12" s="260" t="s">
        <v>38</v>
      </c>
      <c r="K12" s="260"/>
      <c r="L12" s="260"/>
    </row>
    <row r="13" spans="1:12" s="5" customFormat="1" ht="24">
      <c r="A13" s="258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tr">
        <f>'[1]Hoja4'!B11</f>
        <v>Mayo 2016</v>
      </c>
      <c r="B14" s="21">
        <f>'[1]Hoja4'!C11</f>
        <v>1679999</v>
      </c>
      <c r="C14" s="21">
        <f>'[1]Hoja4'!D11</f>
        <v>409093</v>
      </c>
      <c r="D14" s="21">
        <f>'[1]Hoja4'!E11</f>
        <v>1270906</v>
      </c>
      <c r="E14" s="65"/>
      <c r="F14" s="81">
        <f>'[1]Hoja4'!G11</f>
        <v>397691</v>
      </c>
      <c r="G14" s="81">
        <f>'[1]Hoja4'!H11</f>
        <v>61959</v>
      </c>
      <c r="H14" s="81">
        <f>'[1]Hoja4'!I11</f>
        <v>335732</v>
      </c>
      <c r="I14" s="35"/>
      <c r="J14" s="81">
        <f>'[1]Hoja4'!K11</f>
        <v>1282308</v>
      </c>
      <c r="K14" s="81">
        <f>'[1]Hoja4'!L11</f>
        <v>347134</v>
      </c>
      <c r="L14" s="81">
        <f>'[1]Hoja4'!M11</f>
        <v>935174</v>
      </c>
      <c r="N14" s="73"/>
      <c r="O14" s="73"/>
    </row>
    <row r="15" spans="1:12" ht="12.75">
      <c r="A15" s="115" t="str">
        <f>'[1]Hoja4'!B12</f>
        <v>Junio 2015</v>
      </c>
      <c r="B15" s="111">
        <f>'[1]Hoja4'!C12</f>
        <v>1868986</v>
      </c>
      <c r="C15" s="111">
        <f>'[1]Hoja4'!D12</f>
        <v>511820</v>
      </c>
      <c r="D15" s="111">
        <f>'[1]Hoja4'!E12</f>
        <v>1357166</v>
      </c>
      <c r="E15" s="111"/>
      <c r="F15" s="111">
        <f>'[1]Hoja4'!G12</f>
        <v>536157</v>
      </c>
      <c r="G15" s="111">
        <f>'[1]Hoja4'!H12</f>
        <v>161471</v>
      </c>
      <c r="H15" s="111">
        <f>'[1]Hoja4'!I12</f>
        <v>374686</v>
      </c>
      <c r="I15" s="111"/>
      <c r="J15" s="111">
        <f>'[1]Hoja4'!K12</f>
        <v>1332829</v>
      </c>
      <c r="K15" s="111">
        <f>'[1]Hoja4'!L12</f>
        <v>350349</v>
      </c>
      <c r="L15" s="111">
        <f>'[1]Hoja4'!M12</f>
        <v>982480</v>
      </c>
    </row>
    <row r="16" spans="1:14" ht="12.75">
      <c r="A16" s="80" t="str">
        <f>'[1]Hoja4'!B13</f>
        <v>Junio 2016</v>
      </c>
      <c r="B16" s="21">
        <f>'[1]Hoja4'!C13</f>
        <v>1232292</v>
      </c>
      <c r="C16" s="21">
        <f>'[1]Hoja4'!D13</f>
        <v>292534</v>
      </c>
      <c r="D16" s="21">
        <f>'[1]Hoja4'!E13</f>
        <v>939758</v>
      </c>
      <c r="E16" s="65"/>
      <c r="F16" s="81">
        <f>'[1]Hoja4'!G13</f>
        <v>312034</v>
      </c>
      <c r="G16" s="81">
        <f>'[1]Hoja4'!H13</f>
        <v>37956</v>
      </c>
      <c r="H16" s="81">
        <f>'[1]Hoja4'!I13</f>
        <v>274078</v>
      </c>
      <c r="I16" s="35"/>
      <c r="J16" s="81">
        <f>'[1]Hoja4'!K13</f>
        <v>920258</v>
      </c>
      <c r="K16" s="81">
        <f>'[1]Hoja4'!L13</f>
        <v>254578</v>
      </c>
      <c r="L16" s="81">
        <f>'[1]Hoja4'!M13</f>
        <v>665680</v>
      </c>
      <c r="M16" s="73"/>
      <c r="N16" s="73"/>
    </row>
    <row r="17" spans="1:14" ht="12.75">
      <c r="A17" s="115" t="str">
        <f>'[1]Hoja4'!B14</f>
        <v>Año corrido 2015</v>
      </c>
      <c r="B17" s="111">
        <f>'[1]Hoja4'!C14</f>
        <v>9337037</v>
      </c>
      <c r="C17" s="111">
        <f>'[1]Hoja4'!D14</f>
        <v>2814311</v>
      </c>
      <c r="D17" s="111">
        <f>'[1]Hoja4'!E14</f>
        <v>6522726</v>
      </c>
      <c r="E17" s="111"/>
      <c r="F17" s="111">
        <f>'[1]Hoja4'!G14</f>
        <v>2536607</v>
      </c>
      <c r="G17" s="111">
        <f>'[1]Hoja4'!H14</f>
        <v>770047</v>
      </c>
      <c r="H17" s="111">
        <f>'[1]Hoja4'!I14</f>
        <v>1766560</v>
      </c>
      <c r="I17" s="111"/>
      <c r="J17" s="111">
        <f>'[1]Hoja4'!K14</f>
        <v>6800430</v>
      </c>
      <c r="K17" s="111">
        <f>'[1]Hoja4'!L14</f>
        <v>2044264</v>
      </c>
      <c r="L17" s="111">
        <f>'[1]Hoja4'!M14</f>
        <v>4756166</v>
      </c>
      <c r="M17" s="73"/>
      <c r="N17" s="73"/>
    </row>
    <row r="18" spans="1:14" ht="12.75">
      <c r="A18" s="80" t="str">
        <f>'[1]Hoja4'!B15</f>
        <v>Año corrido 2016</v>
      </c>
      <c r="B18" s="21">
        <f>'[1]Hoja4'!C15</f>
        <v>7677903</v>
      </c>
      <c r="C18" s="21">
        <f>'[1]Hoja4'!D15</f>
        <v>1748265</v>
      </c>
      <c r="D18" s="21">
        <f>'[1]Hoja4'!E15</f>
        <v>5929638</v>
      </c>
      <c r="E18" s="65"/>
      <c r="F18" s="81">
        <f>'[1]Hoja4'!G15</f>
        <v>1979227</v>
      </c>
      <c r="G18" s="81">
        <f>'[1]Hoja4'!H15</f>
        <v>292523</v>
      </c>
      <c r="H18" s="81">
        <f>'[1]Hoja4'!I15</f>
        <v>1686704</v>
      </c>
      <c r="I18" s="35"/>
      <c r="J18" s="81">
        <f>'[1]Hoja4'!K15</f>
        <v>5698676</v>
      </c>
      <c r="K18" s="81">
        <f>'[1]Hoja4'!L15</f>
        <v>1455742</v>
      </c>
      <c r="L18" s="81">
        <f>'[1]Hoja4'!M15</f>
        <v>4242934</v>
      </c>
      <c r="M18" s="73"/>
      <c r="N18" s="73"/>
    </row>
    <row r="19" spans="1:12" ht="12.75">
      <c r="A19" s="115" t="str">
        <f>'[1]Hoja4'!B16</f>
        <v>Doce meses a junio 2015</v>
      </c>
      <c r="B19" s="111">
        <f>'[1]Hoja4'!C16</f>
        <v>18594575</v>
      </c>
      <c r="C19" s="111">
        <f>'[1]Hoja4'!D16</f>
        <v>5252805</v>
      </c>
      <c r="D19" s="111">
        <f>'[1]Hoja4'!E16</f>
        <v>13341770</v>
      </c>
      <c r="E19" s="111"/>
      <c r="F19" s="111">
        <f>'[1]Hoja4'!G16</f>
        <v>5485063</v>
      </c>
      <c r="G19" s="111">
        <f>'[1]Hoja4'!H16</f>
        <v>1292568</v>
      </c>
      <c r="H19" s="111">
        <f>'[1]Hoja4'!I16</f>
        <v>4192495</v>
      </c>
      <c r="I19" s="111"/>
      <c r="J19" s="111">
        <f>'[1]Hoja4'!K16</f>
        <v>13109512</v>
      </c>
      <c r="K19" s="111">
        <f>'[1]Hoja4'!L16</f>
        <v>3960237</v>
      </c>
      <c r="L19" s="111">
        <f>'[1]Hoja4'!M16</f>
        <v>9149275</v>
      </c>
    </row>
    <row r="20" spans="1:12" ht="12.75">
      <c r="A20" s="80" t="str">
        <f>'[1]Hoja4'!B17</f>
        <v>Doce meses a junio 2016</v>
      </c>
      <c r="B20" s="21">
        <f>'[1]Hoja4'!C17</f>
        <v>18234629</v>
      </c>
      <c r="C20" s="21">
        <f>'[1]Hoja4'!D17</f>
        <v>4283951</v>
      </c>
      <c r="D20" s="21">
        <f>'[1]Hoja4'!E17</f>
        <v>13950678</v>
      </c>
      <c r="E20" s="65"/>
      <c r="F20" s="81">
        <f>'[1]Hoja4'!G17</f>
        <v>4419646</v>
      </c>
      <c r="G20" s="81">
        <f>'[1]Hoja4'!H17</f>
        <v>808394</v>
      </c>
      <c r="H20" s="81">
        <f>'[1]Hoja4'!I17</f>
        <v>3611252</v>
      </c>
      <c r="I20" s="35"/>
      <c r="J20" s="81">
        <f>'[1]Hoja4'!K17</f>
        <v>13814983</v>
      </c>
      <c r="K20" s="81">
        <f>'[1]Hoja4'!L17</f>
        <v>3475557</v>
      </c>
      <c r="L20" s="81">
        <f>'[1]Hoja4'!M17</f>
        <v>10339426</v>
      </c>
    </row>
    <row r="21" spans="1:12" ht="15" customHeight="1">
      <c r="A21" s="276" t="s">
        <v>40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25" ht="12.75">
      <c r="A22" s="28" t="str">
        <f>'[1]Hoja4'!B19</f>
        <v>Mensual</v>
      </c>
      <c r="B22" s="82">
        <f>ROUND('[1]Hoja4'!C19,1)</f>
        <v>-26.6</v>
      </c>
      <c r="C22" s="82">
        <f>ROUND('[1]Hoja4'!D19,1)</f>
        <v>-28.5</v>
      </c>
      <c r="D22" s="82">
        <f>ROUND('[1]Hoja4'!E19,1)</f>
        <v>-26.1</v>
      </c>
      <c r="E22" s="82"/>
      <c r="F22" s="82">
        <f>ROUND('[1]Hoja4'!G19,1)</f>
        <v>-21.5</v>
      </c>
      <c r="G22" s="82">
        <f>ROUND('[1]Hoja4'!H19,1)</f>
        <v>-38.7</v>
      </c>
      <c r="H22" s="82">
        <f>ROUND('[1]Hoja4'!I19,1)</f>
        <v>-18.4</v>
      </c>
      <c r="I22" s="82"/>
      <c r="J22" s="82">
        <f>ROUND('[1]Hoja4'!K19,1)</f>
        <v>-28.2</v>
      </c>
      <c r="K22" s="82">
        <f>ROUND('[1]Hoja4'!L19,1)</f>
        <v>-26.7</v>
      </c>
      <c r="L22" s="82">
        <f>ROUND('[1]Hoja4'!M19,1)</f>
        <v>-28.8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tr">
        <f>'[1]Hoja4'!B20</f>
        <v>Anual</v>
      </c>
      <c r="B23" s="117">
        <f>ROUND('[1]Hoja4'!C20,1)</f>
        <v>-34.1</v>
      </c>
      <c r="C23" s="117">
        <f>ROUND('[1]Hoja4'!D20,1)</f>
        <v>-42.8</v>
      </c>
      <c r="D23" s="117">
        <f>ROUND('[1]Hoja4'!E20,1)</f>
        <v>-30.8</v>
      </c>
      <c r="E23" s="117"/>
      <c r="F23" s="117">
        <f>ROUND('[1]Hoja4'!G20,1)</f>
        <v>-41.8</v>
      </c>
      <c r="G23" s="117">
        <f>ROUND('[1]Hoja4'!H20,1)</f>
        <v>-76.5</v>
      </c>
      <c r="H23" s="117">
        <f>ROUND('[1]Hoja4'!I20,1)</f>
        <v>-26.9</v>
      </c>
      <c r="I23" s="117"/>
      <c r="J23" s="117">
        <f>ROUND('[1]Hoja4'!K20,1)</f>
        <v>-31</v>
      </c>
      <c r="K23" s="117">
        <f>ROUND('[1]Hoja4'!L20,1)</f>
        <v>-27.3</v>
      </c>
      <c r="L23" s="117">
        <f>ROUND('[1]Hoja4'!M20,1)</f>
        <v>-32.2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tr">
        <f>'[1]Hoja4'!B21</f>
        <v>Año corrido a junio 2016</v>
      </c>
      <c r="B24" s="82">
        <f>ROUND('[1]Hoja4'!C21,1)</f>
        <v>-17.8</v>
      </c>
      <c r="C24" s="82">
        <f>ROUND('[1]Hoja4'!D21,1)</f>
        <v>-37.9</v>
      </c>
      <c r="D24" s="82">
        <f>ROUND('[1]Hoja4'!E21,1)</f>
        <v>-9.1</v>
      </c>
      <c r="E24" s="82"/>
      <c r="F24" s="82">
        <f>ROUND('[1]Hoja4'!G21,1)</f>
        <v>-22</v>
      </c>
      <c r="G24" s="82">
        <f>ROUND('[1]Hoja4'!H21,1)</f>
        <v>-62</v>
      </c>
      <c r="H24" s="82">
        <f>ROUND('[1]Hoja4'!I21,1)</f>
        <v>-4.5</v>
      </c>
      <c r="I24" s="82"/>
      <c r="J24" s="82">
        <f>ROUND('[1]Hoja4'!K21,1)</f>
        <v>-16.2</v>
      </c>
      <c r="K24" s="82">
        <f>ROUND('[1]Hoja4'!L21,1)</f>
        <v>-28.8</v>
      </c>
      <c r="L24" s="82">
        <f>ROUND('[1]Hoja4'!M21,1)</f>
        <v>-10.8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tr">
        <f>'[1]Hoja4'!B22</f>
        <v>Doce meses a junio 2016</v>
      </c>
      <c r="B25" s="117">
        <f>ROUND('[1]Hoja4'!C22,1)</f>
        <v>-1.9</v>
      </c>
      <c r="C25" s="117">
        <f>ROUND('[1]Hoja4'!D22,1)</f>
        <v>-18.4</v>
      </c>
      <c r="D25" s="117">
        <f>ROUND('[1]Hoja4'!E22,1)</f>
        <v>4.6</v>
      </c>
      <c r="E25" s="117"/>
      <c r="F25" s="117">
        <f>ROUND('[1]Hoja4'!G22,1)</f>
        <v>-19.4</v>
      </c>
      <c r="G25" s="117">
        <f>ROUND('[1]Hoja4'!H22,1)</f>
        <v>-37.5</v>
      </c>
      <c r="H25" s="117">
        <f>ROUND('[1]Hoja4'!I22,1)</f>
        <v>-13.9</v>
      </c>
      <c r="I25" s="117"/>
      <c r="J25" s="117">
        <f>ROUND('[1]Hoja4'!K22,1)</f>
        <v>5.4</v>
      </c>
      <c r="K25" s="117">
        <f>ROUND('[1]Hoja4'!L22,1)</f>
        <v>-12.2</v>
      </c>
      <c r="L25" s="117">
        <f>ROUND('[1]Hoja4'!M22,1)</f>
        <v>13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5" customFormat="1" ht="12.75" customHeight="1">
      <c r="A26" s="276" t="s">
        <v>215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5" customFormat="1" ht="12.75" customHeight="1">
      <c r="A27" s="28" t="str">
        <f>'[1]Hoja4'!B45</f>
        <v>Mensual</v>
      </c>
      <c r="B27" s="82">
        <f>ROUND('[1]Hoja4'!C24,1)</f>
        <v>-26.6</v>
      </c>
      <c r="C27" s="82">
        <f>ROUND('[1]Hoja4'!D24,1)</f>
        <v>-6.9</v>
      </c>
      <c r="D27" s="82">
        <f>ROUND('[1]Hoja4'!E24,1)</f>
        <v>-19.7</v>
      </c>
      <c r="E27" s="82"/>
      <c r="F27" s="82">
        <f>ROUND('[1]Hoja4'!G24,1)</f>
        <v>-5.1</v>
      </c>
      <c r="G27" s="82">
        <f>ROUND('[1]Hoja4'!H24,1)</f>
        <v>-1.4</v>
      </c>
      <c r="H27" s="82">
        <f>ROUND('[1]Hoja4'!I24,1)</f>
        <v>-3.7</v>
      </c>
      <c r="I27" s="82"/>
      <c r="J27" s="82">
        <f>ROUND('[1]Hoja4'!K24,1)</f>
        <v>-21.6</v>
      </c>
      <c r="K27" s="82">
        <f>ROUND('[1]Hoja4'!L24,1)</f>
        <v>-5.5</v>
      </c>
      <c r="L27" s="82">
        <f>ROUND('[1]Hoja4'!M24,1)</f>
        <v>-16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5" customFormat="1" ht="12.75" customHeight="1">
      <c r="A28" s="116" t="str">
        <f>'[1]Hoja4'!B46</f>
        <v>Anual</v>
      </c>
      <c r="B28" s="117">
        <f>ROUND('[1]Hoja4'!C25,1)</f>
        <v>-34.1</v>
      </c>
      <c r="C28" s="117">
        <f>ROUND('[1]Hoja4'!D25,1)</f>
        <v>-11.7</v>
      </c>
      <c r="D28" s="117">
        <f>ROUND('[1]Hoja4'!E25,1)</f>
        <v>-22.3</v>
      </c>
      <c r="E28" s="117"/>
      <c r="F28" s="117">
        <f>ROUND('[1]Hoja4'!G25,1)</f>
        <v>-12</v>
      </c>
      <c r="G28" s="117">
        <f>ROUND('[1]Hoja4'!H25,1)</f>
        <v>-6.6</v>
      </c>
      <c r="H28" s="117">
        <f>ROUND('[1]Hoja4'!I25,1)</f>
        <v>-5.4</v>
      </c>
      <c r="I28" s="117"/>
      <c r="J28" s="117">
        <f>ROUND('[1]Hoja4'!K25,1)</f>
        <v>-22.1</v>
      </c>
      <c r="K28" s="117">
        <f>ROUND('[1]Hoja4'!L25,1)</f>
        <v>-5.1</v>
      </c>
      <c r="L28" s="117">
        <f>ROUND('[1]Hoja4'!M25,1)</f>
        <v>-17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5" customFormat="1" ht="12.75" customHeight="1">
      <c r="A29" s="28" t="str">
        <f>'[1]Hoja4'!B47</f>
        <v>Año corrido a junio 2016</v>
      </c>
      <c r="B29" s="82">
        <f>ROUND('[1]Hoja4'!C26,1)</f>
        <v>-17.8</v>
      </c>
      <c r="C29" s="82">
        <f>ROUND('[1]Hoja4'!D26,1)</f>
        <v>-11.4</v>
      </c>
      <c r="D29" s="82">
        <f>ROUND('[1]Hoja4'!E26,1)</f>
        <v>-6.4</v>
      </c>
      <c r="E29" s="82"/>
      <c r="F29" s="82">
        <f>ROUND('[1]Hoja4'!G26,1)</f>
        <v>-6</v>
      </c>
      <c r="G29" s="82">
        <f>ROUND('[1]Hoja4'!H26,1)</f>
        <v>-5.1</v>
      </c>
      <c r="H29" s="82">
        <f>ROUND('[1]Hoja4'!I26,1)</f>
        <v>-0.9</v>
      </c>
      <c r="I29" s="82"/>
      <c r="J29" s="82">
        <f>ROUND('[1]Hoja4'!K26,1)</f>
        <v>-11.8</v>
      </c>
      <c r="K29" s="82">
        <f>ROUND('[1]Hoja4'!L26,1)</f>
        <v>-6.3</v>
      </c>
      <c r="L29" s="82">
        <f>ROUND('[1]Hoja4'!M26,1)</f>
        <v>-5.5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5" customFormat="1" ht="12.75" customHeight="1">
      <c r="A30" s="116" t="str">
        <f>'[1]Hoja4'!B48</f>
        <v>Doce meses a junio 2016</v>
      </c>
      <c r="B30" s="117">
        <f>ROUND('[1]Hoja4'!C27,1)</f>
        <v>-1.9</v>
      </c>
      <c r="C30" s="117">
        <f>ROUND('[1]Hoja4'!D27,1)</f>
        <v>-5.2</v>
      </c>
      <c r="D30" s="117">
        <f>ROUND('[1]Hoja4'!E27,1)</f>
        <v>3.3</v>
      </c>
      <c r="E30" s="117"/>
      <c r="F30" s="117">
        <f>ROUND('[1]Hoja4'!G27,1)</f>
        <v>-5.7</v>
      </c>
      <c r="G30" s="117">
        <f>ROUND('[1]Hoja4'!H27,1)</f>
        <v>-2.6</v>
      </c>
      <c r="H30" s="117">
        <f>ROUND('[1]Hoja4'!I27,1)</f>
        <v>-3.1</v>
      </c>
      <c r="I30" s="117"/>
      <c r="J30" s="117">
        <f>ROUND('[1]Hoja4'!K27,1)</f>
        <v>3.8</v>
      </c>
      <c r="K30" s="117">
        <f>ROUND('[1]Hoja4'!L27,1)</f>
        <v>-2.6</v>
      </c>
      <c r="L30" s="117">
        <f>ROUND('[1]Hoja4'!M27,1)</f>
        <v>6.4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12" s="5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12.75" customHeight="1">
      <c r="A32" s="289" t="s">
        <v>35</v>
      </c>
      <c r="B32" s="260" t="s">
        <v>41</v>
      </c>
      <c r="C32" s="260"/>
      <c r="D32" s="260"/>
      <c r="E32" s="257"/>
      <c r="F32" s="260"/>
      <c r="G32" s="260"/>
      <c r="H32" s="260"/>
      <c r="I32" s="257"/>
      <c r="J32" s="260"/>
      <c r="K32" s="260"/>
      <c r="L32" s="260"/>
    </row>
    <row r="33" spans="1:12" ht="12.75" customHeight="1">
      <c r="A33" s="276"/>
      <c r="B33" s="260" t="s">
        <v>37</v>
      </c>
      <c r="C33" s="260"/>
      <c r="D33" s="260"/>
      <c r="E33" s="11"/>
      <c r="F33" s="260" t="s">
        <v>32</v>
      </c>
      <c r="G33" s="260"/>
      <c r="H33" s="260"/>
      <c r="I33" s="11"/>
      <c r="J33" s="260" t="s">
        <v>38</v>
      </c>
      <c r="K33" s="260"/>
      <c r="L33" s="260"/>
    </row>
    <row r="34" spans="1:12" ht="24">
      <c r="A34" s="258"/>
      <c r="B34" s="12" t="s">
        <v>39</v>
      </c>
      <c r="C34" s="12" t="s">
        <v>33</v>
      </c>
      <c r="D34" s="12" t="s">
        <v>34</v>
      </c>
      <c r="E34" s="56"/>
      <c r="F34" s="12" t="s">
        <v>39</v>
      </c>
      <c r="G34" s="12" t="s">
        <v>33</v>
      </c>
      <c r="H34" s="12" t="s">
        <v>34</v>
      </c>
      <c r="I34" s="56"/>
      <c r="J34" s="12" t="s">
        <v>39</v>
      </c>
      <c r="K34" s="12" t="s">
        <v>33</v>
      </c>
      <c r="L34" s="12" t="s">
        <v>34</v>
      </c>
    </row>
    <row r="35" spans="1:12" ht="12.75">
      <c r="A35" s="80" t="str">
        <f>'[1]Hoja4'!B32</f>
        <v>Mayo 2016</v>
      </c>
      <c r="B35" s="21">
        <f>'[1]Hoja4'!C32</f>
        <v>16899</v>
      </c>
      <c r="C35" s="21">
        <f>'[1]Hoja4'!D32</f>
        <v>3225</v>
      </c>
      <c r="D35" s="21">
        <f>'[1]Hoja4'!E32</f>
        <v>13674</v>
      </c>
      <c r="E35" s="65"/>
      <c r="F35" s="81">
        <f>'[1]Hoja4'!G32</f>
        <v>6197</v>
      </c>
      <c r="G35" s="81">
        <f>'[1]Hoja4'!H32</f>
        <v>787</v>
      </c>
      <c r="H35" s="81">
        <f>'[1]Hoja4'!I32</f>
        <v>5410</v>
      </c>
      <c r="I35" s="35"/>
      <c r="J35" s="81">
        <f>'[1]Hoja4'!K32</f>
        <v>10702</v>
      </c>
      <c r="K35" s="81">
        <f>'[1]Hoja4'!L32</f>
        <v>2438</v>
      </c>
      <c r="L35" s="81">
        <f>'[1]Hoja4'!M32</f>
        <v>8264</v>
      </c>
    </row>
    <row r="36" spans="1:12" ht="12.75" customHeight="1">
      <c r="A36" s="115" t="str">
        <f>'[1]Hoja4'!B33</f>
        <v>Junio 2015</v>
      </c>
      <c r="B36" s="111">
        <f>'[1]Hoja4'!C33</f>
        <v>19924</v>
      </c>
      <c r="C36" s="111">
        <f>'[1]Hoja4'!D33</f>
        <v>5926</v>
      </c>
      <c r="D36" s="111">
        <f>'[1]Hoja4'!E33</f>
        <v>13998</v>
      </c>
      <c r="E36" s="111"/>
      <c r="F36" s="111">
        <f>'[1]Hoja4'!G33</f>
        <v>8915</v>
      </c>
      <c r="G36" s="111">
        <f>'[1]Hoja4'!H33</f>
        <v>3287</v>
      </c>
      <c r="H36" s="111">
        <f>'[1]Hoja4'!I33</f>
        <v>5628</v>
      </c>
      <c r="I36" s="111"/>
      <c r="J36" s="111">
        <f>'[1]Hoja4'!K33</f>
        <v>11009</v>
      </c>
      <c r="K36" s="111">
        <f>'[1]Hoja4'!L33</f>
        <v>2639</v>
      </c>
      <c r="L36" s="111">
        <f>'[1]Hoja4'!M33</f>
        <v>8370</v>
      </c>
    </row>
    <row r="37" spans="1:12" ht="12.75">
      <c r="A37" s="80" t="str">
        <f>'[1]Hoja4'!B34</f>
        <v>Junio 2016</v>
      </c>
      <c r="B37" s="21">
        <f>'[1]Hoja4'!C34</f>
        <v>12360</v>
      </c>
      <c r="C37" s="21">
        <f>'[1]Hoja4'!D34</f>
        <v>2540</v>
      </c>
      <c r="D37" s="21">
        <f>'[1]Hoja4'!E34</f>
        <v>9820</v>
      </c>
      <c r="E37" s="65"/>
      <c r="F37" s="81">
        <f>'[1]Hoja4'!G34</f>
        <v>4985</v>
      </c>
      <c r="G37" s="81">
        <f>'[1]Hoja4'!H34</f>
        <v>636</v>
      </c>
      <c r="H37" s="81">
        <f>'[1]Hoja4'!I34</f>
        <v>4349</v>
      </c>
      <c r="I37" s="35"/>
      <c r="J37" s="81">
        <f>'[1]Hoja4'!K34</f>
        <v>7375</v>
      </c>
      <c r="K37" s="81">
        <f>'[1]Hoja4'!L34</f>
        <v>1904</v>
      </c>
      <c r="L37" s="81">
        <f>'[1]Hoja4'!M34</f>
        <v>5471</v>
      </c>
    </row>
    <row r="38" spans="1:12" ht="12.75">
      <c r="A38" s="115" t="str">
        <f>'[1]Hoja4'!B35</f>
        <v>Año corrido 2015</v>
      </c>
      <c r="B38" s="111">
        <f>'[1]Hoja4'!C35</f>
        <v>100083</v>
      </c>
      <c r="C38" s="111">
        <f>'[1]Hoja4'!D35</f>
        <v>29443</v>
      </c>
      <c r="D38" s="111">
        <f>'[1]Hoja4'!E35</f>
        <v>70640</v>
      </c>
      <c r="E38" s="111"/>
      <c r="F38" s="111">
        <f>'[1]Hoja4'!G35</f>
        <v>41829</v>
      </c>
      <c r="G38" s="111">
        <f>'[1]Hoja4'!H35</f>
        <v>13165</v>
      </c>
      <c r="H38" s="111">
        <f>'[1]Hoja4'!I35</f>
        <v>28664</v>
      </c>
      <c r="I38" s="111"/>
      <c r="J38" s="111">
        <f>'[1]Hoja4'!K35</f>
        <v>58254</v>
      </c>
      <c r="K38" s="111">
        <f>'[1]Hoja4'!L35</f>
        <v>16278</v>
      </c>
      <c r="L38" s="111">
        <f>'[1]Hoja4'!M35</f>
        <v>41976</v>
      </c>
    </row>
    <row r="39" spans="1:12" ht="12.75">
      <c r="A39" s="80" t="str">
        <f>'[1]Hoja4'!B36</f>
        <v>Año corrido 2016</v>
      </c>
      <c r="B39" s="21">
        <f>'[1]Hoja4'!C36</f>
        <v>77217</v>
      </c>
      <c r="C39" s="21">
        <f>'[1]Hoja4'!D36</f>
        <v>15688</v>
      </c>
      <c r="D39" s="21">
        <f>'[1]Hoja4'!E36</f>
        <v>61529</v>
      </c>
      <c r="E39" s="65"/>
      <c r="F39" s="81">
        <f>'[1]Hoja4'!G36</f>
        <v>30899</v>
      </c>
      <c r="G39" s="81">
        <f>'[1]Hoja4'!H36</f>
        <v>4555</v>
      </c>
      <c r="H39" s="81">
        <f>'[1]Hoja4'!I36</f>
        <v>26344</v>
      </c>
      <c r="I39" s="35"/>
      <c r="J39" s="81">
        <f>'[1]Hoja4'!K36</f>
        <v>46318</v>
      </c>
      <c r="K39" s="81">
        <f>'[1]Hoja4'!L36</f>
        <v>11133</v>
      </c>
      <c r="L39" s="81">
        <f>'[1]Hoja4'!M36</f>
        <v>35185</v>
      </c>
    </row>
    <row r="40" spans="1:12" ht="12.75">
      <c r="A40" s="115" t="str">
        <f>'[1]Hoja4'!B37</f>
        <v>Doce meses a junio 2015</v>
      </c>
      <c r="B40" s="111">
        <f>'[1]Hoja4'!C37</f>
        <v>201514</v>
      </c>
      <c r="C40" s="111">
        <f>'[1]Hoja4'!D37</f>
        <v>53573</v>
      </c>
      <c r="D40" s="111">
        <f>'[1]Hoja4'!E37</f>
        <v>147941</v>
      </c>
      <c r="E40" s="111"/>
      <c r="F40" s="111">
        <f>'[1]Hoja4'!G37</f>
        <v>92854</v>
      </c>
      <c r="G40" s="111">
        <f>'[1]Hoja4'!H37</f>
        <v>22067</v>
      </c>
      <c r="H40" s="111">
        <f>'[1]Hoja4'!I37</f>
        <v>70787</v>
      </c>
      <c r="I40" s="111"/>
      <c r="J40" s="111">
        <f>'[1]Hoja4'!K37</f>
        <v>108660</v>
      </c>
      <c r="K40" s="111">
        <f>'[1]Hoja4'!L37</f>
        <v>31506</v>
      </c>
      <c r="L40" s="111">
        <f>'[1]Hoja4'!M37</f>
        <v>77154</v>
      </c>
    </row>
    <row r="41" spans="1:12" ht="12.75">
      <c r="A41" s="80" t="str">
        <f>'[1]Hoja4'!B38</f>
        <v>Doce meses a junio 2016</v>
      </c>
      <c r="B41" s="21">
        <f>'[1]Hoja4'!C38</f>
        <v>186463</v>
      </c>
      <c r="C41" s="21">
        <f>'[1]Hoja4'!D38</f>
        <v>39848</v>
      </c>
      <c r="D41" s="21">
        <f>'[1]Hoja4'!E38</f>
        <v>146615</v>
      </c>
      <c r="E41" s="65"/>
      <c r="F41" s="81">
        <f>'[1]Hoja4'!G38</f>
        <v>71854</v>
      </c>
      <c r="G41" s="81">
        <f>'[1]Hoja4'!H38</f>
        <v>13158</v>
      </c>
      <c r="H41" s="81">
        <f>'[1]Hoja4'!I38</f>
        <v>58696</v>
      </c>
      <c r="I41" s="35"/>
      <c r="J41" s="81">
        <f>'[1]Hoja4'!K38</f>
        <v>114609</v>
      </c>
      <c r="K41" s="81">
        <f>'[1]Hoja4'!L38</f>
        <v>26690</v>
      </c>
      <c r="L41" s="81">
        <f>'[1]Hoja4'!M38</f>
        <v>87919</v>
      </c>
    </row>
    <row r="42" spans="1:12" ht="15" customHeight="1">
      <c r="A42" s="276" t="s">
        <v>40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1:24" ht="12.75">
      <c r="A43" s="28" t="str">
        <f>'[1]Hoja4'!B40</f>
        <v>Mensual</v>
      </c>
      <c r="B43" s="82">
        <f>ROUND('[1]Hoja4'!C40,1)</f>
        <v>-26.9</v>
      </c>
      <c r="C43" s="82">
        <f>ROUND('[1]Hoja4'!D40,1)</f>
        <v>-21.2</v>
      </c>
      <c r="D43" s="82">
        <f>ROUND('[1]Hoja4'!E40,1)</f>
        <v>-28.2</v>
      </c>
      <c r="E43" s="82"/>
      <c r="F43" s="82">
        <f>ROUND('[1]Hoja4'!G40,1)</f>
        <v>-19.6</v>
      </c>
      <c r="G43" s="82">
        <f>ROUND('[1]Hoja4'!H40,1)</f>
        <v>-19.2</v>
      </c>
      <c r="H43" s="82">
        <f>ROUND('[1]Hoja4'!I40,1)</f>
        <v>-19.6</v>
      </c>
      <c r="I43" s="82"/>
      <c r="J43" s="82">
        <f>ROUND('[1]Hoja4'!K40,1)</f>
        <v>-31.1</v>
      </c>
      <c r="K43" s="82">
        <f>ROUND('[1]Hoja4'!L40,1)</f>
        <v>-21.9</v>
      </c>
      <c r="L43" s="82">
        <f>ROUND('[1]Hoja4'!M40,1)</f>
        <v>-33.8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116" t="str">
        <f>'[1]Hoja4'!B41</f>
        <v>Anual</v>
      </c>
      <c r="B44" s="117">
        <f>ROUND('[1]Hoja4'!C41,1)</f>
        <v>-38</v>
      </c>
      <c r="C44" s="117">
        <f>ROUND('[1]Hoja4'!D41,1)</f>
        <v>-57.1</v>
      </c>
      <c r="D44" s="117">
        <f>ROUND('[1]Hoja4'!E41,1)</f>
        <v>-29.8</v>
      </c>
      <c r="E44" s="117"/>
      <c r="F44" s="117">
        <f>ROUND('[1]Hoja4'!G41,1)</f>
        <v>-44.1</v>
      </c>
      <c r="G44" s="117">
        <f>ROUND('[1]Hoja4'!H41,1)</f>
        <v>-80.7</v>
      </c>
      <c r="H44" s="117">
        <f>ROUND('[1]Hoja4'!I41,1)</f>
        <v>-22.7</v>
      </c>
      <c r="I44" s="117"/>
      <c r="J44" s="117">
        <f>ROUND('[1]Hoja4'!K41,1)</f>
        <v>-33</v>
      </c>
      <c r="K44" s="117">
        <f>ROUND('[1]Hoja4'!L41,1)</f>
        <v>-27.9</v>
      </c>
      <c r="L44" s="117">
        <f>ROUND('[1]Hoja4'!M41,1)</f>
        <v>-34.6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8" t="str">
        <f>'[1]Hoja4'!B42</f>
        <v>Año corrido a junio 2016</v>
      </c>
      <c r="B45" s="82">
        <f>ROUND('[1]Hoja4'!C42,1)</f>
        <v>-22.8</v>
      </c>
      <c r="C45" s="82">
        <f>ROUND('[1]Hoja4'!D42,1)</f>
        <v>-46.7</v>
      </c>
      <c r="D45" s="82">
        <f>ROUND('[1]Hoja4'!E42,1)</f>
        <v>-12.9</v>
      </c>
      <c r="E45" s="82"/>
      <c r="F45" s="82">
        <f>ROUND('[1]Hoja4'!G42,1)</f>
        <v>-26.1</v>
      </c>
      <c r="G45" s="82">
        <f>ROUND('[1]Hoja4'!H42,1)</f>
        <v>-65.4</v>
      </c>
      <c r="H45" s="82">
        <f>ROUND('[1]Hoja4'!I42,1)</f>
        <v>-8.1</v>
      </c>
      <c r="I45" s="82"/>
      <c r="J45" s="82">
        <f>ROUND('[1]Hoja4'!K42,1)</f>
        <v>-20.5</v>
      </c>
      <c r="K45" s="82">
        <f>ROUND('[1]Hoja4'!L42,1)</f>
        <v>-31.6</v>
      </c>
      <c r="L45" s="82">
        <f>ROUND('[1]Hoja4'!M42,1)</f>
        <v>-16.2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16" t="str">
        <f>'[1]Hoja4'!B43</f>
        <v>Doce meses a junio 2016</v>
      </c>
      <c r="B46" s="117">
        <f>ROUND('[1]Hoja4'!C43,1)</f>
        <v>-7.5</v>
      </c>
      <c r="C46" s="117">
        <f>ROUND('[1]Hoja4'!D43,1)</f>
        <v>-25.6</v>
      </c>
      <c r="D46" s="117">
        <f>ROUND('[1]Hoja4'!E43,1)</f>
        <v>-0.9</v>
      </c>
      <c r="E46" s="117"/>
      <c r="F46" s="117">
        <f>ROUND('[1]Hoja4'!G43,1)</f>
        <v>-22.6</v>
      </c>
      <c r="G46" s="117">
        <f>ROUND('[1]Hoja4'!H43,1)</f>
        <v>-40.4</v>
      </c>
      <c r="H46" s="117">
        <f>ROUND('[1]Hoja4'!I43,1)</f>
        <v>-17.1</v>
      </c>
      <c r="I46" s="117"/>
      <c r="J46" s="117">
        <f>ROUND('[1]Hoja4'!K43,1)</f>
        <v>5.5</v>
      </c>
      <c r="K46" s="117">
        <f>ROUND('[1]Hoja4'!L43,1)</f>
        <v>-15.3</v>
      </c>
      <c r="L46" s="117">
        <f>ROUND('[1]Hoja4'!M43,1)</f>
        <v>14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2.75">
      <c r="A47" s="276" t="s">
        <v>215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2.75">
      <c r="A48" s="28" t="str">
        <f>'[1]Hoja4'!B45</f>
        <v>Mensual</v>
      </c>
      <c r="B48" s="82">
        <f>ROUND('[1]Hoja4'!C45,1)</f>
        <v>-26.9</v>
      </c>
      <c r="C48" s="82">
        <f>ROUND('[1]Hoja4'!D45,1)</f>
        <v>-4.1</v>
      </c>
      <c r="D48" s="82">
        <f>ROUND('[1]Hoja4'!E45,1)</f>
        <v>-22.8</v>
      </c>
      <c r="E48" s="82"/>
      <c r="F48" s="82">
        <f>ROUND('[1]Hoja4'!G45,1)</f>
        <v>-7.2</v>
      </c>
      <c r="G48" s="82">
        <f>ROUND('[1]Hoja4'!H45,1)</f>
        <v>-0.9</v>
      </c>
      <c r="H48" s="82">
        <f>ROUND('[1]Hoja4'!I45,1)</f>
        <v>-6.3</v>
      </c>
      <c r="I48" s="82"/>
      <c r="J48" s="82">
        <f>ROUND('[1]Hoja4'!K45,1)</f>
        <v>-19.7</v>
      </c>
      <c r="K48" s="82">
        <f>ROUND('[1]Hoja4'!L45,1)</f>
        <v>-3.2</v>
      </c>
      <c r="L48" s="82">
        <f>ROUND('[1]Hoja4'!M45,1)</f>
        <v>-16.5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12.75">
      <c r="A49" s="116" t="str">
        <f>'[1]Hoja4'!B46</f>
        <v>Anual</v>
      </c>
      <c r="B49" s="117">
        <f>ROUND('[1]Hoja4'!C46,1)</f>
        <v>-38</v>
      </c>
      <c r="C49" s="117">
        <f>ROUND('[1]Hoja4'!D46,1)</f>
        <v>-17</v>
      </c>
      <c r="D49" s="117">
        <f>ROUND('[1]Hoja4'!E46,1)</f>
        <v>-21</v>
      </c>
      <c r="E49" s="117"/>
      <c r="F49" s="117">
        <f>ROUND('[1]Hoja4'!G46,1)</f>
        <v>-19.7</v>
      </c>
      <c r="G49" s="117">
        <f>ROUND('[1]Hoja4'!H46,1)</f>
        <v>-13.3</v>
      </c>
      <c r="H49" s="117">
        <f>ROUND('[1]Hoja4'!I46,1)</f>
        <v>-6.4</v>
      </c>
      <c r="I49" s="117"/>
      <c r="J49" s="117">
        <f>ROUND('[1]Hoja4'!K46,1)</f>
        <v>-18.2</v>
      </c>
      <c r="K49" s="117">
        <f>ROUND('[1]Hoja4'!L46,1)</f>
        <v>-3.7</v>
      </c>
      <c r="L49" s="117">
        <f>ROUND('[1]Hoja4'!M46,1)</f>
        <v>-14.6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12.75">
      <c r="A50" s="28" t="str">
        <f>'[1]Hoja4'!B47</f>
        <v>Año corrido a junio 2016</v>
      </c>
      <c r="B50" s="82">
        <f>ROUND('[1]Hoja4'!C47,1)</f>
        <v>-22.8</v>
      </c>
      <c r="C50" s="82">
        <f>ROUND('[1]Hoja4'!D47,1)</f>
        <v>-13.7</v>
      </c>
      <c r="D50" s="82">
        <f>ROUND('[1]Hoja4'!E47,1)</f>
        <v>-9.1</v>
      </c>
      <c r="E50" s="82"/>
      <c r="F50" s="82">
        <f>ROUND('[1]Hoja4'!G47,1)</f>
        <v>-10.9</v>
      </c>
      <c r="G50" s="82">
        <f>ROUND('[1]Hoja4'!H47,1)</f>
        <v>-8.6</v>
      </c>
      <c r="H50" s="82">
        <f>ROUND('[1]Hoja4'!I47,1)</f>
        <v>-2.3</v>
      </c>
      <c r="I50" s="82"/>
      <c r="J50" s="82">
        <f>ROUND('[1]Hoja4'!K47,1)</f>
        <v>-11.9</v>
      </c>
      <c r="K50" s="82">
        <f>ROUND('[1]Hoja4'!L47,1)</f>
        <v>-5.1</v>
      </c>
      <c r="L50" s="82">
        <f>ROUND('[1]Hoja4'!M47,1)</f>
        <v>-6.8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16" t="str">
        <f>'[1]Hoja4'!B48</f>
        <v>Doce meses a junio 2016</v>
      </c>
      <c r="B51" s="117">
        <f>ROUND('[1]Hoja4'!C48,1)</f>
        <v>-7.5</v>
      </c>
      <c r="C51" s="117">
        <f>ROUND('[1]Hoja4'!D48,1)</f>
        <v>-6.8</v>
      </c>
      <c r="D51" s="117">
        <f>ROUND('[1]Hoja4'!E48,1)</f>
        <v>-0.7</v>
      </c>
      <c r="E51" s="117"/>
      <c r="F51" s="117">
        <f>ROUND('[1]Hoja4'!G48,1)</f>
        <v>-10.4</v>
      </c>
      <c r="G51" s="117">
        <f>ROUND('[1]Hoja4'!H48,1)</f>
        <v>-4.4</v>
      </c>
      <c r="H51" s="117">
        <f>ROUND('[1]Hoja4'!I48,1)</f>
        <v>-6</v>
      </c>
      <c r="I51" s="117"/>
      <c r="J51" s="117">
        <f>ROUND('[1]Hoja4'!K48,1)</f>
        <v>3</v>
      </c>
      <c r="K51" s="117">
        <f>ROUND('[1]Hoja4'!L48,1)</f>
        <v>-2.4</v>
      </c>
      <c r="L51" s="117">
        <f>ROUND('[1]Hoja4'!M48,1)</f>
        <v>5.3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3" ht="12.75">
      <c r="A53" s="24" t="s">
        <v>187</v>
      </c>
    </row>
    <row r="54" ht="12.75">
      <c r="A54" s="24" t="str">
        <f>Contenido!$B$52</f>
        <v>Fecha de publicación: 17 de agosto de 2016</v>
      </c>
    </row>
  </sheetData>
  <sheetProtection/>
  <mergeCells count="14">
    <mergeCell ref="B33:D33"/>
    <mergeCell ref="A26:L26"/>
    <mergeCell ref="F33:H33"/>
    <mergeCell ref="J33:L33"/>
    <mergeCell ref="A11:A13"/>
    <mergeCell ref="B11:L11"/>
    <mergeCell ref="B12:D12"/>
    <mergeCell ref="F12:H12"/>
    <mergeCell ref="J12:L12"/>
    <mergeCell ref="A47:L47"/>
    <mergeCell ref="A42:L42"/>
    <mergeCell ref="A21:L21"/>
    <mergeCell ref="A32:A34"/>
    <mergeCell ref="B32:L32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tr">
        <f>'[1]Anexo5'!$Q$2</f>
        <v>A23 Área aprobada por departamentos y Bogotá, según destinos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Junio 2016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97" t="s">
        <v>5</v>
      </c>
      <c r="N10" s="297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f>'[1]Anexo5'!R6</f>
        <v>123865</v>
      </c>
      <c r="C12" s="142">
        <f>'[1]Anexo5'!S6</f>
        <v>4981</v>
      </c>
      <c r="D12" s="142">
        <f>'[1]Anexo5'!T6</f>
        <v>5640</v>
      </c>
      <c r="E12" s="142">
        <f>'[1]Anexo5'!U6</f>
        <v>9082</v>
      </c>
      <c r="F12" s="142">
        <f>'[1]Anexo5'!V6</f>
        <v>10781</v>
      </c>
      <c r="G12" s="142">
        <f>'[1]Anexo5'!W6</f>
        <v>4693</v>
      </c>
      <c r="H12" s="142">
        <f>'[1]Anexo5'!X6</f>
        <v>397</v>
      </c>
      <c r="I12" s="142">
        <f>'[1]Anexo5'!Y6</f>
        <v>15</v>
      </c>
      <c r="J12" s="142">
        <f>'[1]Anexo5'!Z6</f>
        <v>7797</v>
      </c>
      <c r="K12" s="142">
        <f>'[1]Anexo5'!AA6</f>
        <v>0</v>
      </c>
      <c r="L12" s="142">
        <f>'[1]Anexo5'!AB6</f>
        <v>4682</v>
      </c>
      <c r="M12" s="142">
        <f>'[1]Anexo5'!AC6</f>
        <v>0</v>
      </c>
      <c r="N12" s="142">
        <f>'[1]Anexo5'!AD6</f>
        <v>171933</v>
      </c>
      <c r="O12" s="5"/>
    </row>
    <row r="13" spans="1:15" ht="12.75">
      <c r="A13" s="116" t="s">
        <v>49</v>
      </c>
      <c r="B13" s="143">
        <f>'[1]Anexo5'!R7</f>
        <v>1209</v>
      </c>
      <c r="C13" s="143">
        <f>'[1]Anexo5'!S7</f>
        <v>0</v>
      </c>
      <c r="D13" s="143">
        <f>'[1]Anexo5'!T7</f>
        <v>0</v>
      </c>
      <c r="E13" s="143">
        <f>'[1]Anexo5'!U7</f>
        <v>0</v>
      </c>
      <c r="F13" s="143">
        <f>'[1]Anexo5'!V7</f>
        <v>33</v>
      </c>
      <c r="G13" s="143">
        <f>'[1]Anexo5'!W7</f>
        <v>0</v>
      </c>
      <c r="H13" s="143">
        <f>'[1]Anexo5'!X7</f>
        <v>0</v>
      </c>
      <c r="I13" s="143">
        <f>'[1]Anexo5'!Y7</f>
        <v>0</v>
      </c>
      <c r="J13" s="143">
        <f>'[1]Anexo5'!Z7</f>
        <v>0</v>
      </c>
      <c r="K13" s="143">
        <f>'[1]Anexo5'!AA7</f>
        <v>0</v>
      </c>
      <c r="L13" s="143">
        <f>'[1]Anexo5'!AB7</f>
        <v>0</v>
      </c>
      <c r="M13" s="143">
        <f>'[1]Anexo5'!AC7</f>
        <v>0</v>
      </c>
      <c r="N13" s="143">
        <f>'[1]Anexo5'!AD7</f>
        <v>1242</v>
      </c>
      <c r="O13" s="5"/>
    </row>
    <row r="14" spans="1:15" ht="12.75">
      <c r="A14" s="24" t="s">
        <v>50</v>
      </c>
      <c r="B14" s="142">
        <f>'[1]Anexo5'!R8</f>
        <v>85272</v>
      </c>
      <c r="C14" s="142">
        <f>'[1]Anexo5'!S8</f>
        <v>0</v>
      </c>
      <c r="D14" s="142">
        <f>'[1]Anexo5'!T8</f>
        <v>0</v>
      </c>
      <c r="E14" s="142">
        <f>'[1]Anexo5'!U8</f>
        <v>4686</v>
      </c>
      <c r="F14" s="142">
        <f>'[1]Anexo5'!V8</f>
        <v>4200</v>
      </c>
      <c r="G14" s="142">
        <f>'[1]Anexo5'!W8</f>
        <v>0</v>
      </c>
      <c r="H14" s="142">
        <f>'[1]Anexo5'!X8</f>
        <v>9018</v>
      </c>
      <c r="I14" s="142">
        <f>'[1]Anexo5'!Y8</f>
        <v>1800</v>
      </c>
      <c r="J14" s="142">
        <f>'[1]Anexo5'!Z8</f>
        <v>0</v>
      </c>
      <c r="K14" s="142">
        <f>'[1]Anexo5'!AA8</f>
        <v>0</v>
      </c>
      <c r="L14" s="142">
        <f>'[1]Anexo5'!AB8</f>
        <v>0</v>
      </c>
      <c r="M14" s="142">
        <f>'[1]Anexo5'!AC8</f>
        <v>0</v>
      </c>
      <c r="N14" s="142">
        <f>'[1]Anexo5'!AD8</f>
        <v>104976</v>
      </c>
      <c r="O14" s="5"/>
    </row>
    <row r="15" spans="1:15" ht="12.75">
      <c r="A15" s="116" t="s">
        <v>51</v>
      </c>
      <c r="B15" s="143">
        <f>'[1]Anexo5'!R9</f>
        <v>202147</v>
      </c>
      <c r="C15" s="143">
        <f>'[1]Anexo5'!S9</f>
        <v>1806</v>
      </c>
      <c r="D15" s="143">
        <f>'[1]Anexo5'!T9</f>
        <v>54069</v>
      </c>
      <c r="E15" s="143">
        <f>'[1]Anexo5'!U9</f>
        <v>567</v>
      </c>
      <c r="F15" s="143">
        <f>'[1]Anexo5'!V9</f>
        <v>14237</v>
      </c>
      <c r="G15" s="143">
        <f>'[1]Anexo5'!W9</f>
        <v>225</v>
      </c>
      <c r="H15" s="143">
        <f>'[1]Anexo5'!X9</f>
        <v>30708</v>
      </c>
      <c r="I15" s="143">
        <f>'[1]Anexo5'!Y9</f>
        <v>0</v>
      </c>
      <c r="J15" s="143">
        <f>'[1]Anexo5'!Z9</f>
        <v>0</v>
      </c>
      <c r="K15" s="143">
        <f>'[1]Anexo5'!AA9</f>
        <v>3415</v>
      </c>
      <c r="L15" s="143">
        <f>'[1]Anexo5'!AB9</f>
        <v>0</v>
      </c>
      <c r="M15" s="143">
        <f>'[1]Anexo5'!AC9</f>
        <v>0</v>
      </c>
      <c r="N15" s="143">
        <f>'[1]Anexo5'!AD9</f>
        <v>307174</v>
      </c>
      <c r="O15" s="5"/>
    </row>
    <row r="16" spans="1:15" ht="12.75">
      <c r="A16" s="24" t="s">
        <v>52</v>
      </c>
      <c r="B16" s="142">
        <f>'[1]Anexo5'!R10</f>
        <v>49441</v>
      </c>
      <c r="C16" s="142">
        <f>'[1]Anexo5'!S10</f>
        <v>0</v>
      </c>
      <c r="D16" s="142">
        <f>'[1]Anexo5'!T10</f>
        <v>0</v>
      </c>
      <c r="E16" s="142">
        <f>'[1]Anexo5'!U10</f>
        <v>8162</v>
      </c>
      <c r="F16" s="142">
        <f>'[1]Anexo5'!V10</f>
        <v>324</v>
      </c>
      <c r="G16" s="142">
        <f>'[1]Anexo5'!W10</f>
        <v>1569</v>
      </c>
      <c r="H16" s="142">
        <f>'[1]Anexo5'!X10</f>
        <v>726</v>
      </c>
      <c r="I16" s="142">
        <f>'[1]Anexo5'!Y10</f>
        <v>947</v>
      </c>
      <c r="J16" s="142">
        <f>'[1]Anexo5'!Z10</f>
        <v>0</v>
      </c>
      <c r="K16" s="142">
        <f>'[1]Anexo5'!AA10</f>
        <v>816</v>
      </c>
      <c r="L16" s="142">
        <f>'[1]Anexo5'!AB10</f>
        <v>0</v>
      </c>
      <c r="M16" s="142">
        <f>'[1]Anexo5'!AC10</f>
        <v>0</v>
      </c>
      <c r="N16" s="142">
        <f>'[1]Anexo5'!AD10</f>
        <v>61985</v>
      </c>
      <c r="O16" s="5"/>
    </row>
    <row r="17" spans="1:15" ht="12.75">
      <c r="A17" s="116" t="s">
        <v>53</v>
      </c>
      <c r="B17" s="143">
        <f>'[1]Anexo5'!R11</f>
        <v>36759</v>
      </c>
      <c r="C17" s="143">
        <f>'[1]Anexo5'!S11</f>
        <v>0</v>
      </c>
      <c r="D17" s="143">
        <f>'[1]Anexo5'!T11</f>
        <v>0</v>
      </c>
      <c r="E17" s="143">
        <f>'[1]Anexo5'!U11</f>
        <v>0</v>
      </c>
      <c r="F17" s="143">
        <f>'[1]Anexo5'!V11</f>
        <v>3142</v>
      </c>
      <c r="G17" s="143">
        <f>'[1]Anexo5'!W11</f>
        <v>297</v>
      </c>
      <c r="H17" s="143">
        <f>'[1]Anexo5'!X11</f>
        <v>1531</v>
      </c>
      <c r="I17" s="143">
        <f>'[1]Anexo5'!Y11</f>
        <v>0</v>
      </c>
      <c r="J17" s="143">
        <f>'[1]Anexo5'!Z11</f>
        <v>0</v>
      </c>
      <c r="K17" s="143">
        <f>'[1]Anexo5'!AA11</f>
        <v>241</v>
      </c>
      <c r="L17" s="143">
        <f>'[1]Anexo5'!AB11</f>
        <v>77</v>
      </c>
      <c r="M17" s="143">
        <f>'[1]Anexo5'!AC11</f>
        <v>0</v>
      </c>
      <c r="N17" s="143">
        <f>'[1]Anexo5'!AD11</f>
        <v>42047</v>
      </c>
      <c r="O17" s="5"/>
    </row>
    <row r="18" spans="1:15" ht="12.75">
      <c r="A18" s="24" t="s">
        <v>54</v>
      </c>
      <c r="B18" s="142">
        <f>'[1]Anexo5'!R12</f>
        <v>16684</v>
      </c>
      <c r="C18" s="142">
        <f>'[1]Anexo5'!S12</f>
        <v>0</v>
      </c>
      <c r="D18" s="142">
        <f>'[1]Anexo5'!T12</f>
        <v>0</v>
      </c>
      <c r="E18" s="142">
        <f>'[1]Anexo5'!U12</f>
        <v>0</v>
      </c>
      <c r="F18" s="142">
        <f>'[1]Anexo5'!V12</f>
        <v>627</v>
      </c>
      <c r="G18" s="142">
        <f>'[1]Anexo5'!W12</f>
        <v>0</v>
      </c>
      <c r="H18" s="142">
        <f>'[1]Anexo5'!X12</f>
        <v>0</v>
      </c>
      <c r="I18" s="142">
        <f>'[1]Anexo5'!Y12</f>
        <v>0</v>
      </c>
      <c r="J18" s="142">
        <f>'[1]Anexo5'!Z12</f>
        <v>0</v>
      </c>
      <c r="K18" s="142">
        <f>'[1]Anexo5'!AA12</f>
        <v>0</v>
      </c>
      <c r="L18" s="142">
        <f>'[1]Anexo5'!AB12</f>
        <v>0</v>
      </c>
      <c r="M18" s="142">
        <f>'[1]Anexo5'!AC12</f>
        <v>0</v>
      </c>
      <c r="N18" s="142">
        <f>'[1]Anexo5'!AD12</f>
        <v>17311</v>
      </c>
      <c r="O18" s="5"/>
    </row>
    <row r="19" spans="1:15" ht="12.75">
      <c r="A19" s="116" t="s">
        <v>55</v>
      </c>
      <c r="B19" s="143">
        <f>'[1]Anexo5'!R13</f>
        <v>3662</v>
      </c>
      <c r="C19" s="143">
        <f>'[1]Anexo5'!S13</f>
        <v>0</v>
      </c>
      <c r="D19" s="143">
        <f>'[1]Anexo5'!T13</f>
        <v>0</v>
      </c>
      <c r="E19" s="143">
        <f>'[1]Anexo5'!U13</f>
        <v>0</v>
      </c>
      <c r="F19" s="143">
        <f>'[1]Anexo5'!V13</f>
        <v>0</v>
      </c>
      <c r="G19" s="143">
        <f>'[1]Anexo5'!W13</f>
        <v>0</v>
      </c>
      <c r="H19" s="143">
        <f>'[1]Anexo5'!X13</f>
        <v>0</v>
      </c>
      <c r="I19" s="143">
        <f>'[1]Anexo5'!Y13</f>
        <v>0</v>
      </c>
      <c r="J19" s="143">
        <f>'[1]Anexo5'!Z13</f>
        <v>0</v>
      </c>
      <c r="K19" s="143">
        <f>'[1]Anexo5'!AA13</f>
        <v>0</v>
      </c>
      <c r="L19" s="143">
        <f>'[1]Anexo5'!AB13</f>
        <v>0</v>
      </c>
      <c r="M19" s="143">
        <f>'[1]Anexo5'!AC13</f>
        <v>0</v>
      </c>
      <c r="N19" s="143">
        <f>'[1]Anexo5'!AD13</f>
        <v>3662</v>
      </c>
      <c r="O19" s="5"/>
    </row>
    <row r="20" spans="1:15" ht="12.75">
      <c r="A20" s="24" t="s">
        <v>57</v>
      </c>
      <c r="B20" s="142">
        <f>'[1]Anexo5'!R14</f>
        <v>2572</v>
      </c>
      <c r="C20" s="142">
        <f>'[1]Anexo5'!S14</f>
        <v>0</v>
      </c>
      <c r="D20" s="142">
        <f>'[1]Anexo5'!T14</f>
        <v>393</v>
      </c>
      <c r="E20" s="142">
        <f>'[1]Anexo5'!U14</f>
        <v>0</v>
      </c>
      <c r="F20" s="142">
        <f>'[1]Anexo5'!V14</f>
        <v>30</v>
      </c>
      <c r="G20" s="142">
        <f>'[1]Anexo5'!W14</f>
        <v>0</v>
      </c>
      <c r="H20" s="142">
        <f>'[1]Anexo5'!X14</f>
        <v>0</v>
      </c>
      <c r="I20" s="142">
        <f>'[1]Anexo5'!Y14</f>
        <v>0</v>
      </c>
      <c r="J20" s="142">
        <f>'[1]Anexo5'!Z14</f>
        <v>0</v>
      </c>
      <c r="K20" s="142">
        <f>'[1]Anexo5'!AA14</f>
        <v>0</v>
      </c>
      <c r="L20" s="142">
        <f>'[1]Anexo5'!AB14</f>
        <v>0</v>
      </c>
      <c r="M20" s="142">
        <f>'[1]Anexo5'!AC14</f>
        <v>0</v>
      </c>
      <c r="N20" s="142">
        <f>'[1]Anexo5'!AD14</f>
        <v>2995</v>
      </c>
      <c r="O20" s="5"/>
    </row>
    <row r="21" spans="1:15" ht="12.75">
      <c r="A21" s="116" t="s">
        <v>56</v>
      </c>
      <c r="B21" s="143">
        <f>'[1]Anexo5'!R15</f>
        <v>11081</v>
      </c>
      <c r="C21" s="143">
        <f>'[1]Anexo5'!S15</f>
        <v>0</v>
      </c>
      <c r="D21" s="143">
        <f>'[1]Anexo5'!T15</f>
        <v>0</v>
      </c>
      <c r="E21" s="143">
        <f>'[1]Anexo5'!U15</f>
        <v>282</v>
      </c>
      <c r="F21" s="143">
        <f>'[1]Anexo5'!V15</f>
        <v>2809</v>
      </c>
      <c r="G21" s="143">
        <f>'[1]Anexo5'!W15</f>
        <v>0</v>
      </c>
      <c r="H21" s="143">
        <f>'[1]Anexo5'!X15</f>
        <v>0</v>
      </c>
      <c r="I21" s="143">
        <f>'[1]Anexo5'!Y15</f>
        <v>0</v>
      </c>
      <c r="J21" s="143">
        <f>'[1]Anexo5'!Z15</f>
        <v>0</v>
      </c>
      <c r="K21" s="143">
        <f>'[1]Anexo5'!AA15</f>
        <v>0</v>
      </c>
      <c r="L21" s="143">
        <f>'[1]Anexo5'!AB15</f>
        <v>0</v>
      </c>
      <c r="M21" s="143">
        <f>'[1]Anexo5'!AC15</f>
        <v>0</v>
      </c>
      <c r="N21" s="143">
        <f>'[1]Anexo5'!AD15</f>
        <v>14172</v>
      </c>
      <c r="O21" s="5"/>
    </row>
    <row r="22" spans="1:15" ht="12.75">
      <c r="A22" s="24" t="s">
        <v>58</v>
      </c>
      <c r="B22" s="142">
        <f>'[1]Anexo5'!R16</f>
        <v>2014</v>
      </c>
      <c r="C22" s="142">
        <f>'[1]Anexo5'!S16</f>
        <v>0</v>
      </c>
      <c r="D22" s="142">
        <f>'[1]Anexo5'!T16</f>
        <v>0</v>
      </c>
      <c r="E22" s="142">
        <f>'[1]Anexo5'!U16</f>
        <v>0</v>
      </c>
      <c r="F22" s="142">
        <f>'[1]Anexo5'!V16</f>
        <v>39</v>
      </c>
      <c r="G22" s="142">
        <f>'[1]Anexo5'!W16</f>
        <v>0</v>
      </c>
      <c r="H22" s="142">
        <f>'[1]Anexo5'!X16</f>
        <v>0</v>
      </c>
      <c r="I22" s="142">
        <f>'[1]Anexo5'!Y16</f>
        <v>0</v>
      </c>
      <c r="J22" s="142">
        <f>'[1]Anexo5'!Z16</f>
        <v>0</v>
      </c>
      <c r="K22" s="142">
        <f>'[1]Anexo5'!AA16</f>
        <v>210</v>
      </c>
      <c r="L22" s="142">
        <f>'[1]Anexo5'!AB16</f>
        <v>0</v>
      </c>
      <c r="M22" s="142">
        <f>'[1]Anexo5'!AC16</f>
        <v>0</v>
      </c>
      <c r="N22" s="142">
        <f>'[1]Anexo5'!AD16</f>
        <v>2263</v>
      </c>
      <c r="O22" s="5"/>
    </row>
    <row r="23" spans="1:15" ht="12.75">
      <c r="A23" s="116" t="s">
        <v>59</v>
      </c>
      <c r="B23" s="143">
        <f>'[1]Anexo5'!R17</f>
        <v>18192</v>
      </c>
      <c r="C23" s="143">
        <f>'[1]Anexo5'!S17</f>
        <v>0</v>
      </c>
      <c r="D23" s="143">
        <f>'[1]Anexo5'!T17</f>
        <v>0</v>
      </c>
      <c r="E23" s="143">
        <f>'[1]Anexo5'!U17</f>
        <v>0</v>
      </c>
      <c r="F23" s="143">
        <f>'[1]Anexo5'!V17</f>
        <v>598</v>
      </c>
      <c r="G23" s="143">
        <f>'[1]Anexo5'!W17</f>
        <v>0</v>
      </c>
      <c r="H23" s="143">
        <f>'[1]Anexo5'!X17</f>
        <v>118</v>
      </c>
      <c r="I23" s="143">
        <f>'[1]Anexo5'!Y17</f>
        <v>0</v>
      </c>
      <c r="J23" s="143">
        <f>'[1]Anexo5'!Z17</f>
        <v>0</v>
      </c>
      <c r="K23" s="143">
        <f>'[1]Anexo5'!AA17</f>
        <v>0</v>
      </c>
      <c r="L23" s="143">
        <f>'[1]Anexo5'!AB17</f>
        <v>0</v>
      </c>
      <c r="M23" s="143">
        <f>'[1]Anexo5'!AC17</f>
        <v>0</v>
      </c>
      <c r="N23" s="143">
        <f>'[1]Anexo5'!AD17</f>
        <v>18908</v>
      </c>
      <c r="O23" s="5"/>
    </row>
    <row r="24" spans="1:15" ht="12.75">
      <c r="A24" s="24" t="s">
        <v>60</v>
      </c>
      <c r="B24" s="142">
        <f>'[1]Anexo5'!R18</f>
        <v>121055</v>
      </c>
      <c r="C24" s="142">
        <f>'[1]Anexo5'!S18</f>
        <v>17484</v>
      </c>
      <c r="D24" s="142">
        <f>'[1]Anexo5'!T18</f>
        <v>55</v>
      </c>
      <c r="E24" s="142">
        <f>'[1]Anexo5'!U18</f>
        <v>6593</v>
      </c>
      <c r="F24" s="142">
        <f>'[1]Anexo5'!V18</f>
        <v>5229</v>
      </c>
      <c r="G24" s="142">
        <f>'[1]Anexo5'!W18</f>
        <v>0</v>
      </c>
      <c r="H24" s="142">
        <f>'[1]Anexo5'!X18</f>
        <v>3530</v>
      </c>
      <c r="I24" s="142">
        <f>'[1]Anexo5'!Y18</f>
        <v>0</v>
      </c>
      <c r="J24" s="142">
        <f>'[1]Anexo5'!Z18</f>
        <v>72</v>
      </c>
      <c r="K24" s="142">
        <f>'[1]Anexo5'!AA18</f>
        <v>0</v>
      </c>
      <c r="L24" s="142">
        <f>'[1]Anexo5'!AB18</f>
        <v>1206</v>
      </c>
      <c r="M24" s="142">
        <f>'[1]Anexo5'!AC18</f>
        <v>134</v>
      </c>
      <c r="N24" s="142">
        <f>'[1]Anexo5'!AD18</f>
        <v>155358</v>
      </c>
      <c r="O24" s="5"/>
    </row>
    <row r="25" spans="1:15" ht="12.75">
      <c r="A25" s="116" t="s">
        <v>61</v>
      </c>
      <c r="B25" s="143">
        <f>'[1]Anexo5'!R19</f>
        <v>1574</v>
      </c>
      <c r="C25" s="143">
        <f>'[1]Anexo5'!S19</f>
        <v>0</v>
      </c>
      <c r="D25" s="143">
        <f>'[1]Anexo5'!T19</f>
        <v>0</v>
      </c>
      <c r="E25" s="143">
        <f>'[1]Anexo5'!U19</f>
        <v>0</v>
      </c>
      <c r="F25" s="143">
        <f>'[1]Anexo5'!V19</f>
        <v>0</v>
      </c>
      <c r="G25" s="143">
        <f>'[1]Anexo5'!W19</f>
        <v>0</v>
      </c>
      <c r="H25" s="143">
        <f>'[1]Anexo5'!X19</f>
        <v>0</v>
      </c>
      <c r="I25" s="143">
        <f>'[1]Anexo5'!Y19</f>
        <v>0</v>
      </c>
      <c r="J25" s="143">
        <f>'[1]Anexo5'!Z19</f>
        <v>0</v>
      </c>
      <c r="K25" s="143">
        <f>'[1]Anexo5'!AA19</f>
        <v>0</v>
      </c>
      <c r="L25" s="143">
        <f>'[1]Anexo5'!AB19</f>
        <v>0</v>
      </c>
      <c r="M25" s="143">
        <f>'[1]Anexo5'!AC19</f>
        <v>0</v>
      </c>
      <c r="N25" s="143">
        <f>'[1]Anexo5'!AD19</f>
        <v>1574</v>
      </c>
      <c r="O25" s="5"/>
    </row>
    <row r="26" spans="1:15" ht="12.75">
      <c r="A26" s="24" t="s">
        <v>62</v>
      </c>
      <c r="B26" s="142">
        <f>'[1]Anexo5'!R20</f>
        <v>13098</v>
      </c>
      <c r="C26" s="142">
        <f>'[1]Anexo5'!S20</f>
        <v>0</v>
      </c>
      <c r="D26" s="142">
        <f>'[1]Anexo5'!T20</f>
        <v>0</v>
      </c>
      <c r="E26" s="142">
        <f>'[1]Anexo5'!U20</f>
        <v>0</v>
      </c>
      <c r="F26" s="142">
        <f>'[1]Anexo5'!V20</f>
        <v>573</v>
      </c>
      <c r="G26" s="142">
        <f>'[1]Anexo5'!W20</f>
        <v>0</v>
      </c>
      <c r="H26" s="142">
        <f>'[1]Anexo5'!X20</f>
        <v>0</v>
      </c>
      <c r="I26" s="142">
        <f>'[1]Anexo5'!Y20</f>
        <v>0</v>
      </c>
      <c r="J26" s="142">
        <f>'[1]Anexo5'!Z20</f>
        <v>0</v>
      </c>
      <c r="K26" s="142">
        <f>'[1]Anexo5'!AA20</f>
        <v>0</v>
      </c>
      <c r="L26" s="142">
        <f>'[1]Anexo5'!AB20</f>
        <v>0</v>
      </c>
      <c r="M26" s="142">
        <f>'[1]Anexo5'!AC20</f>
        <v>0</v>
      </c>
      <c r="N26" s="142">
        <f>'[1]Anexo5'!AD20</f>
        <v>13671</v>
      </c>
      <c r="O26" s="5"/>
    </row>
    <row r="27" spans="1:15" ht="12.75">
      <c r="A27" s="116" t="s">
        <v>63</v>
      </c>
      <c r="B27" s="143">
        <f>'[1]Anexo5'!R21</f>
        <v>1030</v>
      </c>
      <c r="C27" s="143">
        <f>'[1]Anexo5'!S21</f>
        <v>0</v>
      </c>
      <c r="D27" s="143">
        <f>'[1]Anexo5'!T21</f>
        <v>0</v>
      </c>
      <c r="E27" s="143">
        <f>'[1]Anexo5'!U21</f>
        <v>0</v>
      </c>
      <c r="F27" s="143">
        <f>'[1]Anexo5'!V21</f>
        <v>0</v>
      </c>
      <c r="G27" s="143">
        <f>'[1]Anexo5'!W21</f>
        <v>0</v>
      </c>
      <c r="H27" s="143">
        <f>'[1]Anexo5'!X21</f>
        <v>0</v>
      </c>
      <c r="I27" s="143">
        <f>'[1]Anexo5'!Y21</f>
        <v>0</v>
      </c>
      <c r="J27" s="143">
        <f>'[1]Anexo5'!Z21</f>
        <v>0</v>
      </c>
      <c r="K27" s="143">
        <f>'[1]Anexo5'!AA21</f>
        <v>0</v>
      </c>
      <c r="L27" s="143">
        <f>'[1]Anexo5'!AB21</f>
        <v>0</v>
      </c>
      <c r="M27" s="143">
        <f>'[1]Anexo5'!AC21</f>
        <v>0</v>
      </c>
      <c r="N27" s="143">
        <f>'[1]Anexo5'!AD21</f>
        <v>1030</v>
      </c>
      <c r="O27" s="5"/>
    </row>
    <row r="28" spans="1:15" ht="12.75">
      <c r="A28" s="24" t="s">
        <v>64</v>
      </c>
      <c r="B28" s="142">
        <f>'[1]Anexo5'!R22</f>
        <v>18180</v>
      </c>
      <c r="C28" s="142">
        <f>'[1]Anexo5'!S22</f>
        <v>0</v>
      </c>
      <c r="D28" s="142">
        <f>'[1]Anexo5'!T22</f>
        <v>0</v>
      </c>
      <c r="E28" s="142">
        <f>'[1]Anexo5'!U22</f>
        <v>4025</v>
      </c>
      <c r="F28" s="142">
        <f>'[1]Anexo5'!V22</f>
        <v>929</v>
      </c>
      <c r="G28" s="142">
        <f>'[1]Anexo5'!W22</f>
        <v>0</v>
      </c>
      <c r="H28" s="142">
        <f>'[1]Anexo5'!X22</f>
        <v>1060</v>
      </c>
      <c r="I28" s="142">
        <f>'[1]Anexo5'!Y22</f>
        <v>0</v>
      </c>
      <c r="J28" s="142">
        <f>'[1]Anexo5'!Z22</f>
        <v>0</v>
      </c>
      <c r="K28" s="142">
        <f>'[1]Anexo5'!AA22</f>
        <v>0</v>
      </c>
      <c r="L28" s="142">
        <f>'[1]Anexo5'!AB22</f>
        <v>0</v>
      </c>
      <c r="M28" s="142">
        <f>'[1]Anexo5'!AC22</f>
        <v>0</v>
      </c>
      <c r="N28" s="142">
        <f>'[1]Anexo5'!AD22</f>
        <v>24194</v>
      </c>
      <c r="O28" s="5"/>
    </row>
    <row r="29" spans="1:15" ht="12.75">
      <c r="A29" s="116" t="s">
        <v>65</v>
      </c>
      <c r="B29" s="143">
        <f>'[1]Anexo5'!R23</f>
        <v>25429</v>
      </c>
      <c r="C29" s="143">
        <f>'[1]Anexo5'!S23</f>
        <v>0</v>
      </c>
      <c r="D29" s="143">
        <f>'[1]Anexo5'!T23</f>
        <v>0</v>
      </c>
      <c r="E29" s="143">
        <f>'[1]Anexo5'!U23</f>
        <v>2223</v>
      </c>
      <c r="F29" s="143">
        <f>'[1]Anexo5'!V23</f>
        <v>696</v>
      </c>
      <c r="G29" s="143">
        <f>'[1]Anexo5'!W23</f>
        <v>0</v>
      </c>
      <c r="H29" s="143">
        <f>'[1]Anexo5'!X23</f>
        <v>221</v>
      </c>
      <c r="I29" s="143">
        <f>'[1]Anexo5'!Y23</f>
        <v>0</v>
      </c>
      <c r="J29" s="143">
        <f>'[1]Anexo5'!Z23</f>
        <v>0</v>
      </c>
      <c r="K29" s="143">
        <f>'[1]Anexo5'!AA23</f>
        <v>0</v>
      </c>
      <c r="L29" s="143">
        <f>'[1]Anexo5'!AB23</f>
        <v>0</v>
      </c>
      <c r="M29" s="143">
        <f>'[1]Anexo5'!AC23</f>
        <v>0</v>
      </c>
      <c r="N29" s="143">
        <f>'[1]Anexo5'!AD23</f>
        <v>28569</v>
      </c>
      <c r="O29" s="5"/>
    </row>
    <row r="30" spans="1:15" ht="12.75">
      <c r="A30" s="24" t="s">
        <v>66</v>
      </c>
      <c r="B30" s="142">
        <f>'[1]Anexo5'!R24</f>
        <v>10288</v>
      </c>
      <c r="C30" s="142">
        <f>'[1]Anexo5'!S24</f>
        <v>520</v>
      </c>
      <c r="D30" s="142">
        <f>'[1]Anexo5'!T24</f>
        <v>0</v>
      </c>
      <c r="E30" s="142">
        <f>'[1]Anexo5'!U24</f>
        <v>0</v>
      </c>
      <c r="F30" s="142">
        <f>'[1]Anexo5'!V24</f>
        <v>1464</v>
      </c>
      <c r="G30" s="142">
        <f>'[1]Anexo5'!W24</f>
        <v>0</v>
      </c>
      <c r="H30" s="142">
        <f>'[1]Anexo5'!X24</f>
        <v>1779</v>
      </c>
      <c r="I30" s="142">
        <f>'[1]Anexo5'!Y24</f>
        <v>0</v>
      </c>
      <c r="J30" s="142">
        <f>'[1]Anexo5'!Z24</f>
        <v>0</v>
      </c>
      <c r="K30" s="142">
        <f>'[1]Anexo5'!AA24</f>
        <v>0</v>
      </c>
      <c r="L30" s="142">
        <f>'[1]Anexo5'!AB24</f>
        <v>0</v>
      </c>
      <c r="M30" s="142">
        <f>'[1]Anexo5'!AC24</f>
        <v>0</v>
      </c>
      <c r="N30" s="142">
        <f>'[1]Anexo5'!AD24</f>
        <v>14051</v>
      </c>
      <c r="O30" s="5"/>
    </row>
    <row r="31" spans="1:15" ht="12.75">
      <c r="A31" s="116" t="s">
        <v>73</v>
      </c>
      <c r="B31" s="143">
        <f>'[1]Anexo5'!R25</f>
        <v>18172</v>
      </c>
      <c r="C31" s="143">
        <f>'[1]Anexo5'!S25</f>
        <v>0</v>
      </c>
      <c r="D31" s="143">
        <f>'[1]Anexo5'!T25</f>
        <v>0</v>
      </c>
      <c r="E31" s="143">
        <f>'[1]Anexo5'!U25</f>
        <v>2000</v>
      </c>
      <c r="F31" s="143">
        <f>'[1]Anexo5'!V25</f>
        <v>1492</v>
      </c>
      <c r="G31" s="143">
        <f>'[1]Anexo5'!W25</f>
        <v>277</v>
      </c>
      <c r="H31" s="143">
        <f>'[1]Anexo5'!X25</f>
        <v>971</v>
      </c>
      <c r="I31" s="143">
        <f>'[1]Anexo5'!Y25</f>
        <v>0</v>
      </c>
      <c r="J31" s="143">
        <f>'[1]Anexo5'!Z25</f>
        <v>269</v>
      </c>
      <c r="K31" s="143">
        <f>'[1]Anexo5'!AA25</f>
        <v>0</v>
      </c>
      <c r="L31" s="143">
        <f>'[1]Anexo5'!AB25</f>
        <v>0</v>
      </c>
      <c r="M31" s="143">
        <f>'[1]Anexo5'!AC25</f>
        <v>0</v>
      </c>
      <c r="N31" s="143">
        <f>'[1]Anexo5'!AD25</f>
        <v>23181</v>
      </c>
      <c r="O31" s="5"/>
    </row>
    <row r="32" spans="1:15" ht="12.75">
      <c r="A32" s="24" t="s">
        <v>67</v>
      </c>
      <c r="B32" s="142">
        <f>'[1]Anexo5'!R26</f>
        <v>32219</v>
      </c>
      <c r="C32" s="142">
        <f>'[1]Anexo5'!S26</f>
        <v>0</v>
      </c>
      <c r="D32" s="142">
        <f>'[1]Anexo5'!T26</f>
        <v>0</v>
      </c>
      <c r="E32" s="142">
        <f>'[1]Anexo5'!U26</f>
        <v>302</v>
      </c>
      <c r="F32" s="142">
        <f>'[1]Anexo5'!V26</f>
        <v>4861</v>
      </c>
      <c r="G32" s="142">
        <f>'[1]Anexo5'!W26</f>
        <v>0</v>
      </c>
      <c r="H32" s="142">
        <f>'[1]Anexo5'!X26</f>
        <v>0</v>
      </c>
      <c r="I32" s="142">
        <f>'[1]Anexo5'!Y26</f>
        <v>29</v>
      </c>
      <c r="J32" s="142">
        <f>'[1]Anexo5'!Z26</f>
        <v>0</v>
      </c>
      <c r="K32" s="142">
        <f>'[1]Anexo5'!AA26</f>
        <v>0</v>
      </c>
      <c r="L32" s="142">
        <f>'[1]Anexo5'!AB26</f>
        <v>0</v>
      </c>
      <c r="M32" s="142">
        <f>'[1]Anexo5'!AC26</f>
        <v>0</v>
      </c>
      <c r="N32" s="142">
        <f>'[1]Anexo5'!AD26</f>
        <v>37411</v>
      </c>
      <c r="O32" s="5"/>
    </row>
    <row r="33" spans="1:15" ht="12.75">
      <c r="A33" s="116" t="s">
        <v>68</v>
      </c>
      <c r="B33" s="143">
        <f>'[1]Anexo5'!R27</f>
        <v>35501</v>
      </c>
      <c r="C33" s="143">
        <f>'[1]Anexo5'!S27</f>
        <v>0</v>
      </c>
      <c r="D33" s="143">
        <f>'[1]Anexo5'!T27</f>
        <v>2353</v>
      </c>
      <c r="E33" s="143">
        <f>'[1]Anexo5'!U27</f>
        <v>1114</v>
      </c>
      <c r="F33" s="143">
        <f>'[1]Anexo5'!V27</f>
        <v>2609</v>
      </c>
      <c r="G33" s="143">
        <f>'[1]Anexo5'!W27</f>
        <v>0</v>
      </c>
      <c r="H33" s="143">
        <f>'[1]Anexo5'!X27</f>
        <v>143</v>
      </c>
      <c r="I33" s="143">
        <f>'[1]Anexo5'!Y27</f>
        <v>0</v>
      </c>
      <c r="J33" s="143">
        <f>'[1]Anexo5'!Z27</f>
        <v>0</v>
      </c>
      <c r="K33" s="143">
        <f>'[1]Anexo5'!AA27</f>
        <v>0</v>
      </c>
      <c r="L33" s="143">
        <f>'[1]Anexo5'!AB27</f>
        <v>0</v>
      </c>
      <c r="M33" s="143">
        <f>'[1]Anexo5'!AC27</f>
        <v>0</v>
      </c>
      <c r="N33" s="143">
        <f>'[1]Anexo5'!AD27</f>
        <v>41720</v>
      </c>
      <c r="O33" s="5"/>
    </row>
    <row r="34" spans="1:15" ht="12.75">
      <c r="A34" s="24" t="s">
        <v>71</v>
      </c>
      <c r="B34" s="142">
        <f>'[1]Anexo5'!R28</f>
        <v>119325</v>
      </c>
      <c r="C34" s="142">
        <f>'[1]Anexo5'!S28</f>
        <v>352</v>
      </c>
      <c r="D34" s="142">
        <f>'[1]Anexo5'!T28</f>
        <v>85</v>
      </c>
      <c r="E34" s="142">
        <f>'[1]Anexo5'!U28</f>
        <v>7305</v>
      </c>
      <c r="F34" s="142">
        <f>'[1]Anexo5'!V28</f>
        <v>6663</v>
      </c>
      <c r="G34" s="142">
        <f>'[1]Anexo5'!W28</f>
        <v>580</v>
      </c>
      <c r="H34" s="142">
        <f>'[1]Anexo5'!X28</f>
        <v>2</v>
      </c>
      <c r="I34" s="142">
        <f>'[1]Anexo5'!Y28</f>
        <v>0</v>
      </c>
      <c r="J34" s="142">
        <f>'[1]Anexo5'!Z28</f>
        <v>2440</v>
      </c>
      <c r="K34" s="142">
        <f>'[1]Anexo5'!AA28</f>
        <v>0</v>
      </c>
      <c r="L34" s="142">
        <f>'[1]Anexo5'!AB28</f>
        <v>1397</v>
      </c>
      <c r="M34" s="142">
        <f>'[1]Anexo5'!AC28</f>
        <v>0</v>
      </c>
      <c r="N34" s="142">
        <f>'[1]Anexo5'!AD28</f>
        <v>138149</v>
      </c>
      <c r="O34" s="5"/>
    </row>
    <row r="35" spans="1:15" ht="12.75">
      <c r="A35" s="116" t="s">
        <v>69</v>
      </c>
      <c r="B35" s="143">
        <f>'[1]Anexo5'!R29</f>
        <v>5253</v>
      </c>
      <c r="C35" s="143">
        <f>'[1]Anexo5'!S29</f>
        <v>0</v>
      </c>
      <c r="D35" s="143">
        <f>'[1]Anexo5'!T29</f>
        <v>0</v>
      </c>
      <c r="E35" s="143">
        <f>'[1]Anexo5'!U29</f>
        <v>0</v>
      </c>
      <c r="F35" s="143">
        <f>'[1]Anexo5'!V29</f>
        <v>963</v>
      </c>
      <c r="G35" s="143">
        <f>'[1]Anexo5'!W29</f>
        <v>463</v>
      </c>
      <c r="H35" s="143">
        <f>'[1]Anexo5'!X29</f>
        <v>0</v>
      </c>
      <c r="I35" s="143">
        <f>'[1]Anexo5'!Y29</f>
        <v>0</v>
      </c>
      <c r="J35" s="143">
        <f>'[1]Anexo5'!Z29</f>
        <v>0</v>
      </c>
      <c r="K35" s="143">
        <f>'[1]Anexo5'!AA29</f>
        <v>0</v>
      </c>
      <c r="L35" s="143">
        <f>'[1]Anexo5'!AB29</f>
        <v>0</v>
      </c>
      <c r="M35" s="143">
        <f>'[1]Anexo5'!AC29</f>
        <v>0</v>
      </c>
      <c r="N35" s="143">
        <f>'[1]Anexo5'!AD29</f>
        <v>6679</v>
      </c>
      <c r="O35" s="5"/>
    </row>
    <row r="36" spans="1:15" ht="12.75">
      <c r="A36" s="24" t="s">
        <v>70</v>
      </c>
      <c r="B36" s="142">
        <f>'[1]Anexo5'!R30</f>
        <v>69155</v>
      </c>
      <c r="C36" s="142">
        <f>'[1]Anexo5'!S30</f>
        <v>0</v>
      </c>
      <c r="D36" s="142">
        <f>'[1]Anexo5'!T30</f>
        <v>0</v>
      </c>
      <c r="E36" s="142">
        <f>'[1]Anexo5'!U30</f>
        <v>0</v>
      </c>
      <c r="F36" s="142">
        <f>'[1]Anexo5'!V30</f>
        <v>3762</v>
      </c>
      <c r="G36" s="142">
        <f>'[1]Anexo5'!W30</f>
        <v>1378</v>
      </c>
      <c r="H36" s="142">
        <f>'[1]Anexo5'!X30</f>
        <v>0</v>
      </c>
      <c r="I36" s="142">
        <f>'[1]Anexo5'!Y30</f>
        <v>0</v>
      </c>
      <c r="J36" s="142">
        <f>'[1]Anexo5'!Z30</f>
        <v>0</v>
      </c>
      <c r="K36" s="142">
        <f>'[1]Anexo5'!AA30</f>
        <v>0</v>
      </c>
      <c r="L36" s="142">
        <f>'[1]Anexo5'!AB30</f>
        <v>282</v>
      </c>
      <c r="M36" s="142">
        <f>'[1]Anexo5'!AC30</f>
        <v>0</v>
      </c>
      <c r="N36" s="142">
        <f>'[1]Anexo5'!AD30</f>
        <v>74577</v>
      </c>
      <c r="O36" s="5"/>
    </row>
    <row r="37" spans="1:15" ht="12.75">
      <c r="A37" s="116" t="s">
        <v>177</v>
      </c>
      <c r="B37" s="143">
        <f>'[1]Anexo5'!R31</f>
        <v>209115</v>
      </c>
      <c r="C37" s="143">
        <f>'[1]Anexo5'!S31</f>
        <v>68</v>
      </c>
      <c r="D37" s="143">
        <f>'[1]Anexo5'!T31</f>
        <v>0</v>
      </c>
      <c r="E37" s="143">
        <f>'[1]Anexo5'!U31</f>
        <v>2143</v>
      </c>
      <c r="F37" s="143">
        <f>'[1]Anexo5'!V31</f>
        <v>11625</v>
      </c>
      <c r="G37" s="143">
        <f>'[1]Anexo5'!W31</f>
        <v>2888</v>
      </c>
      <c r="H37" s="143">
        <f>'[1]Anexo5'!X31</f>
        <v>0</v>
      </c>
      <c r="I37" s="143">
        <f>'[1]Anexo5'!Y31</f>
        <v>3063</v>
      </c>
      <c r="J37" s="143">
        <f>'[1]Anexo5'!Z31</f>
        <v>0</v>
      </c>
      <c r="K37" s="143">
        <f>'[1]Anexo5'!AA31</f>
        <v>0</v>
      </c>
      <c r="L37" s="143">
        <f>'[1]Anexo5'!AB31</f>
        <v>0</v>
      </c>
      <c r="M37" s="143">
        <f>'[1]Anexo5'!AC31</f>
        <v>0</v>
      </c>
      <c r="N37" s="143">
        <f>'[1]Anexo5'!AD31</f>
        <v>228902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f>'[1]Anexo5'!R33</f>
        <v>1232292</v>
      </c>
      <c r="C39" s="143">
        <f>'[1]Anexo5'!S33</f>
        <v>25211</v>
      </c>
      <c r="D39" s="143">
        <f>'[1]Anexo5'!T33</f>
        <v>62595</v>
      </c>
      <c r="E39" s="143">
        <f>'[1]Anexo5'!U33</f>
        <v>48484</v>
      </c>
      <c r="F39" s="143">
        <f>'[1]Anexo5'!V33</f>
        <v>77686</v>
      </c>
      <c r="G39" s="143">
        <f>'[1]Anexo5'!W33</f>
        <v>12370</v>
      </c>
      <c r="H39" s="143">
        <f>'[1]Anexo5'!X33</f>
        <v>50204</v>
      </c>
      <c r="I39" s="143">
        <f>'[1]Anexo5'!Y33</f>
        <v>5854</v>
      </c>
      <c r="J39" s="143">
        <f>'[1]Anexo5'!Z33</f>
        <v>10578</v>
      </c>
      <c r="K39" s="143">
        <f>'[1]Anexo5'!AA33</f>
        <v>4682</v>
      </c>
      <c r="L39" s="143">
        <f>'[1]Anexo5'!AB33</f>
        <v>7644</v>
      </c>
      <c r="M39" s="143">
        <f>'[1]Anexo5'!AC33</f>
        <v>134</v>
      </c>
      <c r="N39" s="143">
        <f>'[1]Anexo5'!AD33</f>
        <v>1537734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17 de agosto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6" t="s">
        <v>202</v>
      </c>
    </row>
    <row r="7" spans="1:14" ht="14.25" customHeight="1">
      <c r="A7" s="172" t="str">
        <f>'[1]Anexo5'!$Q$49</f>
        <v>A24 Área aprobada por departamentos y Bogotá, según destinos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ht="14.25" customHeight="1">
      <c r="A8" s="172" t="s">
        <v>164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14" ht="14.25" customHeight="1">
      <c r="A9" s="172" t="str">
        <f>'[1]Anexo5'!$Q$51</f>
        <v>Acumulado año corrido a junio 2016</v>
      </c>
      <c r="B9" s="227"/>
      <c r="C9" s="227"/>
      <c r="D9" s="226"/>
      <c r="E9" s="226"/>
      <c r="F9" s="226"/>
      <c r="G9" s="226"/>
      <c r="H9" s="226"/>
      <c r="I9" s="226"/>
      <c r="J9" s="226"/>
      <c r="K9" s="226"/>
      <c r="L9" s="228"/>
      <c r="M9" s="229"/>
      <c r="N9" s="229"/>
    </row>
    <row r="10" spans="1:14" ht="12.75" customHeight="1">
      <c r="A10" s="172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8"/>
      <c r="M10" s="298" t="s">
        <v>5</v>
      </c>
      <c r="N10" s="298"/>
    </row>
    <row r="11" spans="1:14" ht="24">
      <c r="A11" s="212" t="s">
        <v>6</v>
      </c>
      <c r="B11" s="230" t="s">
        <v>2</v>
      </c>
      <c r="C11" s="230" t="s">
        <v>24</v>
      </c>
      <c r="D11" s="230" t="s">
        <v>25</v>
      </c>
      <c r="E11" s="230" t="s">
        <v>26</v>
      </c>
      <c r="F11" s="230" t="s">
        <v>27</v>
      </c>
      <c r="G11" s="230" t="s">
        <v>28</v>
      </c>
      <c r="H11" s="212" t="s">
        <v>29</v>
      </c>
      <c r="I11" s="212" t="s">
        <v>44</v>
      </c>
      <c r="J11" s="212" t="s">
        <v>178</v>
      </c>
      <c r="K11" s="212" t="s">
        <v>30</v>
      </c>
      <c r="L11" s="212" t="s">
        <v>45</v>
      </c>
      <c r="M11" s="212" t="s">
        <v>31</v>
      </c>
      <c r="N11" s="212" t="s">
        <v>1</v>
      </c>
    </row>
    <row r="12" spans="1:14" ht="12.75">
      <c r="A12" s="193" t="s">
        <v>48</v>
      </c>
      <c r="B12" s="214">
        <f>'[1]Anexo5'!R53</f>
        <v>950526</v>
      </c>
      <c r="C12" s="214">
        <f>'[1]Anexo5'!S53</f>
        <v>50864</v>
      </c>
      <c r="D12" s="214">
        <f>'[1]Anexo5'!T53</f>
        <v>34122</v>
      </c>
      <c r="E12" s="214">
        <f>'[1]Anexo5'!U53</f>
        <v>57199</v>
      </c>
      <c r="F12" s="214">
        <f>'[1]Anexo5'!V53</f>
        <v>184944</v>
      </c>
      <c r="G12" s="214">
        <f>'[1]Anexo5'!W53</f>
        <v>18775</v>
      </c>
      <c r="H12" s="214">
        <f>'[1]Anexo5'!X53</f>
        <v>12687</v>
      </c>
      <c r="I12" s="214">
        <f>'[1]Anexo5'!Y53</f>
        <v>57521</v>
      </c>
      <c r="J12" s="214">
        <f>'[1]Anexo5'!Z53</f>
        <v>8535</v>
      </c>
      <c r="K12" s="214">
        <f>'[1]Anexo5'!AA53</f>
        <v>4056</v>
      </c>
      <c r="L12" s="214">
        <f>'[1]Anexo5'!AB53</f>
        <v>8230</v>
      </c>
      <c r="M12" s="214">
        <f>'[1]Anexo5'!AC53</f>
        <v>100</v>
      </c>
      <c r="N12" s="231">
        <f>'[1]Anexo5'!AD53</f>
        <v>1387559</v>
      </c>
    </row>
    <row r="13" spans="1:14" ht="12.75">
      <c r="A13" s="232" t="s">
        <v>49</v>
      </c>
      <c r="B13" s="216">
        <f>'[1]Anexo5'!R54</f>
        <v>30778</v>
      </c>
      <c r="C13" s="216">
        <f>'[1]Anexo5'!S54</f>
        <v>0</v>
      </c>
      <c r="D13" s="216">
        <f>'[1]Anexo5'!T54</f>
        <v>0</v>
      </c>
      <c r="E13" s="216">
        <f>'[1]Anexo5'!U54</f>
        <v>0</v>
      </c>
      <c r="F13" s="216">
        <f>'[1]Anexo5'!V54</f>
        <v>463</v>
      </c>
      <c r="G13" s="216">
        <f>'[1]Anexo5'!W54</f>
        <v>0</v>
      </c>
      <c r="H13" s="216">
        <f>'[1]Anexo5'!X54</f>
        <v>0</v>
      </c>
      <c r="I13" s="216">
        <f>'[1]Anexo5'!Y54</f>
        <v>0</v>
      </c>
      <c r="J13" s="216">
        <f>'[1]Anexo5'!Z54</f>
        <v>0</v>
      </c>
      <c r="K13" s="216">
        <f>'[1]Anexo5'!AA54</f>
        <v>0</v>
      </c>
      <c r="L13" s="216">
        <f>'[1]Anexo5'!AB54</f>
        <v>0</v>
      </c>
      <c r="M13" s="216">
        <f>'[1]Anexo5'!AC54</f>
        <v>0</v>
      </c>
      <c r="N13" s="205">
        <f>'[1]Anexo5'!AD54</f>
        <v>31241</v>
      </c>
    </row>
    <row r="14" spans="1:14" ht="12.75">
      <c r="A14" s="193" t="s">
        <v>50</v>
      </c>
      <c r="B14" s="214">
        <f>'[1]Anexo5'!R55</f>
        <v>641406</v>
      </c>
      <c r="C14" s="214">
        <f>'[1]Anexo5'!S55</f>
        <v>11059</v>
      </c>
      <c r="D14" s="214">
        <f>'[1]Anexo5'!T55</f>
        <v>36321</v>
      </c>
      <c r="E14" s="214">
        <f>'[1]Anexo5'!U55</f>
        <v>82100</v>
      </c>
      <c r="F14" s="214">
        <f>'[1]Anexo5'!V55</f>
        <v>65941</v>
      </c>
      <c r="G14" s="214">
        <f>'[1]Anexo5'!W55</f>
        <v>5935</v>
      </c>
      <c r="H14" s="214">
        <f>'[1]Anexo5'!X55</f>
        <v>12916</v>
      </c>
      <c r="I14" s="214">
        <f>'[1]Anexo5'!Y55</f>
        <v>11790</v>
      </c>
      <c r="J14" s="214">
        <f>'[1]Anexo5'!Z55</f>
        <v>3056</v>
      </c>
      <c r="K14" s="214">
        <f>'[1]Anexo5'!AA55</f>
        <v>3617</v>
      </c>
      <c r="L14" s="214">
        <f>'[1]Anexo5'!AB55</f>
        <v>2515</v>
      </c>
      <c r="M14" s="214">
        <f>'[1]Anexo5'!AC55</f>
        <v>0</v>
      </c>
      <c r="N14" s="231">
        <f>'[1]Anexo5'!AD55</f>
        <v>876656</v>
      </c>
    </row>
    <row r="15" spans="1:14" ht="12.75">
      <c r="A15" s="232" t="s">
        <v>51</v>
      </c>
      <c r="B15" s="216">
        <f>'[1]Anexo5'!R56</f>
        <v>1583324</v>
      </c>
      <c r="C15" s="216">
        <f>'[1]Anexo5'!S56</f>
        <v>21873</v>
      </c>
      <c r="D15" s="216">
        <f>'[1]Anexo5'!T56</f>
        <v>390281</v>
      </c>
      <c r="E15" s="216">
        <f>'[1]Anexo5'!U56</f>
        <v>5035</v>
      </c>
      <c r="F15" s="216">
        <f>'[1]Anexo5'!V56</f>
        <v>154790</v>
      </c>
      <c r="G15" s="216">
        <f>'[1]Anexo5'!W56</f>
        <v>32105</v>
      </c>
      <c r="H15" s="216">
        <f>'[1]Anexo5'!X56</f>
        <v>105006</v>
      </c>
      <c r="I15" s="216">
        <f>'[1]Anexo5'!Y56</f>
        <v>23172</v>
      </c>
      <c r="J15" s="216">
        <f>'[1]Anexo5'!Z56</f>
        <v>9657</v>
      </c>
      <c r="K15" s="216">
        <f>'[1]Anexo5'!AA56</f>
        <v>6798</v>
      </c>
      <c r="L15" s="216">
        <f>'[1]Anexo5'!AB56</f>
        <v>4036</v>
      </c>
      <c r="M15" s="216">
        <f>'[1]Anexo5'!AC56</f>
        <v>0</v>
      </c>
      <c r="N15" s="205">
        <f>'[1]Anexo5'!AD56</f>
        <v>2336077</v>
      </c>
    </row>
    <row r="16" spans="1:14" ht="12.75">
      <c r="A16" s="193" t="s">
        <v>52</v>
      </c>
      <c r="B16" s="214">
        <f>'[1]Anexo5'!R57</f>
        <v>497487</v>
      </c>
      <c r="C16" s="214">
        <f>'[1]Anexo5'!S57</f>
        <v>0</v>
      </c>
      <c r="D16" s="214">
        <f>'[1]Anexo5'!T57</f>
        <v>922</v>
      </c>
      <c r="E16" s="214">
        <f>'[1]Anexo5'!U57</f>
        <v>9828</v>
      </c>
      <c r="F16" s="214">
        <f>'[1]Anexo5'!V57</f>
        <v>39342</v>
      </c>
      <c r="G16" s="214">
        <f>'[1]Anexo5'!W57</f>
        <v>37942</v>
      </c>
      <c r="H16" s="214">
        <f>'[1]Anexo5'!X57</f>
        <v>2815</v>
      </c>
      <c r="I16" s="214">
        <f>'[1]Anexo5'!Y57</f>
        <v>9612</v>
      </c>
      <c r="J16" s="214">
        <f>'[1]Anexo5'!Z57</f>
        <v>133</v>
      </c>
      <c r="K16" s="214">
        <f>'[1]Anexo5'!AA57</f>
        <v>2345</v>
      </c>
      <c r="L16" s="214">
        <f>'[1]Anexo5'!AB57</f>
        <v>1312</v>
      </c>
      <c r="M16" s="214">
        <f>'[1]Anexo5'!AC57</f>
        <v>0</v>
      </c>
      <c r="N16" s="231">
        <f>'[1]Anexo5'!AD57</f>
        <v>601738</v>
      </c>
    </row>
    <row r="17" spans="1:14" ht="12.75">
      <c r="A17" s="232" t="s">
        <v>53</v>
      </c>
      <c r="B17" s="216">
        <f>'[1]Anexo5'!R58</f>
        <v>234073</v>
      </c>
      <c r="C17" s="216">
        <f>'[1]Anexo5'!S58</f>
        <v>1425</v>
      </c>
      <c r="D17" s="216">
        <f>'[1]Anexo5'!T58</f>
        <v>1607</v>
      </c>
      <c r="E17" s="216">
        <f>'[1]Anexo5'!U58</f>
        <v>374</v>
      </c>
      <c r="F17" s="216">
        <f>'[1]Anexo5'!V58</f>
        <v>13185</v>
      </c>
      <c r="G17" s="216">
        <f>'[1]Anexo5'!W58</f>
        <v>297</v>
      </c>
      <c r="H17" s="216">
        <f>'[1]Anexo5'!X58</f>
        <v>33432</v>
      </c>
      <c r="I17" s="216">
        <f>'[1]Anexo5'!Y58</f>
        <v>5098</v>
      </c>
      <c r="J17" s="216">
        <f>'[1]Anexo5'!Z58</f>
        <v>0</v>
      </c>
      <c r="K17" s="216">
        <f>'[1]Anexo5'!AA58</f>
        <v>241</v>
      </c>
      <c r="L17" s="216">
        <f>'[1]Anexo5'!AB58</f>
        <v>1333</v>
      </c>
      <c r="M17" s="216">
        <f>'[1]Anexo5'!AC58</f>
        <v>0</v>
      </c>
      <c r="N17" s="205">
        <f>'[1]Anexo5'!AD58</f>
        <v>291065</v>
      </c>
    </row>
    <row r="18" spans="1:14" ht="12.75">
      <c r="A18" s="193" t="s">
        <v>54</v>
      </c>
      <c r="B18" s="214">
        <f>'[1]Anexo5'!R59</f>
        <v>155818</v>
      </c>
      <c r="C18" s="214">
        <f>'[1]Anexo5'!S59</f>
        <v>160</v>
      </c>
      <c r="D18" s="214">
        <f>'[1]Anexo5'!T59</f>
        <v>12</v>
      </c>
      <c r="E18" s="214">
        <f>'[1]Anexo5'!U59</f>
        <v>2124</v>
      </c>
      <c r="F18" s="214">
        <f>'[1]Anexo5'!V59</f>
        <v>9932</v>
      </c>
      <c r="G18" s="214">
        <f>'[1]Anexo5'!W59</f>
        <v>263</v>
      </c>
      <c r="H18" s="214">
        <f>'[1]Anexo5'!X59</f>
        <v>4300</v>
      </c>
      <c r="I18" s="214">
        <f>'[1]Anexo5'!Y59</f>
        <v>151</v>
      </c>
      <c r="J18" s="214">
        <f>'[1]Anexo5'!Z59</f>
        <v>0</v>
      </c>
      <c r="K18" s="214">
        <f>'[1]Anexo5'!AA59</f>
        <v>0</v>
      </c>
      <c r="L18" s="214">
        <f>'[1]Anexo5'!AB59</f>
        <v>0</v>
      </c>
      <c r="M18" s="214">
        <f>'[1]Anexo5'!AC59</f>
        <v>0</v>
      </c>
      <c r="N18" s="231">
        <f>'[1]Anexo5'!AD59</f>
        <v>172760</v>
      </c>
    </row>
    <row r="19" spans="1:14" ht="12.75">
      <c r="A19" s="232" t="s">
        <v>55</v>
      </c>
      <c r="B19" s="216">
        <f>'[1]Anexo5'!R60</f>
        <v>11636</v>
      </c>
      <c r="C19" s="216">
        <f>'[1]Anexo5'!S60</f>
        <v>0</v>
      </c>
      <c r="D19" s="216">
        <f>'[1]Anexo5'!T60</f>
        <v>438</v>
      </c>
      <c r="E19" s="216">
        <f>'[1]Anexo5'!U60</f>
        <v>0</v>
      </c>
      <c r="F19" s="216">
        <f>'[1]Anexo5'!V60</f>
        <v>1214</v>
      </c>
      <c r="G19" s="216">
        <f>'[1]Anexo5'!W60</f>
        <v>0</v>
      </c>
      <c r="H19" s="216">
        <f>'[1]Anexo5'!X60</f>
        <v>0</v>
      </c>
      <c r="I19" s="216">
        <f>'[1]Anexo5'!Y60</f>
        <v>0</v>
      </c>
      <c r="J19" s="216">
        <f>'[1]Anexo5'!Z60</f>
        <v>0</v>
      </c>
      <c r="K19" s="216">
        <f>'[1]Anexo5'!AA60</f>
        <v>0</v>
      </c>
      <c r="L19" s="216">
        <f>'[1]Anexo5'!AB60</f>
        <v>0</v>
      </c>
      <c r="M19" s="216">
        <f>'[1]Anexo5'!AC60</f>
        <v>0</v>
      </c>
      <c r="N19" s="205">
        <f>'[1]Anexo5'!AD60</f>
        <v>13288</v>
      </c>
    </row>
    <row r="20" spans="1:14" ht="12.75">
      <c r="A20" s="193" t="s">
        <v>57</v>
      </c>
      <c r="B20" s="214">
        <f>'[1]Anexo5'!R61</f>
        <v>20241</v>
      </c>
      <c r="C20" s="214">
        <f>'[1]Anexo5'!S61</f>
        <v>0</v>
      </c>
      <c r="D20" s="214">
        <f>'[1]Anexo5'!T61</f>
        <v>3235</v>
      </c>
      <c r="E20" s="214">
        <f>'[1]Anexo5'!U61</f>
        <v>3632</v>
      </c>
      <c r="F20" s="214">
        <f>'[1]Anexo5'!V61</f>
        <v>138</v>
      </c>
      <c r="G20" s="214">
        <f>'[1]Anexo5'!W61</f>
        <v>742</v>
      </c>
      <c r="H20" s="214">
        <f>'[1]Anexo5'!X61</f>
        <v>0</v>
      </c>
      <c r="I20" s="214">
        <f>'[1]Anexo5'!Y61</f>
        <v>0</v>
      </c>
      <c r="J20" s="214">
        <f>'[1]Anexo5'!Z61</f>
        <v>0</v>
      </c>
      <c r="K20" s="214">
        <f>'[1]Anexo5'!AA61</f>
        <v>2221</v>
      </c>
      <c r="L20" s="214">
        <f>'[1]Anexo5'!AB61</f>
        <v>0</v>
      </c>
      <c r="M20" s="214">
        <f>'[1]Anexo5'!AC61</f>
        <v>0</v>
      </c>
      <c r="N20" s="231">
        <f>'[1]Anexo5'!AD61</f>
        <v>30209</v>
      </c>
    </row>
    <row r="21" spans="1:14" ht="12.75">
      <c r="A21" s="232" t="s">
        <v>56</v>
      </c>
      <c r="B21" s="216">
        <f>'[1]Anexo5'!R62</f>
        <v>97881</v>
      </c>
      <c r="C21" s="216">
        <f>'[1]Anexo5'!S62</f>
        <v>0</v>
      </c>
      <c r="D21" s="216">
        <f>'[1]Anexo5'!T62</f>
        <v>95</v>
      </c>
      <c r="E21" s="216">
        <f>'[1]Anexo5'!U62</f>
        <v>1019</v>
      </c>
      <c r="F21" s="216">
        <f>'[1]Anexo5'!V62</f>
        <v>8371</v>
      </c>
      <c r="G21" s="216">
        <f>'[1]Anexo5'!W62</f>
        <v>0</v>
      </c>
      <c r="H21" s="216">
        <f>'[1]Anexo5'!X62</f>
        <v>2564</v>
      </c>
      <c r="I21" s="216">
        <f>'[1]Anexo5'!Y62</f>
        <v>13590</v>
      </c>
      <c r="J21" s="216">
        <f>'[1]Anexo5'!Z62</f>
        <v>0</v>
      </c>
      <c r="K21" s="216">
        <f>'[1]Anexo5'!AA62</f>
        <v>517</v>
      </c>
      <c r="L21" s="216">
        <f>'[1]Anexo5'!AB62</f>
        <v>0</v>
      </c>
      <c r="M21" s="216">
        <f>'[1]Anexo5'!AC62</f>
        <v>0</v>
      </c>
      <c r="N21" s="205">
        <f>'[1]Anexo5'!AD62</f>
        <v>124037</v>
      </c>
    </row>
    <row r="22" spans="1:14" ht="12.75">
      <c r="A22" s="193" t="s">
        <v>58</v>
      </c>
      <c r="B22" s="214">
        <f>'[1]Anexo5'!R63</f>
        <v>36219</v>
      </c>
      <c r="C22" s="214">
        <f>'[1]Anexo5'!S63</f>
        <v>0</v>
      </c>
      <c r="D22" s="214">
        <f>'[1]Anexo5'!T63</f>
        <v>135</v>
      </c>
      <c r="E22" s="214">
        <f>'[1]Anexo5'!U63</f>
        <v>0</v>
      </c>
      <c r="F22" s="214">
        <f>'[1]Anexo5'!V63</f>
        <v>8719</v>
      </c>
      <c r="G22" s="214">
        <f>'[1]Anexo5'!W63</f>
        <v>680</v>
      </c>
      <c r="H22" s="214">
        <f>'[1]Anexo5'!X63</f>
        <v>0</v>
      </c>
      <c r="I22" s="214">
        <f>'[1]Anexo5'!Y63</f>
        <v>1560</v>
      </c>
      <c r="J22" s="214">
        <f>'[1]Anexo5'!Z63</f>
        <v>0</v>
      </c>
      <c r="K22" s="214">
        <f>'[1]Anexo5'!AA63</f>
        <v>210</v>
      </c>
      <c r="L22" s="214">
        <f>'[1]Anexo5'!AB63</f>
        <v>0</v>
      </c>
      <c r="M22" s="214">
        <f>'[1]Anexo5'!AC63</f>
        <v>0</v>
      </c>
      <c r="N22" s="231">
        <f>'[1]Anexo5'!AD63</f>
        <v>47523</v>
      </c>
    </row>
    <row r="23" spans="1:14" ht="12.75">
      <c r="A23" s="232" t="s">
        <v>59</v>
      </c>
      <c r="B23" s="216">
        <f>'[1]Anexo5'!R64</f>
        <v>239137</v>
      </c>
      <c r="C23" s="216">
        <f>'[1]Anexo5'!S64</f>
        <v>0</v>
      </c>
      <c r="D23" s="216">
        <f>'[1]Anexo5'!T64</f>
        <v>0</v>
      </c>
      <c r="E23" s="216">
        <f>'[1]Anexo5'!U64</f>
        <v>0</v>
      </c>
      <c r="F23" s="216">
        <f>'[1]Anexo5'!V64</f>
        <v>16498</v>
      </c>
      <c r="G23" s="216">
        <f>'[1]Anexo5'!W64</f>
        <v>260</v>
      </c>
      <c r="H23" s="216">
        <f>'[1]Anexo5'!X64</f>
        <v>539</v>
      </c>
      <c r="I23" s="216">
        <f>'[1]Anexo5'!Y64</f>
        <v>0</v>
      </c>
      <c r="J23" s="216">
        <f>'[1]Anexo5'!Z64</f>
        <v>2249</v>
      </c>
      <c r="K23" s="216">
        <f>'[1]Anexo5'!AA64</f>
        <v>0</v>
      </c>
      <c r="L23" s="216">
        <f>'[1]Anexo5'!AB64</f>
        <v>0</v>
      </c>
      <c r="M23" s="216">
        <f>'[1]Anexo5'!AC64</f>
        <v>0</v>
      </c>
      <c r="N23" s="205">
        <f>'[1]Anexo5'!AD64</f>
        <v>258683</v>
      </c>
    </row>
    <row r="24" spans="1:14" ht="12.75">
      <c r="A24" s="193" t="s">
        <v>60</v>
      </c>
      <c r="B24" s="214">
        <f>'[1]Anexo5'!R65</f>
        <v>721480</v>
      </c>
      <c r="C24" s="214">
        <f>'[1]Anexo5'!S65</f>
        <v>66887</v>
      </c>
      <c r="D24" s="214">
        <f>'[1]Anexo5'!T65</f>
        <v>7811</v>
      </c>
      <c r="E24" s="214">
        <f>'[1]Anexo5'!U65</f>
        <v>38763</v>
      </c>
      <c r="F24" s="214">
        <f>'[1]Anexo5'!V65</f>
        <v>147981</v>
      </c>
      <c r="G24" s="214">
        <f>'[1]Anexo5'!W65</f>
        <v>1234</v>
      </c>
      <c r="H24" s="214">
        <f>'[1]Anexo5'!X65</f>
        <v>14058</v>
      </c>
      <c r="I24" s="214">
        <f>'[1]Anexo5'!Y65</f>
        <v>5026</v>
      </c>
      <c r="J24" s="214">
        <f>'[1]Anexo5'!Z65</f>
        <v>5862</v>
      </c>
      <c r="K24" s="214">
        <f>'[1]Anexo5'!AA65</f>
        <v>5735</v>
      </c>
      <c r="L24" s="214">
        <f>'[1]Anexo5'!AB65</f>
        <v>1726</v>
      </c>
      <c r="M24" s="214">
        <f>'[1]Anexo5'!AC65</f>
        <v>13040</v>
      </c>
      <c r="N24" s="231">
        <f>'[1]Anexo5'!AD65</f>
        <v>1029603</v>
      </c>
    </row>
    <row r="25" spans="1:14" ht="12.75">
      <c r="A25" s="232" t="s">
        <v>61</v>
      </c>
      <c r="B25" s="216">
        <f>'[1]Anexo5'!R66</f>
        <v>8055</v>
      </c>
      <c r="C25" s="216">
        <f>'[1]Anexo5'!S66</f>
        <v>0</v>
      </c>
      <c r="D25" s="216">
        <f>'[1]Anexo5'!T66</f>
        <v>0</v>
      </c>
      <c r="E25" s="216">
        <f>'[1]Anexo5'!U66</f>
        <v>0</v>
      </c>
      <c r="F25" s="216">
        <f>'[1]Anexo5'!V66</f>
        <v>1047</v>
      </c>
      <c r="G25" s="216">
        <f>'[1]Anexo5'!W66</f>
        <v>0</v>
      </c>
      <c r="H25" s="216">
        <f>'[1]Anexo5'!X66</f>
        <v>0</v>
      </c>
      <c r="I25" s="216">
        <f>'[1]Anexo5'!Y66</f>
        <v>0</v>
      </c>
      <c r="J25" s="216">
        <f>'[1]Anexo5'!Z66</f>
        <v>0</v>
      </c>
      <c r="K25" s="216">
        <f>'[1]Anexo5'!AA66</f>
        <v>0</v>
      </c>
      <c r="L25" s="216">
        <f>'[1]Anexo5'!AB66</f>
        <v>190</v>
      </c>
      <c r="M25" s="216">
        <f>'[1]Anexo5'!AC66</f>
        <v>0</v>
      </c>
      <c r="N25" s="205">
        <f>'[1]Anexo5'!AD66</f>
        <v>9292</v>
      </c>
    </row>
    <row r="26" spans="1:14" ht="12.75">
      <c r="A26" s="193" t="s">
        <v>62</v>
      </c>
      <c r="B26" s="214">
        <f>'[1]Anexo5'!R67</f>
        <v>106316</v>
      </c>
      <c r="C26" s="214">
        <f>'[1]Anexo5'!S67</f>
        <v>118</v>
      </c>
      <c r="D26" s="214">
        <f>'[1]Anexo5'!T67</f>
        <v>923</v>
      </c>
      <c r="E26" s="214">
        <f>'[1]Anexo5'!U67</f>
        <v>0</v>
      </c>
      <c r="F26" s="214">
        <f>'[1]Anexo5'!V67</f>
        <v>6188</v>
      </c>
      <c r="G26" s="214">
        <f>'[1]Anexo5'!W67</f>
        <v>294</v>
      </c>
      <c r="H26" s="214">
        <f>'[1]Anexo5'!X67</f>
        <v>2071</v>
      </c>
      <c r="I26" s="214">
        <f>'[1]Anexo5'!Y67</f>
        <v>1638</v>
      </c>
      <c r="J26" s="214">
        <f>'[1]Anexo5'!Z67</f>
        <v>0</v>
      </c>
      <c r="K26" s="214">
        <f>'[1]Anexo5'!AA67</f>
        <v>0</v>
      </c>
      <c r="L26" s="214">
        <f>'[1]Anexo5'!AB67</f>
        <v>0</v>
      </c>
      <c r="M26" s="214">
        <f>'[1]Anexo5'!AC67</f>
        <v>0</v>
      </c>
      <c r="N26" s="231">
        <f>'[1]Anexo5'!AD67</f>
        <v>117548</v>
      </c>
    </row>
    <row r="27" spans="1:14" ht="12.75">
      <c r="A27" s="232" t="s">
        <v>63</v>
      </c>
      <c r="B27" s="216">
        <f>'[1]Anexo5'!R68</f>
        <v>2672</v>
      </c>
      <c r="C27" s="216">
        <f>'[1]Anexo5'!S68</f>
        <v>0</v>
      </c>
      <c r="D27" s="216">
        <f>'[1]Anexo5'!T68</f>
        <v>0</v>
      </c>
      <c r="E27" s="216">
        <f>'[1]Anexo5'!U68</f>
        <v>356</v>
      </c>
      <c r="F27" s="216">
        <f>'[1]Anexo5'!V68</f>
        <v>191</v>
      </c>
      <c r="G27" s="216">
        <f>'[1]Anexo5'!W68</f>
        <v>0</v>
      </c>
      <c r="H27" s="216">
        <f>'[1]Anexo5'!X68</f>
        <v>0</v>
      </c>
      <c r="I27" s="216">
        <f>'[1]Anexo5'!Y68</f>
        <v>0</v>
      </c>
      <c r="J27" s="216">
        <f>'[1]Anexo5'!Z68</f>
        <v>0</v>
      </c>
      <c r="K27" s="216">
        <f>'[1]Anexo5'!AA68</f>
        <v>2800</v>
      </c>
      <c r="L27" s="216">
        <f>'[1]Anexo5'!AB68</f>
        <v>0</v>
      </c>
      <c r="M27" s="216">
        <f>'[1]Anexo5'!AC68</f>
        <v>0</v>
      </c>
      <c r="N27" s="205">
        <f>'[1]Anexo5'!AD68</f>
        <v>6019</v>
      </c>
    </row>
    <row r="28" spans="1:14" ht="12.75">
      <c r="A28" s="193" t="s">
        <v>64</v>
      </c>
      <c r="B28" s="214">
        <f>'[1]Anexo5'!R69</f>
        <v>88017</v>
      </c>
      <c r="C28" s="214">
        <f>'[1]Anexo5'!S69</f>
        <v>335</v>
      </c>
      <c r="D28" s="214">
        <f>'[1]Anexo5'!T69</f>
        <v>192</v>
      </c>
      <c r="E28" s="214">
        <f>'[1]Anexo5'!U69</f>
        <v>4470</v>
      </c>
      <c r="F28" s="214">
        <f>'[1]Anexo5'!V69</f>
        <v>5004</v>
      </c>
      <c r="G28" s="214">
        <f>'[1]Anexo5'!W69</f>
        <v>21017</v>
      </c>
      <c r="H28" s="214">
        <f>'[1]Anexo5'!X69</f>
        <v>9583</v>
      </c>
      <c r="I28" s="214">
        <f>'[1]Anexo5'!Y69</f>
        <v>1605</v>
      </c>
      <c r="J28" s="214">
        <f>'[1]Anexo5'!Z69</f>
        <v>0</v>
      </c>
      <c r="K28" s="214">
        <f>'[1]Anexo5'!AA69</f>
        <v>0</v>
      </c>
      <c r="L28" s="214">
        <f>'[1]Anexo5'!AB69</f>
        <v>557</v>
      </c>
      <c r="M28" s="214">
        <f>'[1]Anexo5'!AC69</f>
        <v>0</v>
      </c>
      <c r="N28" s="231">
        <f>'[1]Anexo5'!AD69</f>
        <v>130780</v>
      </c>
    </row>
    <row r="29" spans="1:14" ht="12.75">
      <c r="A29" s="232" t="s">
        <v>65</v>
      </c>
      <c r="B29" s="216">
        <f>'[1]Anexo5'!R70</f>
        <v>94034</v>
      </c>
      <c r="C29" s="216">
        <f>'[1]Anexo5'!S70</f>
        <v>0</v>
      </c>
      <c r="D29" s="216">
        <f>'[1]Anexo5'!T70</f>
        <v>1527</v>
      </c>
      <c r="E29" s="216">
        <f>'[1]Anexo5'!U70</f>
        <v>2657</v>
      </c>
      <c r="F29" s="216">
        <f>'[1]Anexo5'!V70</f>
        <v>6281</v>
      </c>
      <c r="G29" s="216">
        <f>'[1]Anexo5'!W70</f>
        <v>0</v>
      </c>
      <c r="H29" s="216">
        <f>'[1]Anexo5'!X70</f>
        <v>5483</v>
      </c>
      <c r="I29" s="216">
        <f>'[1]Anexo5'!Y70</f>
        <v>501</v>
      </c>
      <c r="J29" s="216">
        <f>'[1]Anexo5'!Z70</f>
        <v>0</v>
      </c>
      <c r="K29" s="216">
        <f>'[1]Anexo5'!AA70</f>
        <v>0</v>
      </c>
      <c r="L29" s="216">
        <f>'[1]Anexo5'!AB70</f>
        <v>3234</v>
      </c>
      <c r="M29" s="216">
        <f>'[1]Anexo5'!AC70</f>
        <v>0</v>
      </c>
      <c r="N29" s="205">
        <f>'[1]Anexo5'!AD70</f>
        <v>113717</v>
      </c>
    </row>
    <row r="30" spans="1:14" ht="12.75">
      <c r="A30" s="193" t="s">
        <v>66</v>
      </c>
      <c r="B30" s="214">
        <f>'[1]Anexo5'!R71</f>
        <v>180756</v>
      </c>
      <c r="C30" s="214">
        <f>'[1]Anexo5'!S71</f>
        <v>520</v>
      </c>
      <c r="D30" s="214">
        <f>'[1]Anexo5'!T71</f>
        <v>230</v>
      </c>
      <c r="E30" s="214">
        <f>'[1]Anexo5'!U71</f>
        <v>9707</v>
      </c>
      <c r="F30" s="214">
        <f>'[1]Anexo5'!V71</f>
        <v>15032</v>
      </c>
      <c r="G30" s="214">
        <f>'[1]Anexo5'!W71</f>
        <v>3065</v>
      </c>
      <c r="H30" s="214">
        <f>'[1]Anexo5'!X71</f>
        <v>13963</v>
      </c>
      <c r="I30" s="214">
        <f>'[1]Anexo5'!Y71</f>
        <v>3196</v>
      </c>
      <c r="J30" s="214">
        <f>'[1]Anexo5'!Z71</f>
        <v>0</v>
      </c>
      <c r="K30" s="214">
        <f>'[1]Anexo5'!AA71</f>
        <v>0</v>
      </c>
      <c r="L30" s="214">
        <f>'[1]Anexo5'!AB71</f>
        <v>133</v>
      </c>
      <c r="M30" s="214">
        <f>'[1]Anexo5'!AC71</f>
        <v>0</v>
      </c>
      <c r="N30" s="231">
        <f>'[1]Anexo5'!AD71</f>
        <v>226602</v>
      </c>
    </row>
    <row r="31" spans="1:14" ht="12.75">
      <c r="A31" s="232" t="s">
        <v>73</v>
      </c>
      <c r="B31" s="216">
        <f>'[1]Anexo5'!R72</f>
        <v>123593</v>
      </c>
      <c r="C31" s="216">
        <f>'[1]Anexo5'!S72</f>
        <v>0</v>
      </c>
      <c r="D31" s="216">
        <f>'[1]Anexo5'!T72</f>
        <v>318</v>
      </c>
      <c r="E31" s="216">
        <f>'[1]Anexo5'!U72</f>
        <v>2460</v>
      </c>
      <c r="F31" s="216">
        <f>'[1]Anexo5'!V72</f>
        <v>11319</v>
      </c>
      <c r="G31" s="216">
        <f>'[1]Anexo5'!W72</f>
        <v>1596</v>
      </c>
      <c r="H31" s="216">
        <f>'[1]Anexo5'!X72</f>
        <v>9551</v>
      </c>
      <c r="I31" s="216">
        <f>'[1]Anexo5'!Y72</f>
        <v>2594</v>
      </c>
      <c r="J31" s="216">
        <f>'[1]Anexo5'!Z72</f>
        <v>2220</v>
      </c>
      <c r="K31" s="216">
        <f>'[1]Anexo5'!AA72</f>
        <v>220</v>
      </c>
      <c r="L31" s="216">
        <f>'[1]Anexo5'!AB72</f>
        <v>831</v>
      </c>
      <c r="M31" s="216">
        <f>'[1]Anexo5'!AC72</f>
        <v>0</v>
      </c>
      <c r="N31" s="205">
        <f>'[1]Anexo5'!AD72</f>
        <v>154702</v>
      </c>
    </row>
    <row r="32" spans="1:14" ht="12.75">
      <c r="A32" s="193" t="s">
        <v>67</v>
      </c>
      <c r="B32" s="214">
        <f>'[1]Anexo5'!R73</f>
        <v>124603</v>
      </c>
      <c r="C32" s="214">
        <f>'[1]Anexo5'!S73</f>
        <v>700</v>
      </c>
      <c r="D32" s="214">
        <f>'[1]Anexo5'!T73</f>
        <v>2802</v>
      </c>
      <c r="E32" s="214">
        <f>'[1]Anexo5'!U73</f>
        <v>977</v>
      </c>
      <c r="F32" s="214">
        <f>'[1]Anexo5'!V73</f>
        <v>13430</v>
      </c>
      <c r="G32" s="214">
        <f>'[1]Anexo5'!W73</f>
        <v>2369</v>
      </c>
      <c r="H32" s="214">
        <f>'[1]Anexo5'!X73</f>
        <v>3894</v>
      </c>
      <c r="I32" s="214">
        <f>'[1]Anexo5'!Y73</f>
        <v>29</v>
      </c>
      <c r="J32" s="214">
        <f>'[1]Anexo5'!Z73</f>
        <v>192</v>
      </c>
      <c r="K32" s="214">
        <f>'[1]Anexo5'!AA73</f>
        <v>227</v>
      </c>
      <c r="L32" s="214">
        <f>'[1]Anexo5'!AB73</f>
        <v>0</v>
      </c>
      <c r="M32" s="214">
        <f>'[1]Anexo5'!AC73</f>
        <v>0</v>
      </c>
      <c r="N32" s="231">
        <f>'[1]Anexo5'!AD73</f>
        <v>149223</v>
      </c>
    </row>
    <row r="33" spans="1:14" ht="12.75">
      <c r="A33" s="232" t="s">
        <v>68</v>
      </c>
      <c r="B33" s="216">
        <f>'[1]Anexo5'!R74</f>
        <v>268812</v>
      </c>
      <c r="C33" s="216">
        <f>'[1]Anexo5'!S74</f>
        <v>9511</v>
      </c>
      <c r="D33" s="216">
        <f>'[1]Anexo5'!T74</f>
        <v>9357</v>
      </c>
      <c r="E33" s="216">
        <f>'[1]Anexo5'!U74</f>
        <v>27208</v>
      </c>
      <c r="F33" s="216">
        <f>'[1]Anexo5'!V74</f>
        <v>27795</v>
      </c>
      <c r="G33" s="216">
        <f>'[1]Anexo5'!W74</f>
        <v>3249</v>
      </c>
      <c r="H33" s="216">
        <f>'[1]Anexo5'!X74</f>
        <v>12232</v>
      </c>
      <c r="I33" s="216">
        <f>'[1]Anexo5'!Y74</f>
        <v>16582</v>
      </c>
      <c r="J33" s="216">
        <f>'[1]Anexo5'!Z74</f>
        <v>1375</v>
      </c>
      <c r="K33" s="216">
        <f>'[1]Anexo5'!AA74</f>
        <v>606</v>
      </c>
      <c r="L33" s="216">
        <f>'[1]Anexo5'!AB74</f>
        <v>0</v>
      </c>
      <c r="M33" s="216">
        <f>'[1]Anexo5'!AC74</f>
        <v>245</v>
      </c>
      <c r="N33" s="205">
        <f>'[1]Anexo5'!AD74</f>
        <v>376972</v>
      </c>
    </row>
    <row r="34" spans="1:14" ht="12.75">
      <c r="A34" s="193" t="s">
        <v>71</v>
      </c>
      <c r="B34" s="214">
        <f>'[1]Anexo5'!R75</f>
        <v>312123</v>
      </c>
      <c r="C34" s="214">
        <f>'[1]Anexo5'!S75</f>
        <v>1985</v>
      </c>
      <c r="D34" s="214">
        <f>'[1]Anexo5'!T75</f>
        <v>1044</v>
      </c>
      <c r="E34" s="214">
        <f>'[1]Anexo5'!U75</f>
        <v>18872</v>
      </c>
      <c r="F34" s="214">
        <f>'[1]Anexo5'!V75</f>
        <v>35939</v>
      </c>
      <c r="G34" s="214">
        <f>'[1]Anexo5'!W75</f>
        <v>4618</v>
      </c>
      <c r="H34" s="214">
        <f>'[1]Anexo5'!X75</f>
        <v>15508</v>
      </c>
      <c r="I34" s="214">
        <f>'[1]Anexo5'!Y75</f>
        <v>588</v>
      </c>
      <c r="J34" s="214">
        <f>'[1]Anexo5'!Z75</f>
        <v>2440</v>
      </c>
      <c r="K34" s="214">
        <f>'[1]Anexo5'!AA75</f>
        <v>511</v>
      </c>
      <c r="L34" s="214">
        <f>'[1]Anexo5'!AB75</f>
        <v>4895</v>
      </c>
      <c r="M34" s="214">
        <f>'[1]Anexo5'!AC75</f>
        <v>0</v>
      </c>
      <c r="N34" s="231">
        <f>'[1]Anexo5'!AD75</f>
        <v>398523</v>
      </c>
    </row>
    <row r="35" spans="1:14" ht="12.75">
      <c r="A35" s="232" t="s">
        <v>69</v>
      </c>
      <c r="B35" s="216">
        <f>'[1]Anexo5'!R76</f>
        <v>50895</v>
      </c>
      <c r="C35" s="216">
        <f>'[1]Anexo5'!S76</f>
        <v>254</v>
      </c>
      <c r="D35" s="216">
        <f>'[1]Anexo5'!T76</f>
        <v>844</v>
      </c>
      <c r="E35" s="216">
        <f>'[1]Anexo5'!U76</f>
        <v>0</v>
      </c>
      <c r="F35" s="216">
        <f>'[1]Anexo5'!V76</f>
        <v>2927</v>
      </c>
      <c r="G35" s="216">
        <f>'[1]Anexo5'!W76</f>
        <v>1141</v>
      </c>
      <c r="H35" s="216">
        <f>'[1]Anexo5'!X76</f>
        <v>210</v>
      </c>
      <c r="I35" s="216">
        <f>'[1]Anexo5'!Y76</f>
        <v>7982</v>
      </c>
      <c r="J35" s="216">
        <f>'[1]Anexo5'!Z76</f>
        <v>218</v>
      </c>
      <c r="K35" s="216">
        <f>'[1]Anexo5'!AA76</f>
        <v>243</v>
      </c>
      <c r="L35" s="216">
        <f>'[1]Anexo5'!AB76</f>
        <v>1292</v>
      </c>
      <c r="M35" s="216">
        <f>'[1]Anexo5'!AC76</f>
        <v>0</v>
      </c>
      <c r="N35" s="205">
        <f>'[1]Anexo5'!AD76</f>
        <v>66006</v>
      </c>
    </row>
    <row r="36" spans="1:14" ht="12.75">
      <c r="A36" s="193" t="s">
        <v>70</v>
      </c>
      <c r="B36" s="214">
        <f>'[1]Anexo5'!R77</f>
        <v>339733</v>
      </c>
      <c r="C36" s="214">
        <f>'[1]Anexo5'!S77</f>
        <v>1409</v>
      </c>
      <c r="D36" s="214">
        <f>'[1]Anexo5'!T77</f>
        <v>661</v>
      </c>
      <c r="E36" s="214">
        <f>'[1]Anexo5'!U77</f>
        <v>562</v>
      </c>
      <c r="F36" s="214">
        <f>'[1]Anexo5'!V77</f>
        <v>17090</v>
      </c>
      <c r="G36" s="214">
        <f>'[1]Anexo5'!W77</f>
        <v>2395</v>
      </c>
      <c r="H36" s="214">
        <f>'[1]Anexo5'!X77</f>
        <v>4179</v>
      </c>
      <c r="I36" s="214">
        <f>'[1]Anexo5'!Y77</f>
        <v>3890</v>
      </c>
      <c r="J36" s="214">
        <f>'[1]Anexo5'!Z77</f>
        <v>86</v>
      </c>
      <c r="K36" s="214">
        <f>'[1]Anexo5'!AA77</f>
        <v>6</v>
      </c>
      <c r="L36" s="214">
        <f>'[1]Anexo5'!AB77</f>
        <v>537</v>
      </c>
      <c r="M36" s="214">
        <f>'[1]Anexo5'!AC77</f>
        <v>0</v>
      </c>
      <c r="N36" s="231">
        <f>'[1]Anexo5'!AD77</f>
        <v>370548</v>
      </c>
    </row>
    <row r="37" spans="1:14" ht="12.75">
      <c r="A37" s="232" t="s">
        <v>177</v>
      </c>
      <c r="B37" s="216">
        <f>'[1]Anexo5'!R78</f>
        <v>758288</v>
      </c>
      <c r="C37" s="216">
        <f>'[1]Anexo5'!S78</f>
        <v>11355</v>
      </c>
      <c r="D37" s="216">
        <f>'[1]Anexo5'!T78</f>
        <v>6184</v>
      </c>
      <c r="E37" s="216">
        <f>'[1]Anexo5'!U78</f>
        <v>29994</v>
      </c>
      <c r="F37" s="216">
        <f>'[1]Anexo5'!V78</f>
        <v>109856</v>
      </c>
      <c r="G37" s="216">
        <f>'[1]Anexo5'!W78</f>
        <v>19778</v>
      </c>
      <c r="H37" s="216">
        <f>'[1]Anexo5'!X78</f>
        <v>12492</v>
      </c>
      <c r="I37" s="216">
        <f>'[1]Anexo5'!Y78</f>
        <v>3081</v>
      </c>
      <c r="J37" s="216">
        <f>'[1]Anexo5'!Z78</f>
        <v>3501</v>
      </c>
      <c r="K37" s="216">
        <f>'[1]Anexo5'!AA78</f>
        <v>187</v>
      </c>
      <c r="L37" s="216">
        <f>'[1]Anexo5'!AB78</f>
        <v>7014</v>
      </c>
      <c r="M37" s="216">
        <f>'[1]Anexo5'!AC78</f>
        <v>779</v>
      </c>
      <c r="N37" s="205">
        <f>'[1]Anexo5'!AD78</f>
        <v>962509</v>
      </c>
    </row>
    <row r="38" spans="1:14" ht="12.75">
      <c r="A38" s="193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3"/>
    </row>
    <row r="39" spans="1:14" ht="12.75">
      <c r="A39" s="232" t="s">
        <v>1</v>
      </c>
      <c r="B39" s="191">
        <f>'[1]Anexo5'!R80</f>
        <v>7677903</v>
      </c>
      <c r="C39" s="191">
        <f>'[1]Anexo5'!S80</f>
        <v>178455</v>
      </c>
      <c r="D39" s="191">
        <f>'[1]Anexo5'!T80</f>
        <v>499061</v>
      </c>
      <c r="E39" s="191">
        <f>'[1]Anexo5'!U80</f>
        <v>297337</v>
      </c>
      <c r="F39" s="191">
        <f>'[1]Anexo5'!V80</f>
        <v>903617</v>
      </c>
      <c r="G39" s="191">
        <f>'[1]Anexo5'!W80</f>
        <v>157755</v>
      </c>
      <c r="H39" s="191">
        <f>'[1]Anexo5'!X80</f>
        <v>277483</v>
      </c>
      <c r="I39" s="191">
        <f>'[1]Anexo5'!Y80</f>
        <v>169206</v>
      </c>
      <c r="J39" s="191">
        <f>'[1]Anexo5'!Z80</f>
        <v>39524</v>
      </c>
      <c r="K39" s="191">
        <f>'[1]Anexo5'!AA80</f>
        <v>30540</v>
      </c>
      <c r="L39" s="191">
        <f>'[1]Anexo5'!AB80</f>
        <v>37835</v>
      </c>
      <c r="M39" s="191">
        <f>'[1]Anexo5'!AC80</f>
        <v>14164</v>
      </c>
      <c r="N39" s="234">
        <f>'[1]Anexo5'!AD80</f>
        <v>10282880</v>
      </c>
    </row>
    <row r="40" spans="1:14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12.75">
      <c r="A41" s="193" t="s">
        <v>194</v>
      </c>
      <c r="I41" s="193"/>
      <c r="J41" s="193"/>
      <c r="K41" s="193"/>
      <c r="L41" s="193"/>
      <c r="M41" s="193"/>
      <c r="N41" s="193"/>
    </row>
    <row r="42" spans="1:4" ht="12.75">
      <c r="A42" s="220" t="s">
        <v>77</v>
      </c>
      <c r="D42" s="235"/>
    </row>
    <row r="43" ht="12.75">
      <c r="A43" s="24" t="str">
        <f>Contenido!$B$52</f>
        <v>Fecha de publicación: 17 de agosto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tr">
        <f>'[1]Anexo5'!$Q$88</f>
        <v>A25 Área aprobada por departamentos y Bogotá, según destinos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tr">
        <f>'[1]Anexo5'!$Q$90</f>
        <v>Doce meses a junio 2016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297" t="s">
        <v>5</v>
      </c>
      <c r="N10" s="297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f>'[1]Anexo5'!R92</f>
        <v>2333458</v>
      </c>
      <c r="C12" s="142">
        <f>'[1]Anexo5'!S92</f>
        <v>149042</v>
      </c>
      <c r="D12" s="142">
        <f>'[1]Anexo5'!T92</f>
        <v>90421</v>
      </c>
      <c r="E12" s="142">
        <f>'[1]Anexo5'!U92</f>
        <v>144328</v>
      </c>
      <c r="F12" s="142">
        <f>'[1]Anexo5'!V92</f>
        <v>367095</v>
      </c>
      <c r="G12" s="142">
        <f>'[1]Anexo5'!W92</f>
        <v>73976</v>
      </c>
      <c r="H12" s="142">
        <f>'[1]Anexo5'!X92</f>
        <v>30622</v>
      </c>
      <c r="I12" s="142">
        <f>'[1]Anexo5'!Y92</f>
        <v>125171</v>
      </c>
      <c r="J12" s="142">
        <f>'[1]Anexo5'!Z92</f>
        <v>8802</v>
      </c>
      <c r="K12" s="142">
        <f>'[1]Anexo5'!AA92</f>
        <v>14765</v>
      </c>
      <c r="L12" s="142">
        <f>'[1]Anexo5'!AB92</f>
        <v>19811</v>
      </c>
      <c r="M12" s="142">
        <f>'[1]Anexo5'!AC92</f>
        <v>2558</v>
      </c>
      <c r="N12" s="142">
        <f>'[1]Anexo5'!AD92</f>
        <v>3360049</v>
      </c>
    </row>
    <row r="13" spans="1:14" ht="12.75">
      <c r="A13" s="116" t="s">
        <v>49</v>
      </c>
      <c r="B13" s="143">
        <f>'[1]Anexo5'!R93</f>
        <v>39500</v>
      </c>
      <c r="C13" s="143">
        <f>'[1]Anexo5'!S93</f>
        <v>455</v>
      </c>
      <c r="D13" s="143">
        <f>'[1]Anexo5'!T93</f>
        <v>383</v>
      </c>
      <c r="E13" s="143">
        <f>'[1]Anexo5'!U93</f>
        <v>0</v>
      </c>
      <c r="F13" s="143">
        <f>'[1]Anexo5'!V93</f>
        <v>2619</v>
      </c>
      <c r="G13" s="143">
        <f>'[1]Anexo5'!W93</f>
        <v>0</v>
      </c>
      <c r="H13" s="143">
        <f>'[1]Anexo5'!X93</f>
        <v>0</v>
      </c>
      <c r="I13" s="143">
        <f>'[1]Anexo5'!Y93</f>
        <v>1451</v>
      </c>
      <c r="J13" s="143">
        <f>'[1]Anexo5'!Z93</f>
        <v>0</v>
      </c>
      <c r="K13" s="143">
        <f>'[1]Anexo5'!AA93</f>
        <v>507</v>
      </c>
      <c r="L13" s="143">
        <f>'[1]Anexo5'!AB93</f>
        <v>0</v>
      </c>
      <c r="M13" s="143">
        <f>'[1]Anexo5'!AC93</f>
        <v>0</v>
      </c>
      <c r="N13" s="143">
        <f>'[1]Anexo5'!AD93</f>
        <v>44915</v>
      </c>
    </row>
    <row r="14" spans="1:14" ht="12.75">
      <c r="A14" s="24" t="s">
        <v>50</v>
      </c>
      <c r="B14" s="142">
        <f>'[1]Anexo5'!R94</f>
        <v>1300489</v>
      </c>
      <c r="C14" s="142">
        <f>'[1]Anexo5'!S94</f>
        <v>26036</v>
      </c>
      <c r="D14" s="142">
        <f>'[1]Anexo5'!T94</f>
        <v>41317</v>
      </c>
      <c r="E14" s="142">
        <f>'[1]Anexo5'!U94</f>
        <v>141934</v>
      </c>
      <c r="F14" s="142">
        <f>'[1]Anexo5'!V94</f>
        <v>220640</v>
      </c>
      <c r="G14" s="142">
        <f>'[1]Anexo5'!W94</f>
        <v>18009</v>
      </c>
      <c r="H14" s="142">
        <f>'[1]Anexo5'!X94</f>
        <v>33869</v>
      </c>
      <c r="I14" s="142">
        <f>'[1]Anexo5'!Y94</f>
        <v>17647</v>
      </c>
      <c r="J14" s="142">
        <f>'[1]Anexo5'!Z94</f>
        <v>3056</v>
      </c>
      <c r="K14" s="142">
        <f>'[1]Anexo5'!AA94</f>
        <v>5972</v>
      </c>
      <c r="L14" s="142">
        <f>'[1]Anexo5'!AB94</f>
        <v>11721</v>
      </c>
      <c r="M14" s="142">
        <f>'[1]Anexo5'!AC94</f>
        <v>0</v>
      </c>
      <c r="N14" s="142">
        <f>'[1]Anexo5'!AD94</f>
        <v>1820690</v>
      </c>
    </row>
    <row r="15" spans="1:14" ht="12.75">
      <c r="A15" s="116" t="s">
        <v>51</v>
      </c>
      <c r="B15" s="143">
        <f>'[1]Anexo5'!R95</f>
        <v>3505720</v>
      </c>
      <c r="C15" s="143">
        <f>'[1]Anexo5'!S95</f>
        <v>33313</v>
      </c>
      <c r="D15" s="143">
        <f>'[1]Anexo5'!T95</f>
        <v>669145</v>
      </c>
      <c r="E15" s="143">
        <f>'[1]Anexo5'!U95</f>
        <v>12732</v>
      </c>
      <c r="F15" s="143">
        <f>'[1]Anexo5'!V95</f>
        <v>317554</v>
      </c>
      <c r="G15" s="143">
        <f>'[1]Anexo5'!W95</f>
        <v>34754</v>
      </c>
      <c r="H15" s="143">
        <f>'[1]Anexo5'!X95</f>
        <v>229364</v>
      </c>
      <c r="I15" s="143">
        <f>'[1]Anexo5'!Y95</f>
        <v>61931</v>
      </c>
      <c r="J15" s="143">
        <f>'[1]Anexo5'!Z95</f>
        <v>43020</v>
      </c>
      <c r="K15" s="143">
        <f>'[1]Anexo5'!AA95</f>
        <v>32299</v>
      </c>
      <c r="L15" s="143">
        <f>'[1]Anexo5'!AB95</f>
        <v>6838</v>
      </c>
      <c r="M15" s="143">
        <f>'[1]Anexo5'!AC95</f>
        <v>7</v>
      </c>
      <c r="N15" s="143">
        <f>'[1]Anexo5'!AD95</f>
        <v>4946677</v>
      </c>
    </row>
    <row r="16" spans="1:14" ht="12.75">
      <c r="A16" s="24" t="s">
        <v>52</v>
      </c>
      <c r="B16" s="142">
        <f>'[1]Anexo5'!R96</f>
        <v>842444</v>
      </c>
      <c r="C16" s="142">
        <f>'[1]Anexo5'!S96</f>
        <v>800</v>
      </c>
      <c r="D16" s="142">
        <f>'[1]Anexo5'!T96</f>
        <v>7268</v>
      </c>
      <c r="E16" s="142">
        <f>'[1]Anexo5'!U96</f>
        <v>90194</v>
      </c>
      <c r="F16" s="142">
        <f>'[1]Anexo5'!V96</f>
        <v>91719</v>
      </c>
      <c r="G16" s="142">
        <f>'[1]Anexo5'!W96</f>
        <v>54670</v>
      </c>
      <c r="H16" s="142">
        <f>'[1]Anexo5'!X96</f>
        <v>15968</v>
      </c>
      <c r="I16" s="142">
        <f>'[1]Anexo5'!Y96</f>
        <v>17931</v>
      </c>
      <c r="J16" s="142">
        <f>'[1]Anexo5'!Z96</f>
        <v>133</v>
      </c>
      <c r="K16" s="142">
        <f>'[1]Anexo5'!AA96</f>
        <v>2345</v>
      </c>
      <c r="L16" s="142">
        <f>'[1]Anexo5'!AB96</f>
        <v>1624</v>
      </c>
      <c r="M16" s="142">
        <f>'[1]Anexo5'!AC96</f>
        <v>0</v>
      </c>
      <c r="N16" s="142">
        <f>'[1]Anexo5'!AD96</f>
        <v>1125096</v>
      </c>
    </row>
    <row r="17" spans="1:14" ht="12.75">
      <c r="A17" s="116" t="s">
        <v>53</v>
      </c>
      <c r="B17" s="143">
        <f>'[1]Anexo5'!R97</f>
        <v>534284</v>
      </c>
      <c r="C17" s="143">
        <f>'[1]Anexo5'!S97</f>
        <v>6878</v>
      </c>
      <c r="D17" s="143">
        <f>'[1]Anexo5'!T97</f>
        <v>2017</v>
      </c>
      <c r="E17" s="143">
        <f>'[1]Anexo5'!U97</f>
        <v>3375</v>
      </c>
      <c r="F17" s="143">
        <f>'[1]Anexo5'!V97</f>
        <v>47879</v>
      </c>
      <c r="G17" s="143">
        <f>'[1]Anexo5'!W97</f>
        <v>7702</v>
      </c>
      <c r="H17" s="143">
        <f>'[1]Anexo5'!X97</f>
        <v>45593</v>
      </c>
      <c r="I17" s="143">
        <f>'[1]Anexo5'!Y97</f>
        <v>15598</v>
      </c>
      <c r="J17" s="143">
        <f>'[1]Anexo5'!Z97</f>
        <v>2199</v>
      </c>
      <c r="K17" s="143">
        <f>'[1]Anexo5'!AA97</f>
        <v>241</v>
      </c>
      <c r="L17" s="143">
        <f>'[1]Anexo5'!AB97</f>
        <v>2751</v>
      </c>
      <c r="M17" s="143">
        <f>'[1]Anexo5'!AC97</f>
        <v>0</v>
      </c>
      <c r="N17" s="143">
        <f>'[1]Anexo5'!AD97</f>
        <v>668517</v>
      </c>
    </row>
    <row r="18" spans="1:14" ht="12.75">
      <c r="A18" s="24" t="s">
        <v>54</v>
      </c>
      <c r="B18" s="142">
        <f>'[1]Anexo5'!R98</f>
        <v>257499</v>
      </c>
      <c r="C18" s="142">
        <f>'[1]Anexo5'!S98</f>
        <v>1300</v>
      </c>
      <c r="D18" s="142">
        <f>'[1]Anexo5'!T98</f>
        <v>3715</v>
      </c>
      <c r="E18" s="142">
        <f>'[1]Anexo5'!U98</f>
        <v>7505</v>
      </c>
      <c r="F18" s="142">
        <f>'[1]Anexo5'!V98</f>
        <v>18707</v>
      </c>
      <c r="G18" s="142">
        <f>'[1]Anexo5'!W98</f>
        <v>2242</v>
      </c>
      <c r="H18" s="142">
        <f>'[1]Anexo5'!X98</f>
        <v>16281</v>
      </c>
      <c r="I18" s="142">
        <f>'[1]Anexo5'!Y98</f>
        <v>3247</v>
      </c>
      <c r="J18" s="142">
        <f>'[1]Anexo5'!Z98</f>
        <v>0</v>
      </c>
      <c r="K18" s="142">
        <f>'[1]Anexo5'!AA98</f>
        <v>0</v>
      </c>
      <c r="L18" s="142">
        <f>'[1]Anexo5'!AB98</f>
        <v>1203</v>
      </c>
      <c r="M18" s="142">
        <f>'[1]Anexo5'!AC98</f>
        <v>0</v>
      </c>
      <c r="N18" s="142">
        <f>'[1]Anexo5'!AD98</f>
        <v>311699</v>
      </c>
    </row>
    <row r="19" spans="1:14" ht="12.75">
      <c r="A19" s="116" t="s">
        <v>55</v>
      </c>
      <c r="B19" s="143">
        <f>'[1]Anexo5'!R99</f>
        <v>54268</v>
      </c>
      <c r="C19" s="143">
        <f>'[1]Anexo5'!S99</f>
        <v>0</v>
      </c>
      <c r="D19" s="143">
        <f>'[1]Anexo5'!T99</f>
        <v>438</v>
      </c>
      <c r="E19" s="143">
        <f>'[1]Anexo5'!U99</f>
        <v>1313</v>
      </c>
      <c r="F19" s="143">
        <f>'[1]Anexo5'!V99</f>
        <v>2178</v>
      </c>
      <c r="G19" s="143">
        <f>'[1]Anexo5'!W99</f>
        <v>563</v>
      </c>
      <c r="H19" s="143">
        <f>'[1]Anexo5'!X99</f>
        <v>11970</v>
      </c>
      <c r="I19" s="143">
        <f>'[1]Anexo5'!Y99</f>
        <v>384</v>
      </c>
      <c r="J19" s="143">
        <f>'[1]Anexo5'!Z99</f>
        <v>0</v>
      </c>
      <c r="K19" s="143">
        <f>'[1]Anexo5'!AA99</f>
        <v>0</v>
      </c>
      <c r="L19" s="143">
        <f>'[1]Anexo5'!AB99</f>
        <v>106</v>
      </c>
      <c r="M19" s="143">
        <f>'[1]Anexo5'!AC99</f>
        <v>0</v>
      </c>
      <c r="N19" s="143">
        <f>'[1]Anexo5'!AD99</f>
        <v>71220</v>
      </c>
    </row>
    <row r="20" spans="1:14" ht="12.75">
      <c r="A20" s="24" t="s">
        <v>57</v>
      </c>
      <c r="B20" s="142">
        <f>'[1]Anexo5'!R100</f>
        <v>50786</v>
      </c>
      <c r="C20" s="142">
        <f>'[1]Anexo5'!S100</f>
        <v>0</v>
      </c>
      <c r="D20" s="142">
        <f>'[1]Anexo5'!T100</f>
        <v>3235</v>
      </c>
      <c r="E20" s="142">
        <f>'[1]Anexo5'!U100</f>
        <v>3632</v>
      </c>
      <c r="F20" s="142">
        <f>'[1]Anexo5'!V100</f>
        <v>6117</v>
      </c>
      <c r="G20" s="142">
        <f>'[1]Anexo5'!W100</f>
        <v>830</v>
      </c>
      <c r="H20" s="142">
        <f>'[1]Anexo5'!X100</f>
        <v>138</v>
      </c>
      <c r="I20" s="142">
        <f>'[1]Anexo5'!Y100</f>
        <v>0</v>
      </c>
      <c r="J20" s="142">
        <f>'[1]Anexo5'!Z100</f>
        <v>956</v>
      </c>
      <c r="K20" s="142">
        <f>'[1]Anexo5'!AA100</f>
        <v>2221</v>
      </c>
      <c r="L20" s="142">
        <f>'[1]Anexo5'!AB100</f>
        <v>0</v>
      </c>
      <c r="M20" s="142">
        <f>'[1]Anexo5'!AC100</f>
        <v>0</v>
      </c>
      <c r="N20" s="142">
        <f>'[1]Anexo5'!AD100</f>
        <v>67915</v>
      </c>
    </row>
    <row r="21" spans="1:14" ht="12.75">
      <c r="A21" s="116" t="s">
        <v>56</v>
      </c>
      <c r="B21" s="143">
        <f>'[1]Anexo5'!R101</f>
        <v>197489</v>
      </c>
      <c r="C21" s="143">
        <f>'[1]Anexo5'!S101</f>
        <v>0</v>
      </c>
      <c r="D21" s="143">
        <f>'[1]Anexo5'!T101</f>
        <v>5042</v>
      </c>
      <c r="E21" s="143">
        <f>'[1]Anexo5'!U101</f>
        <v>1019</v>
      </c>
      <c r="F21" s="143">
        <f>'[1]Anexo5'!V101</f>
        <v>24016</v>
      </c>
      <c r="G21" s="143">
        <f>'[1]Anexo5'!W101</f>
        <v>654</v>
      </c>
      <c r="H21" s="143">
        <f>'[1]Anexo5'!X101</f>
        <v>5644</v>
      </c>
      <c r="I21" s="143">
        <f>'[1]Anexo5'!Y101</f>
        <v>15716</v>
      </c>
      <c r="J21" s="143">
        <f>'[1]Anexo5'!Z101</f>
        <v>0</v>
      </c>
      <c r="K21" s="143">
        <f>'[1]Anexo5'!AA101</f>
        <v>1146</v>
      </c>
      <c r="L21" s="143">
        <f>'[1]Anexo5'!AB101</f>
        <v>931</v>
      </c>
      <c r="M21" s="143">
        <f>'[1]Anexo5'!AC101</f>
        <v>0</v>
      </c>
      <c r="N21" s="143">
        <f>'[1]Anexo5'!AD101</f>
        <v>251657</v>
      </c>
    </row>
    <row r="22" spans="1:14" ht="12.75">
      <c r="A22" s="24" t="s">
        <v>58</v>
      </c>
      <c r="B22" s="142">
        <f>'[1]Anexo5'!R102</f>
        <v>94271</v>
      </c>
      <c r="C22" s="142">
        <f>'[1]Anexo5'!S102</f>
        <v>0</v>
      </c>
      <c r="D22" s="142">
        <f>'[1]Anexo5'!T102</f>
        <v>392</v>
      </c>
      <c r="E22" s="142">
        <f>'[1]Anexo5'!U102</f>
        <v>0</v>
      </c>
      <c r="F22" s="142">
        <f>'[1]Anexo5'!V102</f>
        <v>11354</v>
      </c>
      <c r="G22" s="142">
        <f>'[1]Anexo5'!W102</f>
        <v>680</v>
      </c>
      <c r="H22" s="142">
        <f>'[1]Anexo5'!X102</f>
        <v>0</v>
      </c>
      <c r="I22" s="142">
        <f>'[1]Anexo5'!Y102</f>
        <v>17620</v>
      </c>
      <c r="J22" s="142">
        <f>'[1]Anexo5'!Z102</f>
        <v>0</v>
      </c>
      <c r="K22" s="142">
        <f>'[1]Anexo5'!AA102</f>
        <v>2700</v>
      </c>
      <c r="L22" s="142">
        <f>'[1]Anexo5'!AB102</f>
        <v>169</v>
      </c>
      <c r="M22" s="142">
        <f>'[1]Anexo5'!AC102</f>
        <v>0</v>
      </c>
      <c r="N22" s="142">
        <f>'[1]Anexo5'!AD102</f>
        <v>127186</v>
      </c>
    </row>
    <row r="23" spans="1:14" ht="12.75">
      <c r="A23" s="116" t="s">
        <v>59</v>
      </c>
      <c r="B23" s="143">
        <f>'[1]Anexo5'!R103</f>
        <v>390799</v>
      </c>
      <c r="C23" s="143">
        <f>'[1]Anexo5'!S103</f>
        <v>0</v>
      </c>
      <c r="D23" s="143">
        <f>'[1]Anexo5'!T103</f>
        <v>0</v>
      </c>
      <c r="E23" s="143">
        <f>'[1]Anexo5'!U103</f>
        <v>27</v>
      </c>
      <c r="F23" s="143">
        <f>'[1]Anexo5'!V103</f>
        <v>25759</v>
      </c>
      <c r="G23" s="143">
        <f>'[1]Anexo5'!W103</f>
        <v>260</v>
      </c>
      <c r="H23" s="143">
        <f>'[1]Anexo5'!X103</f>
        <v>11136</v>
      </c>
      <c r="I23" s="143">
        <f>'[1]Anexo5'!Y103</f>
        <v>30596</v>
      </c>
      <c r="J23" s="143">
        <f>'[1]Anexo5'!Z103</f>
        <v>2249</v>
      </c>
      <c r="K23" s="143">
        <f>'[1]Anexo5'!AA103</f>
        <v>509</v>
      </c>
      <c r="L23" s="143">
        <f>'[1]Anexo5'!AB103</f>
        <v>210</v>
      </c>
      <c r="M23" s="143">
        <f>'[1]Anexo5'!AC103</f>
        <v>0</v>
      </c>
      <c r="N23" s="143">
        <f>'[1]Anexo5'!AD103</f>
        <v>461545</v>
      </c>
    </row>
    <row r="24" spans="1:14" ht="12.75">
      <c r="A24" s="24" t="s">
        <v>60</v>
      </c>
      <c r="B24" s="142">
        <f>'[1]Anexo5'!R104</f>
        <v>2122123</v>
      </c>
      <c r="C24" s="142">
        <f>'[1]Anexo5'!S104</f>
        <v>221891</v>
      </c>
      <c r="D24" s="142">
        <f>'[1]Anexo5'!T104</f>
        <v>29887</v>
      </c>
      <c r="E24" s="142">
        <f>'[1]Anexo5'!U104</f>
        <v>172972</v>
      </c>
      <c r="F24" s="142">
        <f>'[1]Anexo5'!V104</f>
        <v>228426</v>
      </c>
      <c r="G24" s="142">
        <f>'[1]Anexo5'!W104</f>
        <v>38719</v>
      </c>
      <c r="H24" s="142">
        <f>'[1]Anexo5'!X104</f>
        <v>101270</v>
      </c>
      <c r="I24" s="142">
        <f>'[1]Anexo5'!Y104</f>
        <v>20499</v>
      </c>
      <c r="J24" s="142">
        <f>'[1]Anexo5'!Z104</f>
        <v>9741</v>
      </c>
      <c r="K24" s="142">
        <f>'[1]Anexo5'!AA104</f>
        <v>8906</v>
      </c>
      <c r="L24" s="142">
        <f>'[1]Anexo5'!AB104</f>
        <v>10750</v>
      </c>
      <c r="M24" s="142">
        <f>'[1]Anexo5'!AC104</f>
        <v>17865</v>
      </c>
      <c r="N24" s="142">
        <f>'[1]Anexo5'!AD104</f>
        <v>2983049</v>
      </c>
    </row>
    <row r="25" spans="1:14" ht="12.75">
      <c r="A25" s="116" t="s">
        <v>61</v>
      </c>
      <c r="B25" s="143">
        <f>'[1]Anexo5'!R105</f>
        <v>17238</v>
      </c>
      <c r="C25" s="143">
        <f>'[1]Anexo5'!S105</f>
        <v>0</v>
      </c>
      <c r="D25" s="143">
        <f>'[1]Anexo5'!T105</f>
        <v>0</v>
      </c>
      <c r="E25" s="143">
        <f>'[1]Anexo5'!U105</f>
        <v>0</v>
      </c>
      <c r="F25" s="143">
        <f>'[1]Anexo5'!V105</f>
        <v>2752</v>
      </c>
      <c r="G25" s="143">
        <f>'[1]Anexo5'!W105</f>
        <v>0</v>
      </c>
      <c r="H25" s="143">
        <f>'[1]Anexo5'!X105</f>
        <v>0</v>
      </c>
      <c r="I25" s="143">
        <f>'[1]Anexo5'!Y105</f>
        <v>0</v>
      </c>
      <c r="J25" s="143">
        <f>'[1]Anexo5'!Z105</f>
        <v>0</v>
      </c>
      <c r="K25" s="143">
        <f>'[1]Anexo5'!AA105</f>
        <v>0</v>
      </c>
      <c r="L25" s="143">
        <f>'[1]Anexo5'!AB105</f>
        <v>190</v>
      </c>
      <c r="M25" s="143">
        <f>'[1]Anexo5'!AC105</f>
        <v>0</v>
      </c>
      <c r="N25" s="143">
        <f>'[1]Anexo5'!AD105</f>
        <v>20180</v>
      </c>
    </row>
    <row r="26" spans="1:14" ht="12.75">
      <c r="A26" s="24" t="s">
        <v>62</v>
      </c>
      <c r="B26" s="142">
        <f>'[1]Anexo5'!R106</f>
        <v>596452</v>
      </c>
      <c r="C26" s="142">
        <f>'[1]Anexo5'!S106</f>
        <v>118</v>
      </c>
      <c r="D26" s="142">
        <f>'[1]Anexo5'!T106</f>
        <v>3876</v>
      </c>
      <c r="E26" s="142">
        <f>'[1]Anexo5'!U106</f>
        <v>884</v>
      </c>
      <c r="F26" s="142">
        <f>'[1]Anexo5'!V106</f>
        <v>57244</v>
      </c>
      <c r="G26" s="142">
        <f>'[1]Anexo5'!W106</f>
        <v>471</v>
      </c>
      <c r="H26" s="142">
        <f>'[1]Anexo5'!X106</f>
        <v>2893</v>
      </c>
      <c r="I26" s="142">
        <f>'[1]Anexo5'!Y106</f>
        <v>1698</v>
      </c>
      <c r="J26" s="142">
        <f>'[1]Anexo5'!Z106</f>
        <v>272</v>
      </c>
      <c r="K26" s="142">
        <f>'[1]Anexo5'!AA106</f>
        <v>559</v>
      </c>
      <c r="L26" s="142">
        <f>'[1]Anexo5'!AB106</f>
        <v>0</v>
      </c>
      <c r="M26" s="142">
        <f>'[1]Anexo5'!AC106</f>
        <v>0</v>
      </c>
      <c r="N26" s="142">
        <f>'[1]Anexo5'!AD106</f>
        <v>664467</v>
      </c>
    </row>
    <row r="27" spans="1:14" ht="12.75">
      <c r="A27" s="116" t="s">
        <v>63</v>
      </c>
      <c r="B27" s="143">
        <f>'[1]Anexo5'!R107</f>
        <v>22799</v>
      </c>
      <c r="C27" s="143">
        <f>'[1]Anexo5'!S107</f>
        <v>0</v>
      </c>
      <c r="D27" s="143">
        <f>'[1]Anexo5'!T107</f>
        <v>1373</v>
      </c>
      <c r="E27" s="143">
        <f>'[1]Anexo5'!U107</f>
        <v>902</v>
      </c>
      <c r="F27" s="143">
        <f>'[1]Anexo5'!V107</f>
        <v>3858</v>
      </c>
      <c r="G27" s="143">
        <f>'[1]Anexo5'!W107</f>
        <v>6059</v>
      </c>
      <c r="H27" s="143">
        <f>'[1]Anexo5'!X107</f>
        <v>2546</v>
      </c>
      <c r="I27" s="143">
        <f>'[1]Anexo5'!Y107</f>
        <v>2040</v>
      </c>
      <c r="J27" s="143">
        <f>'[1]Anexo5'!Z107</f>
        <v>0</v>
      </c>
      <c r="K27" s="143">
        <f>'[1]Anexo5'!AA107</f>
        <v>2800</v>
      </c>
      <c r="L27" s="143">
        <f>'[1]Anexo5'!AB107</f>
        <v>3212</v>
      </c>
      <c r="M27" s="143">
        <f>'[1]Anexo5'!AC107</f>
        <v>0</v>
      </c>
      <c r="N27" s="143">
        <f>'[1]Anexo5'!AD107</f>
        <v>45589</v>
      </c>
    </row>
    <row r="28" spans="1:14" ht="12.75">
      <c r="A28" s="24" t="s">
        <v>64</v>
      </c>
      <c r="B28" s="142">
        <f>'[1]Anexo5'!R108</f>
        <v>118911</v>
      </c>
      <c r="C28" s="142">
        <f>'[1]Anexo5'!S108</f>
        <v>4836</v>
      </c>
      <c r="D28" s="142">
        <f>'[1]Anexo5'!T108</f>
        <v>199</v>
      </c>
      <c r="E28" s="142">
        <f>'[1]Anexo5'!U108</f>
        <v>4470</v>
      </c>
      <c r="F28" s="142">
        <f>'[1]Anexo5'!V108</f>
        <v>17979</v>
      </c>
      <c r="G28" s="142">
        <f>'[1]Anexo5'!W108</f>
        <v>21178</v>
      </c>
      <c r="H28" s="142">
        <f>'[1]Anexo5'!X108</f>
        <v>9583</v>
      </c>
      <c r="I28" s="142">
        <f>'[1]Anexo5'!Y108</f>
        <v>1605</v>
      </c>
      <c r="J28" s="142">
        <f>'[1]Anexo5'!Z108</f>
        <v>0</v>
      </c>
      <c r="K28" s="142">
        <f>'[1]Anexo5'!AA108</f>
        <v>0</v>
      </c>
      <c r="L28" s="142">
        <f>'[1]Anexo5'!AB108</f>
        <v>557</v>
      </c>
      <c r="M28" s="142">
        <f>'[1]Anexo5'!AC108</f>
        <v>0</v>
      </c>
      <c r="N28" s="142">
        <f>'[1]Anexo5'!AD108</f>
        <v>179318</v>
      </c>
    </row>
    <row r="29" spans="1:14" ht="12.75">
      <c r="A29" s="116" t="s">
        <v>65</v>
      </c>
      <c r="B29" s="143">
        <f>'[1]Anexo5'!R109</f>
        <v>379714</v>
      </c>
      <c r="C29" s="143">
        <f>'[1]Anexo5'!S109</f>
        <v>0</v>
      </c>
      <c r="D29" s="143">
        <f>'[1]Anexo5'!T109</f>
        <v>2345</v>
      </c>
      <c r="E29" s="143">
        <f>'[1]Anexo5'!U109</f>
        <v>12257</v>
      </c>
      <c r="F29" s="143">
        <f>'[1]Anexo5'!V109</f>
        <v>19275</v>
      </c>
      <c r="G29" s="143">
        <f>'[1]Anexo5'!W109</f>
        <v>2079</v>
      </c>
      <c r="H29" s="143">
        <f>'[1]Anexo5'!X109</f>
        <v>21238</v>
      </c>
      <c r="I29" s="143">
        <f>'[1]Anexo5'!Y109</f>
        <v>501</v>
      </c>
      <c r="J29" s="143">
        <f>'[1]Anexo5'!Z109</f>
        <v>0</v>
      </c>
      <c r="K29" s="143">
        <f>'[1]Anexo5'!AA109</f>
        <v>0</v>
      </c>
      <c r="L29" s="143">
        <f>'[1]Anexo5'!AB109</f>
        <v>6806</v>
      </c>
      <c r="M29" s="143">
        <f>'[1]Anexo5'!AC109</f>
        <v>0</v>
      </c>
      <c r="N29" s="143">
        <f>'[1]Anexo5'!AD109</f>
        <v>444215</v>
      </c>
    </row>
    <row r="30" spans="1:14" ht="12.75">
      <c r="A30" s="24" t="s">
        <v>66</v>
      </c>
      <c r="B30" s="142">
        <f>'[1]Anexo5'!R110</f>
        <v>488237</v>
      </c>
      <c r="C30" s="142">
        <f>'[1]Anexo5'!S110</f>
        <v>520</v>
      </c>
      <c r="D30" s="142">
        <f>'[1]Anexo5'!T110</f>
        <v>972</v>
      </c>
      <c r="E30" s="142">
        <f>'[1]Anexo5'!U110</f>
        <v>26906</v>
      </c>
      <c r="F30" s="142">
        <f>'[1]Anexo5'!V110</f>
        <v>32107</v>
      </c>
      <c r="G30" s="142">
        <f>'[1]Anexo5'!W110</f>
        <v>6774</v>
      </c>
      <c r="H30" s="142">
        <f>'[1]Anexo5'!X110</f>
        <v>13963</v>
      </c>
      <c r="I30" s="142">
        <f>'[1]Anexo5'!Y110</f>
        <v>25738</v>
      </c>
      <c r="J30" s="142">
        <f>'[1]Anexo5'!Z110</f>
        <v>489</v>
      </c>
      <c r="K30" s="142">
        <f>'[1]Anexo5'!AA110</f>
        <v>1381</v>
      </c>
      <c r="L30" s="142">
        <f>'[1]Anexo5'!AB110</f>
        <v>2341</v>
      </c>
      <c r="M30" s="142">
        <f>'[1]Anexo5'!AC110</f>
        <v>0</v>
      </c>
      <c r="N30" s="142">
        <f>'[1]Anexo5'!AD110</f>
        <v>599428</v>
      </c>
    </row>
    <row r="31" spans="1:14" ht="12.75">
      <c r="A31" s="116" t="s">
        <v>153</v>
      </c>
      <c r="B31" s="143">
        <f>'[1]Anexo5'!R111</f>
        <v>484530</v>
      </c>
      <c r="C31" s="143">
        <f>'[1]Anexo5'!S111</f>
        <v>1421</v>
      </c>
      <c r="D31" s="143">
        <f>'[1]Anexo5'!T111</f>
        <v>10585</v>
      </c>
      <c r="E31" s="143">
        <f>'[1]Anexo5'!U111</f>
        <v>7569</v>
      </c>
      <c r="F31" s="143">
        <f>'[1]Anexo5'!V111</f>
        <v>134035</v>
      </c>
      <c r="G31" s="143">
        <f>'[1]Anexo5'!W111</f>
        <v>9844</v>
      </c>
      <c r="H31" s="143">
        <f>'[1]Anexo5'!X111</f>
        <v>23915</v>
      </c>
      <c r="I31" s="143">
        <f>'[1]Anexo5'!Y111</f>
        <v>8716</v>
      </c>
      <c r="J31" s="143">
        <f>'[1]Anexo5'!Z111</f>
        <v>3759</v>
      </c>
      <c r="K31" s="143">
        <f>'[1]Anexo5'!AA111</f>
        <v>1105</v>
      </c>
      <c r="L31" s="143">
        <f>'[1]Anexo5'!AB111</f>
        <v>1183</v>
      </c>
      <c r="M31" s="143">
        <f>'[1]Anexo5'!AC111</f>
        <v>0</v>
      </c>
      <c r="N31" s="143">
        <f>'[1]Anexo5'!AD111</f>
        <v>686662</v>
      </c>
    </row>
    <row r="32" spans="1:14" ht="12.75">
      <c r="A32" s="24" t="s">
        <v>67</v>
      </c>
      <c r="B32" s="142">
        <f>'[1]Anexo5'!R112</f>
        <v>312025</v>
      </c>
      <c r="C32" s="142">
        <f>'[1]Anexo5'!S112</f>
        <v>729</v>
      </c>
      <c r="D32" s="142">
        <f>'[1]Anexo5'!T112</f>
        <v>2858</v>
      </c>
      <c r="E32" s="142">
        <f>'[1]Anexo5'!U112</f>
        <v>4077</v>
      </c>
      <c r="F32" s="142">
        <f>'[1]Anexo5'!V112</f>
        <v>23618</v>
      </c>
      <c r="G32" s="142">
        <f>'[1]Anexo5'!W112</f>
        <v>4288</v>
      </c>
      <c r="H32" s="142">
        <f>'[1]Anexo5'!X112</f>
        <v>4239</v>
      </c>
      <c r="I32" s="142">
        <f>'[1]Anexo5'!Y112</f>
        <v>10350</v>
      </c>
      <c r="J32" s="142">
        <f>'[1]Anexo5'!Z112</f>
        <v>192</v>
      </c>
      <c r="K32" s="142">
        <f>'[1]Anexo5'!AA112</f>
        <v>227</v>
      </c>
      <c r="L32" s="142">
        <f>'[1]Anexo5'!AB112</f>
        <v>741</v>
      </c>
      <c r="M32" s="142">
        <f>'[1]Anexo5'!AC112</f>
        <v>0</v>
      </c>
      <c r="N32" s="142">
        <f>'[1]Anexo5'!AD112</f>
        <v>363344</v>
      </c>
    </row>
    <row r="33" spans="1:14" ht="12.75">
      <c r="A33" s="116" t="s">
        <v>68</v>
      </c>
      <c r="B33" s="143">
        <f>'[1]Anexo5'!R113</f>
        <v>471136</v>
      </c>
      <c r="C33" s="143">
        <f>'[1]Anexo5'!S113</f>
        <v>36804</v>
      </c>
      <c r="D33" s="143">
        <f>'[1]Anexo5'!T113</f>
        <v>17395</v>
      </c>
      <c r="E33" s="143">
        <f>'[1]Anexo5'!U113</f>
        <v>76241</v>
      </c>
      <c r="F33" s="143">
        <f>'[1]Anexo5'!V113</f>
        <v>50114</v>
      </c>
      <c r="G33" s="143">
        <f>'[1]Anexo5'!W113</f>
        <v>14191</v>
      </c>
      <c r="H33" s="143">
        <f>'[1]Anexo5'!X113</f>
        <v>24010</v>
      </c>
      <c r="I33" s="143">
        <f>'[1]Anexo5'!Y113</f>
        <v>27090</v>
      </c>
      <c r="J33" s="143">
        <f>'[1]Anexo5'!Z113</f>
        <v>1375</v>
      </c>
      <c r="K33" s="143">
        <f>'[1]Anexo5'!AA113</f>
        <v>803</v>
      </c>
      <c r="L33" s="143">
        <f>'[1]Anexo5'!AB113</f>
        <v>3101</v>
      </c>
      <c r="M33" s="143">
        <f>'[1]Anexo5'!AC113</f>
        <v>379</v>
      </c>
      <c r="N33" s="143">
        <f>'[1]Anexo5'!AD113</f>
        <v>722639</v>
      </c>
    </row>
    <row r="34" spans="1:14" ht="12.75">
      <c r="A34" s="24" t="s">
        <v>71</v>
      </c>
      <c r="B34" s="142">
        <f>'[1]Anexo5'!R114</f>
        <v>1240903</v>
      </c>
      <c r="C34" s="142">
        <f>'[1]Anexo5'!S114</f>
        <v>3172</v>
      </c>
      <c r="D34" s="142">
        <f>'[1]Anexo5'!T114</f>
        <v>16985</v>
      </c>
      <c r="E34" s="142">
        <f>'[1]Anexo5'!U114</f>
        <v>46713</v>
      </c>
      <c r="F34" s="142">
        <f>'[1]Anexo5'!V114</f>
        <v>135819</v>
      </c>
      <c r="G34" s="142">
        <f>'[1]Anexo5'!W114</f>
        <v>11676</v>
      </c>
      <c r="H34" s="142">
        <f>'[1]Anexo5'!X114</f>
        <v>35671</v>
      </c>
      <c r="I34" s="142">
        <f>'[1]Anexo5'!Y114</f>
        <v>54451</v>
      </c>
      <c r="J34" s="142">
        <f>'[1]Anexo5'!Z114</f>
        <v>5061</v>
      </c>
      <c r="K34" s="142">
        <f>'[1]Anexo5'!AA114</f>
        <v>11057</v>
      </c>
      <c r="L34" s="142">
        <f>'[1]Anexo5'!AB114</f>
        <v>5311</v>
      </c>
      <c r="M34" s="142">
        <f>'[1]Anexo5'!AC114</f>
        <v>0</v>
      </c>
      <c r="N34" s="142">
        <f>'[1]Anexo5'!AD114</f>
        <v>1566819</v>
      </c>
    </row>
    <row r="35" spans="1:14" ht="12.75">
      <c r="A35" s="116" t="s">
        <v>69</v>
      </c>
      <c r="B35" s="143">
        <f>'[1]Anexo5'!R115</f>
        <v>141922</v>
      </c>
      <c r="C35" s="143">
        <f>'[1]Anexo5'!S115</f>
        <v>254</v>
      </c>
      <c r="D35" s="143">
        <f>'[1]Anexo5'!T115</f>
        <v>938</v>
      </c>
      <c r="E35" s="143">
        <f>'[1]Anexo5'!U115</f>
        <v>0</v>
      </c>
      <c r="F35" s="143">
        <f>'[1]Anexo5'!V115</f>
        <v>9900</v>
      </c>
      <c r="G35" s="143">
        <f>'[1]Anexo5'!W115</f>
        <v>1351</v>
      </c>
      <c r="H35" s="143">
        <f>'[1]Anexo5'!X115</f>
        <v>3541</v>
      </c>
      <c r="I35" s="143">
        <f>'[1]Anexo5'!Y115</f>
        <v>9608</v>
      </c>
      <c r="J35" s="143">
        <f>'[1]Anexo5'!Z115</f>
        <v>218</v>
      </c>
      <c r="K35" s="143">
        <f>'[1]Anexo5'!AA115</f>
        <v>369</v>
      </c>
      <c r="L35" s="143">
        <f>'[1]Anexo5'!AB115</f>
        <v>1292</v>
      </c>
      <c r="M35" s="143">
        <f>'[1]Anexo5'!AC115</f>
        <v>0</v>
      </c>
      <c r="N35" s="143">
        <f>'[1]Anexo5'!AD115</f>
        <v>169393</v>
      </c>
    </row>
    <row r="36" spans="1:14" ht="12.75">
      <c r="A36" s="24" t="s">
        <v>70</v>
      </c>
      <c r="B36" s="142">
        <f>'[1]Anexo5'!R116</f>
        <v>654311</v>
      </c>
      <c r="C36" s="142">
        <f>'[1]Anexo5'!S116</f>
        <v>1409</v>
      </c>
      <c r="D36" s="142">
        <f>'[1]Anexo5'!T116</f>
        <v>661</v>
      </c>
      <c r="E36" s="142">
        <f>'[1]Anexo5'!U116</f>
        <v>12320</v>
      </c>
      <c r="F36" s="142">
        <f>'[1]Anexo5'!V116</f>
        <v>32869</v>
      </c>
      <c r="G36" s="142">
        <f>'[1]Anexo5'!W116</f>
        <v>8721</v>
      </c>
      <c r="H36" s="142">
        <f>'[1]Anexo5'!X116</f>
        <v>11018</v>
      </c>
      <c r="I36" s="142">
        <f>'[1]Anexo5'!Y116</f>
        <v>23466</v>
      </c>
      <c r="J36" s="142">
        <f>'[1]Anexo5'!Z116</f>
        <v>86</v>
      </c>
      <c r="K36" s="142">
        <f>'[1]Anexo5'!AA116</f>
        <v>6</v>
      </c>
      <c r="L36" s="142">
        <f>'[1]Anexo5'!AB116</f>
        <v>1452</v>
      </c>
      <c r="M36" s="142">
        <f>'[1]Anexo5'!AC116</f>
        <v>0</v>
      </c>
      <c r="N36" s="142">
        <f>'[1]Anexo5'!AD116</f>
        <v>746319</v>
      </c>
    </row>
    <row r="37" spans="1:14" ht="12.75">
      <c r="A37" s="116" t="s">
        <v>177</v>
      </c>
      <c r="B37" s="143">
        <f>'[1]Anexo5'!R117</f>
        <v>1583321</v>
      </c>
      <c r="C37" s="143">
        <f>'[1]Anexo5'!S117</f>
        <v>37997</v>
      </c>
      <c r="D37" s="143">
        <f>'[1]Anexo5'!T117</f>
        <v>25367</v>
      </c>
      <c r="E37" s="143">
        <f>'[1]Anexo5'!U117</f>
        <v>132901</v>
      </c>
      <c r="F37" s="143">
        <f>'[1]Anexo5'!V117</f>
        <v>322149</v>
      </c>
      <c r="G37" s="143">
        <f>'[1]Anexo5'!W117</f>
        <v>21070</v>
      </c>
      <c r="H37" s="143">
        <f>'[1]Anexo5'!X117</f>
        <v>29454</v>
      </c>
      <c r="I37" s="143">
        <f>'[1]Anexo5'!Y117</f>
        <v>9075</v>
      </c>
      <c r="J37" s="143">
        <f>'[1]Anexo5'!Z117</f>
        <v>21637</v>
      </c>
      <c r="K37" s="143">
        <f>'[1]Anexo5'!AA117</f>
        <v>1550</v>
      </c>
      <c r="L37" s="143">
        <f>'[1]Anexo5'!AB117</f>
        <v>19612</v>
      </c>
      <c r="M37" s="143">
        <f>'[1]Anexo5'!AC117</f>
        <v>1175</v>
      </c>
      <c r="N37" s="143">
        <f>'[1]Anexo5'!AD117</f>
        <v>2205308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f>'[1]Anexo5'!R119</f>
        <v>18234629</v>
      </c>
      <c r="C39" s="143">
        <f>'[1]Anexo5'!S119</f>
        <v>526975</v>
      </c>
      <c r="D39" s="143">
        <f>'[1]Anexo5'!T119</f>
        <v>936814</v>
      </c>
      <c r="E39" s="143">
        <f>'[1]Anexo5'!U119</f>
        <v>904271</v>
      </c>
      <c r="F39" s="143">
        <f>'[1]Anexo5'!V119</f>
        <v>2205782</v>
      </c>
      <c r="G39" s="143">
        <f>'[1]Anexo5'!W119</f>
        <v>340761</v>
      </c>
      <c r="H39" s="143">
        <f>'[1]Anexo5'!X119</f>
        <v>683926</v>
      </c>
      <c r="I39" s="143">
        <f>'[1]Anexo5'!Y119</f>
        <v>502129</v>
      </c>
      <c r="J39" s="143">
        <f>'[1]Anexo5'!Z119</f>
        <v>103245</v>
      </c>
      <c r="K39" s="143">
        <f>'[1]Anexo5'!AA119</f>
        <v>91468</v>
      </c>
      <c r="L39" s="143">
        <f>'[1]Anexo5'!AB119</f>
        <v>101912</v>
      </c>
      <c r="M39" s="143">
        <f>'[1]Anexo5'!AC119</f>
        <v>21984</v>
      </c>
      <c r="N39" s="143">
        <f>'[1]Anexo5'!AD119</f>
        <v>24653896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17 de agosto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spans="1:7" ht="14.25" customHeight="1">
      <c r="A7" s="90" t="str">
        <f>'[1]Hoja1'!$S$2</f>
        <v>A26 Área aprobada y variación mensual por municipios</v>
      </c>
      <c r="G7" s="64"/>
    </row>
    <row r="8" ht="14.25" customHeight="1">
      <c r="A8" s="83" t="str">
        <f>+'a2'!A9</f>
        <v>Mayo 2016 - junio 2016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9" t="s">
        <v>81</v>
      </c>
      <c r="B10" s="300" t="str">
        <f>'a2'!B11</f>
        <v>Mayo 2016</v>
      </c>
      <c r="C10" s="300"/>
      <c r="D10" s="300"/>
      <c r="E10" s="92"/>
      <c r="F10" s="300" t="str">
        <f>'a2'!E11</f>
        <v>Junio 2016</v>
      </c>
      <c r="G10" s="300"/>
      <c r="H10" s="300"/>
      <c r="I10" s="93"/>
      <c r="J10" s="285" t="s">
        <v>76</v>
      </c>
      <c r="K10" s="285"/>
      <c r="L10" s="285"/>
      <c r="M10" s="94"/>
      <c r="N10" s="285" t="s">
        <v>12</v>
      </c>
      <c r="O10" s="285"/>
      <c r="P10" s="285"/>
    </row>
    <row r="11" spans="1:16" ht="12.75">
      <c r="A11" s="285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f>'[1]Hoja1'!C6</f>
        <v>29159</v>
      </c>
      <c r="C12" s="148">
        <f>'[1]Hoja1'!D6</f>
        <v>19217</v>
      </c>
      <c r="D12" s="148">
        <f>'[1]Hoja1'!E6</f>
        <v>48376</v>
      </c>
      <c r="E12" s="148"/>
      <c r="F12" s="148">
        <f>'[1]Hoja1'!G6</f>
        <v>38788</v>
      </c>
      <c r="G12" s="148">
        <f>'[1]Hoja1'!H6</f>
        <v>19340</v>
      </c>
      <c r="H12" s="148">
        <f>'[1]Hoja1'!I6</f>
        <v>58128</v>
      </c>
      <c r="I12" s="148"/>
      <c r="J12" s="150">
        <f>_xlfn.IFERROR(ROUND('[1]Hoja1'!K6,1),"*")</f>
        <v>33</v>
      </c>
      <c r="K12" s="150">
        <f>_xlfn.IFERROR(ROUND('[1]Hoja1'!L6,1),"*")</f>
        <v>0.6</v>
      </c>
      <c r="L12" s="150">
        <f>_xlfn.IFERROR(ROUND('[1]Hoja1'!M6,1),"*")</f>
        <v>20.2</v>
      </c>
      <c r="M12" s="150"/>
      <c r="N12" s="150">
        <f>ROUND('[1]Hoja1'!O6,1)</f>
        <v>0.6</v>
      </c>
      <c r="O12" s="150">
        <f>ROUND('[1]Hoja1'!P6,1)</f>
        <v>0</v>
      </c>
      <c r="P12" s="150">
        <f>ROUND('[1]Hoja1'!Q6,1)</f>
        <v>0.5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f>'[1]Hoja1'!C7</f>
        <v>3899</v>
      </c>
      <c r="C13" s="149">
        <f>'[1]Hoja1'!D7</f>
        <v>8392</v>
      </c>
      <c r="D13" s="149">
        <f>'[1]Hoja1'!E7</f>
        <v>12291</v>
      </c>
      <c r="E13" s="149"/>
      <c r="F13" s="149">
        <f>'[1]Hoja1'!G7</f>
        <v>722</v>
      </c>
      <c r="G13" s="149">
        <f>'[1]Hoja1'!H7</f>
        <v>0</v>
      </c>
      <c r="H13" s="149">
        <f>'[1]Hoja1'!I7</f>
        <v>722</v>
      </c>
      <c r="I13" s="149"/>
      <c r="J13" s="151">
        <f>_xlfn.IFERROR(ROUND('[1]Hoja1'!K7,1),"*")</f>
        <v>-81.5</v>
      </c>
      <c r="K13" s="151">
        <f>_xlfn.IFERROR(ROUND('[1]Hoja1'!L7,1),"*")</f>
        <v>-100</v>
      </c>
      <c r="L13" s="151">
        <f>_xlfn.IFERROR(ROUND('[1]Hoja1'!M7,1),"*")</f>
        <v>-94.1</v>
      </c>
      <c r="M13" s="151"/>
      <c r="N13" s="151">
        <f>ROUND('[1]Hoja1'!O7,1)</f>
        <v>-0.2</v>
      </c>
      <c r="O13" s="151">
        <f>ROUND('[1]Hoja1'!P7,1)</f>
        <v>-1.9</v>
      </c>
      <c r="P13" s="151">
        <f>ROUND('[1]Hoja1'!Q7,1)</f>
        <v>-0.5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f>'[1]Hoja1'!C8</f>
        <v>40406</v>
      </c>
      <c r="C14" s="148">
        <f>'[1]Hoja1'!D8</f>
        <v>932</v>
      </c>
      <c r="D14" s="148">
        <f>'[1]Hoja1'!E8</f>
        <v>41338</v>
      </c>
      <c r="E14" s="148"/>
      <c r="F14" s="148">
        <f>'[1]Hoja1'!G8</f>
        <v>11137</v>
      </c>
      <c r="G14" s="148">
        <f>'[1]Hoja1'!H8</f>
        <v>5627</v>
      </c>
      <c r="H14" s="148">
        <f>'[1]Hoja1'!I8</f>
        <v>16764</v>
      </c>
      <c r="I14" s="148"/>
      <c r="J14" s="150">
        <f>_xlfn.IFERROR(ROUND('[1]Hoja1'!K8,1),"*")</f>
        <v>-72.4</v>
      </c>
      <c r="K14" s="150">
        <f>_xlfn.IFERROR(ROUND('[1]Hoja1'!L8,1),"*")</f>
        <v>503.8</v>
      </c>
      <c r="L14" s="150">
        <f>_xlfn.IFERROR(ROUND('[1]Hoja1'!M8,1),"*")</f>
        <v>-59.4</v>
      </c>
      <c r="M14" s="150"/>
      <c r="N14" s="150">
        <f>ROUND('[1]Hoja1'!O8,1)</f>
        <v>-1.7</v>
      </c>
      <c r="O14" s="150">
        <f>ROUND('[1]Hoja1'!P8,1)</f>
        <v>1.1</v>
      </c>
      <c r="P14" s="150">
        <f>ROUND('[1]Hoja1'!Q8,1)</f>
        <v>-1.2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f>'[1]Hoja1'!C9</f>
        <v>0</v>
      </c>
      <c r="C15" s="149">
        <f>'[1]Hoja1'!D9</f>
        <v>0</v>
      </c>
      <c r="D15" s="149">
        <f>'[1]Hoja1'!E9</f>
        <v>0</v>
      </c>
      <c r="E15" s="149"/>
      <c r="F15" s="149">
        <f>'[1]Hoja1'!G9</f>
        <v>79</v>
      </c>
      <c r="G15" s="149">
        <f>'[1]Hoja1'!H9</f>
        <v>0</v>
      </c>
      <c r="H15" s="149">
        <f>'[1]Hoja1'!I9</f>
        <v>79</v>
      </c>
      <c r="I15" s="149"/>
      <c r="J15" s="151" t="str">
        <f>_xlfn.IFERROR(ROUND('[1]Hoja1'!K9,1),"*")</f>
        <v>*</v>
      </c>
      <c r="K15" s="151">
        <f>_xlfn.IFERROR(ROUND('[1]Hoja1'!L9,1),"*")</f>
        <v>0</v>
      </c>
      <c r="L15" s="151" t="str">
        <f>_xlfn.IFERROR(ROUND('[1]Hoja1'!M9,1),"*")</f>
        <v>*</v>
      </c>
      <c r="M15" s="151"/>
      <c r="N15" s="151">
        <f>ROUND('[1]Hoja1'!O9,1)</f>
        <v>0</v>
      </c>
      <c r="O15" s="151">
        <f>ROUND('[1]Hoja1'!P9,1)</f>
        <v>0</v>
      </c>
      <c r="P15" s="151">
        <f>ROUND('[1]Hoja1'!Q9,1)</f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f>'[1]Hoja1'!C10</f>
        <v>3290</v>
      </c>
      <c r="C16" s="148">
        <f>'[1]Hoja1'!D10</f>
        <v>1204</v>
      </c>
      <c r="D16" s="148">
        <f>'[1]Hoja1'!E10</f>
        <v>4494</v>
      </c>
      <c r="E16" s="148"/>
      <c r="F16" s="148">
        <f>'[1]Hoja1'!G10</f>
        <v>5320</v>
      </c>
      <c r="G16" s="148">
        <f>'[1]Hoja1'!H10</f>
        <v>4077</v>
      </c>
      <c r="H16" s="148">
        <f>'[1]Hoja1'!I10</f>
        <v>9397</v>
      </c>
      <c r="I16" s="148"/>
      <c r="J16" s="150">
        <f>_xlfn.IFERROR(ROUND('[1]Hoja1'!K10,1),"*")</f>
        <v>61.7</v>
      </c>
      <c r="K16" s="150">
        <f>_xlfn.IFERROR(ROUND('[1]Hoja1'!L10,1),"*")</f>
        <v>238.6</v>
      </c>
      <c r="L16" s="150">
        <f>_xlfn.IFERROR(ROUND('[1]Hoja1'!M10,1),"*")</f>
        <v>109.1</v>
      </c>
      <c r="M16" s="150"/>
      <c r="N16" s="150">
        <f>ROUND('[1]Hoja1'!O10,1)</f>
        <v>0.1</v>
      </c>
      <c r="O16" s="150">
        <f>ROUND('[1]Hoja1'!P10,1)</f>
        <v>0.6</v>
      </c>
      <c r="P16" s="150">
        <f>ROUND('[1]Hoja1'!Q10,1)</f>
        <v>0.2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f>'[1]Hoja1'!C11</f>
        <v>51210</v>
      </c>
      <c r="C17" s="149">
        <f>'[1]Hoja1'!D11</f>
        <v>206</v>
      </c>
      <c r="D17" s="149">
        <f>'[1]Hoja1'!E11</f>
        <v>51416</v>
      </c>
      <c r="E17" s="149"/>
      <c r="F17" s="149">
        <f>'[1]Hoja1'!G11</f>
        <v>11039</v>
      </c>
      <c r="G17" s="149">
        <f>'[1]Hoja1'!H11</f>
        <v>210</v>
      </c>
      <c r="H17" s="149">
        <f>'[1]Hoja1'!I11</f>
        <v>11249</v>
      </c>
      <c r="I17" s="149"/>
      <c r="J17" s="151">
        <f>_xlfn.IFERROR(ROUND('[1]Hoja1'!K11,1),"*")</f>
        <v>-78.4</v>
      </c>
      <c r="K17" s="151">
        <f>_xlfn.IFERROR(ROUND('[1]Hoja1'!L11,1),"*")</f>
        <v>1.9</v>
      </c>
      <c r="L17" s="151">
        <f>_xlfn.IFERROR(ROUND('[1]Hoja1'!M11,1),"*")</f>
        <v>-78.1</v>
      </c>
      <c r="M17" s="151"/>
      <c r="N17" s="151">
        <f>ROUND('[1]Hoja1'!O11,1)</f>
        <v>-2.4</v>
      </c>
      <c r="O17" s="151">
        <f>ROUND('[1]Hoja1'!P11,1)</f>
        <v>0</v>
      </c>
      <c r="P17" s="151">
        <f>ROUND('[1]Hoja1'!Q11,1)</f>
        <v>-1.9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f>'[1]Hoja1'!C12</f>
        <v>2086</v>
      </c>
      <c r="C18" s="148">
        <f>'[1]Hoja1'!D12</f>
        <v>11180</v>
      </c>
      <c r="D18" s="148">
        <f>'[1]Hoja1'!E12</f>
        <v>13266</v>
      </c>
      <c r="E18" s="148"/>
      <c r="F18" s="148">
        <f>'[1]Hoja1'!G12</f>
        <v>6864</v>
      </c>
      <c r="G18" s="148">
        <f>'[1]Hoja1'!H12</f>
        <v>1133</v>
      </c>
      <c r="H18" s="148">
        <f>'[1]Hoja1'!I12</f>
        <v>7997</v>
      </c>
      <c r="I18" s="148"/>
      <c r="J18" s="150">
        <f>_xlfn.IFERROR(ROUND('[1]Hoja1'!K12,1),"*")</f>
        <v>229.1</v>
      </c>
      <c r="K18" s="150">
        <f>_xlfn.IFERROR(ROUND('[1]Hoja1'!L12,1),"*")</f>
        <v>-89.9</v>
      </c>
      <c r="L18" s="150">
        <f>_xlfn.IFERROR(ROUND('[1]Hoja1'!M12,1),"*")</f>
        <v>-39.7</v>
      </c>
      <c r="M18" s="150"/>
      <c r="N18" s="150">
        <f>ROUND('[1]Hoja1'!O12,1)</f>
        <v>0.3</v>
      </c>
      <c r="O18" s="150">
        <f>ROUND('[1]Hoja1'!P12,1)</f>
        <v>-2.3</v>
      </c>
      <c r="P18" s="150">
        <f>ROUND('[1]Hoja1'!Q12,1)</f>
        <v>-0.2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f>'[1]Hoja1'!C13</f>
        <v>10744</v>
      </c>
      <c r="C19" s="149">
        <f>'[1]Hoja1'!D13</f>
        <v>16573</v>
      </c>
      <c r="D19" s="149">
        <f>'[1]Hoja1'!E13</f>
        <v>27317</v>
      </c>
      <c r="E19" s="149"/>
      <c r="F19" s="149">
        <f>'[1]Hoja1'!G13</f>
        <v>6039</v>
      </c>
      <c r="G19" s="149">
        <f>'[1]Hoja1'!H13</f>
        <v>10110</v>
      </c>
      <c r="H19" s="149">
        <f>'[1]Hoja1'!I13</f>
        <v>16149</v>
      </c>
      <c r="I19" s="149"/>
      <c r="J19" s="151">
        <f>_xlfn.IFERROR(ROUND('[1]Hoja1'!K13,1),"*")</f>
        <v>-43.8</v>
      </c>
      <c r="K19" s="151">
        <f>_xlfn.IFERROR(ROUND('[1]Hoja1'!L13,1),"*")</f>
        <v>-39</v>
      </c>
      <c r="L19" s="151">
        <f>_xlfn.IFERROR(ROUND('[1]Hoja1'!M13,1),"*")</f>
        <v>-40.9</v>
      </c>
      <c r="M19" s="151"/>
      <c r="N19" s="151">
        <f>ROUND('[1]Hoja1'!O13,1)</f>
        <v>-0.3</v>
      </c>
      <c r="O19" s="151">
        <f>ROUND('[1]Hoja1'!P13,1)</f>
        <v>-1.4</v>
      </c>
      <c r="P19" s="151">
        <f>ROUND('[1]Hoja1'!Q13,1)</f>
        <v>-0.5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f>'[1]Hoja1'!C14</f>
        <v>5970</v>
      </c>
      <c r="C20" s="148">
        <f>'[1]Hoja1'!D14</f>
        <v>17278</v>
      </c>
      <c r="D20" s="148">
        <f>'[1]Hoja1'!E14</f>
        <v>23248</v>
      </c>
      <c r="E20" s="148"/>
      <c r="F20" s="148">
        <f>'[1]Hoja1'!G14</f>
        <v>1153</v>
      </c>
      <c r="G20" s="148">
        <f>'[1]Hoja1'!H14</f>
        <v>0</v>
      </c>
      <c r="H20" s="148">
        <f>'[1]Hoja1'!I14</f>
        <v>1153</v>
      </c>
      <c r="I20" s="148"/>
      <c r="J20" s="150">
        <f>_xlfn.IFERROR(ROUND('[1]Hoja1'!K14,1),"*")</f>
        <v>-80.7</v>
      </c>
      <c r="K20" s="150">
        <f>_xlfn.IFERROR(ROUND('[1]Hoja1'!L14,1),"*")</f>
        <v>-100</v>
      </c>
      <c r="L20" s="150">
        <f>_xlfn.IFERROR(ROUND('[1]Hoja1'!M14,1),"*")</f>
        <v>-95</v>
      </c>
      <c r="M20" s="150"/>
      <c r="N20" s="150">
        <f>ROUND('[1]Hoja1'!O14,1)</f>
        <v>-0.3</v>
      </c>
      <c r="O20" s="150">
        <f>ROUND('[1]Hoja1'!P14,1)</f>
        <v>-3.9</v>
      </c>
      <c r="P20" s="150">
        <f>ROUND('[1]Hoja1'!Q14,1)</f>
        <v>-1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f>'[1]Hoja1'!C15</f>
        <v>33380</v>
      </c>
      <c r="C21" s="149">
        <f>'[1]Hoja1'!D15</f>
        <v>4770</v>
      </c>
      <c r="D21" s="149">
        <f>'[1]Hoja1'!E15</f>
        <v>38150</v>
      </c>
      <c r="E21" s="149"/>
      <c r="F21" s="149">
        <f>'[1]Hoja1'!G15</f>
        <v>40863</v>
      </c>
      <c r="G21" s="149">
        <f>'[1]Hoja1'!H15</f>
        <v>6786</v>
      </c>
      <c r="H21" s="149">
        <f>'[1]Hoja1'!I15</f>
        <v>47649</v>
      </c>
      <c r="I21" s="149"/>
      <c r="J21" s="151">
        <f>_xlfn.IFERROR(ROUND('[1]Hoja1'!K15,1),"*")</f>
        <v>22.4</v>
      </c>
      <c r="K21" s="151">
        <f>_xlfn.IFERROR(ROUND('[1]Hoja1'!L15,1),"*")</f>
        <v>42.3</v>
      </c>
      <c r="L21" s="151">
        <f>_xlfn.IFERROR(ROUND('[1]Hoja1'!M15,1),"*")</f>
        <v>24.9</v>
      </c>
      <c r="M21" s="151"/>
      <c r="N21" s="151">
        <f>ROUND('[1]Hoja1'!O15,1)</f>
        <v>0.4</v>
      </c>
      <c r="O21" s="151">
        <f>ROUND('[1]Hoja1'!P15,1)</f>
        <v>0.5</v>
      </c>
      <c r="P21" s="151">
        <f>ROUND('[1]Hoja1'!Q15,1)</f>
        <v>0.4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f>'[1]Hoja1'!C16</f>
        <v>378</v>
      </c>
      <c r="C22" s="148">
        <f>'[1]Hoja1'!D16</f>
        <v>0</v>
      </c>
      <c r="D22" s="148">
        <f>'[1]Hoja1'!E16</f>
        <v>378</v>
      </c>
      <c r="E22" s="148"/>
      <c r="F22" s="148">
        <f>'[1]Hoja1'!G16</f>
        <v>532</v>
      </c>
      <c r="G22" s="148">
        <f>'[1]Hoja1'!H16</f>
        <v>126</v>
      </c>
      <c r="H22" s="148">
        <f>'[1]Hoja1'!I16</f>
        <v>658</v>
      </c>
      <c r="I22" s="148"/>
      <c r="J22" s="150">
        <f>_xlfn.IFERROR(ROUND('[1]Hoja1'!K16,1),"*")</f>
        <v>40.7</v>
      </c>
      <c r="K22" s="150" t="str">
        <f>_xlfn.IFERROR(ROUND('[1]Hoja1'!L16,1),"*")</f>
        <v>*</v>
      </c>
      <c r="L22" s="150">
        <f>_xlfn.IFERROR(ROUND('[1]Hoja1'!M16,1),"*")</f>
        <v>74.1</v>
      </c>
      <c r="M22" s="150"/>
      <c r="N22" s="150">
        <f>ROUND('[1]Hoja1'!O16,1)</f>
        <v>0</v>
      </c>
      <c r="O22" s="150">
        <f>ROUND('[1]Hoja1'!P16,1)</f>
        <v>0</v>
      </c>
      <c r="P22" s="150">
        <f>ROUND('[1]Hoja1'!Q16,1)</f>
        <v>0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f>'[1]Hoja1'!C17</f>
        <v>761</v>
      </c>
      <c r="C23" s="149">
        <f>'[1]Hoja1'!D17</f>
        <v>334</v>
      </c>
      <c r="D23" s="149">
        <f>'[1]Hoja1'!E17</f>
        <v>1095</v>
      </c>
      <c r="E23" s="149"/>
      <c r="F23" s="149">
        <f>'[1]Hoja1'!G17</f>
        <v>1329</v>
      </c>
      <c r="G23" s="149">
        <f>'[1]Hoja1'!H17</f>
        <v>659</v>
      </c>
      <c r="H23" s="149">
        <f>'[1]Hoja1'!I17</f>
        <v>1988</v>
      </c>
      <c r="I23" s="149"/>
      <c r="J23" s="151">
        <f>_xlfn.IFERROR(ROUND('[1]Hoja1'!K17,1),"*")</f>
        <v>74.6</v>
      </c>
      <c r="K23" s="151">
        <f>_xlfn.IFERROR(ROUND('[1]Hoja1'!L17,1),"*")</f>
        <v>97.3</v>
      </c>
      <c r="L23" s="151">
        <f>_xlfn.IFERROR(ROUND('[1]Hoja1'!M17,1),"*")</f>
        <v>81.6</v>
      </c>
      <c r="M23" s="151"/>
      <c r="N23" s="151">
        <f>ROUND('[1]Hoja1'!O17,1)</f>
        <v>0</v>
      </c>
      <c r="O23" s="151">
        <f>ROUND('[1]Hoja1'!P17,1)</f>
        <v>0.1</v>
      </c>
      <c r="P23" s="151">
        <f>ROUND('[1]Hoja1'!Q17,1)</f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f>'[1]Hoja1'!C18</f>
        <v>168251</v>
      </c>
      <c r="C24" s="148">
        <f>'[1]Hoja1'!D18</f>
        <v>3685</v>
      </c>
      <c r="D24" s="148">
        <f>'[1]Hoja1'!E18</f>
        <v>171936</v>
      </c>
      <c r="E24" s="148"/>
      <c r="F24" s="148">
        <f>'[1]Hoja1'!G18</f>
        <v>57340</v>
      </c>
      <c r="G24" s="148">
        <f>'[1]Hoja1'!H18</f>
        <v>9871</v>
      </c>
      <c r="H24" s="148">
        <f>'[1]Hoja1'!I18</f>
        <v>67211</v>
      </c>
      <c r="I24" s="148"/>
      <c r="J24" s="150">
        <f>_xlfn.IFERROR(ROUND('[1]Hoja1'!K18,1),"*")</f>
        <v>-65.9</v>
      </c>
      <c r="K24" s="150">
        <f>_xlfn.IFERROR(ROUND('[1]Hoja1'!L18,1),"*")</f>
        <v>167.9</v>
      </c>
      <c r="L24" s="150">
        <f>_xlfn.IFERROR(ROUND('[1]Hoja1'!M18,1),"*")</f>
        <v>-60.9</v>
      </c>
      <c r="M24" s="150"/>
      <c r="N24" s="150">
        <f>ROUND('[1]Hoja1'!O18,1)</f>
        <v>-6.6</v>
      </c>
      <c r="O24" s="150">
        <f>ROUND('[1]Hoja1'!P18,1)</f>
        <v>1.4</v>
      </c>
      <c r="P24" s="150">
        <f>ROUND('[1]Hoja1'!Q18,1)</f>
        <v>-4.9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f>'[1]Hoja1'!C19</f>
        <v>308</v>
      </c>
      <c r="C25" s="149">
        <f>'[1]Hoja1'!D19</f>
        <v>9397</v>
      </c>
      <c r="D25" s="149">
        <f>'[1]Hoja1'!E19</f>
        <v>9705</v>
      </c>
      <c r="E25" s="149"/>
      <c r="F25" s="149">
        <f>'[1]Hoja1'!G19</f>
        <v>94</v>
      </c>
      <c r="G25" s="149">
        <f>'[1]Hoja1'!H19</f>
        <v>9018</v>
      </c>
      <c r="H25" s="149">
        <f>'[1]Hoja1'!I19</f>
        <v>9112</v>
      </c>
      <c r="I25" s="149"/>
      <c r="J25" s="163">
        <f>_xlfn.IFERROR(ROUND('[1]Hoja1'!K19,1),"*")</f>
        <v>-69.5</v>
      </c>
      <c r="K25" s="151">
        <f>_xlfn.IFERROR(ROUND('[1]Hoja1'!L19,1),"*")</f>
        <v>-4</v>
      </c>
      <c r="L25" s="163">
        <f>_xlfn.IFERROR(ROUND('[1]Hoja1'!M19,1),"*")</f>
        <v>-6.1</v>
      </c>
      <c r="M25" s="151"/>
      <c r="N25" s="151">
        <f>ROUND('[1]Hoja1'!O19,1)</f>
        <v>0</v>
      </c>
      <c r="O25" s="151">
        <f>ROUND('[1]Hoja1'!P19,1)</f>
        <v>-0.1</v>
      </c>
      <c r="P25" s="151">
        <f>ROUND('[1]Hoja1'!Q19,1)</f>
        <v>0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f>'[1]Hoja1'!C20</f>
        <v>2156</v>
      </c>
      <c r="C26" s="148">
        <f>'[1]Hoja1'!D20</f>
        <v>123</v>
      </c>
      <c r="D26" s="148">
        <f>'[1]Hoja1'!E20</f>
        <v>2279</v>
      </c>
      <c r="E26" s="148"/>
      <c r="F26" s="148">
        <f>'[1]Hoja1'!G20</f>
        <v>23630</v>
      </c>
      <c r="G26" s="148">
        <f>'[1]Hoja1'!H20</f>
        <v>0</v>
      </c>
      <c r="H26" s="148">
        <f>'[1]Hoja1'!I20</f>
        <v>23630</v>
      </c>
      <c r="I26" s="148"/>
      <c r="J26" s="150">
        <f>_xlfn.IFERROR(ROUND('[1]Hoja1'!K20,1),"*")</f>
        <v>996</v>
      </c>
      <c r="K26" s="150">
        <f>_xlfn.IFERROR(ROUND('[1]Hoja1'!L20,1),"*")</f>
        <v>-100</v>
      </c>
      <c r="L26" s="150">
        <f>_xlfn.IFERROR(ROUND('[1]Hoja1'!M20,1),"*")</f>
        <v>936.9</v>
      </c>
      <c r="M26" s="150"/>
      <c r="N26" s="150">
        <f>ROUND('[1]Hoja1'!O20,1)</f>
        <v>1.3</v>
      </c>
      <c r="O26" s="150">
        <f>ROUND('[1]Hoja1'!P20,1)</f>
        <v>0</v>
      </c>
      <c r="P26" s="150">
        <f>ROUND('[1]Hoja1'!Q20,1)</f>
        <v>1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f>'[1]Hoja1'!C21</f>
        <v>4952</v>
      </c>
      <c r="C27" s="149">
        <f>'[1]Hoja1'!D21</f>
        <v>2171</v>
      </c>
      <c r="D27" s="149">
        <f>'[1]Hoja1'!E21</f>
        <v>7123</v>
      </c>
      <c r="E27" s="149"/>
      <c r="F27" s="149">
        <f>'[1]Hoja1'!G21</f>
        <v>4208</v>
      </c>
      <c r="G27" s="149">
        <f>'[1]Hoja1'!H21</f>
        <v>815</v>
      </c>
      <c r="H27" s="149">
        <f>'[1]Hoja1'!I21</f>
        <v>5023</v>
      </c>
      <c r="I27" s="149"/>
      <c r="J27" s="151">
        <f>_xlfn.IFERROR(ROUND('[1]Hoja1'!K21,1),"*")</f>
        <v>-15</v>
      </c>
      <c r="K27" s="151">
        <f>_xlfn.IFERROR(ROUND('[1]Hoja1'!L21,1),"*")</f>
        <v>-62.5</v>
      </c>
      <c r="L27" s="151">
        <f>_xlfn.IFERROR(ROUND('[1]Hoja1'!M21,1),"*")</f>
        <v>-29.5</v>
      </c>
      <c r="M27" s="151"/>
      <c r="N27" s="151">
        <f>ROUND('[1]Hoja1'!O21,1)</f>
        <v>0</v>
      </c>
      <c r="O27" s="151">
        <f>ROUND('[1]Hoja1'!P21,1)</f>
        <v>-0.3</v>
      </c>
      <c r="P27" s="151">
        <f>ROUND('[1]Hoja1'!Q21,1)</f>
        <v>-0.1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f>'[1]Hoja1'!C22</f>
        <v>314542</v>
      </c>
      <c r="C28" s="148">
        <f>'[1]Hoja1'!D22</f>
        <v>197806</v>
      </c>
      <c r="D28" s="148">
        <f>'[1]Hoja1'!E22</f>
        <v>512348</v>
      </c>
      <c r="E28" s="148"/>
      <c r="F28" s="148">
        <f>'[1]Hoja1'!G22</f>
        <v>202147</v>
      </c>
      <c r="G28" s="148">
        <f>'[1]Hoja1'!H22</f>
        <v>105027</v>
      </c>
      <c r="H28" s="148">
        <f>'[1]Hoja1'!I22</f>
        <v>307174</v>
      </c>
      <c r="I28" s="148"/>
      <c r="J28" s="150">
        <f>_xlfn.IFERROR(ROUND('[1]Hoja1'!K22,1),"*")</f>
        <v>-35.7</v>
      </c>
      <c r="K28" s="150">
        <f>_xlfn.IFERROR(ROUND('[1]Hoja1'!L22,1),"*")</f>
        <v>-46.9</v>
      </c>
      <c r="L28" s="150">
        <f>_xlfn.IFERROR(ROUND('[1]Hoja1'!M22,1),"*")</f>
        <v>-40</v>
      </c>
      <c r="M28" s="150"/>
      <c r="N28" s="150">
        <f>ROUND('[1]Hoja1'!O22,1)</f>
        <v>-6.7</v>
      </c>
      <c r="O28" s="150">
        <f>ROUND('[1]Hoja1'!P22,1)</f>
        <v>-20.8</v>
      </c>
      <c r="P28" s="150">
        <f>ROUND('[1]Hoja1'!Q22,1)</f>
        <v>-9.6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f>'[1]Hoja1'!C23</f>
        <v>118732</v>
      </c>
      <c r="C29" s="149">
        <f>'[1]Hoja1'!D23</f>
        <v>2432</v>
      </c>
      <c r="D29" s="149">
        <f>'[1]Hoja1'!E23</f>
        <v>121164</v>
      </c>
      <c r="E29" s="149"/>
      <c r="F29" s="149">
        <f>'[1]Hoja1'!G23</f>
        <v>48650</v>
      </c>
      <c r="G29" s="149">
        <f>'[1]Hoja1'!H23</f>
        <v>11765</v>
      </c>
      <c r="H29" s="149">
        <f>'[1]Hoja1'!I23</f>
        <v>60415</v>
      </c>
      <c r="I29" s="149"/>
      <c r="J29" s="151">
        <f>_xlfn.IFERROR(ROUND('[1]Hoja1'!K23,1),"*")</f>
        <v>-59</v>
      </c>
      <c r="K29" s="151">
        <f>_xlfn.IFERROR(ROUND('[1]Hoja1'!L23,1),"*")</f>
        <v>383.8</v>
      </c>
      <c r="L29" s="151">
        <f>_xlfn.IFERROR(ROUND('[1]Hoja1'!M23,1),"*")</f>
        <v>-50.1</v>
      </c>
      <c r="M29" s="151"/>
      <c r="N29" s="151">
        <f>ROUND('[1]Hoja1'!O23,1)</f>
        <v>-4.2</v>
      </c>
      <c r="O29" s="151">
        <f>ROUND('[1]Hoja1'!P23,1)</f>
        <v>2.1</v>
      </c>
      <c r="P29" s="151">
        <f>ROUND('[1]Hoja1'!Q23,1)</f>
        <v>-2.9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f>'[1]Hoja1'!C24</f>
        <v>883</v>
      </c>
      <c r="C30" s="148">
        <f>'[1]Hoja1'!D24</f>
        <v>0</v>
      </c>
      <c r="D30" s="148">
        <f>'[1]Hoja1'!E24</f>
        <v>883</v>
      </c>
      <c r="E30" s="148"/>
      <c r="F30" s="148">
        <f>'[1]Hoja1'!G24</f>
        <v>791</v>
      </c>
      <c r="G30" s="148">
        <f>'[1]Hoja1'!H24</f>
        <v>779</v>
      </c>
      <c r="H30" s="148">
        <f>'[1]Hoja1'!I24</f>
        <v>1570</v>
      </c>
      <c r="I30" s="148"/>
      <c r="J30" s="150">
        <f>_xlfn.IFERROR(ROUND('[1]Hoja1'!K24,1),"*")</f>
        <v>-10.4</v>
      </c>
      <c r="K30" s="150" t="str">
        <f>_xlfn.IFERROR(ROUND('[1]Hoja1'!L24,1),"*")</f>
        <v>*</v>
      </c>
      <c r="L30" s="150">
        <f>_xlfn.IFERROR(ROUND('[1]Hoja1'!M24,1),"*")</f>
        <v>77.8</v>
      </c>
      <c r="M30" s="150"/>
      <c r="N30" s="150">
        <f>ROUND('[1]Hoja1'!O24,1)</f>
        <v>0</v>
      </c>
      <c r="O30" s="150">
        <f>ROUND('[1]Hoja1'!P24,1)</f>
        <v>0.2</v>
      </c>
      <c r="P30" s="150">
        <f>ROUND('[1]Hoja1'!Q24,1)</f>
        <v>0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f>'[1]Hoja1'!C25</f>
        <v>10711</v>
      </c>
      <c r="C31" s="149">
        <f>'[1]Hoja1'!D25</f>
        <v>221</v>
      </c>
      <c r="D31" s="149">
        <f>'[1]Hoja1'!E25</f>
        <v>10932</v>
      </c>
      <c r="E31" s="149"/>
      <c r="F31" s="149">
        <f>'[1]Hoja1'!G25</f>
        <v>5735</v>
      </c>
      <c r="G31" s="149">
        <f>'[1]Hoja1'!H25</f>
        <v>2141</v>
      </c>
      <c r="H31" s="149">
        <f>'[1]Hoja1'!I25</f>
        <v>7876</v>
      </c>
      <c r="I31" s="149"/>
      <c r="J31" s="151">
        <f>_xlfn.IFERROR(ROUND('[1]Hoja1'!K25,1),"*")</f>
        <v>-46.5</v>
      </c>
      <c r="K31" s="151">
        <f>_xlfn.IFERROR(ROUND('[1]Hoja1'!L25,1),"*")</f>
        <v>868.8</v>
      </c>
      <c r="L31" s="151">
        <f>_xlfn.IFERROR(ROUND('[1]Hoja1'!M25,1),"*")</f>
        <v>-28</v>
      </c>
      <c r="M31" s="151"/>
      <c r="N31" s="151">
        <f>ROUND('[1]Hoja1'!O25,1)</f>
        <v>-0.3</v>
      </c>
      <c r="O31" s="151">
        <f>ROUND('[1]Hoja1'!P25,1)</f>
        <v>0.4</v>
      </c>
      <c r="P31" s="151">
        <f>ROUND('[1]Hoja1'!Q25,1)</f>
        <v>-0.1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f>'[1]Hoja1'!C26</f>
        <v>11695</v>
      </c>
      <c r="C32" s="148">
        <f>'[1]Hoja1'!D26</f>
        <v>94</v>
      </c>
      <c r="D32" s="148">
        <f>'[1]Hoja1'!E26</f>
        <v>11789</v>
      </c>
      <c r="E32" s="148"/>
      <c r="F32" s="148">
        <f>'[1]Hoja1'!G26</f>
        <v>12590</v>
      </c>
      <c r="G32" s="148">
        <f>'[1]Hoja1'!H26</f>
        <v>72</v>
      </c>
      <c r="H32" s="148">
        <f>'[1]Hoja1'!I26</f>
        <v>12662</v>
      </c>
      <c r="I32" s="148"/>
      <c r="J32" s="150">
        <f>_xlfn.IFERROR(ROUND('[1]Hoja1'!K26,1),"*")</f>
        <v>7.7</v>
      </c>
      <c r="K32" s="150">
        <f>_xlfn.IFERROR(ROUND('[1]Hoja1'!L26,1),"*")</f>
        <v>-23.4</v>
      </c>
      <c r="L32" s="150">
        <f>_xlfn.IFERROR(ROUND('[1]Hoja1'!M26,1),"*")</f>
        <v>7.4</v>
      </c>
      <c r="M32" s="150"/>
      <c r="N32" s="150">
        <f>ROUND('[1]Hoja1'!O26,1)</f>
        <v>0.1</v>
      </c>
      <c r="O32" s="150">
        <f>ROUND('[1]Hoja1'!P26,1)</f>
        <v>0</v>
      </c>
      <c r="P32" s="150">
        <f>ROUND('[1]Hoja1'!Q26,1)</f>
        <v>0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f>'[1]Hoja1'!C27</f>
        <v>6998</v>
      </c>
      <c r="C33" s="149">
        <f>'[1]Hoja1'!D27</f>
        <v>1908</v>
      </c>
      <c r="D33" s="149">
        <f>'[1]Hoja1'!E27</f>
        <v>8906</v>
      </c>
      <c r="E33" s="149"/>
      <c r="F33" s="149">
        <f>'[1]Hoja1'!G27</f>
        <v>8905</v>
      </c>
      <c r="G33" s="149">
        <f>'[1]Hoja1'!H27</f>
        <v>628</v>
      </c>
      <c r="H33" s="149">
        <f>'[1]Hoja1'!I27</f>
        <v>9533</v>
      </c>
      <c r="I33" s="149"/>
      <c r="J33" s="151">
        <f>_xlfn.IFERROR(ROUND('[1]Hoja1'!K27,1),"*")</f>
        <v>27.3</v>
      </c>
      <c r="K33" s="151">
        <f>_xlfn.IFERROR(ROUND('[1]Hoja1'!L27,1),"*")</f>
        <v>-67.1</v>
      </c>
      <c r="L33" s="151">
        <f>_xlfn.IFERROR(ROUND('[1]Hoja1'!M27,1),"*")</f>
        <v>7</v>
      </c>
      <c r="M33" s="151"/>
      <c r="N33" s="151">
        <f>ROUND('[1]Hoja1'!O27,1)</f>
        <v>0.1</v>
      </c>
      <c r="O33" s="151">
        <f>ROUND('[1]Hoja1'!P27,1)</f>
        <v>-0.3</v>
      </c>
      <c r="P33" s="151">
        <f>ROUND('[1]Hoja1'!Q27,1)</f>
        <v>0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f>'[1]Hoja1'!C28</f>
        <v>32489</v>
      </c>
      <c r="C34" s="148">
        <f>'[1]Hoja1'!D28</f>
        <v>373</v>
      </c>
      <c r="D34" s="148">
        <f>'[1]Hoja1'!E28</f>
        <v>32862</v>
      </c>
      <c r="E34" s="148"/>
      <c r="F34" s="148">
        <f>'[1]Hoja1'!G28</f>
        <v>9529</v>
      </c>
      <c r="G34" s="148">
        <f>'[1]Hoja1'!H28</f>
        <v>2447</v>
      </c>
      <c r="H34" s="148">
        <f>'[1]Hoja1'!I28</f>
        <v>11976</v>
      </c>
      <c r="I34" s="148"/>
      <c r="J34" s="150">
        <f>_xlfn.IFERROR(ROUND('[1]Hoja1'!K28,1),"*")</f>
        <v>-70.7</v>
      </c>
      <c r="K34" s="150">
        <f>_xlfn.IFERROR(ROUND('[1]Hoja1'!L28,1),"*")</f>
        <v>556</v>
      </c>
      <c r="L34" s="150">
        <f>_xlfn.IFERROR(ROUND('[1]Hoja1'!M28,1),"*")</f>
        <v>-63.6</v>
      </c>
      <c r="M34" s="150"/>
      <c r="N34" s="150">
        <f>ROUND('[1]Hoja1'!O28,1)</f>
        <v>-1.4</v>
      </c>
      <c r="O34" s="150">
        <f>ROUND('[1]Hoja1'!P28,1)</f>
        <v>0.5</v>
      </c>
      <c r="P34" s="150">
        <f>ROUND('[1]Hoja1'!Q28,1)</f>
        <v>-1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f>'[1]Hoja1'!C29</f>
        <v>18643</v>
      </c>
      <c r="C35" s="149">
        <f>'[1]Hoja1'!D29</f>
        <v>6782</v>
      </c>
      <c r="D35" s="149">
        <f>'[1]Hoja1'!E29</f>
        <v>25425</v>
      </c>
      <c r="E35" s="149"/>
      <c r="F35" s="149">
        <f>'[1]Hoja1'!G29</f>
        <v>14053</v>
      </c>
      <c r="G35" s="149">
        <f>'[1]Hoja1'!H29</f>
        <v>424</v>
      </c>
      <c r="H35" s="149">
        <f>'[1]Hoja1'!I29</f>
        <v>14477</v>
      </c>
      <c r="I35" s="149"/>
      <c r="J35" s="151">
        <f>_xlfn.IFERROR(ROUND('[1]Hoja1'!K29,1),"*")</f>
        <v>-24.6</v>
      </c>
      <c r="K35" s="151">
        <f>_xlfn.IFERROR(ROUND('[1]Hoja1'!L29,1),"*")</f>
        <v>-93.7</v>
      </c>
      <c r="L35" s="151">
        <f>_xlfn.IFERROR(ROUND('[1]Hoja1'!M29,1),"*")</f>
        <v>-43.1</v>
      </c>
      <c r="M35" s="151"/>
      <c r="N35" s="151">
        <f>ROUND('[1]Hoja1'!O29,1)</f>
        <v>-0.3</v>
      </c>
      <c r="O35" s="151">
        <f>ROUND('[1]Hoja1'!P29,1)</f>
        <v>-1.4</v>
      </c>
      <c r="P35" s="151">
        <f>ROUND('[1]Hoja1'!Q29,1)</f>
        <v>-0.5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f>'[1]Hoja1'!C30</f>
        <v>1251</v>
      </c>
      <c r="C36" s="148">
        <f>'[1]Hoja1'!D30</f>
        <v>220</v>
      </c>
      <c r="D36" s="148">
        <f>'[1]Hoja1'!E30</f>
        <v>1471</v>
      </c>
      <c r="E36" s="148"/>
      <c r="F36" s="148">
        <f>'[1]Hoja1'!G30</f>
        <v>1715</v>
      </c>
      <c r="G36" s="148">
        <f>'[1]Hoja1'!H30</f>
        <v>0</v>
      </c>
      <c r="H36" s="148">
        <f>'[1]Hoja1'!I30</f>
        <v>1715</v>
      </c>
      <c r="I36" s="148"/>
      <c r="J36" s="150">
        <f>_xlfn.IFERROR(ROUND('[1]Hoja1'!K30,1),"*")</f>
        <v>37.1</v>
      </c>
      <c r="K36" s="150">
        <f>_xlfn.IFERROR(ROUND('[1]Hoja1'!L30,1),"*")</f>
        <v>-100</v>
      </c>
      <c r="L36" s="150">
        <f>_xlfn.IFERROR(ROUND('[1]Hoja1'!M30,1),"*")</f>
        <v>16.6</v>
      </c>
      <c r="M36" s="150"/>
      <c r="N36" s="150">
        <f>ROUND('[1]Hoja1'!O30,1)</f>
        <v>0</v>
      </c>
      <c r="O36" s="150">
        <f>ROUND('[1]Hoja1'!P30,1)</f>
        <v>0</v>
      </c>
      <c r="P36" s="150">
        <f>ROUND('[1]Hoja1'!Q30,1)</f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f>'[1]Hoja1'!C31</f>
        <v>5390</v>
      </c>
      <c r="C37" s="149">
        <f>'[1]Hoja1'!D31</f>
        <v>0</v>
      </c>
      <c r="D37" s="149">
        <f>'[1]Hoja1'!E31</f>
        <v>5390</v>
      </c>
      <c r="E37" s="149"/>
      <c r="F37" s="149">
        <f>'[1]Hoja1'!G31</f>
        <v>916</v>
      </c>
      <c r="G37" s="149">
        <f>'[1]Hoja1'!H31</f>
        <v>203</v>
      </c>
      <c r="H37" s="149">
        <f>'[1]Hoja1'!I31</f>
        <v>1119</v>
      </c>
      <c r="I37" s="149"/>
      <c r="J37" s="151">
        <f>_xlfn.IFERROR(ROUND('[1]Hoja1'!K31,1),"*")</f>
        <v>-83</v>
      </c>
      <c r="K37" s="151" t="str">
        <f>_xlfn.IFERROR(ROUND('[1]Hoja1'!L31,1),"*")</f>
        <v>*</v>
      </c>
      <c r="L37" s="151">
        <f>_xlfn.IFERROR(ROUND('[1]Hoja1'!M31,1),"*")</f>
        <v>-79.2</v>
      </c>
      <c r="M37" s="151"/>
      <c r="N37" s="151">
        <f>ROUND('[1]Hoja1'!O31,1)</f>
        <v>-0.3</v>
      </c>
      <c r="O37" s="151">
        <f>ROUND('[1]Hoja1'!P31,1)</f>
        <v>0</v>
      </c>
      <c r="P37" s="151">
        <f>ROUND('[1]Hoja1'!Q31,1)</f>
        <v>-0.2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f>'[1]Hoja1'!C32</f>
        <v>2450</v>
      </c>
      <c r="C38" s="148">
        <f>'[1]Hoja1'!D32</f>
        <v>1438</v>
      </c>
      <c r="D38" s="148">
        <f>'[1]Hoja1'!E32</f>
        <v>3888</v>
      </c>
      <c r="E38" s="148"/>
      <c r="F38" s="148">
        <f>'[1]Hoja1'!G32</f>
        <v>3662</v>
      </c>
      <c r="G38" s="148">
        <f>'[1]Hoja1'!H32</f>
        <v>0</v>
      </c>
      <c r="H38" s="148">
        <f>'[1]Hoja1'!I32</f>
        <v>3662</v>
      </c>
      <c r="I38" s="148"/>
      <c r="J38" s="150">
        <f>_xlfn.IFERROR(ROUND('[1]Hoja1'!K32,1),"*")</f>
        <v>49.5</v>
      </c>
      <c r="K38" s="150">
        <f>_xlfn.IFERROR(ROUND('[1]Hoja1'!L32,1),"*")</f>
        <v>-100</v>
      </c>
      <c r="L38" s="150">
        <f>_xlfn.IFERROR(ROUND('[1]Hoja1'!M32,1),"*")</f>
        <v>-5.8</v>
      </c>
      <c r="M38" s="150"/>
      <c r="N38" s="150">
        <f>ROUND('[1]Hoja1'!O32,1)</f>
        <v>0.1</v>
      </c>
      <c r="O38" s="150">
        <f>ROUND('[1]Hoja1'!P32,1)</f>
        <v>-0.3</v>
      </c>
      <c r="P38" s="150">
        <f>ROUND('[1]Hoja1'!Q32,1)</f>
        <v>0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f>'[1]Hoja1'!C33</f>
        <v>7968</v>
      </c>
      <c r="C39" s="149">
        <f>'[1]Hoja1'!D33</f>
        <v>198</v>
      </c>
      <c r="D39" s="149">
        <f>'[1]Hoja1'!E33</f>
        <v>8166</v>
      </c>
      <c r="E39" s="149"/>
      <c r="F39" s="149">
        <f>'[1]Hoja1'!G33</f>
        <v>11081</v>
      </c>
      <c r="G39" s="149">
        <f>'[1]Hoja1'!H33</f>
        <v>3091</v>
      </c>
      <c r="H39" s="149">
        <f>'[1]Hoja1'!I33</f>
        <v>14172</v>
      </c>
      <c r="I39" s="149"/>
      <c r="J39" s="151">
        <f>_xlfn.IFERROR(ROUND('[1]Hoja1'!K33,1),"*")</f>
        <v>39.1</v>
      </c>
      <c r="K39" s="151">
        <f>_xlfn.IFERROR(ROUND('[1]Hoja1'!L33,1),"*")</f>
        <v>1461.1</v>
      </c>
      <c r="L39" s="151">
        <f>_xlfn.IFERROR(ROUND('[1]Hoja1'!M33,1),"*")</f>
        <v>73.5</v>
      </c>
      <c r="M39" s="151"/>
      <c r="N39" s="151">
        <f>ROUND('[1]Hoja1'!O33,1)</f>
        <v>0.2</v>
      </c>
      <c r="O39" s="151">
        <f>ROUND('[1]Hoja1'!P33,1)</f>
        <v>0.6</v>
      </c>
      <c r="P39" s="151">
        <f>ROUND('[1]Hoja1'!Q33,1)</f>
        <v>0.3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f>'[1]Hoja1'!C34</f>
        <v>28767</v>
      </c>
      <c r="C40" s="148">
        <f>'[1]Hoja1'!D34</f>
        <v>2039</v>
      </c>
      <c r="D40" s="148">
        <f>'[1]Hoja1'!E34</f>
        <v>30806</v>
      </c>
      <c r="E40" s="148"/>
      <c r="F40" s="148">
        <f>'[1]Hoja1'!G34</f>
        <v>2014</v>
      </c>
      <c r="G40" s="148">
        <f>'[1]Hoja1'!H34</f>
        <v>249</v>
      </c>
      <c r="H40" s="148">
        <f>'[1]Hoja1'!I34</f>
        <v>2263</v>
      </c>
      <c r="I40" s="148"/>
      <c r="J40" s="150">
        <f>_xlfn.IFERROR(ROUND('[1]Hoja1'!K34,1),"*")</f>
        <v>-93</v>
      </c>
      <c r="K40" s="150">
        <f>_xlfn.IFERROR(ROUND('[1]Hoja1'!L34,1),"*")</f>
        <v>-87.8</v>
      </c>
      <c r="L40" s="150">
        <f>_xlfn.IFERROR(ROUND('[1]Hoja1'!M34,1),"*")</f>
        <v>-92.7</v>
      </c>
      <c r="M40" s="150"/>
      <c r="N40" s="150">
        <f>ROUND('[1]Hoja1'!O34,1)</f>
        <v>-1.6</v>
      </c>
      <c r="O40" s="150">
        <f>ROUND('[1]Hoja1'!P34,1)</f>
        <v>-0.4</v>
      </c>
      <c r="P40" s="150">
        <f>ROUND('[1]Hoja1'!Q34,1)</f>
        <v>-1.3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f>'[1]Hoja1'!C35</f>
        <v>10537</v>
      </c>
      <c r="C41" s="149">
        <f>'[1]Hoja1'!D35</f>
        <v>2870</v>
      </c>
      <c r="D41" s="149">
        <f>'[1]Hoja1'!E35</f>
        <v>13407</v>
      </c>
      <c r="E41" s="149"/>
      <c r="F41" s="149">
        <f>'[1]Hoja1'!G35</f>
        <v>18192</v>
      </c>
      <c r="G41" s="149">
        <f>'[1]Hoja1'!H35</f>
        <v>716</v>
      </c>
      <c r="H41" s="149">
        <f>'[1]Hoja1'!I35</f>
        <v>18908</v>
      </c>
      <c r="I41" s="149"/>
      <c r="J41" s="151">
        <f>_xlfn.IFERROR(ROUND('[1]Hoja1'!K35,1),"*")</f>
        <v>72.6</v>
      </c>
      <c r="K41" s="151">
        <f>_xlfn.IFERROR(ROUND('[1]Hoja1'!L35,1),"*")</f>
        <v>-75.1</v>
      </c>
      <c r="L41" s="151">
        <f>_xlfn.IFERROR(ROUND('[1]Hoja1'!M35,1),"*")</f>
        <v>41</v>
      </c>
      <c r="M41" s="151"/>
      <c r="N41" s="151">
        <f>ROUND('[1]Hoja1'!O35,1)</f>
        <v>0.5</v>
      </c>
      <c r="O41" s="151">
        <f>ROUND('[1]Hoja1'!P35,1)</f>
        <v>-0.5</v>
      </c>
      <c r="P41" s="151">
        <f>ROUND('[1]Hoja1'!Q35,1)</f>
        <v>0.3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f>'[1]Hoja1'!C36</f>
        <v>23957</v>
      </c>
      <c r="C42" s="148">
        <f>'[1]Hoja1'!D36</f>
        <v>30</v>
      </c>
      <c r="D42" s="148">
        <f>'[1]Hoja1'!E36</f>
        <v>23987</v>
      </c>
      <c r="E42" s="148"/>
      <c r="F42" s="148">
        <f>'[1]Hoja1'!G36</f>
        <v>2520</v>
      </c>
      <c r="G42" s="148">
        <f>'[1]Hoja1'!H36</f>
        <v>152</v>
      </c>
      <c r="H42" s="148">
        <f>'[1]Hoja1'!I36</f>
        <v>2672</v>
      </c>
      <c r="I42" s="148"/>
      <c r="J42" s="150">
        <f>_xlfn.IFERROR(ROUND('[1]Hoja1'!K36,1),"*")</f>
        <v>-89.5</v>
      </c>
      <c r="K42" s="150">
        <f>_xlfn.IFERROR(ROUND('[1]Hoja1'!L36,1),"*")</f>
        <v>406.7</v>
      </c>
      <c r="L42" s="150">
        <f>_xlfn.IFERROR(ROUND('[1]Hoja1'!M36,1),"*")</f>
        <v>-88.9</v>
      </c>
      <c r="M42" s="150"/>
      <c r="N42" s="150">
        <f>ROUND('[1]Hoja1'!O36,1)</f>
        <v>-1.3</v>
      </c>
      <c r="O42" s="150">
        <f>ROUND('[1]Hoja1'!P36,1)</f>
        <v>0</v>
      </c>
      <c r="P42" s="150">
        <f>ROUND('[1]Hoja1'!Q36,1)</f>
        <v>-1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f>'[1]Hoja1'!C37</f>
        <v>4488</v>
      </c>
      <c r="C43" s="149">
        <f>'[1]Hoja1'!D37</f>
        <v>1257</v>
      </c>
      <c r="D43" s="149">
        <f>'[1]Hoja1'!E37</f>
        <v>5745</v>
      </c>
      <c r="E43" s="149"/>
      <c r="F43" s="149">
        <f>'[1]Hoja1'!G37</f>
        <v>2131</v>
      </c>
      <c r="G43" s="149">
        <f>'[1]Hoja1'!H37</f>
        <v>285</v>
      </c>
      <c r="H43" s="149">
        <f>'[1]Hoja1'!I37</f>
        <v>2416</v>
      </c>
      <c r="I43" s="149"/>
      <c r="J43" s="151">
        <f>_xlfn.IFERROR(ROUND('[1]Hoja1'!K37,1),"*")</f>
        <v>-52.5</v>
      </c>
      <c r="K43" s="151">
        <f>_xlfn.IFERROR(ROUND('[1]Hoja1'!L37,1),"*")</f>
        <v>-77.3</v>
      </c>
      <c r="L43" s="151">
        <f>_xlfn.IFERROR(ROUND('[1]Hoja1'!M37,1),"*")</f>
        <v>-57.9</v>
      </c>
      <c r="M43" s="151"/>
      <c r="N43" s="151">
        <f>ROUND('[1]Hoja1'!O37,1)</f>
        <v>-0.1</v>
      </c>
      <c r="O43" s="151">
        <f>ROUND('[1]Hoja1'!P37,1)</f>
        <v>-0.2</v>
      </c>
      <c r="P43" s="151">
        <f>ROUND('[1]Hoja1'!Q37,1)</f>
        <v>-0.2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f>'[1]Hoja1'!C38</f>
        <v>1231</v>
      </c>
      <c r="C44" s="148">
        <f>'[1]Hoja1'!D38</f>
        <v>48</v>
      </c>
      <c r="D44" s="148">
        <f>'[1]Hoja1'!E38</f>
        <v>1279</v>
      </c>
      <c r="E44" s="148"/>
      <c r="F44" s="148">
        <f>'[1]Hoja1'!G38</f>
        <v>1047</v>
      </c>
      <c r="G44" s="148">
        <f>'[1]Hoja1'!H38</f>
        <v>559</v>
      </c>
      <c r="H44" s="148">
        <f>'[1]Hoja1'!I38</f>
        <v>1606</v>
      </c>
      <c r="I44" s="148"/>
      <c r="J44" s="150">
        <f>_xlfn.IFERROR(ROUND('[1]Hoja1'!K38,1),"*")</f>
        <v>-14.9</v>
      </c>
      <c r="K44" s="150">
        <f>_xlfn.IFERROR(ROUND('[1]Hoja1'!L38,1),"*")</f>
        <v>1064.6</v>
      </c>
      <c r="L44" s="150">
        <f>_xlfn.IFERROR(ROUND('[1]Hoja1'!M38,1),"*")</f>
        <v>25.6</v>
      </c>
      <c r="M44" s="150"/>
      <c r="N44" s="150">
        <f>ROUND('[1]Hoja1'!O38,1)</f>
        <v>0</v>
      </c>
      <c r="O44" s="150">
        <f>ROUND('[1]Hoja1'!P38,1)</f>
        <v>0.1</v>
      </c>
      <c r="P44" s="150">
        <f>ROUND('[1]Hoja1'!Q38,1)</f>
        <v>0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f>'[1]Hoja1'!C39</f>
        <v>1945</v>
      </c>
      <c r="C45" s="149">
        <f>'[1]Hoja1'!D39</f>
        <v>30</v>
      </c>
      <c r="D45" s="149">
        <f>'[1]Hoja1'!E39</f>
        <v>1975</v>
      </c>
      <c r="E45" s="149"/>
      <c r="F45" s="149">
        <f>'[1]Hoja1'!G39</f>
        <v>878</v>
      </c>
      <c r="G45" s="149">
        <f>'[1]Hoja1'!H39</f>
        <v>0</v>
      </c>
      <c r="H45" s="149">
        <f>'[1]Hoja1'!I39</f>
        <v>878</v>
      </c>
      <c r="I45" s="149"/>
      <c r="J45" s="151">
        <f>_xlfn.IFERROR(ROUND('[1]Hoja1'!K39,1),"*")</f>
        <v>-54.9</v>
      </c>
      <c r="K45" s="151">
        <f>_xlfn.IFERROR(ROUND('[1]Hoja1'!L39,1),"*")</f>
        <v>-100</v>
      </c>
      <c r="L45" s="151">
        <f>_xlfn.IFERROR(ROUND('[1]Hoja1'!M39,1),"*")</f>
        <v>-55.5</v>
      </c>
      <c r="M45" s="151"/>
      <c r="N45" s="151">
        <f>ROUND('[1]Hoja1'!O39,1)</f>
        <v>-0.1</v>
      </c>
      <c r="O45" s="151">
        <f>ROUND('[1]Hoja1'!P39,1)</f>
        <v>0</v>
      </c>
      <c r="P45" s="151">
        <f>ROUND('[1]Hoja1'!Q39,1)</f>
        <v>-0.1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f>'[1]Hoja1'!C40</f>
        <v>1975</v>
      </c>
      <c r="C46" s="148">
        <f>'[1]Hoja1'!D40</f>
        <v>17609</v>
      </c>
      <c r="D46" s="148">
        <f>'[1]Hoja1'!E40</f>
        <v>19584</v>
      </c>
      <c r="E46" s="148"/>
      <c r="F46" s="148">
        <f>'[1]Hoja1'!G40</f>
        <v>154</v>
      </c>
      <c r="G46" s="148">
        <f>'[1]Hoja1'!H40</f>
        <v>0</v>
      </c>
      <c r="H46" s="148">
        <f>'[1]Hoja1'!I40</f>
        <v>154</v>
      </c>
      <c r="I46" s="148"/>
      <c r="J46" s="150">
        <f>_xlfn.IFERROR(ROUND('[1]Hoja1'!K40,1),"*")</f>
        <v>-92.2</v>
      </c>
      <c r="K46" s="150">
        <f>_xlfn.IFERROR(ROUND('[1]Hoja1'!L40,1),"*")</f>
        <v>-100</v>
      </c>
      <c r="L46" s="150">
        <f>_xlfn.IFERROR(ROUND('[1]Hoja1'!M40,1),"*")</f>
        <v>-99.2</v>
      </c>
      <c r="M46" s="150"/>
      <c r="N46" s="150">
        <f>ROUND('[1]Hoja1'!O40,1)</f>
        <v>-0.1</v>
      </c>
      <c r="O46" s="150">
        <f>ROUND('[1]Hoja1'!P40,1)</f>
        <v>-3.9</v>
      </c>
      <c r="P46" s="150">
        <f>ROUND('[1]Hoja1'!Q40,1)</f>
        <v>-0.9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f>'[1]Hoja1'!C41</f>
        <v>36766</v>
      </c>
      <c r="C47" s="149">
        <f>'[1]Hoja1'!D41</f>
        <v>5079</v>
      </c>
      <c r="D47" s="149">
        <f>'[1]Hoja1'!E41</f>
        <v>41845</v>
      </c>
      <c r="E47" s="149"/>
      <c r="F47" s="149">
        <f>'[1]Hoja1'!G41</f>
        <v>16353</v>
      </c>
      <c r="G47" s="149">
        <f>'[1]Hoja1'!H41</f>
        <v>0</v>
      </c>
      <c r="H47" s="149">
        <f>'[1]Hoja1'!I41</f>
        <v>16353</v>
      </c>
      <c r="I47" s="149"/>
      <c r="J47" s="151">
        <f>_xlfn.IFERROR(ROUND('[1]Hoja1'!K41,1),"*")</f>
        <v>-55.5</v>
      </c>
      <c r="K47" s="151">
        <f>_xlfn.IFERROR(ROUND('[1]Hoja1'!L41,1),"*")</f>
        <v>-100</v>
      </c>
      <c r="L47" s="151">
        <f>_xlfn.IFERROR(ROUND('[1]Hoja1'!M41,1),"*")</f>
        <v>-60.9</v>
      </c>
      <c r="M47" s="151"/>
      <c r="N47" s="151">
        <f>ROUND('[1]Hoja1'!O41,1)</f>
        <v>-1.2</v>
      </c>
      <c r="O47" s="151">
        <f>ROUND('[1]Hoja1'!P41,1)</f>
        <v>-1.1</v>
      </c>
      <c r="P47" s="151">
        <f>ROUND('[1]Hoja1'!Q41,1)</f>
        <v>-1.2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f>'[1]Hoja1'!C42</f>
        <v>6528</v>
      </c>
      <c r="C48" s="148">
        <f>'[1]Hoja1'!D42</f>
        <v>287</v>
      </c>
      <c r="D48" s="148">
        <f>'[1]Hoja1'!E42</f>
        <v>6815</v>
      </c>
      <c r="E48" s="148"/>
      <c r="F48" s="148">
        <f>'[1]Hoja1'!G42</f>
        <v>5324</v>
      </c>
      <c r="G48" s="148">
        <f>'[1]Hoja1'!H42</f>
        <v>2796</v>
      </c>
      <c r="H48" s="148">
        <f>'[1]Hoja1'!I42</f>
        <v>8120</v>
      </c>
      <c r="I48" s="148"/>
      <c r="J48" s="150">
        <f>_xlfn.IFERROR(ROUND('[1]Hoja1'!K42,1),"*")</f>
        <v>-18.4</v>
      </c>
      <c r="K48" s="150">
        <f>_xlfn.IFERROR(ROUND('[1]Hoja1'!L42,1),"*")</f>
        <v>874.2</v>
      </c>
      <c r="L48" s="150">
        <f>_xlfn.IFERROR(ROUND('[1]Hoja1'!M42,1),"*")</f>
        <v>19.1</v>
      </c>
      <c r="M48" s="150"/>
      <c r="N48" s="150">
        <f>ROUND('[1]Hoja1'!O42,1)</f>
        <v>-0.1</v>
      </c>
      <c r="O48" s="150">
        <f>ROUND('[1]Hoja1'!P42,1)</f>
        <v>0.6</v>
      </c>
      <c r="P48" s="150">
        <f>ROUND('[1]Hoja1'!Q42,1)</f>
        <v>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f>'[1]Hoja1'!C43</f>
        <v>1914</v>
      </c>
      <c r="C49" s="149">
        <f>'[1]Hoja1'!D43</f>
        <v>1582</v>
      </c>
      <c r="D49" s="149">
        <f>'[1]Hoja1'!E43</f>
        <v>3496</v>
      </c>
      <c r="E49" s="149"/>
      <c r="F49" s="149">
        <f>'[1]Hoja1'!G43</f>
        <v>2583</v>
      </c>
      <c r="G49" s="149">
        <f>'[1]Hoja1'!H43</f>
        <v>0</v>
      </c>
      <c r="H49" s="149">
        <f>'[1]Hoja1'!I43</f>
        <v>2583</v>
      </c>
      <c r="I49" s="149"/>
      <c r="J49" s="151">
        <f>_xlfn.IFERROR(ROUND('[1]Hoja1'!K43,1),"*")</f>
        <v>35</v>
      </c>
      <c r="K49" s="151">
        <f>_xlfn.IFERROR(ROUND('[1]Hoja1'!L43,1),"*")</f>
        <v>-100</v>
      </c>
      <c r="L49" s="151">
        <f>_xlfn.IFERROR(ROUND('[1]Hoja1'!M43,1),"*")</f>
        <v>-26.1</v>
      </c>
      <c r="M49" s="151"/>
      <c r="N49" s="151">
        <f>ROUND('[1]Hoja1'!O43,1)</f>
        <v>0</v>
      </c>
      <c r="O49" s="151">
        <f>ROUND('[1]Hoja1'!P43,1)</f>
        <v>-0.4</v>
      </c>
      <c r="P49" s="151">
        <f>ROUND('[1]Hoja1'!Q43,1)</f>
        <v>0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f>'[1]Hoja1'!C44</f>
        <v>1230</v>
      </c>
      <c r="C50" s="148">
        <f>'[1]Hoja1'!D44</f>
        <v>0</v>
      </c>
      <c r="D50" s="148">
        <f>'[1]Hoja1'!E44</f>
        <v>1230</v>
      </c>
      <c r="E50" s="148"/>
      <c r="F50" s="148">
        <f>'[1]Hoja1'!G44</f>
        <v>746</v>
      </c>
      <c r="G50" s="148">
        <f>'[1]Hoja1'!H44</f>
        <v>599</v>
      </c>
      <c r="H50" s="148">
        <f>'[1]Hoja1'!I44</f>
        <v>1345</v>
      </c>
      <c r="I50" s="148"/>
      <c r="J50" s="150">
        <f>_xlfn.IFERROR(ROUND('[1]Hoja1'!K44,1),"*")</f>
        <v>-39.3</v>
      </c>
      <c r="K50" s="150" t="str">
        <f>_xlfn.IFERROR(ROUND('[1]Hoja1'!L44,1),"*")</f>
        <v>*</v>
      </c>
      <c r="L50" s="150">
        <f>_xlfn.IFERROR(ROUND('[1]Hoja1'!M44,1),"*")</f>
        <v>9.3</v>
      </c>
      <c r="M50" s="150"/>
      <c r="N50" s="150">
        <f>ROUND('[1]Hoja1'!O44,1)</f>
        <v>0</v>
      </c>
      <c r="O50" s="150">
        <f>ROUND('[1]Hoja1'!P44,1)</f>
        <v>0.1</v>
      </c>
      <c r="P50" s="150">
        <f>ROUND('[1]Hoja1'!Q44,1)</f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f>'[1]Hoja1'!C45</f>
        <v>1768</v>
      </c>
      <c r="C51" s="149">
        <f>'[1]Hoja1'!D45</f>
        <v>175</v>
      </c>
      <c r="D51" s="149">
        <f>'[1]Hoja1'!E45</f>
        <v>1943</v>
      </c>
      <c r="E51" s="149"/>
      <c r="F51" s="149">
        <f>'[1]Hoja1'!G45</f>
        <v>57149</v>
      </c>
      <c r="G51" s="149">
        <f>'[1]Hoja1'!H45</f>
        <v>1217</v>
      </c>
      <c r="H51" s="149">
        <f>'[1]Hoja1'!I45</f>
        <v>58366</v>
      </c>
      <c r="I51" s="149"/>
      <c r="J51" s="151">
        <f>_xlfn.IFERROR(ROUND('[1]Hoja1'!K45,1),"*")</f>
        <v>3132.4</v>
      </c>
      <c r="K51" s="151">
        <f>_xlfn.IFERROR(ROUND('[1]Hoja1'!L45,1),"*")</f>
        <v>595.4</v>
      </c>
      <c r="L51" s="151">
        <f>_xlfn.IFERROR(ROUND('[1]Hoja1'!M45,1),"*")</f>
        <v>2903.9</v>
      </c>
      <c r="M51" s="151"/>
      <c r="N51" s="151">
        <f>ROUND('[1]Hoja1'!O45,1)</f>
        <v>3.3</v>
      </c>
      <c r="O51" s="151">
        <f>ROUND('[1]Hoja1'!P45,1)</f>
        <v>0.2</v>
      </c>
      <c r="P51" s="151">
        <f>ROUND('[1]Hoja1'!Q45,1)</f>
        <v>2.7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f>'[1]Hoja1'!C46</f>
        <v>2247</v>
      </c>
      <c r="C52" s="148">
        <f>'[1]Hoja1'!D46</f>
        <v>8638</v>
      </c>
      <c r="D52" s="148">
        <f>'[1]Hoja1'!E46</f>
        <v>10885</v>
      </c>
      <c r="E52" s="148"/>
      <c r="F52" s="148">
        <f>'[1]Hoja1'!G46</f>
        <v>2167</v>
      </c>
      <c r="G52" s="148">
        <f>'[1]Hoja1'!H46</f>
        <v>544</v>
      </c>
      <c r="H52" s="148">
        <f>'[1]Hoja1'!I46</f>
        <v>2711</v>
      </c>
      <c r="I52" s="148"/>
      <c r="J52" s="150">
        <f>_xlfn.IFERROR(ROUND('[1]Hoja1'!K46,1),"*")</f>
        <v>-3.6</v>
      </c>
      <c r="K52" s="150">
        <f>_xlfn.IFERROR(ROUND('[1]Hoja1'!L46,1),"*")</f>
        <v>-93.7</v>
      </c>
      <c r="L52" s="150">
        <f>_xlfn.IFERROR(ROUND('[1]Hoja1'!M46,1),"*")</f>
        <v>-75.1</v>
      </c>
      <c r="M52" s="150"/>
      <c r="N52" s="150">
        <f>ROUND('[1]Hoja1'!O46,1)</f>
        <v>0</v>
      </c>
      <c r="O52" s="150">
        <f>ROUND('[1]Hoja1'!P46,1)</f>
        <v>-1.8</v>
      </c>
      <c r="P52" s="150">
        <f>ROUND('[1]Hoja1'!Q46,1)</f>
        <v>-0.4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f>'[1]Hoja1'!C47</f>
        <v>98563</v>
      </c>
      <c r="C53" s="149">
        <f>'[1]Hoja1'!D47</f>
        <v>1956</v>
      </c>
      <c r="D53" s="149">
        <f>'[1]Hoja1'!E47</f>
        <v>100519</v>
      </c>
      <c r="E53" s="149"/>
      <c r="F53" s="149">
        <f>'[1]Hoja1'!G47</f>
        <v>21943</v>
      </c>
      <c r="G53" s="149">
        <f>'[1]Hoja1'!H47</f>
        <v>1612</v>
      </c>
      <c r="H53" s="149">
        <f>'[1]Hoja1'!I47</f>
        <v>23555</v>
      </c>
      <c r="I53" s="149"/>
      <c r="J53" s="151">
        <f>_xlfn.IFERROR(ROUND('[1]Hoja1'!K47,1),"*")</f>
        <v>-77.7</v>
      </c>
      <c r="K53" s="151">
        <f>_xlfn.IFERROR(ROUND('[1]Hoja1'!L47,1),"*")</f>
        <v>-17.6</v>
      </c>
      <c r="L53" s="151">
        <f>_xlfn.IFERROR(ROUND('[1]Hoja1'!M47,1),"*")</f>
        <v>-76.6</v>
      </c>
      <c r="M53" s="151"/>
      <c r="N53" s="151">
        <f>ROUND('[1]Hoja1'!O47,1)</f>
        <v>-4.6</v>
      </c>
      <c r="O53" s="151">
        <f>ROUND('[1]Hoja1'!P47,1)</f>
        <v>-0.1</v>
      </c>
      <c r="P53" s="151">
        <f>ROUND('[1]Hoja1'!Q47,1)</f>
        <v>-3.6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f>'[1]Hoja1'!C48</f>
        <v>6280</v>
      </c>
      <c r="C54" s="148">
        <f>'[1]Hoja1'!D48</f>
        <v>0</v>
      </c>
      <c r="D54" s="148">
        <f>'[1]Hoja1'!E48</f>
        <v>6280</v>
      </c>
      <c r="E54" s="148"/>
      <c r="F54" s="148">
        <f>'[1]Hoja1'!G48</f>
        <v>1298</v>
      </c>
      <c r="G54" s="148">
        <f>'[1]Hoja1'!H48</f>
        <v>416</v>
      </c>
      <c r="H54" s="148">
        <f>'[1]Hoja1'!I48</f>
        <v>1714</v>
      </c>
      <c r="I54" s="148"/>
      <c r="J54" s="150">
        <f>_xlfn.IFERROR(ROUND('[1]Hoja1'!K48,1),"*")</f>
        <v>-79.3</v>
      </c>
      <c r="K54" s="150" t="str">
        <f>_xlfn.IFERROR(ROUND('[1]Hoja1'!L48,1),"*")</f>
        <v>*</v>
      </c>
      <c r="L54" s="150">
        <f>_xlfn.IFERROR(ROUND('[1]Hoja1'!M48,1),"*")</f>
        <v>-72.7</v>
      </c>
      <c r="M54" s="150"/>
      <c r="N54" s="150">
        <f>ROUND('[1]Hoja1'!O48,1)</f>
        <v>-0.3</v>
      </c>
      <c r="O54" s="150">
        <f>ROUND('[1]Hoja1'!P48,1)</f>
        <v>0.1</v>
      </c>
      <c r="P54" s="150">
        <f>ROUND('[1]Hoja1'!Q48,1)</f>
        <v>-0.2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f>'[1]Hoja1'!C49</f>
        <v>1335</v>
      </c>
      <c r="C55" s="149">
        <f>'[1]Hoja1'!D49</f>
        <v>0</v>
      </c>
      <c r="D55" s="149">
        <f>'[1]Hoja1'!E49</f>
        <v>1335</v>
      </c>
      <c r="E55" s="149"/>
      <c r="F55" s="149">
        <f>'[1]Hoja1'!G49</f>
        <v>1568</v>
      </c>
      <c r="G55" s="149">
        <f>'[1]Hoja1'!H49</f>
        <v>1684</v>
      </c>
      <c r="H55" s="149">
        <f>'[1]Hoja1'!I49</f>
        <v>3252</v>
      </c>
      <c r="I55" s="149"/>
      <c r="J55" s="151">
        <f>_xlfn.IFERROR(ROUND('[1]Hoja1'!K49,1),"*")</f>
        <v>17.5</v>
      </c>
      <c r="K55" s="151" t="str">
        <f>_xlfn.IFERROR(ROUND('[1]Hoja1'!L49,1),"*")</f>
        <v>*</v>
      </c>
      <c r="L55" s="151">
        <f>_xlfn.IFERROR(ROUND('[1]Hoja1'!M49,1),"*")</f>
        <v>143.6</v>
      </c>
      <c r="M55" s="151"/>
      <c r="N55" s="151">
        <f>ROUND('[1]Hoja1'!O49,1)</f>
        <v>0</v>
      </c>
      <c r="O55" s="151">
        <f>ROUND('[1]Hoja1'!P49,1)</f>
        <v>0.4</v>
      </c>
      <c r="P55" s="151">
        <f>ROUND('[1]Hoja1'!Q49,1)</f>
        <v>0.1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f>'[1]Hoja1'!C50</f>
        <v>1163</v>
      </c>
      <c r="C56" s="148">
        <f>'[1]Hoja1'!D50</f>
        <v>4015</v>
      </c>
      <c r="D56" s="148">
        <f>'[1]Hoja1'!E50</f>
        <v>5178</v>
      </c>
      <c r="E56" s="148"/>
      <c r="F56" s="148">
        <f>'[1]Hoja1'!G50</f>
        <v>2039</v>
      </c>
      <c r="G56" s="148">
        <f>'[1]Hoja1'!H50</f>
        <v>18998</v>
      </c>
      <c r="H56" s="148">
        <f>'[1]Hoja1'!I50</f>
        <v>21037</v>
      </c>
      <c r="I56" s="148"/>
      <c r="J56" s="150">
        <f>_xlfn.IFERROR(ROUND('[1]Hoja1'!K50,1),"*")</f>
        <v>75.3</v>
      </c>
      <c r="K56" s="150">
        <f>_xlfn.IFERROR(ROUND('[1]Hoja1'!L50,1),"*")</f>
        <v>373.2</v>
      </c>
      <c r="L56" s="150">
        <f>_xlfn.IFERROR(ROUND('[1]Hoja1'!M50,1),"*")</f>
        <v>306.3</v>
      </c>
      <c r="M56" s="150"/>
      <c r="N56" s="150">
        <f>ROUND('[1]Hoja1'!O50,1)</f>
        <v>0.1</v>
      </c>
      <c r="O56" s="150">
        <f>ROUND('[1]Hoja1'!P50,1)</f>
        <v>3.4</v>
      </c>
      <c r="P56" s="150">
        <f>ROUND('[1]Hoja1'!Q50,1)</f>
        <v>0.7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f>'[1]Hoja1'!C51</f>
        <v>514</v>
      </c>
      <c r="C57" s="149">
        <f>'[1]Hoja1'!D51</f>
        <v>0</v>
      </c>
      <c r="D57" s="149">
        <f>'[1]Hoja1'!E51</f>
        <v>514</v>
      </c>
      <c r="E57" s="149"/>
      <c r="F57" s="149">
        <f>'[1]Hoja1'!G51</f>
        <v>750</v>
      </c>
      <c r="G57" s="149">
        <f>'[1]Hoja1'!H51</f>
        <v>795</v>
      </c>
      <c r="H57" s="149">
        <f>'[1]Hoja1'!I51</f>
        <v>1545</v>
      </c>
      <c r="I57" s="149"/>
      <c r="J57" s="151">
        <f>_xlfn.IFERROR(ROUND('[1]Hoja1'!K51,1),"*")</f>
        <v>45.9</v>
      </c>
      <c r="K57" s="163" t="str">
        <f>_xlfn.IFERROR(ROUND('[1]Hoja1'!L51,1),"*")</f>
        <v>*</v>
      </c>
      <c r="L57" s="151">
        <f>_xlfn.IFERROR(ROUND('[1]Hoja1'!M51,1),"*")</f>
        <v>200.6</v>
      </c>
      <c r="M57" s="151"/>
      <c r="N57" s="151">
        <f>ROUND('[1]Hoja1'!O51,1)</f>
        <v>0</v>
      </c>
      <c r="O57" s="151">
        <f>ROUND('[1]Hoja1'!P51,1)</f>
        <v>0.2</v>
      </c>
      <c r="P57" s="151">
        <f>ROUND('[1]Hoja1'!Q51,1)</f>
        <v>0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f>'[1]Hoja1'!C52</f>
        <v>113824</v>
      </c>
      <c r="C58" s="148">
        <f>'[1]Hoja1'!D52</f>
        <v>182</v>
      </c>
      <c r="D58" s="148">
        <f>'[1]Hoja1'!E52</f>
        <v>114006</v>
      </c>
      <c r="E58" s="148"/>
      <c r="F58" s="148">
        <f>'[1]Hoja1'!G52</f>
        <v>2405</v>
      </c>
      <c r="G58" s="148">
        <f>'[1]Hoja1'!H52</f>
        <v>4646</v>
      </c>
      <c r="H58" s="148">
        <f>'[1]Hoja1'!I52</f>
        <v>7051</v>
      </c>
      <c r="I58" s="148"/>
      <c r="J58" s="150">
        <f>_xlfn.IFERROR(ROUND('[1]Hoja1'!K52,1),"*")</f>
        <v>-97.9</v>
      </c>
      <c r="K58" s="150">
        <f>_xlfn.IFERROR(ROUND('[1]Hoja1'!L52,1),"*")</f>
        <v>2452.7</v>
      </c>
      <c r="L58" s="150">
        <f>_xlfn.IFERROR(ROUND('[1]Hoja1'!M52,1),"*")</f>
        <v>-93.8</v>
      </c>
      <c r="M58" s="150"/>
      <c r="N58" s="150">
        <f>ROUND('[1]Hoja1'!O52,1)</f>
        <v>-6.6</v>
      </c>
      <c r="O58" s="150">
        <f>ROUND('[1]Hoja1'!P52,1)</f>
        <v>1</v>
      </c>
      <c r="P58" s="150">
        <f>ROUND('[1]Hoja1'!Q52,1)</f>
        <v>-5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f>'[1]Hoja1'!C53</f>
        <v>2679</v>
      </c>
      <c r="C59" s="149">
        <f>'[1]Hoja1'!D53</f>
        <v>212</v>
      </c>
      <c r="D59" s="149">
        <f>'[1]Hoja1'!E53</f>
        <v>2891</v>
      </c>
      <c r="E59" s="149"/>
      <c r="F59" s="149">
        <f>'[1]Hoja1'!G53</f>
        <v>1574</v>
      </c>
      <c r="G59" s="149">
        <f>'[1]Hoja1'!H53</f>
        <v>0</v>
      </c>
      <c r="H59" s="149">
        <f>'[1]Hoja1'!I53</f>
        <v>1574</v>
      </c>
      <c r="I59" s="149"/>
      <c r="J59" s="151">
        <f>_xlfn.IFERROR(ROUND('[1]Hoja1'!K53,1),"*")</f>
        <v>-41.2</v>
      </c>
      <c r="K59" s="151">
        <f>_xlfn.IFERROR(ROUND('[1]Hoja1'!L53,1),"*")</f>
        <v>-100</v>
      </c>
      <c r="L59" s="151">
        <f>_xlfn.IFERROR(ROUND('[1]Hoja1'!M53,1),"*")</f>
        <v>-45.6</v>
      </c>
      <c r="M59" s="151"/>
      <c r="N59" s="151">
        <f>ROUND('[1]Hoja1'!O53,1)</f>
        <v>-0.1</v>
      </c>
      <c r="O59" s="151">
        <f>ROUND('[1]Hoja1'!P53,1)</f>
        <v>0</v>
      </c>
      <c r="P59" s="151">
        <f>ROUND('[1]Hoja1'!Q53,1)</f>
        <v>-0.1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f>'[1]Hoja1'!C54</f>
        <v>9362</v>
      </c>
      <c r="C60" s="148">
        <f>'[1]Hoja1'!D54</f>
        <v>3550</v>
      </c>
      <c r="D60" s="148">
        <f>'[1]Hoja1'!E54</f>
        <v>12912</v>
      </c>
      <c r="E60" s="148"/>
      <c r="F60" s="148">
        <f>'[1]Hoja1'!G54</f>
        <v>6112</v>
      </c>
      <c r="G60" s="148">
        <f>'[1]Hoja1'!H54</f>
        <v>573</v>
      </c>
      <c r="H60" s="148">
        <f>'[1]Hoja1'!I54</f>
        <v>6685</v>
      </c>
      <c r="I60" s="148"/>
      <c r="J60" s="150">
        <f>_xlfn.IFERROR(ROUND('[1]Hoja1'!K54,1),"*")</f>
        <v>-34.7</v>
      </c>
      <c r="K60" s="150">
        <f>_xlfn.IFERROR(ROUND('[1]Hoja1'!L54,1),"*")</f>
        <v>-83.9</v>
      </c>
      <c r="L60" s="150">
        <f>_xlfn.IFERROR(ROUND('[1]Hoja1'!M54,1),"*")</f>
        <v>-48.2</v>
      </c>
      <c r="M60" s="150"/>
      <c r="N60" s="150">
        <f>ROUND('[1]Hoja1'!O54,1)</f>
        <v>-0.2</v>
      </c>
      <c r="O60" s="150">
        <f>ROUND('[1]Hoja1'!P54,1)</f>
        <v>-0.7</v>
      </c>
      <c r="P60" s="150">
        <f>ROUND('[1]Hoja1'!Q54,1)</f>
        <v>-0.3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f>'[1]Hoja1'!C55</f>
        <v>2962</v>
      </c>
      <c r="C61" s="149">
        <f>'[1]Hoja1'!D55</f>
        <v>0</v>
      </c>
      <c r="D61" s="149">
        <f>'[1]Hoja1'!E55</f>
        <v>2962</v>
      </c>
      <c r="E61" s="149"/>
      <c r="F61" s="149">
        <f>'[1]Hoja1'!G55</f>
        <v>1271</v>
      </c>
      <c r="G61" s="149">
        <f>'[1]Hoja1'!H55</f>
        <v>0</v>
      </c>
      <c r="H61" s="149">
        <f>'[1]Hoja1'!I55</f>
        <v>1271</v>
      </c>
      <c r="I61" s="149"/>
      <c r="J61" s="151">
        <f>_xlfn.IFERROR(ROUND('[1]Hoja1'!K55,1),"*")</f>
        <v>-57.1</v>
      </c>
      <c r="K61" s="151">
        <f>_xlfn.IFERROR(ROUND('[1]Hoja1'!L55,1),"*")</f>
        <v>0</v>
      </c>
      <c r="L61" s="151">
        <f>_xlfn.IFERROR(ROUND('[1]Hoja1'!M55,1),"*")</f>
        <v>-57.1</v>
      </c>
      <c r="M61" s="151"/>
      <c r="N61" s="151">
        <f>ROUND('[1]Hoja1'!O55,1)</f>
        <v>-0.1</v>
      </c>
      <c r="O61" s="151">
        <f>ROUND('[1]Hoja1'!P55,1)</f>
        <v>0</v>
      </c>
      <c r="P61" s="151">
        <f>ROUND('[1]Hoja1'!Q55,1)</f>
        <v>-0.1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f>'[1]Hoja1'!C56</f>
        <v>10163</v>
      </c>
      <c r="C62" s="148">
        <f>'[1]Hoja1'!D56</f>
        <v>0</v>
      </c>
      <c r="D62" s="148">
        <f>'[1]Hoja1'!E56</f>
        <v>10163</v>
      </c>
      <c r="E62" s="148"/>
      <c r="F62" s="148">
        <f>'[1]Hoja1'!G56</f>
        <v>5715</v>
      </c>
      <c r="G62" s="148">
        <f>'[1]Hoja1'!H56</f>
        <v>0</v>
      </c>
      <c r="H62" s="148">
        <f>'[1]Hoja1'!I56</f>
        <v>5715</v>
      </c>
      <c r="I62" s="148"/>
      <c r="J62" s="150">
        <f>_xlfn.IFERROR(ROUND('[1]Hoja1'!K56,1),"*")</f>
        <v>-43.8</v>
      </c>
      <c r="K62" s="150">
        <f>_xlfn.IFERROR(ROUND('[1]Hoja1'!L56,1),"*")</f>
        <v>0</v>
      </c>
      <c r="L62" s="150">
        <f>_xlfn.IFERROR(ROUND('[1]Hoja1'!M56,1),"*")</f>
        <v>-43.8</v>
      </c>
      <c r="M62" s="150"/>
      <c r="N62" s="150">
        <f>ROUND('[1]Hoja1'!O56,1)</f>
        <v>-0.3</v>
      </c>
      <c r="O62" s="150">
        <f>ROUND('[1]Hoja1'!P56,1)</f>
        <v>0</v>
      </c>
      <c r="P62" s="150">
        <f>ROUND('[1]Hoja1'!Q56,1)</f>
        <v>-0.2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f>'[1]Hoja1'!C57</f>
        <v>0</v>
      </c>
      <c r="C63" s="149">
        <f>'[1]Hoja1'!D57</f>
        <v>356</v>
      </c>
      <c r="D63" s="149">
        <f>'[1]Hoja1'!E57</f>
        <v>356</v>
      </c>
      <c r="E63" s="149"/>
      <c r="F63" s="149">
        <f>'[1]Hoja1'!G57</f>
        <v>1030</v>
      </c>
      <c r="G63" s="149">
        <f>'[1]Hoja1'!H57</f>
        <v>0</v>
      </c>
      <c r="H63" s="149">
        <f>'[1]Hoja1'!I57</f>
        <v>1030</v>
      </c>
      <c r="I63" s="149"/>
      <c r="J63" s="151" t="str">
        <f>_xlfn.IFERROR(ROUND('[1]Hoja1'!K57,1),"*")</f>
        <v>*</v>
      </c>
      <c r="K63" s="151">
        <f>_xlfn.IFERROR(ROUND('[1]Hoja1'!L57,1),"*")</f>
        <v>-100</v>
      </c>
      <c r="L63" s="151">
        <f>_xlfn.IFERROR(ROUND('[1]Hoja1'!M57,1),"*")</f>
        <v>189.3</v>
      </c>
      <c r="M63" s="151"/>
      <c r="N63" s="151">
        <f>ROUND('[1]Hoja1'!O57,1)</f>
        <v>0.1</v>
      </c>
      <c r="O63" s="151">
        <f>ROUND('[1]Hoja1'!P57,1)</f>
        <v>-0.1</v>
      </c>
      <c r="P63" s="151">
        <f>ROUND('[1]Hoja1'!Q57,1)</f>
        <v>0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f>'[1]Hoja1'!C58</f>
        <v>11325</v>
      </c>
      <c r="C64" s="148">
        <f>'[1]Hoja1'!D58</f>
        <v>1020</v>
      </c>
      <c r="D64" s="148">
        <f>'[1]Hoja1'!E58</f>
        <v>12345</v>
      </c>
      <c r="E64" s="148"/>
      <c r="F64" s="148">
        <f>'[1]Hoja1'!G58</f>
        <v>18180</v>
      </c>
      <c r="G64" s="148">
        <f>'[1]Hoja1'!H58</f>
        <v>6014</v>
      </c>
      <c r="H64" s="148">
        <f>'[1]Hoja1'!I58</f>
        <v>24194</v>
      </c>
      <c r="I64" s="148"/>
      <c r="J64" s="150">
        <f>_xlfn.IFERROR(ROUND('[1]Hoja1'!K58,1),"*")</f>
        <v>60.5</v>
      </c>
      <c r="K64" s="150">
        <f>_xlfn.IFERROR(ROUND('[1]Hoja1'!L58,1),"*")</f>
        <v>489.6</v>
      </c>
      <c r="L64" s="150">
        <f>_xlfn.IFERROR(ROUND('[1]Hoja1'!M58,1),"*")</f>
        <v>96</v>
      </c>
      <c r="M64" s="150"/>
      <c r="N64" s="150">
        <f>ROUND('[1]Hoja1'!O58,1)</f>
        <v>0.4</v>
      </c>
      <c r="O64" s="150">
        <f>ROUND('[1]Hoja1'!P58,1)</f>
        <v>1.1</v>
      </c>
      <c r="P64" s="150">
        <f>ROUND('[1]Hoja1'!Q58,1)</f>
        <v>0.6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f>'[1]Hoja1'!C59</f>
        <v>17688</v>
      </c>
      <c r="C65" s="149">
        <f>'[1]Hoja1'!D59</f>
        <v>9622</v>
      </c>
      <c r="D65" s="149">
        <f>'[1]Hoja1'!E59</f>
        <v>27310</v>
      </c>
      <c r="E65" s="149"/>
      <c r="F65" s="149">
        <f>'[1]Hoja1'!G59</f>
        <v>25429</v>
      </c>
      <c r="G65" s="149">
        <f>'[1]Hoja1'!H59</f>
        <v>3140</v>
      </c>
      <c r="H65" s="149">
        <f>'[1]Hoja1'!I59</f>
        <v>28569</v>
      </c>
      <c r="I65" s="149"/>
      <c r="J65" s="151">
        <f>_xlfn.IFERROR(ROUND('[1]Hoja1'!K59,1),"*")</f>
        <v>43.8</v>
      </c>
      <c r="K65" s="151">
        <f>_xlfn.IFERROR(ROUND('[1]Hoja1'!L59,1),"*")</f>
        <v>-67.4</v>
      </c>
      <c r="L65" s="151">
        <f>_xlfn.IFERROR(ROUND('[1]Hoja1'!M59,1),"*")</f>
        <v>4.6</v>
      </c>
      <c r="M65" s="151"/>
      <c r="N65" s="151">
        <f>ROUND('[1]Hoja1'!O59,1)</f>
        <v>0.5</v>
      </c>
      <c r="O65" s="151">
        <f>ROUND('[1]Hoja1'!P59,1)</f>
        <v>-1.5</v>
      </c>
      <c r="P65" s="151">
        <f>ROUND('[1]Hoja1'!Q59,1)</f>
        <v>0.1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f>'[1]Hoja1'!C60</f>
        <v>36420</v>
      </c>
      <c r="C66" s="148">
        <f>'[1]Hoja1'!D60</f>
        <v>16049</v>
      </c>
      <c r="D66" s="148">
        <f>'[1]Hoja1'!E60</f>
        <v>52469</v>
      </c>
      <c r="E66" s="148"/>
      <c r="F66" s="148">
        <f>'[1]Hoja1'!G60</f>
        <v>9359</v>
      </c>
      <c r="G66" s="148">
        <f>'[1]Hoja1'!H60</f>
        <v>3763</v>
      </c>
      <c r="H66" s="148">
        <f>'[1]Hoja1'!I60</f>
        <v>13122</v>
      </c>
      <c r="I66" s="148"/>
      <c r="J66" s="150">
        <f>_xlfn.IFERROR(ROUND('[1]Hoja1'!K60,1),"*")</f>
        <v>-74.3</v>
      </c>
      <c r="K66" s="150">
        <f>_xlfn.IFERROR(ROUND('[1]Hoja1'!L60,1),"*")</f>
        <v>-76.6</v>
      </c>
      <c r="L66" s="150">
        <f>_xlfn.IFERROR(ROUND('[1]Hoja1'!M60,1),"*")</f>
        <v>-75</v>
      </c>
      <c r="M66" s="150"/>
      <c r="N66" s="150">
        <f>ROUND('[1]Hoja1'!O60,1)</f>
        <v>-1.6</v>
      </c>
      <c r="O66" s="150">
        <f>ROUND('[1]Hoja1'!P60,1)</f>
        <v>-2.8</v>
      </c>
      <c r="P66" s="150">
        <f>ROUND('[1]Hoja1'!Q60,1)</f>
        <v>-1.9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f>'[1]Hoja1'!C61</f>
        <v>5691</v>
      </c>
      <c r="C67" s="149">
        <f>'[1]Hoja1'!D61</f>
        <v>0</v>
      </c>
      <c r="D67" s="149">
        <f>'[1]Hoja1'!E61</f>
        <v>5691</v>
      </c>
      <c r="E67" s="149"/>
      <c r="F67" s="149">
        <f>'[1]Hoja1'!G61</f>
        <v>929</v>
      </c>
      <c r="G67" s="149">
        <f>'[1]Hoja1'!H61</f>
        <v>0</v>
      </c>
      <c r="H67" s="149">
        <f>'[1]Hoja1'!I61</f>
        <v>929</v>
      </c>
      <c r="I67" s="149"/>
      <c r="J67" s="151">
        <f>_xlfn.IFERROR(ROUND('[1]Hoja1'!K61,1),"*")</f>
        <v>-83.7</v>
      </c>
      <c r="K67" s="151">
        <f>_xlfn.IFERROR(ROUND('[1]Hoja1'!L61,1),"*")</f>
        <v>0</v>
      </c>
      <c r="L67" s="151">
        <f>_xlfn.IFERROR(ROUND('[1]Hoja1'!M61,1),"*")</f>
        <v>-83.7</v>
      </c>
      <c r="M67" s="151"/>
      <c r="N67" s="151">
        <f>ROUND('[1]Hoja1'!O61,1)</f>
        <v>-0.3</v>
      </c>
      <c r="O67" s="151">
        <f>ROUND('[1]Hoja1'!P61,1)</f>
        <v>0</v>
      </c>
      <c r="P67" s="151">
        <f>ROUND('[1]Hoja1'!Q61,1)</f>
        <v>-0.2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f>'[1]Hoja1'!C62</f>
        <v>10727</v>
      </c>
      <c r="C68" s="148">
        <f>'[1]Hoja1'!D62</f>
        <v>2397</v>
      </c>
      <c r="D68" s="148">
        <f>'[1]Hoja1'!E62</f>
        <v>13124</v>
      </c>
      <c r="E68" s="148"/>
      <c r="F68" s="148">
        <f>'[1]Hoja1'!G62</f>
        <v>12911</v>
      </c>
      <c r="G68" s="148">
        <f>'[1]Hoja1'!H62</f>
        <v>2214</v>
      </c>
      <c r="H68" s="148">
        <f>'[1]Hoja1'!I62</f>
        <v>15125</v>
      </c>
      <c r="I68" s="148"/>
      <c r="J68" s="150">
        <f>_xlfn.IFERROR(ROUND('[1]Hoja1'!K62,1),"*")</f>
        <v>20.4</v>
      </c>
      <c r="K68" s="150">
        <f>_xlfn.IFERROR(ROUND('[1]Hoja1'!L62,1),"*")</f>
        <v>-7.6</v>
      </c>
      <c r="L68" s="150">
        <f>_xlfn.IFERROR(ROUND('[1]Hoja1'!M62,1),"*")</f>
        <v>15.2</v>
      </c>
      <c r="M68" s="150"/>
      <c r="N68" s="150">
        <f>ROUND('[1]Hoja1'!O62,1)</f>
        <v>0.1</v>
      </c>
      <c r="O68" s="150">
        <f>ROUND('[1]Hoja1'!P62,1)</f>
        <v>0</v>
      </c>
      <c r="P68" s="150">
        <f>ROUND('[1]Hoja1'!Q62,1)</f>
        <v>0.1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f>'[1]Hoja1'!C63</f>
        <v>392</v>
      </c>
      <c r="C69" s="149">
        <f>'[1]Hoja1'!D63</f>
        <v>605</v>
      </c>
      <c r="D69" s="149">
        <f>'[1]Hoja1'!E63</f>
        <v>997</v>
      </c>
      <c r="E69" s="149"/>
      <c r="F69" s="149">
        <f>'[1]Hoja1'!G63</f>
        <v>81</v>
      </c>
      <c r="G69" s="149">
        <f>'[1]Hoja1'!H63</f>
        <v>269</v>
      </c>
      <c r="H69" s="149">
        <f>'[1]Hoja1'!I63</f>
        <v>350</v>
      </c>
      <c r="I69" s="149"/>
      <c r="J69" s="151">
        <f>_xlfn.IFERROR(ROUND('[1]Hoja1'!K63,1),"*")</f>
        <v>-79.3</v>
      </c>
      <c r="K69" s="151">
        <f>_xlfn.IFERROR(ROUND('[1]Hoja1'!L63,1),"*")</f>
        <v>-55.5</v>
      </c>
      <c r="L69" s="151">
        <f>_xlfn.IFERROR(ROUND('[1]Hoja1'!M63,1),"*")</f>
        <v>-64.9</v>
      </c>
      <c r="M69" s="151"/>
      <c r="N69" s="151">
        <f>ROUND('[1]Hoja1'!O63,1)</f>
        <v>0</v>
      </c>
      <c r="O69" s="151">
        <f>ROUND('[1]Hoja1'!P63,1)</f>
        <v>-0.1</v>
      </c>
      <c r="P69" s="151">
        <f>ROUND('[1]Hoja1'!Q63,1)</f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f>'[1]Hoja1'!C64</f>
        <v>2735</v>
      </c>
      <c r="C70" s="148">
        <f>'[1]Hoja1'!D64</f>
        <v>0</v>
      </c>
      <c r="D70" s="148">
        <f>'[1]Hoja1'!E64</f>
        <v>2735</v>
      </c>
      <c r="E70" s="148"/>
      <c r="F70" s="148">
        <f>'[1]Hoja1'!G64</f>
        <v>1395</v>
      </c>
      <c r="G70" s="148">
        <f>'[1]Hoja1'!H64</f>
        <v>0</v>
      </c>
      <c r="H70" s="148">
        <f>'[1]Hoja1'!I64</f>
        <v>1395</v>
      </c>
      <c r="I70" s="148"/>
      <c r="J70" s="150">
        <f>_xlfn.IFERROR(ROUND('[1]Hoja1'!K64,1),"*")</f>
        <v>-49</v>
      </c>
      <c r="K70" s="150">
        <f>_xlfn.IFERROR(ROUND('[1]Hoja1'!L64,1),"*")</f>
        <v>0</v>
      </c>
      <c r="L70" s="150">
        <f>_xlfn.IFERROR(ROUND('[1]Hoja1'!M64,1),"*")</f>
        <v>-49</v>
      </c>
      <c r="M70" s="150"/>
      <c r="N70" s="150">
        <f>ROUND('[1]Hoja1'!O64,1)</f>
        <v>-0.1</v>
      </c>
      <c r="O70" s="150">
        <f>ROUND('[1]Hoja1'!P64,1)</f>
        <v>0</v>
      </c>
      <c r="P70" s="150">
        <f>ROUND('[1]Hoja1'!Q64,1)</f>
        <v>-0.1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f>'[1]Hoja1'!C65</f>
        <v>6057</v>
      </c>
      <c r="C71" s="149">
        <f>'[1]Hoja1'!D65</f>
        <v>2267</v>
      </c>
      <c r="D71" s="149">
        <f>'[1]Hoja1'!E65</f>
        <v>8324</v>
      </c>
      <c r="E71" s="149"/>
      <c r="F71" s="149">
        <f>'[1]Hoja1'!G65</f>
        <v>3355</v>
      </c>
      <c r="G71" s="149">
        <f>'[1]Hoja1'!H65</f>
        <v>526</v>
      </c>
      <c r="H71" s="149">
        <f>'[1]Hoja1'!I65</f>
        <v>3881</v>
      </c>
      <c r="I71" s="149"/>
      <c r="J71" s="151">
        <f>_xlfn.IFERROR(ROUND('[1]Hoja1'!K65,1),"*")</f>
        <v>-44.6</v>
      </c>
      <c r="K71" s="151">
        <f>_xlfn.IFERROR(ROUND('[1]Hoja1'!L65,1),"*")</f>
        <v>-76.8</v>
      </c>
      <c r="L71" s="151">
        <f>_xlfn.IFERROR(ROUND('[1]Hoja1'!M65,1),"*")</f>
        <v>-53.4</v>
      </c>
      <c r="M71" s="151"/>
      <c r="N71" s="151">
        <f>ROUND('[1]Hoja1'!O65,1)</f>
        <v>-0.2</v>
      </c>
      <c r="O71" s="151">
        <f>ROUND('[1]Hoja1'!P65,1)</f>
        <v>-0.4</v>
      </c>
      <c r="P71" s="151">
        <f>ROUND('[1]Hoja1'!Q65,1)</f>
        <v>-0.2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f>'[1]Hoja1'!C66</f>
        <v>13078</v>
      </c>
      <c r="C72" s="148">
        <f>'[1]Hoja1'!D66</f>
        <v>144</v>
      </c>
      <c r="D72" s="148">
        <f>'[1]Hoja1'!E66</f>
        <v>13222</v>
      </c>
      <c r="E72" s="148"/>
      <c r="F72" s="148">
        <f>'[1]Hoja1'!G66</f>
        <v>430</v>
      </c>
      <c r="G72" s="148">
        <f>'[1]Hoja1'!H66</f>
        <v>2000</v>
      </c>
      <c r="H72" s="148">
        <f>'[1]Hoja1'!I66</f>
        <v>2430</v>
      </c>
      <c r="I72" s="148"/>
      <c r="J72" s="150">
        <f>_xlfn.IFERROR(ROUND('[1]Hoja1'!K66,1),"*")</f>
        <v>-96.7</v>
      </c>
      <c r="K72" s="150">
        <f>_xlfn.IFERROR(ROUND('[1]Hoja1'!L66,1),"*")</f>
        <v>1288.9</v>
      </c>
      <c r="L72" s="150">
        <f>_xlfn.IFERROR(ROUND('[1]Hoja1'!M66,1),"*")</f>
        <v>-81.6</v>
      </c>
      <c r="M72" s="150"/>
      <c r="N72" s="150">
        <f>ROUND('[1]Hoja1'!O66,1)</f>
        <v>-0.8</v>
      </c>
      <c r="O72" s="150">
        <f>ROUND('[1]Hoja1'!P66,1)</f>
        <v>0.4</v>
      </c>
      <c r="P72" s="150">
        <f>ROUND('[1]Hoja1'!Q66,1)</f>
        <v>-0.5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f>'[1]Hoja1'!C67</f>
        <v>14573</v>
      </c>
      <c r="C73" s="149">
        <f>'[1]Hoja1'!D67</f>
        <v>828</v>
      </c>
      <c r="D73" s="149">
        <f>'[1]Hoja1'!E67</f>
        <v>15401</v>
      </c>
      <c r="E73" s="149"/>
      <c r="F73" s="149">
        <f>'[1]Hoja1'!G67</f>
        <v>31682</v>
      </c>
      <c r="G73" s="149">
        <f>'[1]Hoja1'!H67</f>
        <v>5108</v>
      </c>
      <c r="H73" s="149">
        <f>'[1]Hoja1'!I67</f>
        <v>36790</v>
      </c>
      <c r="I73" s="149"/>
      <c r="J73" s="151">
        <f>_xlfn.IFERROR(ROUND('[1]Hoja1'!K67,1),"*")</f>
        <v>117.4</v>
      </c>
      <c r="K73" s="151">
        <f>_xlfn.IFERROR(ROUND('[1]Hoja1'!L67,1),"*")</f>
        <v>516.9</v>
      </c>
      <c r="L73" s="151">
        <f>_xlfn.IFERROR(ROUND('[1]Hoja1'!M67,1),"*")</f>
        <v>138.9</v>
      </c>
      <c r="M73" s="151"/>
      <c r="N73" s="151">
        <f>ROUND('[1]Hoja1'!O67,1)</f>
        <v>1</v>
      </c>
      <c r="O73" s="151">
        <f>ROUND('[1]Hoja1'!P67,1)</f>
        <v>1</v>
      </c>
      <c r="P73" s="151">
        <f>ROUND('[1]Hoja1'!Q67,1)</f>
        <v>1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f>'[1]Hoja1'!C68</f>
        <v>4813</v>
      </c>
      <c r="C74" s="148">
        <f>'[1]Hoja1'!D68</f>
        <v>190</v>
      </c>
      <c r="D74" s="148">
        <f>'[1]Hoja1'!E68</f>
        <v>5003</v>
      </c>
      <c r="E74" s="148"/>
      <c r="F74" s="148">
        <f>'[1]Hoja1'!G68</f>
        <v>537</v>
      </c>
      <c r="G74" s="148">
        <f>'[1]Hoja1'!H68</f>
        <v>84</v>
      </c>
      <c r="H74" s="148">
        <f>'[1]Hoja1'!I68</f>
        <v>621</v>
      </c>
      <c r="I74" s="148"/>
      <c r="J74" s="150">
        <f>_xlfn.IFERROR(ROUND('[1]Hoja1'!K68,1),"*")</f>
        <v>-88.8</v>
      </c>
      <c r="K74" s="150">
        <f>_xlfn.IFERROR(ROUND('[1]Hoja1'!L68,1),"*")</f>
        <v>-55.8</v>
      </c>
      <c r="L74" s="150">
        <f>_xlfn.IFERROR(ROUND('[1]Hoja1'!M68,1),"*")</f>
        <v>-87.6</v>
      </c>
      <c r="M74" s="150"/>
      <c r="N74" s="150">
        <f>ROUND('[1]Hoja1'!O68,1)</f>
        <v>-0.3</v>
      </c>
      <c r="O74" s="150">
        <f>ROUND('[1]Hoja1'!P68,1)</f>
        <v>0</v>
      </c>
      <c r="P74" s="150">
        <f>ROUND('[1]Hoja1'!Q68,1)</f>
        <v>-0.2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f>'[1]Hoja1'!C69</f>
        <v>34291</v>
      </c>
      <c r="C75" s="149">
        <f>'[1]Hoja1'!D69</f>
        <v>12935</v>
      </c>
      <c r="D75" s="149">
        <f>'[1]Hoja1'!E69</f>
        <v>47226</v>
      </c>
      <c r="E75" s="149"/>
      <c r="F75" s="149">
        <f>'[1]Hoja1'!G69</f>
        <v>27205</v>
      </c>
      <c r="G75" s="149">
        <f>'[1]Hoja1'!H69</f>
        <v>2925</v>
      </c>
      <c r="H75" s="149">
        <f>'[1]Hoja1'!I69</f>
        <v>30130</v>
      </c>
      <c r="I75" s="149"/>
      <c r="J75" s="151">
        <f>_xlfn.IFERROR(ROUND('[1]Hoja1'!K69,1),"*")</f>
        <v>-20.7</v>
      </c>
      <c r="K75" s="151">
        <f>_xlfn.IFERROR(ROUND('[1]Hoja1'!L69,1),"*")</f>
        <v>-77.4</v>
      </c>
      <c r="L75" s="151">
        <f>_xlfn.IFERROR(ROUND('[1]Hoja1'!M69,1),"*")</f>
        <v>-36.2</v>
      </c>
      <c r="M75" s="151"/>
      <c r="N75" s="151">
        <f>ROUND('[1]Hoja1'!O69,1)</f>
        <v>-0.4</v>
      </c>
      <c r="O75" s="151">
        <f>ROUND('[1]Hoja1'!P69,1)</f>
        <v>-2.2</v>
      </c>
      <c r="P75" s="151">
        <f>ROUND('[1]Hoja1'!Q69,1)</f>
        <v>-0.8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f>'[1]Hoja1'!C70</f>
        <v>15306</v>
      </c>
      <c r="C76" s="148">
        <f>'[1]Hoja1'!D70</f>
        <v>1862</v>
      </c>
      <c r="D76" s="148">
        <f>'[1]Hoja1'!E70</f>
        <v>17168</v>
      </c>
      <c r="E76" s="148"/>
      <c r="F76" s="148">
        <f>'[1]Hoja1'!G70</f>
        <v>6961</v>
      </c>
      <c r="G76" s="148">
        <f>'[1]Hoja1'!H70</f>
        <v>3073</v>
      </c>
      <c r="H76" s="148">
        <f>'[1]Hoja1'!I70</f>
        <v>10034</v>
      </c>
      <c r="I76" s="148"/>
      <c r="J76" s="150">
        <f>_xlfn.IFERROR(ROUND('[1]Hoja1'!K70,1),"*")</f>
        <v>-54.5</v>
      </c>
      <c r="K76" s="150">
        <f>_xlfn.IFERROR(ROUND('[1]Hoja1'!L70,1),"*")</f>
        <v>65</v>
      </c>
      <c r="L76" s="150">
        <f>_xlfn.IFERROR(ROUND('[1]Hoja1'!M70,1),"*")</f>
        <v>-41.6</v>
      </c>
      <c r="M76" s="150"/>
      <c r="N76" s="150">
        <f>ROUND('[1]Hoja1'!O70,1)</f>
        <v>-0.5</v>
      </c>
      <c r="O76" s="150">
        <f>ROUND('[1]Hoja1'!P70,1)</f>
        <v>0.3</v>
      </c>
      <c r="P76" s="150">
        <f>ROUND('[1]Hoja1'!Q70,1)</f>
        <v>-0.3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f>'[1]Hoja1'!C71</f>
        <v>3346</v>
      </c>
      <c r="C77" s="149">
        <f>'[1]Hoja1'!D71</f>
        <v>0</v>
      </c>
      <c r="D77" s="149">
        <f>'[1]Hoja1'!E71</f>
        <v>3346</v>
      </c>
      <c r="E77" s="149"/>
      <c r="F77" s="149">
        <f>'[1]Hoja1'!G71</f>
        <v>1335</v>
      </c>
      <c r="G77" s="149">
        <f>'[1]Hoja1'!H71</f>
        <v>221</v>
      </c>
      <c r="H77" s="149">
        <f>'[1]Hoja1'!I71</f>
        <v>1556</v>
      </c>
      <c r="I77" s="149"/>
      <c r="J77" s="151">
        <f>_xlfn.IFERROR(ROUND('[1]Hoja1'!K71,1),"*")</f>
        <v>-60.1</v>
      </c>
      <c r="K77" s="151" t="str">
        <f>_xlfn.IFERROR(ROUND('[1]Hoja1'!L71,1),"*")</f>
        <v>*</v>
      </c>
      <c r="L77" s="151">
        <f>_xlfn.IFERROR(ROUND('[1]Hoja1'!M71,1),"*")</f>
        <v>-53.5</v>
      </c>
      <c r="M77" s="151"/>
      <c r="N77" s="151">
        <f>ROUND('[1]Hoja1'!O71,1)</f>
        <v>-0.1</v>
      </c>
      <c r="O77" s="151">
        <f>ROUND('[1]Hoja1'!P71,1)</f>
        <v>0</v>
      </c>
      <c r="P77" s="151">
        <f>ROUND('[1]Hoja1'!Q71,1)</f>
        <v>-0.1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f>'[1]Hoja1'!C72</f>
        <v>4117</v>
      </c>
      <c r="C78" s="148">
        <f>'[1]Hoja1'!D72</f>
        <v>9248</v>
      </c>
      <c r="D78" s="148">
        <f>'[1]Hoja1'!E72</f>
        <v>13365</v>
      </c>
      <c r="E78" s="148"/>
      <c r="F78" s="148">
        <f>'[1]Hoja1'!G72</f>
        <v>80863</v>
      </c>
      <c r="G78" s="148">
        <f>'[1]Hoja1'!H72</f>
        <v>2481</v>
      </c>
      <c r="H78" s="148">
        <f>'[1]Hoja1'!I72</f>
        <v>83344</v>
      </c>
      <c r="I78" s="148"/>
      <c r="J78" s="150">
        <f>_xlfn.IFERROR(ROUND('[1]Hoja1'!K72,1),"*")</f>
        <v>1864.1</v>
      </c>
      <c r="K78" s="150">
        <f>_xlfn.IFERROR(ROUND('[1]Hoja1'!L72,1),"*")</f>
        <v>-73.2</v>
      </c>
      <c r="L78" s="150">
        <f>_xlfn.IFERROR(ROUND('[1]Hoja1'!M72,1),"*")</f>
        <v>523.6</v>
      </c>
      <c r="M78" s="150"/>
      <c r="N78" s="150">
        <f>ROUND('[1]Hoja1'!O72,1)</f>
        <v>4.6</v>
      </c>
      <c r="O78" s="150">
        <f>ROUND('[1]Hoja1'!P72,1)</f>
        <v>-1.5</v>
      </c>
      <c r="P78" s="150">
        <f>ROUND('[1]Hoja1'!Q72,1)</f>
        <v>3.3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f>'[1]Hoja1'!C73</f>
        <v>1447</v>
      </c>
      <c r="C79" s="149">
        <f>'[1]Hoja1'!D73</f>
        <v>667</v>
      </c>
      <c r="D79" s="149">
        <f>'[1]Hoja1'!E73</f>
        <v>2114</v>
      </c>
      <c r="E79" s="149"/>
      <c r="F79" s="149">
        <f>'[1]Hoja1'!G73</f>
        <v>2446</v>
      </c>
      <c r="G79" s="149">
        <f>'[1]Hoja1'!H73</f>
        <v>1612</v>
      </c>
      <c r="H79" s="149">
        <f>'[1]Hoja1'!I73</f>
        <v>4058</v>
      </c>
      <c r="I79" s="149"/>
      <c r="J79" s="151">
        <f>_xlfn.IFERROR(ROUND('[1]Hoja1'!K73,1),"*")</f>
        <v>69</v>
      </c>
      <c r="K79" s="151">
        <f>_xlfn.IFERROR(ROUND('[1]Hoja1'!L73,1),"*")</f>
        <v>141.7</v>
      </c>
      <c r="L79" s="151">
        <f>_xlfn.IFERROR(ROUND('[1]Hoja1'!M73,1),"*")</f>
        <v>92</v>
      </c>
      <c r="M79" s="151"/>
      <c r="N79" s="151">
        <f>ROUND('[1]Hoja1'!O73,1)</f>
        <v>0.1</v>
      </c>
      <c r="O79" s="151">
        <f>ROUND('[1]Hoja1'!P73,1)</f>
        <v>0.2</v>
      </c>
      <c r="P79" s="151">
        <f>ROUND('[1]Hoja1'!Q73,1)</f>
        <v>0.1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f>'[1]Hoja1'!C74</f>
        <v>3145</v>
      </c>
      <c r="C80" s="148">
        <f>'[1]Hoja1'!D74</f>
        <v>103</v>
      </c>
      <c r="D80" s="148">
        <f>'[1]Hoja1'!E74</f>
        <v>3248</v>
      </c>
      <c r="E80" s="148"/>
      <c r="F80" s="148">
        <f>'[1]Hoja1'!G74</f>
        <v>26136</v>
      </c>
      <c r="G80" s="148">
        <f>'[1]Hoja1'!H74</f>
        <v>9685</v>
      </c>
      <c r="H80" s="148">
        <f>'[1]Hoja1'!I74</f>
        <v>35821</v>
      </c>
      <c r="I80" s="148"/>
      <c r="J80" s="150">
        <f>_xlfn.IFERROR(ROUND('[1]Hoja1'!K74,1),"*")</f>
        <v>731</v>
      </c>
      <c r="K80" s="150">
        <f>_xlfn.IFERROR(ROUND('[1]Hoja1'!L74,1),"*")</f>
        <v>9302.9</v>
      </c>
      <c r="L80" s="150">
        <f>_xlfn.IFERROR(ROUND('[1]Hoja1'!M74,1),"*")</f>
        <v>1002.9</v>
      </c>
      <c r="M80" s="150"/>
      <c r="N80" s="150">
        <f>ROUND('[1]Hoja1'!O74,1)</f>
        <v>1.4</v>
      </c>
      <c r="O80" s="150">
        <f>ROUND('[1]Hoja1'!P74,1)</f>
        <v>2.1</v>
      </c>
      <c r="P80" s="150">
        <f>ROUND('[1]Hoja1'!Q74,1)</f>
        <v>1.5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f>'[1]Hoja1'!C75</f>
        <v>1598</v>
      </c>
      <c r="C81" s="149">
        <f>'[1]Hoja1'!D75</f>
        <v>464</v>
      </c>
      <c r="D81" s="149">
        <f>'[1]Hoja1'!E75</f>
        <v>2062</v>
      </c>
      <c r="E81" s="149"/>
      <c r="F81" s="149">
        <f>'[1]Hoja1'!G75</f>
        <v>2422</v>
      </c>
      <c r="G81" s="149">
        <f>'[1]Hoja1'!H75</f>
        <v>2046</v>
      </c>
      <c r="H81" s="149">
        <f>'[1]Hoja1'!I75</f>
        <v>4468</v>
      </c>
      <c r="I81" s="149"/>
      <c r="J81" s="151">
        <f>_xlfn.IFERROR(ROUND('[1]Hoja1'!K75,1),"*")</f>
        <v>51.6</v>
      </c>
      <c r="K81" s="151">
        <f>_xlfn.IFERROR(ROUND('[1]Hoja1'!L75,1),"*")</f>
        <v>340.9</v>
      </c>
      <c r="L81" s="151">
        <f>_xlfn.IFERROR(ROUND('[1]Hoja1'!M75,1),"*")</f>
        <v>116.7</v>
      </c>
      <c r="M81" s="151"/>
      <c r="N81" s="151">
        <f>ROUND('[1]Hoja1'!O75,1)</f>
        <v>0</v>
      </c>
      <c r="O81" s="151">
        <f>ROUND('[1]Hoja1'!P75,1)</f>
        <v>0.4</v>
      </c>
      <c r="P81" s="151">
        <f>ROUND('[1]Hoja1'!Q75,1)</f>
        <v>0.1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f>'[1]Hoja1'!C76</f>
        <v>3223</v>
      </c>
      <c r="C82" s="148">
        <f>'[1]Hoja1'!D76</f>
        <v>899</v>
      </c>
      <c r="D82" s="148">
        <f>'[1]Hoja1'!E76</f>
        <v>4122</v>
      </c>
      <c r="E82" s="148"/>
      <c r="F82" s="148">
        <f>'[1]Hoja1'!G76</f>
        <v>3385</v>
      </c>
      <c r="G82" s="148">
        <f>'[1]Hoja1'!H76</f>
        <v>560</v>
      </c>
      <c r="H82" s="148">
        <f>'[1]Hoja1'!I76</f>
        <v>3945</v>
      </c>
      <c r="I82" s="148"/>
      <c r="J82" s="150">
        <f>_xlfn.IFERROR(ROUND('[1]Hoja1'!K76,1),"*")</f>
        <v>5</v>
      </c>
      <c r="K82" s="150">
        <f>_xlfn.IFERROR(ROUND('[1]Hoja1'!L76,1),"*")</f>
        <v>-37.7</v>
      </c>
      <c r="L82" s="150">
        <f>_xlfn.IFERROR(ROUND('[1]Hoja1'!M76,1),"*")</f>
        <v>-4.3</v>
      </c>
      <c r="M82" s="150"/>
      <c r="N82" s="150">
        <f>ROUND('[1]Hoja1'!O76,1)</f>
        <v>0</v>
      </c>
      <c r="O82" s="150">
        <f>ROUND('[1]Hoja1'!P76,1)</f>
        <v>-0.1</v>
      </c>
      <c r="P82" s="150">
        <f>ROUND('[1]Hoja1'!Q76,1)</f>
        <v>0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f>'[1]Hoja1'!C77</f>
        <v>4012</v>
      </c>
      <c r="C83" s="149">
        <f>'[1]Hoja1'!D77</f>
        <v>0</v>
      </c>
      <c r="D83" s="149">
        <f>'[1]Hoja1'!E77</f>
        <v>4012</v>
      </c>
      <c r="E83" s="149"/>
      <c r="F83" s="149">
        <f>'[1]Hoja1'!G77</f>
        <v>2042</v>
      </c>
      <c r="G83" s="149">
        <f>'[1]Hoja1'!H77</f>
        <v>2440</v>
      </c>
      <c r="H83" s="149">
        <f>'[1]Hoja1'!I77</f>
        <v>4482</v>
      </c>
      <c r="I83" s="149"/>
      <c r="J83" s="151">
        <f>_xlfn.IFERROR(ROUND('[1]Hoja1'!K77,1),"*")</f>
        <v>-49.1</v>
      </c>
      <c r="K83" s="151" t="str">
        <f>_xlfn.IFERROR(ROUND('[1]Hoja1'!L77,1),"*")</f>
        <v>*</v>
      </c>
      <c r="L83" s="151">
        <f>_xlfn.IFERROR(ROUND('[1]Hoja1'!M77,1),"*")</f>
        <v>11.7</v>
      </c>
      <c r="M83" s="151"/>
      <c r="N83" s="151">
        <f>ROUND('[1]Hoja1'!O77,1)</f>
        <v>-0.1</v>
      </c>
      <c r="O83" s="151">
        <f>ROUND('[1]Hoja1'!P77,1)</f>
        <v>0.5</v>
      </c>
      <c r="P83" s="151">
        <f>ROUND('[1]Hoja1'!Q77,1)</f>
        <v>0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f>'[1]Hoja1'!C78</f>
        <v>3171</v>
      </c>
      <c r="C84" s="148">
        <f>'[1]Hoja1'!D78</f>
        <v>280</v>
      </c>
      <c r="D84" s="148">
        <f>'[1]Hoja1'!E78</f>
        <v>3451</v>
      </c>
      <c r="E84" s="148"/>
      <c r="F84" s="148">
        <f>'[1]Hoja1'!G78</f>
        <v>2031</v>
      </c>
      <c r="G84" s="148">
        <f>'[1]Hoja1'!H78</f>
        <v>0</v>
      </c>
      <c r="H84" s="148">
        <f>'[1]Hoja1'!I78</f>
        <v>2031</v>
      </c>
      <c r="I84" s="148"/>
      <c r="J84" s="150">
        <f>_xlfn.IFERROR(ROUND('[1]Hoja1'!K78,1),"*")</f>
        <v>-36</v>
      </c>
      <c r="K84" s="150">
        <f>_xlfn.IFERROR(ROUND('[1]Hoja1'!L78,1),"*")</f>
        <v>-100</v>
      </c>
      <c r="L84" s="150">
        <f>_xlfn.IFERROR(ROUND('[1]Hoja1'!M78,1),"*")</f>
        <v>-41.1</v>
      </c>
      <c r="M84" s="150"/>
      <c r="N84" s="150">
        <f>ROUND('[1]Hoja1'!O78,1)</f>
        <v>-0.1</v>
      </c>
      <c r="O84" s="150">
        <f>ROUND('[1]Hoja1'!P78,1)</f>
        <v>-0.1</v>
      </c>
      <c r="P84" s="150">
        <f>ROUND('[1]Hoja1'!Q78,1)</f>
        <v>-0.1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f>'[1]Hoja1'!C79</f>
        <v>3018</v>
      </c>
      <c r="C85" s="149">
        <f>'[1]Hoja1'!D79</f>
        <v>954</v>
      </c>
      <c r="D85" s="149">
        <f>'[1]Hoja1'!E79</f>
        <v>3972</v>
      </c>
      <c r="E85" s="149"/>
      <c r="F85" s="149">
        <f>'[1]Hoja1'!G79</f>
        <v>5253</v>
      </c>
      <c r="G85" s="149">
        <f>'[1]Hoja1'!H79</f>
        <v>1426</v>
      </c>
      <c r="H85" s="149">
        <f>'[1]Hoja1'!I79</f>
        <v>6679</v>
      </c>
      <c r="I85" s="149"/>
      <c r="J85" s="151">
        <f>_xlfn.IFERROR(ROUND('[1]Hoja1'!K79,1),"*")</f>
        <v>74.1</v>
      </c>
      <c r="K85" s="151">
        <f>_xlfn.IFERROR(ROUND('[1]Hoja1'!L79,1),"*")</f>
        <v>49.5</v>
      </c>
      <c r="L85" s="151">
        <f>_xlfn.IFERROR(ROUND('[1]Hoja1'!M79,1),"*")</f>
        <v>68.2</v>
      </c>
      <c r="M85" s="151"/>
      <c r="N85" s="151">
        <f>ROUND('[1]Hoja1'!O79,1)</f>
        <v>0.1</v>
      </c>
      <c r="O85" s="151">
        <f>ROUND('[1]Hoja1'!P79,1)</f>
        <v>0.1</v>
      </c>
      <c r="P85" s="151">
        <f>ROUND('[1]Hoja1'!Q79,1)</f>
        <v>0.1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f>'[1]Hoja1'!C80</f>
        <v>58412</v>
      </c>
      <c r="C86" s="148">
        <f>'[1]Hoja1'!D80</f>
        <v>9943</v>
      </c>
      <c r="D86" s="148">
        <f>'[1]Hoja1'!E80</f>
        <v>68355</v>
      </c>
      <c r="E86" s="148"/>
      <c r="F86" s="148">
        <f>'[1]Hoja1'!G80</f>
        <v>65258</v>
      </c>
      <c r="G86" s="148">
        <f>'[1]Hoja1'!H80</f>
        <v>4457</v>
      </c>
      <c r="H86" s="148">
        <f>'[1]Hoja1'!I80</f>
        <v>69715</v>
      </c>
      <c r="I86" s="148"/>
      <c r="J86" s="150">
        <f>_xlfn.IFERROR(ROUND('[1]Hoja1'!K80,1),"*")</f>
        <v>11.7</v>
      </c>
      <c r="K86" s="150">
        <f>_xlfn.IFERROR(ROUND('[1]Hoja1'!L80,1),"*")</f>
        <v>-55.2</v>
      </c>
      <c r="L86" s="150">
        <f>_xlfn.IFERROR(ROUND('[1]Hoja1'!M80,1),"*")</f>
        <v>2</v>
      </c>
      <c r="M86" s="150"/>
      <c r="N86" s="150">
        <f>ROUND('[1]Hoja1'!O80,1)</f>
        <v>0.4</v>
      </c>
      <c r="O86" s="150">
        <f>ROUND('[1]Hoja1'!P80,1)</f>
        <v>-1.2</v>
      </c>
      <c r="P86" s="150">
        <f>ROUND('[1]Hoja1'!Q80,1)</f>
        <v>0.1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f>'[1]Hoja1'!C81</f>
        <v>1896</v>
      </c>
      <c r="C87" s="149">
        <f>'[1]Hoja1'!D81</f>
        <v>0</v>
      </c>
      <c r="D87" s="149">
        <f>'[1]Hoja1'!E81</f>
        <v>1896</v>
      </c>
      <c r="E87" s="149"/>
      <c r="F87" s="149">
        <f>'[1]Hoja1'!G81</f>
        <v>2787</v>
      </c>
      <c r="G87" s="149">
        <f>'[1]Hoja1'!H81</f>
        <v>251</v>
      </c>
      <c r="H87" s="149">
        <f>'[1]Hoja1'!I81</f>
        <v>3038</v>
      </c>
      <c r="I87" s="149"/>
      <c r="J87" s="151">
        <f>_xlfn.IFERROR(ROUND('[1]Hoja1'!K81,1),"*")</f>
        <v>47</v>
      </c>
      <c r="K87" s="151" t="str">
        <f>_xlfn.IFERROR(ROUND('[1]Hoja1'!L81,1),"*")</f>
        <v>*</v>
      </c>
      <c r="L87" s="151">
        <f>_xlfn.IFERROR(ROUND('[1]Hoja1'!M81,1),"*")</f>
        <v>60.2</v>
      </c>
      <c r="M87" s="151"/>
      <c r="N87" s="151">
        <f>ROUND('[1]Hoja1'!O81,1)</f>
        <v>0.1</v>
      </c>
      <c r="O87" s="151">
        <f>ROUND('[1]Hoja1'!P81,1)</f>
        <v>0.1</v>
      </c>
      <c r="P87" s="151">
        <f>ROUND('[1]Hoja1'!Q81,1)</f>
        <v>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f>'[1]Hoja1'!C82</f>
        <v>2161</v>
      </c>
      <c r="C88" s="148">
        <f>'[1]Hoja1'!D82</f>
        <v>0</v>
      </c>
      <c r="D88" s="148">
        <f>'[1]Hoja1'!E82</f>
        <v>2161</v>
      </c>
      <c r="E88" s="148"/>
      <c r="F88" s="148">
        <f>'[1]Hoja1'!G82</f>
        <v>398</v>
      </c>
      <c r="G88" s="148">
        <f>'[1]Hoja1'!H82</f>
        <v>0</v>
      </c>
      <c r="H88" s="148">
        <f>'[1]Hoja1'!I82</f>
        <v>398</v>
      </c>
      <c r="I88" s="148"/>
      <c r="J88" s="150">
        <f>_xlfn.IFERROR(ROUND('[1]Hoja1'!K82,1),"*")</f>
        <v>-81.6</v>
      </c>
      <c r="K88" s="150">
        <f>_xlfn.IFERROR(ROUND('[1]Hoja1'!L82,1),"*")</f>
        <v>0</v>
      </c>
      <c r="L88" s="150">
        <f>_xlfn.IFERROR(ROUND('[1]Hoja1'!M82,1),"*")</f>
        <v>-81.6</v>
      </c>
      <c r="M88" s="150"/>
      <c r="N88" s="150">
        <f>ROUND('[1]Hoja1'!O82,1)</f>
        <v>-0.1</v>
      </c>
      <c r="O88" s="150">
        <f>ROUND('[1]Hoja1'!P82,1)</f>
        <v>0</v>
      </c>
      <c r="P88" s="150">
        <f>ROUND('[1]Hoja1'!Q82,1)</f>
        <v>-0.1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f>'[1]Hoja1'!C83</f>
        <v>564</v>
      </c>
      <c r="C89" s="149">
        <f>'[1]Hoja1'!D83</f>
        <v>146</v>
      </c>
      <c r="D89" s="149">
        <f>'[1]Hoja1'!E83</f>
        <v>710</v>
      </c>
      <c r="E89" s="149"/>
      <c r="F89" s="149">
        <f>'[1]Hoja1'!G83</f>
        <v>712</v>
      </c>
      <c r="G89" s="149">
        <f>'[1]Hoja1'!H83</f>
        <v>714</v>
      </c>
      <c r="H89" s="149">
        <f>'[1]Hoja1'!I83</f>
        <v>1426</v>
      </c>
      <c r="I89" s="149"/>
      <c r="J89" s="151">
        <f>_xlfn.IFERROR(ROUND('[1]Hoja1'!K83,1),"*")</f>
        <v>26.2</v>
      </c>
      <c r="K89" s="151">
        <f>_xlfn.IFERROR(ROUND('[1]Hoja1'!L83,1),"*")</f>
        <v>389</v>
      </c>
      <c r="L89" s="151">
        <f>_xlfn.IFERROR(ROUND('[1]Hoja1'!M83,1),"*")</f>
        <v>100.8</v>
      </c>
      <c r="M89" s="151"/>
      <c r="N89" s="151">
        <f>ROUND('[1]Hoja1'!O83,1)</f>
        <v>0</v>
      </c>
      <c r="O89" s="151">
        <f>ROUND('[1]Hoja1'!P83,1)</f>
        <v>0.1</v>
      </c>
      <c r="P89" s="151">
        <f>ROUND('[1]Hoja1'!Q83,1)</f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f>'[1]Hoja1'!C84</f>
        <v>41983</v>
      </c>
      <c r="C90" s="148">
        <f>'[1]Hoja1'!D84</f>
        <v>3889</v>
      </c>
      <c r="D90" s="148">
        <f>'[1]Hoja1'!E84</f>
        <v>45872</v>
      </c>
      <c r="E90" s="148"/>
      <c r="F90" s="148">
        <f>'[1]Hoja1'!G84</f>
        <v>135508</v>
      </c>
      <c r="G90" s="148">
        <f>'[1]Hoja1'!H84</f>
        <v>4892</v>
      </c>
      <c r="H90" s="148">
        <f>'[1]Hoja1'!I84</f>
        <v>140400</v>
      </c>
      <c r="I90" s="148"/>
      <c r="J90" s="150">
        <f>_xlfn.IFERROR(ROUND('[1]Hoja1'!K84,1),"*")</f>
        <v>222.8</v>
      </c>
      <c r="K90" s="150">
        <f>_xlfn.IFERROR(ROUND('[1]Hoja1'!L84,1),"*")</f>
        <v>25.8</v>
      </c>
      <c r="L90" s="150">
        <f>_xlfn.IFERROR(ROUND('[1]Hoja1'!M84,1),"*")</f>
        <v>206.1</v>
      </c>
      <c r="M90" s="150"/>
      <c r="N90" s="150">
        <f>ROUND('[1]Hoja1'!O84,1)</f>
        <v>5.6</v>
      </c>
      <c r="O90" s="150">
        <f>ROUND('[1]Hoja1'!P84,1)</f>
        <v>0.2</v>
      </c>
      <c r="P90" s="150">
        <f>ROUND('[1]Hoja1'!Q84,1)</f>
        <v>4.4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f>'[1]Hoja1'!C85</f>
        <v>1913</v>
      </c>
      <c r="C91" s="149">
        <f>'[1]Hoja1'!D85</f>
        <v>4721</v>
      </c>
      <c r="D91" s="149">
        <f>'[1]Hoja1'!E85</f>
        <v>6634</v>
      </c>
      <c r="E91" s="149"/>
      <c r="F91" s="149">
        <f>'[1]Hoja1'!G85</f>
        <v>1467</v>
      </c>
      <c r="G91" s="149">
        <f>'[1]Hoja1'!H85</f>
        <v>0</v>
      </c>
      <c r="H91" s="149">
        <f>'[1]Hoja1'!I85</f>
        <v>1467</v>
      </c>
      <c r="I91" s="149"/>
      <c r="J91" s="163">
        <f>_xlfn.IFERROR(ROUND('[1]Hoja1'!K85,1),"*")</f>
        <v>-23.3</v>
      </c>
      <c r="K91" s="151">
        <f>_xlfn.IFERROR(ROUND('[1]Hoja1'!L85,1),"*")</f>
        <v>-100</v>
      </c>
      <c r="L91" s="151">
        <f>_xlfn.IFERROR(ROUND('[1]Hoja1'!M85,1),"*")</f>
        <v>-77.9</v>
      </c>
      <c r="M91" s="151"/>
      <c r="N91" s="151">
        <f>ROUND('[1]Hoja1'!O85,1)</f>
        <v>0</v>
      </c>
      <c r="O91" s="151">
        <f>ROUND('[1]Hoja1'!P85,1)</f>
        <v>-1.1</v>
      </c>
      <c r="P91" s="151">
        <f>ROUND('[1]Hoja1'!Q85,1)</f>
        <v>-0.2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f>'[1]Hoja1'!C86</f>
        <v>4742</v>
      </c>
      <c r="C92" s="148">
        <f>'[1]Hoja1'!D86</f>
        <v>101</v>
      </c>
      <c r="D92" s="148">
        <f>'[1]Hoja1'!E86</f>
        <v>4843</v>
      </c>
      <c r="E92" s="148"/>
      <c r="F92" s="148">
        <f>'[1]Hoja1'!G86</f>
        <v>7176</v>
      </c>
      <c r="G92" s="148">
        <f>'[1]Hoja1'!H86</f>
        <v>962</v>
      </c>
      <c r="H92" s="148">
        <f>'[1]Hoja1'!I86</f>
        <v>8138</v>
      </c>
      <c r="I92" s="148"/>
      <c r="J92" s="150">
        <f>_xlfn.IFERROR(ROUND('[1]Hoja1'!K86,1),"*")</f>
        <v>51.3</v>
      </c>
      <c r="K92" s="150">
        <f>_xlfn.IFERROR(ROUND('[1]Hoja1'!L86,1),"*")</f>
        <v>852.5</v>
      </c>
      <c r="L92" s="150">
        <f>_xlfn.IFERROR(ROUND('[1]Hoja1'!M86,1),"*")</f>
        <v>68</v>
      </c>
      <c r="M92" s="150"/>
      <c r="N92" s="150">
        <f>ROUND('[1]Hoja1'!O86,1)</f>
        <v>0.1</v>
      </c>
      <c r="O92" s="150">
        <f>ROUND('[1]Hoja1'!P86,1)</f>
        <v>0.2</v>
      </c>
      <c r="P92" s="150">
        <f>ROUND('[1]Hoja1'!Q86,1)</f>
        <v>0.2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f>'[1]Hoja1'!C87</f>
        <v>747</v>
      </c>
      <c r="C93" s="149">
        <f>'[1]Hoja1'!D87</f>
        <v>0</v>
      </c>
      <c r="D93" s="149">
        <f>'[1]Hoja1'!E87</f>
        <v>747</v>
      </c>
      <c r="E93" s="149"/>
      <c r="F93" s="149">
        <f>'[1]Hoja1'!G87</f>
        <v>2061</v>
      </c>
      <c r="G93" s="149">
        <f>'[1]Hoja1'!H87</f>
        <v>0</v>
      </c>
      <c r="H93" s="149">
        <f>'[1]Hoja1'!I87</f>
        <v>2061</v>
      </c>
      <c r="I93" s="149"/>
      <c r="J93" s="151">
        <f>_xlfn.IFERROR(ROUND('[1]Hoja1'!K87,1),"*")</f>
        <v>175.9</v>
      </c>
      <c r="K93" s="151">
        <f>_xlfn.IFERROR(ROUND('[1]Hoja1'!L87,1),"*")</f>
        <v>0</v>
      </c>
      <c r="L93" s="151">
        <f>_xlfn.IFERROR(ROUND('[1]Hoja1'!M87,1),"*")</f>
        <v>175.9</v>
      </c>
      <c r="M93" s="151"/>
      <c r="N93" s="151">
        <f>ROUND('[1]Hoja1'!O87,1)</f>
        <v>0.1</v>
      </c>
      <c r="O93" s="151">
        <f>ROUND('[1]Hoja1'!P87,1)</f>
        <v>0</v>
      </c>
      <c r="P93" s="151">
        <f>ROUND('[1]Hoja1'!Q87,1)</f>
        <v>0.1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f>'[1]Hoja1'!C88</f>
        <v>4908</v>
      </c>
      <c r="C94" s="148">
        <f>'[1]Hoja1'!D88</f>
        <v>0</v>
      </c>
      <c r="D94" s="148">
        <f>'[1]Hoja1'!E88</f>
        <v>4908</v>
      </c>
      <c r="E94" s="148"/>
      <c r="F94" s="148">
        <f>'[1]Hoja1'!G88</f>
        <v>8353</v>
      </c>
      <c r="G94" s="148">
        <f>'[1]Hoja1'!H88</f>
        <v>0</v>
      </c>
      <c r="H94" s="148">
        <f>'[1]Hoja1'!I88</f>
        <v>8353</v>
      </c>
      <c r="I94" s="148"/>
      <c r="J94" s="150">
        <f>_xlfn.IFERROR(ROUND('[1]Hoja1'!K88,1),"*")</f>
        <v>70.2</v>
      </c>
      <c r="K94" s="150">
        <f>_xlfn.IFERROR(ROUND('[1]Hoja1'!L88,1),"*")</f>
        <v>0</v>
      </c>
      <c r="L94" s="150">
        <f>_xlfn.IFERROR(ROUND('[1]Hoja1'!M88,1),"*")</f>
        <v>70.2</v>
      </c>
      <c r="M94" s="150"/>
      <c r="N94" s="150">
        <f>ROUND('[1]Hoja1'!O88,1)</f>
        <v>0.2</v>
      </c>
      <c r="O94" s="150">
        <f>ROUND('[1]Hoja1'!P88,1)</f>
        <v>0</v>
      </c>
      <c r="P94" s="150">
        <f>ROUND('[1]Hoja1'!Q88,1)</f>
        <v>0.2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f>'[1]Hoja1'!C89</f>
        <v>4699</v>
      </c>
      <c r="C95" s="149">
        <f>'[1]Hoja1'!D89</f>
        <v>2513</v>
      </c>
      <c r="D95" s="149">
        <f>'[1]Hoja1'!E89</f>
        <v>7212</v>
      </c>
      <c r="E95" s="149"/>
      <c r="F95" s="149">
        <f>'[1]Hoja1'!G89</f>
        <v>21751</v>
      </c>
      <c r="G95" s="149">
        <f>'[1]Hoja1'!H89</f>
        <v>382</v>
      </c>
      <c r="H95" s="149">
        <f>'[1]Hoja1'!I89</f>
        <v>22133</v>
      </c>
      <c r="I95" s="149"/>
      <c r="J95" s="151">
        <f>_xlfn.IFERROR(ROUND('[1]Hoja1'!K89,1),"*")</f>
        <v>362.9</v>
      </c>
      <c r="K95" s="151">
        <f>_xlfn.IFERROR(ROUND('[1]Hoja1'!L89,1),"*")</f>
        <v>-84.8</v>
      </c>
      <c r="L95" s="151">
        <f>_xlfn.IFERROR(ROUND('[1]Hoja1'!M89,1),"*")</f>
        <v>206.9</v>
      </c>
      <c r="M95" s="151"/>
      <c r="N95" s="151">
        <f>ROUND('[1]Hoja1'!O89,1)</f>
        <v>1</v>
      </c>
      <c r="O95" s="151">
        <f>ROUND('[1]Hoja1'!P89,1)</f>
        <v>-0.5</v>
      </c>
      <c r="P95" s="151">
        <f>ROUND('[1]Hoja1'!Q89,1)</f>
        <v>0.7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f>'[1]Hoja1'!C90</f>
        <v>60442</v>
      </c>
      <c r="C96" s="148">
        <f>'[1]Hoja1'!D90</f>
        <v>140</v>
      </c>
      <c r="D96" s="148">
        <f>'[1]Hoja1'!E90</f>
        <v>60582</v>
      </c>
      <c r="E96" s="148"/>
      <c r="F96" s="148">
        <f>'[1]Hoja1'!G90</f>
        <v>28755</v>
      </c>
      <c r="G96" s="148">
        <f>'[1]Hoja1'!H90</f>
        <v>11070</v>
      </c>
      <c r="H96" s="148">
        <f>'[1]Hoja1'!I90</f>
        <v>39825</v>
      </c>
      <c r="I96" s="148"/>
      <c r="J96" s="150">
        <f>_xlfn.IFERROR(ROUND('[1]Hoja1'!K90,1),"*")</f>
        <v>-52.4</v>
      </c>
      <c r="K96" s="150">
        <f>_xlfn.IFERROR(ROUND('[1]Hoja1'!L90,1),"*")</f>
        <v>7807.1</v>
      </c>
      <c r="L96" s="150">
        <f>_xlfn.IFERROR(ROUND('[1]Hoja1'!M90,1),"*")</f>
        <v>-34.3</v>
      </c>
      <c r="M96" s="150"/>
      <c r="N96" s="150">
        <f>ROUND('[1]Hoja1'!O90,1)</f>
        <v>-1.9</v>
      </c>
      <c r="O96" s="150">
        <f>ROUND('[1]Hoja1'!P90,1)</f>
        <v>2.4</v>
      </c>
      <c r="P96" s="150">
        <f>ROUND('[1]Hoja1'!Q90,1)</f>
        <v>-1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f>'[1]Hoja1'!C91</f>
        <v>5020</v>
      </c>
      <c r="C97" s="149">
        <f>'[1]Hoja1'!D91</f>
        <v>4880</v>
      </c>
      <c r="D97" s="149">
        <f>'[1]Hoja1'!E91</f>
        <v>9900</v>
      </c>
      <c r="E97" s="149"/>
      <c r="F97" s="149">
        <f>'[1]Hoja1'!G91</f>
        <v>4044</v>
      </c>
      <c r="G97" s="149">
        <f>'[1]Hoja1'!H91</f>
        <v>2481</v>
      </c>
      <c r="H97" s="149">
        <f>'[1]Hoja1'!I91</f>
        <v>6525</v>
      </c>
      <c r="I97" s="149"/>
      <c r="J97" s="151">
        <f>_xlfn.IFERROR(ROUND('[1]Hoja1'!K91,1),"*")</f>
        <v>-19.4</v>
      </c>
      <c r="K97" s="151">
        <f>_xlfn.IFERROR(ROUND('[1]Hoja1'!L91,1),"*")</f>
        <v>-49.2</v>
      </c>
      <c r="L97" s="151">
        <f>_xlfn.IFERROR(ROUND('[1]Hoja1'!M91,1),"*")</f>
        <v>-34.1</v>
      </c>
      <c r="M97" s="151"/>
      <c r="N97" s="151">
        <f>ROUND('[1]Hoja1'!O91,1)</f>
        <v>-0.1</v>
      </c>
      <c r="O97" s="151">
        <f>ROUND('[1]Hoja1'!P91,1)</f>
        <v>-0.5</v>
      </c>
      <c r="P97" s="151">
        <f>ROUND('[1]Hoja1'!Q91,1)</f>
        <v>-0.2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f>'[1]Hoja1'!C92</f>
        <v>26357</v>
      </c>
      <c r="C98" s="148">
        <f>'[1]Hoja1'!D92</f>
        <v>70</v>
      </c>
      <c r="D98" s="148">
        <f>'[1]Hoja1'!E92</f>
        <v>26427</v>
      </c>
      <c r="E98" s="148"/>
      <c r="F98" s="148">
        <f>'[1]Hoja1'!G92</f>
        <v>1209</v>
      </c>
      <c r="G98" s="148">
        <f>'[1]Hoja1'!H92</f>
        <v>33</v>
      </c>
      <c r="H98" s="148">
        <f>'[1]Hoja1'!I92</f>
        <v>1242</v>
      </c>
      <c r="I98" s="148"/>
      <c r="J98" s="150">
        <f>_xlfn.IFERROR(ROUND('[1]Hoja1'!K92,1),"*")</f>
        <v>-95.4</v>
      </c>
      <c r="K98" s="150">
        <f>_xlfn.IFERROR(ROUND('[1]Hoja1'!L92,1),"*")</f>
        <v>-52.9</v>
      </c>
      <c r="L98" s="150">
        <f>_xlfn.IFERROR(ROUND('[1]Hoja1'!M92,1),"*")</f>
        <v>-95.3</v>
      </c>
      <c r="M98" s="150"/>
      <c r="N98" s="150">
        <f>ROUND('[1]Hoja1'!O92,1)</f>
        <v>-1.5</v>
      </c>
      <c r="O98" s="150">
        <f>ROUND('[1]Hoja1'!P92,1)</f>
        <v>0</v>
      </c>
      <c r="P98" s="150">
        <f>ROUND('[1]Hoja1'!Q92,1)</f>
        <v>-1.2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f>'[1]Hoja1'!C93</f>
        <v>7082</v>
      </c>
      <c r="C99" s="149">
        <f>'[1]Hoja1'!D93</f>
        <v>2438</v>
      </c>
      <c r="D99" s="149">
        <f>'[1]Hoja1'!E93</f>
        <v>9520</v>
      </c>
      <c r="E99" s="149"/>
      <c r="F99" s="149">
        <f>'[1]Hoja1'!G93</f>
        <v>2572</v>
      </c>
      <c r="G99" s="149">
        <f>'[1]Hoja1'!H93</f>
        <v>423</v>
      </c>
      <c r="H99" s="149">
        <f>'[1]Hoja1'!I93</f>
        <v>2995</v>
      </c>
      <c r="I99" s="149"/>
      <c r="J99" s="151">
        <f>_xlfn.IFERROR(ROUND('[1]Hoja1'!K93,1),"*")</f>
        <v>-63.7</v>
      </c>
      <c r="K99" s="151">
        <f>_xlfn.IFERROR(ROUND('[1]Hoja1'!L93,1),"*")</f>
        <v>-82.6</v>
      </c>
      <c r="L99" s="151">
        <f>_xlfn.IFERROR(ROUND('[1]Hoja1'!M93,1),"*")</f>
        <v>-68.5</v>
      </c>
      <c r="M99" s="151"/>
      <c r="N99" s="151">
        <f>ROUND('[1]Hoja1'!O93,1)</f>
        <v>-0.3</v>
      </c>
      <c r="O99" s="151">
        <f>ROUND('[1]Hoja1'!P93,1)</f>
        <v>-0.5</v>
      </c>
      <c r="P99" s="151">
        <f>ROUND('[1]Hoja1'!Q93,1)</f>
        <v>-0.3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f>'[1]Hoja1'!C94</f>
        <v>1679999</v>
      </c>
      <c r="C101" s="149">
        <f>'[1]Hoja1'!D94</f>
        <v>446224</v>
      </c>
      <c r="D101" s="149">
        <f>'[1]Hoja1'!E94</f>
        <v>2126223</v>
      </c>
      <c r="E101" s="149"/>
      <c r="F101" s="149">
        <f>'[1]Hoja1'!G94</f>
        <v>1232292</v>
      </c>
      <c r="G101" s="149">
        <f>'[1]Hoja1'!H94</f>
        <v>305442</v>
      </c>
      <c r="H101" s="149">
        <f>'[1]Hoja1'!I94</f>
        <v>1537734</v>
      </c>
      <c r="I101" s="149"/>
      <c r="J101" s="151">
        <f>_xlfn.IFERROR(ROUND('[1]Hoja1'!K94,1),"*")</f>
        <v>-26.6</v>
      </c>
      <c r="K101" s="151">
        <f>_xlfn.IFERROR(ROUND('[1]Hoja1'!L94,1),"*")</f>
        <v>-31.5</v>
      </c>
      <c r="L101" s="151">
        <f>_xlfn.IFERROR(ROUND('[1]Hoja1'!M94,1),"*")</f>
        <v>-27.7</v>
      </c>
      <c r="M101" s="151"/>
      <c r="N101" s="151">
        <f>ROUND('[1]Hoja1'!O94,1)</f>
        <v>-26.6</v>
      </c>
      <c r="O101" s="151">
        <f>ROUND('[1]Hoja1'!P94,1)</f>
        <v>-31.5</v>
      </c>
      <c r="P101" s="151">
        <f>ROUND('[1]Hoja1'!Q94,1)</f>
        <v>-27.7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Contenido!$B$52</f>
        <v>Fecha de publicación: 17 de agosto de 2016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301"/>
      <c r="H4" s="301"/>
      <c r="I4" s="301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ht="14.25" customHeight="1">
      <c r="A7" s="90" t="str">
        <f>'[1]Hoja1'!$S$99</f>
        <v>A27 Área aprobada y variación anual por municipios</v>
      </c>
    </row>
    <row r="8" ht="14.25" customHeight="1">
      <c r="A8" s="98" t="str">
        <f>'a6'!A9</f>
        <v>Junio (2015 - 2016)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9" t="s">
        <v>81</v>
      </c>
      <c r="B10" s="302" t="str">
        <f>'[1]Hoja1'!$T$101</f>
        <v>Junio 2015</v>
      </c>
      <c r="C10" s="300"/>
      <c r="D10" s="300"/>
      <c r="E10" s="92"/>
      <c r="F10" s="300" t="str">
        <f>'a2'!E11</f>
        <v>Junio 2016</v>
      </c>
      <c r="G10" s="300"/>
      <c r="H10" s="300"/>
      <c r="I10" s="93"/>
      <c r="J10" s="285" t="s">
        <v>22</v>
      </c>
      <c r="K10" s="285"/>
      <c r="L10" s="285"/>
      <c r="M10" s="94"/>
      <c r="N10" s="285" t="s">
        <v>12</v>
      </c>
      <c r="O10" s="285"/>
      <c r="P10" s="285"/>
    </row>
    <row r="11" spans="1:16" ht="12.75">
      <c r="A11" s="285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f>'[1]Hoja1'!C103</f>
        <v>42135</v>
      </c>
      <c r="C12" s="148">
        <f>'[1]Hoja1'!D103</f>
        <v>11939</v>
      </c>
      <c r="D12" s="148">
        <f>'[1]Hoja1'!E103</f>
        <v>54074</v>
      </c>
      <c r="E12" s="148"/>
      <c r="F12" s="148">
        <f>'[1]Hoja1'!G103</f>
        <v>38788</v>
      </c>
      <c r="G12" s="148">
        <f>'[1]Hoja1'!H103</f>
        <v>19340</v>
      </c>
      <c r="H12" s="148">
        <f>'[1]Hoja1'!I103</f>
        <v>58128</v>
      </c>
      <c r="I12" s="148"/>
      <c r="J12" s="150">
        <f>_xlfn.IFERROR(ROUND('[1]Hoja1'!K103,1),"*")</f>
        <v>-7.9</v>
      </c>
      <c r="K12" s="150">
        <f>_xlfn.IFERROR(ROUND('[1]Hoja1'!L103,1),"*")</f>
        <v>62</v>
      </c>
      <c r="L12" s="150">
        <f>_xlfn.IFERROR(ROUND('[1]Hoja1'!M103,1),"*")</f>
        <v>7.5</v>
      </c>
      <c r="M12" s="150"/>
      <c r="N12" s="150">
        <f>ROUND('[1]Hoja1'!O103,1)</f>
        <v>-0.2</v>
      </c>
      <c r="O12" s="150">
        <f>ROUND('[1]Hoja1'!P103,1)</f>
        <v>1.6</v>
      </c>
      <c r="P12" s="150">
        <f>ROUND('[1]Hoja1'!Q103,1)</f>
        <v>0.2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f>'[1]Hoja1'!C104</f>
        <v>1451</v>
      </c>
      <c r="C13" s="149">
        <f>'[1]Hoja1'!D104</f>
        <v>864</v>
      </c>
      <c r="D13" s="149">
        <f>'[1]Hoja1'!E104</f>
        <v>2315</v>
      </c>
      <c r="E13" s="149"/>
      <c r="F13" s="149">
        <f>'[1]Hoja1'!G104</f>
        <v>722</v>
      </c>
      <c r="G13" s="149">
        <f>'[1]Hoja1'!H104</f>
        <v>0</v>
      </c>
      <c r="H13" s="149">
        <f>'[1]Hoja1'!I104</f>
        <v>722</v>
      </c>
      <c r="I13" s="149"/>
      <c r="J13" s="151">
        <f>_xlfn.IFERROR(ROUND('[1]Hoja1'!K104,1),"*")</f>
        <v>-50.2</v>
      </c>
      <c r="K13" s="151">
        <f>_xlfn.IFERROR(ROUND('[1]Hoja1'!L104,1),"*")</f>
        <v>-100</v>
      </c>
      <c r="L13" s="151">
        <f>_xlfn.IFERROR(ROUND('[1]Hoja1'!M104,1),"*")</f>
        <v>-68.8</v>
      </c>
      <c r="M13" s="151"/>
      <c r="N13" s="151">
        <f>ROUND('[1]Hoja1'!O104,1)</f>
        <v>0</v>
      </c>
      <c r="O13" s="151">
        <f>ROUND('[1]Hoja1'!P104,1)</f>
        <v>-0.2</v>
      </c>
      <c r="P13" s="151">
        <f>ROUND('[1]Hoja1'!Q104,1)</f>
        <v>-0.1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f>'[1]Hoja1'!C105</f>
        <v>115231</v>
      </c>
      <c r="C14" s="148">
        <f>'[1]Hoja1'!D105</f>
        <v>3276</v>
      </c>
      <c r="D14" s="148">
        <f>'[1]Hoja1'!E105</f>
        <v>118507</v>
      </c>
      <c r="E14" s="148"/>
      <c r="F14" s="148">
        <f>'[1]Hoja1'!G105</f>
        <v>11137</v>
      </c>
      <c r="G14" s="148">
        <f>'[1]Hoja1'!H105</f>
        <v>5627</v>
      </c>
      <c r="H14" s="148">
        <f>'[1]Hoja1'!I105</f>
        <v>16764</v>
      </c>
      <c r="I14" s="148"/>
      <c r="J14" s="150">
        <f>_xlfn.IFERROR(ROUND('[1]Hoja1'!K105,1),"*")</f>
        <v>-90.3</v>
      </c>
      <c r="K14" s="150">
        <f>_xlfn.IFERROR(ROUND('[1]Hoja1'!L105,1),"*")</f>
        <v>71.8</v>
      </c>
      <c r="L14" s="150">
        <f>_xlfn.IFERROR(ROUND('[1]Hoja1'!M105,1),"*")</f>
        <v>-85.9</v>
      </c>
      <c r="M14" s="150"/>
      <c r="N14" s="150">
        <f>ROUND('[1]Hoja1'!O105,1)</f>
        <v>-5.6</v>
      </c>
      <c r="O14" s="150">
        <f>ROUND('[1]Hoja1'!P105,1)</f>
        <v>0.5</v>
      </c>
      <c r="P14" s="150">
        <f>ROUND('[1]Hoja1'!Q105,1)</f>
        <v>-4.4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f>'[1]Hoja1'!C106</f>
        <v>1948</v>
      </c>
      <c r="C15" s="149">
        <f>'[1]Hoja1'!D106</f>
        <v>877</v>
      </c>
      <c r="D15" s="149">
        <f>'[1]Hoja1'!E106</f>
        <v>2825</v>
      </c>
      <c r="E15" s="149"/>
      <c r="F15" s="149">
        <f>'[1]Hoja1'!G106</f>
        <v>79</v>
      </c>
      <c r="G15" s="149">
        <f>'[1]Hoja1'!H106</f>
        <v>0</v>
      </c>
      <c r="H15" s="149">
        <f>'[1]Hoja1'!I106</f>
        <v>79</v>
      </c>
      <c r="I15" s="149"/>
      <c r="J15" s="151">
        <f>_xlfn.IFERROR(ROUND('[1]Hoja1'!K106,1),"*")</f>
        <v>-95.9</v>
      </c>
      <c r="K15" s="163">
        <f>_xlfn.IFERROR(ROUND('[1]Hoja1'!L106,1),"*")</f>
        <v>-100</v>
      </c>
      <c r="L15" s="151">
        <f>_xlfn.IFERROR(ROUND('[1]Hoja1'!M106,1),"*")</f>
        <v>-97.2</v>
      </c>
      <c r="M15" s="151"/>
      <c r="N15" s="151">
        <f>ROUND('[1]Hoja1'!O106,1)</f>
        <v>-0.1</v>
      </c>
      <c r="O15" s="151">
        <f>ROUND('[1]Hoja1'!P106,1)</f>
        <v>-0.2</v>
      </c>
      <c r="P15" s="151">
        <f>ROUND('[1]Hoja1'!Q106,1)</f>
        <v>-0.1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f>'[1]Hoja1'!C107</f>
        <v>603</v>
      </c>
      <c r="C16" s="148">
        <f>'[1]Hoja1'!D107</f>
        <v>0</v>
      </c>
      <c r="D16" s="148">
        <f>'[1]Hoja1'!E107</f>
        <v>603</v>
      </c>
      <c r="E16" s="148"/>
      <c r="F16" s="148">
        <f>'[1]Hoja1'!G107</f>
        <v>5320</v>
      </c>
      <c r="G16" s="148">
        <f>'[1]Hoja1'!H107</f>
        <v>4077</v>
      </c>
      <c r="H16" s="148">
        <f>'[1]Hoja1'!I107</f>
        <v>9397</v>
      </c>
      <c r="I16" s="148"/>
      <c r="J16" s="150">
        <f>_xlfn.IFERROR(ROUND('[1]Hoja1'!K107,1),"*")</f>
        <v>782.3</v>
      </c>
      <c r="K16" s="150" t="str">
        <f>_xlfn.IFERROR(ROUND('[1]Hoja1'!L107,1),"*")</f>
        <v>*</v>
      </c>
      <c r="L16" s="150">
        <f>_xlfn.IFERROR(ROUND('[1]Hoja1'!M107,1),"*")</f>
        <v>1458.4</v>
      </c>
      <c r="M16" s="150"/>
      <c r="N16" s="150">
        <f>ROUND('[1]Hoja1'!O107,1)</f>
        <v>0.3</v>
      </c>
      <c r="O16" s="150">
        <f>ROUND('[1]Hoja1'!P107,1)</f>
        <v>0.9</v>
      </c>
      <c r="P16" s="150">
        <f>ROUND('[1]Hoja1'!Q107,1)</f>
        <v>0.4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f>'[1]Hoja1'!C108</f>
        <v>19705</v>
      </c>
      <c r="C17" s="149">
        <f>'[1]Hoja1'!D108</f>
        <v>707</v>
      </c>
      <c r="D17" s="149">
        <f>'[1]Hoja1'!E108</f>
        <v>20412</v>
      </c>
      <c r="E17" s="149"/>
      <c r="F17" s="149">
        <f>'[1]Hoja1'!G108</f>
        <v>11039</v>
      </c>
      <c r="G17" s="149">
        <f>'[1]Hoja1'!H108</f>
        <v>210</v>
      </c>
      <c r="H17" s="149">
        <f>'[1]Hoja1'!I108</f>
        <v>11249</v>
      </c>
      <c r="I17" s="149"/>
      <c r="J17" s="151">
        <f>_xlfn.IFERROR(ROUND('[1]Hoja1'!K108,1),"*")</f>
        <v>-44</v>
      </c>
      <c r="K17" s="151">
        <f>_xlfn.IFERROR(ROUND('[1]Hoja1'!L108,1),"*")</f>
        <v>-70.3</v>
      </c>
      <c r="L17" s="151">
        <f>_xlfn.IFERROR(ROUND('[1]Hoja1'!M108,1),"*")</f>
        <v>-44.9</v>
      </c>
      <c r="M17" s="151"/>
      <c r="N17" s="151">
        <f>ROUND('[1]Hoja1'!O108,1)</f>
        <v>-0.5</v>
      </c>
      <c r="O17" s="151">
        <f>ROUND('[1]Hoja1'!P108,1)</f>
        <v>-0.1</v>
      </c>
      <c r="P17" s="151">
        <f>ROUND('[1]Hoja1'!Q108,1)</f>
        <v>-0.4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f>'[1]Hoja1'!C109</f>
        <v>308</v>
      </c>
      <c r="C18" s="148">
        <f>'[1]Hoja1'!D109</f>
        <v>210</v>
      </c>
      <c r="D18" s="148">
        <f>'[1]Hoja1'!E109</f>
        <v>518</v>
      </c>
      <c r="E18" s="148"/>
      <c r="F18" s="148">
        <f>'[1]Hoja1'!G109</f>
        <v>6864</v>
      </c>
      <c r="G18" s="148">
        <f>'[1]Hoja1'!H109</f>
        <v>1133</v>
      </c>
      <c r="H18" s="148">
        <f>'[1]Hoja1'!I109</f>
        <v>7997</v>
      </c>
      <c r="I18" s="148"/>
      <c r="J18" s="150">
        <f>_xlfn.IFERROR(ROUND('[1]Hoja1'!K109,1),"*")</f>
        <v>2128.6</v>
      </c>
      <c r="K18" s="150">
        <f>_xlfn.IFERROR(ROUND('[1]Hoja1'!L109,1),"*")</f>
        <v>439.5</v>
      </c>
      <c r="L18" s="150">
        <f>_xlfn.IFERROR(ROUND('[1]Hoja1'!M109,1),"*")</f>
        <v>1443.8</v>
      </c>
      <c r="M18" s="150"/>
      <c r="N18" s="150">
        <f>ROUND('[1]Hoja1'!O109,1)</f>
        <v>0.4</v>
      </c>
      <c r="O18" s="150">
        <f>ROUND('[1]Hoja1'!P109,1)</f>
        <v>0.2</v>
      </c>
      <c r="P18" s="150">
        <f>ROUND('[1]Hoja1'!Q109,1)</f>
        <v>0.3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f>'[1]Hoja1'!C110</f>
        <v>146233</v>
      </c>
      <c r="C19" s="149">
        <f>'[1]Hoja1'!D110</f>
        <v>143</v>
      </c>
      <c r="D19" s="149">
        <f>'[1]Hoja1'!E110</f>
        <v>146376</v>
      </c>
      <c r="E19" s="149"/>
      <c r="F19" s="149">
        <f>'[1]Hoja1'!G110</f>
        <v>6039</v>
      </c>
      <c r="G19" s="149">
        <f>'[1]Hoja1'!H110</f>
        <v>10110</v>
      </c>
      <c r="H19" s="149">
        <f>'[1]Hoja1'!I110</f>
        <v>16149</v>
      </c>
      <c r="I19" s="149"/>
      <c r="J19" s="151">
        <f>_xlfn.IFERROR(ROUND('[1]Hoja1'!K110,1),"*")</f>
        <v>-95.9</v>
      </c>
      <c r="K19" s="151">
        <f>_xlfn.IFERROR(ROUND('[1]Hoja1'!L110,1),"*")</f>
        <v>6969.9</v>
      </c>
      <c r="L19" s="151">
        <f>_xlfn.IFERROR(ROUND('[1]Hoja1'!M110,1),"*")</f>
        <v>-89</v>
      </c>
      <c r="M19" s="151"/>
      <c r="N19" s="151">
        <f>ROUND('[1]Hoja1'!O110,1)</f>
        <v>-7.5</v>
      </c>
      <c r="O19" s="151">
        <f>ROUND('[1]Hoja1'!P110,1)</f>
        <v>2.2</v>
      </c>
      <c r="P19" s="151">
        <f>ROUND('[1]Hoja1'!Q110,1)</f>
        <v>-5.6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f>'[1]Hoja1'!C111</f>
        <v>24744</v>
      </c>
      <c r="C20" s="148">
        <f>'[1]Hoja1'!D111</f>
        <v>0</v>
      </c>
      <c r="D20" s="148">
        <f>'[1]Hoja1'!E111</f>
        <v>24744</v>
      </c>
      <c r="E20" s="148"/>
      <c r="F20" s="148">
        <f>'[1]Hoja1'!G111</f>
        <v>1153</v>
      </c>
      <c r="G20" s="148">
        <f>'[1]Hoja1'!H111</f>
        <v>0</v>
      </c>
      <c r="H20" s="148">
        <f>'[1]Hoja1'!I111</f>
        <v>1153</v>
      </c>
      <c r="I20" s="148"/>
      <c r="J20" s="150">
        <f>_xlfn.IFERROR(ROUND('[1]Hoja1'!K111,1),"*")</f>
        <v>-95.3</v>
      </c>
      <c r="K20" s="164">
        <f>_xlfn.IFERROR(ROUND('[1]Hoja1'!L111,1),"*")</f>
        <v>0</v>
      </c>
      <c r="L20" s="150">
        <f>_xlfn.IFERROR(ROUND('[1]Hoja1'!M111,1),"*")</f>
        <v>-95.3</v>
      </c>
      <c r="M20" s="150"/>
      <c r="N20" s="150">
        <f>ROUND('[1]Hoja1'!O111,1)</f>
        <v>-1.3</v>
      </c>
      <c r="O20" s="150">
        <f>ROUND('[1]Hoja1'!P111,1)</f>
        <v>0</v>
      </c>
      <c r="P20" s="150">
        <f>ROUND('[1]Hoja1'!Q111,1)</f>
        <v>-1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f>'[1]Hoja1'!C112</f>
        <v>11495</v>
      </c>
      <c r="C21" s="149">
        <f>'[1]Hoja1'!D112</f>
        <v>50284</v>
      </c>
      <c r="D21" s="149">
        <f>'[1]Hoja1'!E112</f>
        <v>61779</v>
      </c>
      <c r="E21" s="149"/>
      <c r="F21" s="149">
        <f>'[1]Hoja1'!G112</f>
        <v>40863</v>
      </c>
      <c r="G21" s="149">
        <f>'[1]Hoja1'!H112</f>
        <v>6786</v>
      </c>
      <c r="H21" s="149">
        <f>'[1]Hoja1'!I112</f>
        <v>47649</v>
      </c>
      <c r="I21" s="149"/>
      <c r="J21" s="151">
        <f>_xlfn.IFERROR(ROUND('[1]Hoja1'!K112,1),"*")</f>
        <v>255.5</v>
      </c>
      <c r="K21" s="151">
        <f>_xlfn.IFERROR(ROUND('[1]Hoja1'!L112,1),"*")</f>
        <v>-86.5</v>
      </c>
      <c r="L21" s="151">
        <f>_xlfn.IFERROR(ROUND('[1]Hoja1'!M112,1),"*")</f>
        <v>-22.9</v>
      </c>
      <c r="M21" s="151"/>
      <c r="N21" s="151">
        <f>ROUND('[1]Hoja1'!O112,1)</f>
        <v>1.6</v>
      </c>
      <c r="O21" s="151">
        <f>ROUND('[1]Hoja1'!P112,1)</f>
        <v>-9.7</v>
      </c>
      <c r="P21" s="151">
        <f>ROUND('[1]Hoja1'!Q112,1)</f>
        <v>-0.6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f>'[1]Hoja1'!C113</f>
        <v>57039</v>
      </c>
      <c r="C22" s="148">
        <f>'[1]Hoja1'!D113</f>
        <v>201</v>
      </c>
      <c r="D22" s="148">
        <f>'[1]Hoja1'!E113</f>
        <v>57240</v>
      </c>
      <c r="E22" s="148"/>
      <c r="F22" s="148">
        <f>'[1]Hoja1'!G113</f>
        <v>532</v>
      </c>
      <c r="G22" s="148">
        <f>'[1]Hoja1'!H113</f>
        <v>126</v>
      </c>
      <c r="H22" s="148">
        <f>'[1]Hoja1'!I113</f>
        <v>658</v>
      </c>
      <c r="I22" s="148"/>
      <c r="J22" s="150">
        <f>_xlfn.IFERROR(ROUND('[1]Hoja1'!K113,1),"*")</f>
        <v>-99.1</v>
      </c>
      <c r="K22" s="150">
        <f>_xlfn.IFERROR(ROUND('[1]Hoja1'!L113,1),"*")</f>
        <v>-37.3</v>
      </c>
      <c r="L22" s="150">
        <f>_xlfn.IFERROR(ROUND('[1]Hoja1'!M113,1),"*")</f>
        <v>-98.9</v>
      </c>
      <c r="M22" s="150"/>
      <c r="N22" s="150">
        <f>ROUND('[1]Hoja1'!O113,1)</f>
        <v>-3</v>
      </c>
      <c r="O22" s="150">
        <f>ROUND('[1]Hoja1'!P113,1)</f>
        <v>0</v>
      </c>
      <c r="P22" s="150">
        <f>ROUND('[1]Hoja1'!Q113,1)</f>
        <v>-2.4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f>'[1]Hoja1'!C114</f>
        <v>547</v>
      </c>
      <c r="C23" s="149">
        <f>'[1]Hoja1'!D114</f>
        <v>0</v>
      </c>
      <c r="D23" s="149">
        <f>'[1]Hoja1'!E114</f>
        <v>547</v>
      </c>
      <c r="E23" s="149"/>
      <c r="F23" s="149">
        <f>'[1]Hoja1'!G114</f>
        <v>1329</v>
      </c>
      <c r="G23" s="149">
        <f>'[1]Hoja1'!H114</f>
        <v>659</v>
      </c>
      <c r="H23" s="149">
        <f>'[1]Hoja1'!I114</f>
        <v>1988</v>
      </c>
      <c r="I23" s="149"/>
      <c r="J23" s="151">
        <f>_xlfn.IFERROR(ROUND('[1]Hoja1'!K114,1),"*")</f>
        <v>143</v>
      </c>
      <c r="K23" s="151" t="str">
        <f>_xlfn.IFERROR(ROUND('[1]Hoja1'!L114,1),"*")</f>
        <v>*</v>
      </c>
      <c r="L23" s="151">
        <f>_xlfn.IFERROR(ROUND('[1]Hoja1'!M114,1),"*")</f>
        <v>263.4</v>
      </c>
      <c r="M23" s="151"/>
      <c r="N23" s="151">
        <f>ROUND('[1]Hoja1'!O114,1)</f>
        <v>0</v>
      </c>
      <c r="O23" s="151">
        <f>ROUND('[1]Hoja1'!P114,1)</f>
        <v>0.1</v>
      </c>
      <c r="P23" s="151">
        <f>ROUND('[1]Hoja1'!Q114,1)</f>
        <v>0.1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f>'[1]Hoja1'!C115</f>
        <v>105590</v>
      </c>
      <c r="C24" s="148">
        <f>'[1]Hoja1'!D115</f>
        <v>40206</v>
      </c>
      <c r="D24" s="148">
        <f>'[1]Hoja1'!E115</f>
        <v>145796</v>
      </c>
      <c r="E24" s="148"/>
      <c r="F24" s="148">
        <f>'[1]Hoja1'!G115</f>
        <v>57340</v>
      </c>
      <c r="G24" s="148">
        <f>'[1]Hoja1'!H115</f>
        <v>9871</v>
      </c>
      <c r="H24" s="148">
        <f>'[1]Hoja1'!I115</f>
        <v>67211</v>
      </c>
      <c r="I24" s="148"/>
      <c r="J24" s="150">
        <f>_xlfn.IFERROR(ROUND('[1]Hoja1'!K115,1),"*")</f>
        <v>-45.7</v>
      </c>
      <c r="K24" s="150">
        <f>_xlfn.IFERROR(ROUND('[1]Hoja1'!L115,1),"*")</f>
        <v>-75.4</v>
      </c>
      <c r="L24" s="150">
        <f>_xlfn.IFERROR(ROUND('[1]Hoja1'!M115,1),"*")</f>
        <v>-53.9</v>
      </c>
      <c r="M24" s="150"/>
      <c r="N24" s="150">
        <f>ROUND('[1]Hoja1'!O115,1)</f>
        <v>-2.6</v>
      </c>
      <c r="O24" s="150">
        <f>ROUND('[1]Hoja1'!P115,1)</f>
        <v>-6.7</v>
      </c>
      <c r="P24" s="150">
        <f>ROUND('[1]Hoja1'!Q115,1)</f>
        <v>-3.4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f>'[1]Hoja1'!C116</f>
        <v>45</v>
      </c>
      <c r="C25" s="149">
        <f>'[1]Hoja1'!D116</f>
        <v>2615</v>
      </c>
      <c r="D25" s="149">
        <f>'[1]Hoja1'!E116</f>
        <v>2660</v>
      </c>
      <c r="E25" s="149"/>
      <c r="F25" s="149">
        <f>'[1]Hoja1'!G116</f>
        <v>94</v>
      </c>
      <c r="G25" s="149">
        <f>'[1]Hoja1'!H116</f>
        <v>9018</v>
      </c>
      <c r="H25" s="149">
        <f>'[1]Hoja1'!I116</f>
        <v>9112</v>
      </c>
      <c r="I25" s="149"/>
      <c r="J25" s="151">
        <f>_xlfn.IFERROR(ROUND('[1]Hoja1'!K116,1),"*")</f>
        <v>108.9</v>
      </c>
      <c r="K25" s="151">
        <f>_xlfn.IFERROR(ROUND('[1]Hoja1'!L116,1),"*")</f>
        <v>244.9</v>
      </c>
      <c r="L25" s="151">
        <f>_xlfn.IFERROR(ROUND('[1]Hoja1'!M116,1),"*")</f>
        <v>242.6</v>
      </c>
      <c r="M25" s="151"/>
      <c r="N25" s="151">
        <f>ROUND('[1]Hoja1'!O116,1)</f>
        <v>0</v>
      </c>
      <c r="O25" s="151">
        <f>ROUND('[1]Hoja1'!P116,1)</f>
        <v>1.4</v>
      </c>
      <c r="P25" s="151">
        <f>ROUND('[1]Hoja1'!Q116,1)</f>
        <v>0.3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f>'[1]Hoja1'!C117</f>
        <v>15349</v>
      </c>
      <c r="C26" s="148">
        <f>'[1]Hoja1'!D117</f>
        <v>0</v>
      </c>
      <c r="D26" s="148">
        <f>'[1]Hoja1'!E117</f>
        <v>15349</v>
      </c>
      <c r="E26" s="148"/>
      <c r="F26" s="148">
        <f>'[1]Hoja1'!G117</f>
        <v>23630</v>
      </c>
      <c r="G26" s="148">
        <f>'[1]Hoja1'!H117</f>
        <v>0</v>
      </c>
      <c r="H26" s="148">
        <f>'[1]Hoja1'!I117</f>
        <v>23630</v>
      </c>
      <c r="I26" s="148"/>
      <c r="J26" s="150">
        <f>_xlfn.IFERROR(ROUND('[1]Hoja1'!K117,1),"*")</f>
        <v>54</v>
      </c>
      <c r="K26" s="150">
        <f>_xlfn.IFERROR(ROUND('[1]Hoja1'!L117,1),"*")</f>
        <v>0</v>
      </c>
      <c r="L26" s="150">
        <f>_xlfn.IFERROR(ROUND('[1]Hoja1'!M117,1),"*")</f>
        <v>54</v>
      </c>
      <c r="M26" s="150"/>
      <c r="N26" s="150">
        <f>ROUND('[1]Hoja1'!O117,1)</f>
        <v>0.4</v>
      </c>
      <c r="O26" s="150">
        <f>ROUND('[1]Hoja1'!P117,1)</f>
        <v>0</v>
      </c>
      <c r="P26" s="150">
        <f>ROUND('[1]Hoja1'!Q117,1)</f>
        <v>0.4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f>'[1]Hoja1'!C118</f>
        <v>2010</v>
      </c>
      <c r="C27" s="149">
        <f>'[1]Hoja1'!D118</f>
        <v>255</v>
      </c>
      <c r="D27" s="149">
        <f>'[1]Hoja1'!E118</f>
        <v>2265</v>
      </c>
      <c r="E27" s="149"/>
      <c r="F27" s="149">
        <f>'[1]Hoja1'!G118</f>
        <v>4208</v>
      </c>
      <c r="G27" s="149">
        <f>'[1]Hoja1'!H118</f>
        <v>815</v>
      </c>
      <c r="H27" s="149">
        <f>'[1]Hoja1'!I118</f>
        <v>5023</v>
      </c>
      <c r="I27" s="149"/>
      <c r="J27" s="151">
        <f>_xlfn.IFERROR(ROUND('[1]Hoja1'!K118,1),"*")</f>
        <v>109.4</v>
      </c>
      <c r="K27" s="151">
        <f>_xlfn.IFERROR(ROUND('[1]Hoja1'!L118,1),"*")</f>
        <v>219.6</v>
      </c>
      <c r="L27" s="151">
        <f>_xlfn.IFERROR(ROUND('[1]Hoja1'!M118,1),"*")</f>
        <v>121.8</v>
      </c>
      <c r="M27" s="151"/>
      <c r="N27" s="151">
        <f>ROUND('[1]Hoja1'!O118,1)</f>
        <v>0.1</v>
      </c>
      <c r="O27" s="151">
        <f>ROUND('[1]Hoja1'!P118,1)</f>
        <v>0.1</v>
      </c>
      <c r="P27" s="151">
        <f>ROUND('[1]Hoja1'!Q118,1)</f>
        <v>0.1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f>'[1]Hoja1'!C119</f>
        <v>210201</v>
      </c>
      <c r="C28" s="148">
        <f>'[1]Hoja1'!D119</f>
        <v>48744</v>
      </c>
      <c r="D28" s="148">
        <f>'[1]Hoja1'!E119</f>
        <v>258945</v>
      </c>
      <c r="E28" s="148"/>
      <c r="F28" s="148">
        <f>'[1]Hoja1'!G119</f>
        <v>202147</v>
      </c>
      <c r="G28" s="148">
        <f>'[1]Hoja1'!H119</f>
        <v>105027</v>
      </c>
      <c r="H28" s="148">
        <f>'[1]Hoja1'!I119</f>
        <v>307174</v>
      </c>
      <c r="I28" s="148"/>
      <c r="J28" s="150">
        <f>_xlfn.IFERROR(ROUND('[1]Hoja1'!K119,1),"*")</f>
        <v>-3.8</v>
      </c>
      <c r="K28" s="150">
        <f>_xlfn.IFERROR(ROUND('[1]Hoja1'!L119,1),"*")</f>
        <v>115.5</v>
      </c>
      <c r="L28" s="150">
        <f>_xlfn.IFERROR(ROUND('[1]Hoja1'!M119,1),"*")</f>
        <v>18.6</v>
      </c>
      <c r="M28" s="150"/>
      <c r="N28" s="150">
        <f>ROUND('[1]Hoja1'!O119,1)</f>
        <v>-0.4</v>
      </c>
      <c r="O28" s="150">
        <f>ROUND('[1]Hoja1'!P119,1)</f>
        <v>12.5</v>
      </c>
      <c r="P28" s="150">
        <f>ROUND('[1]Hoja1'!Q119,1)</f>
        <v>2.1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f>'[1]Hoja1'!C120</f>
        <v>20120</v>
      </c>
      <c r="C29" s="149">
        <f>'[1]Hoja1'!D120</f>
        <v>10026</v>
      </c>
      <c r="D29" s="149">
        <f>'[1]Hoja1'!E120</f>
        <v>30146</v>
      </c>
      <c r="E29" s="149"/>
      <c r="F29" s="149">
        <f>'[1]Hoja1'!G120</f>
        <v>48650</v>
      </c>
      <c r="G29" s="149">
        <f>'[1]Hoja1'!H120</f>
        <v>11765</v>
      </c>
      <c r="H29" s="149">
        <f>'[1]Hoja1'!I120</f>
        <v>60415</v>
      </c>
      <c r="I29" s="149"/>
      <c r="J29" s="151">
        <f>_xlfn.IFERROR(ROUND('[1]Hoja1'!K120,1),"*")</f>
        <v>141.8</v>
      </c>
      <c r="K29" s="151">
        <f>_xlfn.IFERROR(ROUND('[1]Hoja1'!L120,1),"*")</f>
        <v>17.3</v>
      </c>
      <c r="L29" s="151">
        <f>_xlfn.IFERROR(ROUND('[1]Hoja1'!M120,1),"*")</f>
        <v>100.4</v>
      </c>
      <c r="M29" s="151"/>
      <c r="N29" s="151">
        <f>ROUND('[1]Hoja1'!O120,1)</f>
        <v>1.5</v>
      </c>
      <c r="O29" s="151">
        <f>ROUND('[1]Hoja1'!P120,1)</f>
        <v>0.4</v>
      </c>
      <c r="P29" s="151">
        <f>ROUND('[1]Hoja1'!Q120,1)</f>
        <v>1.3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f>'[1]Hoja1'!C121</f>
        <v>308</v>
      </c>
      <c r="C30" s="148">
        <f>'[1]Hoja1'!D121</f>
        <v>0</v>
      </c>
      <c r="D30" s="148">
        <f>'[1]Hoja1'!E121</f>
        <v>308</v>
      </c>
      <c r="E30" s="148"/>
      <c r="F30" s="148">
        <f>'[1]Hoja1'!G121</f>
        <v>791</v>
      </c>
      <c r="G30" s="148">
        <f>'[1]Hoja1'!H121</f>
        <v>779</v>
      </c>
      <c r="H30" s="148">
        <f>'[1]Hoja1'!I121</f>
        <v>1570</v>
      </c>
      <c r="I30" s="148"/>
      <c r="J30" s="150">
        <f>_xlfn.IFERROR(ROUND('[1]Hoja1'!K121,1),"*")</f>
        <v>156.8</v>
      </c>
      <c r="K30" s="150" t="str">
        <f>_xlfn.IFERROR(ROUND('[1]Hoja1'!L121,1),"*")</f>
        <v>*</v>
      </c>
      <c r="L30" s="150">
        <f>_xlfn.IFERROR(ROUND('[1]Hoja1'!M121,1),"*")</f>
        <v>409.7</v>
      </c>
      <c r="M30" s="150"/>
      <c r="N30" s="150">
        <f>ROUND('[1]Hoja1'!O121,1)</f>
        <v>0</v>
      </c>
      <c r="O30" s="150">
        <f>ROUND('[1]Hoja1'!P121,1)</f>
        <v>0.2</v>
      </c>
      <c r="P30" s="150">
        <f>ROUND('[1]Hoja1'!Q121,1)</f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f>'[1]Hoja1'!C122</f>
        <v>10628</v>
      </c>
      <c r="C31" s="149">
        <f>'[1]Hoja1'!D122</f>
        <v>3257</v>
      </c>
      <c r="D31" s="149">
        <f>'[1]Hoja1'!E122</f>
        <v>13885</v>
      </c>
      <c r="E31" s="149"/>
      <c r="F31" s="149">
        <f>'[1]Hoja1'!G122</f>
        <v>5735</v>
      </c>
      <c r="G31" s="149">
        <f>'[1]Hoja1'!H122</f>
        <v>2141</v>
      </c>
      <c r="H31" s="149">
        <f>'[1]Hoja1'!I122</f>
        <v>7876</v>
      </c>
      <c r="I31" s="149"/>
      <c r="J31" s="151">
        <f>_xlfn.IFERROR(ROUND('[1]Hoja1'!K122,1),"*")</f>
        <v>-46</v>
      </c>
      <c r="K31" s="151">
        <f>_xlfn.IFERROR(ROUND('[1]Hoja1'!L122,1),"*")</f>
        <v>-34.3</v>
      </c>
      <c r="L31" s="151">
        <f>_xlfn.IFERROR(ROUND('[1]Hoja1'!M122,1),"*")</f>
        <v>-43.3</v>
      </c>
      <c r="M31" s="151"/>
      <c r="N31" s="151">
        <f>ROUND('[1]Hoja1'!O122,1)</f>
        <v>-0.3</v>
      </c>
      <c r="O31" s="151">
        <f>ROUND('[1]Hoja1'!P122,1)</f>
        <v>-0.2</v>
      </c>
      <c r="P31" s="151">
        <f>ROUND('[1]Hoja1'!Q122,1)</f>
        <v>-0.3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f>'[1]Hoja1'!C123</f>
        <v>1864</v>
      </c>
      <c r="C32" s="148">
        <f>'[1]Hoja1'!D123</f>
        <v>848</v>
      </c>
      <c r="D32" s="148">
        <f>'[1]Hoja1'!E123</f>
        <v>2712</v>
      </c>
      <c r="E32" s="148"/>
      <c r="F32" s="148">
        <f>'[1]Hoja1'!G123</f>
        <v>12590</v>
      </c>
      <c r="G32" s="148">
        <f>'[1]Hoja1'!H123</f>
        <v>72</v>
      </c>
      <c r="H32" s="148">
        <f>'[1]Hoja1'!I123</f>
        <v>12662</v>
      </c>
      <c r="I32" s="148"/>
      <c r="J32" s="150">
        <f>_xlfn.IFERROR(ROUND('[1]Hoja1'!K123,1),"*")</f>
        <v>575.4</v>
      </c>
      <c r="K32" s="150">
        <f>_xlfn.IFERROR(ROUND('[1]Hoja1'!L123,1),"*")</f>
        <v>-91.5</v>
      </c>
      <c r="L32" s="150">
        <f>_xlfn.IFERROR(ROUND('[1]Hoja1'!M123,1),"*")</f>
        <v>366.9</v>
      </c>
      <c r="M32" s="150"/>
      <c r="N32" s="150">
        <f>ROUND('[1]Hoja1'!O123,1)</f>
        <v>0.6</v>
      </c>
      <c r="O32" s="150">
        <f>ROUND('[1]Hoja1'!P123,1)</f>
        <v>-0.2</v>
      </c>
      <c r="P32" s="150">
        <f>ROUND('[1]Hoja1'!Q123,1)</f>
        <v>0.4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f>'[1]Hoja1'!C124</f>
        <v>8565</v>
      </c>
      <c r="C33" s="149">
        <f>'[1]Hoja1'!D124</f>
        <v>1258</v>
      </c>
      <c r="D33" s="149">
        <f>'[1]Hoja1'!E124</f>
        <v>9823</v>
      </c>
      <c r="E33" s="149"/>
      <c r="F33" s="149">
        <f>'[1]Hoja1'!G124</f>
        <v>8905</v>
      </c>
      <c r="G33" s="149">
        <f>'[1]Hoja1'!H124</f>
        <v>628</v>
      </c>
      <c r="H33" s="149">
        <f>'[1]Hoja1'!I124</f>
        <v>9533</v>
      </c>
      <c r="I33" s="149"/>
      <c r="J33" s="151">
        <f>_xlfn.IFERROR(ROUND('[1]Hoja1'!K124,1),"*")</f>
        <v>4</v>
      </c>
      <c r="K33" s="151">
        <f>_xlfn.IFERROR(ROUND('[1]Hoja1'!L124,1),"*")</f>
        <v>-50.1</v>
      </c>
      <c r="L33" s="151">
        <f>_xlfn.IFERROR(ROUND('[1]Hoja1'!M124,1),"*")</f>
        <v>-3</v>
      </c>
      <c r="M33" s="151"/>
      <c r="N33" s="151">
        <f>ROUND('[1]Hoja1'!O124,1)</f>
        <v>0</v>
      </c>
      <c r="O33" s="151">
        <f>ROUND('[1]Hoja1'!P124,1)</f>
        <v>-0.1</v>
      </c>
      <c r="P33" s="151">
        <f>ROUND('[1]Hoja1'!Q124,1)</f>
        <v>0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f>'[1]Hoja1'!C125</f>
        <v>9387</v>
      </c>
      <c r="C34" s="148">
        <f>'[1]Hoja1'!D125</f>
        <v>2952</v>
      </c>
      <c r="D34" s="148">
        <f>'[1]Hoja1'!E125</f>
        <v>12339</v>
      </c>
      <c r="E34" s="148"/>
      <c r="F34" s="148">
        <f>'[1]Hoja1'!G125</f>
        <v>9529</v>
      </c>
      <c r="G34" s="148">
        <f>'[1]Hoja1'!H125</f>
        <v>2447</v>
      </c>
      <c r="H34" s="148">
        <f>'[1]Hoja1'!I125</f>
        <v>11976</v>
      </c>
      <c r="I34" s="148"/>
      <c r="J34" s="150">
        <f>_xlfn.IFERROR(ROUND('[1]Hoja1'!K125,1),"*")</f>
        <v>1.5</v>
      </c>
      <c r="K34" s="164">
        <f>_xlfn.IFERROR(ROUND('[1]Hoja1'!L125,1),"*")</f>
        <v>-17.1</v>
      </c>
      <c r="L34" s="150">
        <f>_xlfn.IFERROR(ROUND('[1]Hoja1'!M125,1),"*")</f>
        <v>-2.9</v>
      </c>
      <c r="M34" s="150"/>
      <c r="N34" s="150">
        <f>ROUND('[1]Hoja1'!O125,1)</f>
        <v>0</v>
      </c>
      <c r="O34" s="150">
        <f>ROUND('[1]Hoja1'!P125,1)</f>
        <v>-0.1</v>
      </c>
      <c r="P34" s="150">
        <f>ROUND('[1]Hoja1'!Q125,1)</f>
        <v>0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f>'[1]Hoja1'!C126</f>
        <v>7544</v>
      </c>
      <c r="C35" s="149">
        <f>'[1]Hoja1'!D126</f>
        <v>8495</v>
      </c>
      <c r="D35" s="149">
        <f>'[1]Hoja1'!E126</f>
        <v>16039</v>
      </c>
      <c r="E35" s="149"/>
      <c r="F35" s="149">
        <f>'[1]Hoja1'!G126</f>
        <v>14053</v>
      </c>
      <c r="G35" s="149">
        <f>'[1]Hoja1'!H126</f>
        <v>424</v>
      </c>
      <c r="H35" s="149">
        <f>'[1]Hoja1'!I126</f>
        <v>14477</v>
      </c>
      <c r="I35" s="149"/>
      <c r="J35" s="151">
        <f>_xlfn.IFERROR(ROUND('[1]Hoja1'!K126,1),"*")</f>
        <v>86.3</v>
      </c>
      <c r="K35" s="151">
        <f>_xlfn.IFERROR(ROUND('[1]Hoja1'!L126,1),"*")</f>
        <v>-95</v>
      </c>
      <c r="L35" s="151">
        <f>_xlfn.IFERROR(ROUND('[1]Hoja1'!M126,1),"*")</f>
        <v>-9.7</v>
      </c>
      <c r="M35" s="151"/>
      <c r="N35" s="151">
        <f>ROUND('[1]Hoja1'!O126,1)</f>
        <v>0.3</v>
      </c>
      <c r="O35" s="151">
        <f>ROUND('[1]Hoja1'!P126,1)</f>
        <v>-1.8</v>
      </c>
      <c r="P35" s="151">
        <f>ROUND('[1]Hoja1'!Q126,1)</f>
        <v>-0.1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f>'[1]Hoja1'!C127</f>
        <v>901</v>
      </c>
      <c r="C36" s="148">
        <f>'[1]Hoja1'!D127</f>
        <v>0</v>
      </c>
      <c r="D36" s="148">
        <f>'[1]Hoja1'!E127</f>
        <v>901</v>
      </c>
      <c r="E36" s="148"/>
      <c r="F36" s="148">
        <f>'[1]Hoja1'!G127</f>
        <v>1715</v>
      </c>
      <c r="G36" s="148">
        <f>'[1]Hoja1'!H127</f>
        <v>0</v>
      </c>
      <c r="H36" s="148">
        <f>'[1]Hoja1'!I127</f>
        <v>1715</v>
      </c>
      <c r="I36" s="148"/>
      <c r="J36" s="150">
        <f>_xlfn.IFERROR(ROUND('[1]Hoja1'!K127,1),"*")</f>
        <v>90.3</v>
      </c>
      <c r="K36" s="150">
        <f>_xlfn.IFERROR(ROUND('[1]Hoja1'!L127,1),"*")</f>
        <v>0</v>
      </c>
      <c r="L36" s="150">
        <f>_xlfn.IFERROR(ROUND('[1]Hoja1'!M127,1),"*")</f>
        <v>90.3</v>
      </c>
      <c r="M36" s="150"/>
      <c r="N36" s="150">
        <f>ROUND('[1]Hoja1'!O127,1)</f>
        <v>0</v>
      </c>
      <c r="O36" s="150">
        <f>ROUND('[1]Hoja1'!P127,1)</f>
        <v>0</v>
      </c>
      <c r="P36" s="150">
        <f>ROUND('[1]Hoja1'!Q127,1)</f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f>'[1]Hoja1'!C128</f>
        <v>11665</v>
      </c>
      <c r="C37" s="149">
        <f>'[1]Hoja1'!D128</f>
        <v>143</v>
      </c>
      <c r="D37" s="149">
        <f>'[1]Hoja1'!E128</f>
        <v>11808</v>
      </c>
      <c r="E37" s="149"/>
      <c r="F37" s="149">
        <f>'[1]Hoja1'!G128</f>
        <v>916</v>
      </c>
      <c r="G37" s="149">
        <f>'[1]Hoja1'!H128</f>
        <v>203</v>
      </c>
      <c r="H37" s="149">
        <f>'[1]Hoja1'!I128</f>
        <v>1119</v>
      </c>
      <c r="I37" s="149"/>
      <c r="J37" s="151">
        <f>_xlfn.IFERROR(ROUND('[1]Hoja1'!K128,1),"*")</f>
        <v>-92.1</v>
      </c>
      <c r="K37" s="151">
        <f>_xlfn.IFERROR(ROUND('[1]Hoja1'!L128,1),"*")</f>
        <v>42</v>
      </c>
      <c r="L37" s="151">
        <f>_xlfn.IFERROR(ROUND('[1]Hoja1'!M128,1),"*")</f>
        <v>-90.5</v>
      </c>
      <c r="M37" s="151"/>
      <c r="N37" s="151">
        <f>ROUND('[1]Hoja1'!O128,1)</f>
        <v>-0.6</v>
      </c>
      <c r="O37" s="151">
        <f>ROUND('[1]Hoja1'!P128,1)</f>
        <v>0</v>
      </c>
      <c r="P37" s="151">
        <f>ROUND('[1]Hoja1'!Q128,1)</f>
        <v>-0.5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f>'[1]Hoja1'!C129</f>
        <v>711</v>
      </c>
      <c r="C38" s="148">
        <f>'[1]Hoja1'!D129</f>
        <v>8629</v>
      </c>
      <c r="D38" s="148">
        <f>'[1]Hoja1'!E129</f>
        <v>9340</v>
      </c>
      <c r="E38" s="148"/>
      <c r="F38" s="148">
        <f>'[1]Hoja1'!G129</f>
        <v>3662</v>
      </c>
      <c r="G38" s="148">
        <f>'[1]Hoja1'!H129</f>
        <v>0</v>
      </c>
      <c r="H38" s="148">
        <f>'[1]Hoja1'!I129</f>
        <v>3662</v>
      </c>
      <c r="I38" s="148"/>
      <c r="J38" s="150">
        <f>_xlfn.IFERROR(ROUND('[1]Hoja1'!K129,1),"*")</f>
        <v>415</v>
      </c>
      <c r="K38" s="164">
        <f>_xlfn.IFERROR(ROUND('[1]Hoja1'!L129,1),"*")</f>
        <v>-100</v>
      </c>
      <c r="L38" s="150">
        <f>_xlfn.IFERROR(ROUND('[1]Hoja1'!M129,1),"*")</f>
        <v>-60.8</v>
      </c>
      <c r="M38" s="150"/>
      <c r="N38" s="150">
        <f>ROUND('[1]Hoja1'!O129,1)</f>
        <v>0.2</v>
      </c>
      <c r="O38" s="150">
        <f>ROUND('[1]Hoja1'!P129,1)</f>
        <v>-1.9</v>
      </c>
      <c r="P38" s="150">
        <f>ROUND('[1]Hoja1'!Q129,1)</f>
        <v>-0.2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f>'[1]Hoja1'!C130</f>
        <v>85282</v>
      </c>
      <c r="C39" s="149">
        <f>'[1]Hoja1'!D130</f>
        <v>1695</v>
      </c>
      <c r="D39" s="149">
        <f>'[1]Hoja1'!E130</f>
        <v>86977</v>
      </c>
      <c r="E39" s="149"/>
      <c r="F39" s="149">
        <f>'[1]Hoja1'!G130</f>
        <v>11081</v>
      </c>
      <c r="G39" s="149">
        <f>'[1]Hoja1'!H130</f>
        <v>3091</v>
      </c>
      <c r="H39" s="149">
        <f>'[1]Hoja1'!I130</f>
        <v>14172</v>
      </c>
      <c r="I39" s="149"/>
      <c r="J39" s="151">
        <f>_xlfn.IFERROR(ROUND('[1]Hoja1'!K130,1),"*")</f>
        <v>-87</v>
      </c>
      <c r="K39" s="151">
        <f>_xlfn.IFERROR(ROUND('[1]Hoja1'!L130,1),"*")</f>
        <v>82.4</v>
      </c>
      <c r="L39" s="151">
        <f>_xlfn.IFERROR(ROUND('[1]Hoja1'!M130,1),"*")</f>
        <v>-83.7</v>
      </c>
      <c r="M39" s="151"/>
      <c r="N39" s="151">
        <f>ROUND('[1]Hoja1'!O130,1)</f>
        <v>-4</v>
      </c>
      <c r="O39" s="151">
        <f>ROUND('[1]Hoja1'!P130,1)</f>
        <v>0.3</v>
      </c>
      <c r="P39" s="151">
        <f>ROUND('[1]Hoja1'!Q130,1)</f>
        <v>-3.1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f>'[1]Hoja1'!C131</f>
        <v>16003</v>
      </c>
      <c r="C40" s="148">
        <f>'[1]Hoja1'!D131</f>
        <v>1958</v>
      </c>
      <c r="D40" s="148">
        <f>'[1]Hoja1'!E131</f>
        <v>17961</v>
      </c>
      <c r="E40" s="148"/>
      <c r="F40" s="148">
        <f>'[1]Hoja1'!G131</f>
        <v>2014</v>
      </c>
      <c r="G40" s="148">
        <f>'[1]Hoja1'!H131</f>
        <v>249</v>
      </c>
      <c r="H40" s="148">
        <f>'[1]Hoja1'!I131</f>
        <v>2263</v>
      </c>
      <c r="I40" s="148"/>
      <c r="J40" s="150">
        <f>_xlfn.IFERROR(ROUND('[1]Hoja1'!K131,1),"*")</f>
        <v>-87.4</v>
      </c>
      <c r="K40" s="150">
        <f>_xlfn.IFERROR(ROUND('[1]Hoja1'!L131,1),"*")</f>
        <v>-87.3</v>
      </c>
      <c r="L40" s="150">
        <f>_xlfn.IFERROR(ROUND('[1]Hoja1'!M131,1),"*")</f>
        <v>-87.4</v>
      </c>
      <c r="M40" s="150"/>
      <c r="N40" s="150">
        <f>ROUND('[1]Hoja1'!O131,1)</f>
        <v>-0.7</v>
      </c>
      <c r="O40" s="150">
        <f>ROUND('[1]Hoja1'!P131,1)</f>
        <v>-0.4</v>
      </c>
      <c r="P40" s="150">
        <f>ROUND('[1]Hoja1'!Q131,1)</f>
        <v>-0.7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f>'[1]Hoja1'!C132</f>
        <v>16815</v>
      </c>
      <c r="C41" s="149">
        <f>'[1]Hoja1'!D132</f>
        <v>1641</v>
      </c>
      <c r="D41" s="149">
        <f>'[1]Hoja1'!E132</f>
        <v>18456</v>
      </c>
      <c r="E41" s="149"/>
      <c r="F41" s="149">
        <f>'[1]Hoja1'!G132</f>
        <v>18192</v>
      </c>
      <c r="G41" s="149">
        <f>'[1]Hoja1'!H132</f>
        <v>716</v>
      </c>
      <c r="H41" s="149">
        <f>'[1]Hoja1'!I132</f>
        <v>18908</v>
      </c>
      <c r="I41" s="149"/>
      <c r="J41" s="151">
        <f>_xlfn.IFERROR(ROUND('[1]Hoja1'!K132,1),"*")</f>
        <v>8.2</v>
      </c>
      <c r="K41" s="151">
        <f>_xlfn.IFERROR(ROUND('[1]Hoja1'!L132,1),"*")</f>
        <v>-56.4</v>
      </c>
      <c r="L41" s="151">
        <f>_xlfn.IFERROR(ROUND('[1]Hoja1'!M132,1),"*")</f>
        <v>2.4</v>
      </c>
      <c r="M41" s="151"/>
      <c r="N41" s="151">
        <f>ROUND('[1]Hoja1'!O132,1)</f>
        <v>0.1</v>
      </c>
      <c r="O41" s="151">
        <f>ROUND('[1]Hoja1'!P132,1)</f>
        <v>-0.2</v>
      </c>
      <c r="P41" s="151">
        <f>ROUND('[1]Hoja1'!Q132,1)</f>
        <v>0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f>'[1]Hoja1'!C133</f>
        <v>31521</v>
      </c>
      <c r="C42" s="148">
        <f>'[1]Hoja1'!D133</f>
        <v>0</v>
      </c>
      <c r="D42" s="148">
        <f>'[1]Hoja1'!E133</f>
        <v>31521</v>
      </c>
      <c r="E42" s="148"/>
      <c r="F42" s="148">
        <f>'[1]Hoja1'!G133</f>
        <v>2520</v>
      </c>
      <c r="G42" s="148">
        <f>'[1]Hoja1'!H133</f>
        <v>152</v>
      </c>
      <c r="H42" s="148">
        <f>'[1]Hoja1'!I133</f>
        <v>2672</v>
      </c>
      <c r="I42" s="148"/>
      <c r="J42" s="150">
        <f>_xlfn.IFERROR(ROUND('[1]Hoja1'!K133,1),"*")</f>
        <v>-92</v>
      </c>
      <c r="K42" s="150" t="str">
        <f>_xlfn.IFERROR(ROUND('[1]Hoja1'!L133,1),"*")</f>
        <v>*</v>
      </c>
      <c r="L42" s="150">
        <f>_xlfn.IFERROR(ROUND('[1]Hoja1'!M133,1),"*")</f>
        <v>-91.5</v>
      </c>
      <c r="M42" s="150"/>
      <c r="N42" s="150">
        <f>ROUND('[1]Hoja1'!O133,1)</f>
        <v>-1.6</v>
      </c>
      <c r="O42" s="150">
        <f>ROUND('[1]Hoja1'!P133,1)</f>
        <v>0</v>
      </c>
      <c r="P42" s="150">
        <f>ROUND('[1]Hoja1'!Q133,1)</f>
        <v>-1.2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f>'[1]Hoja1'!C134</f>
        <v>3594</v>
      </c>
      <c r="C43" s="149">
        <f>'[1]Hoja1'!D134</f>
        <v>1063</v>
      </c>
      <c r="D43" s="149">
        <f>'[1]Hoja1'!E134</f>
        <v>4657</v>
      </c>
      <c r="E43" s="149"/>
      <c r="F43" s="149">
        <f>'[1]Hoja1'!G134</f>
        <v>2131</v>
      </c>
      <c r="G43" s="149">
        <f>'[1]Hoja1'!H134</f>
        <v>285</v>
      </c>
      <c r="H43" s="149">
        <f>'[1]Hoja1'!I134</f>
        <v>2416</v>
      </c>
      <c r="I43" s="149"/>
      <c r="J43" s="151">
        <f>_xlfn.IFERROR(ROUND('[1]Hoja1'!K134,1),"*")</f>
        <v>-40.7</v>
      </c>
      <c r="K43" s="151">
        <f>_xlfn.IFERROR(ROUND('[1]Hoja1'!L134,1),"*")</f>
        <v>-73.2</v>
      </c>
      <c r="L43" s="151">
        <f>_xlfn.IFERROR(ROUND('[1]Hoja1'!M134,1),"*")</f>
        <v>-48.1</v>
      </c>
      <c r="M43" s="151"/>
      <c r="N43" s="151">
        <f>ROUND('[1]Hoja1'!O134,1)</f>
        <v>-0.1</v>
      </c>
      <c r="O43" s="151">
        <f>ROUND('[1]Hoja1'!P134,1)</f>
        <v>-0.2</v>
      </c>
      <c r="P43" s="151">
        <f>ROUND('[1]Hoja1'!Q134,1)</f>
        <v>-0.1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f>'[1]Hoja1'!C135</f>
        <v>4125</v>
      </c>
      <c r="C44" s="148">
        <f>'[1]Hoja1'!D135</f>
        <v>2684</v>
      </c>
      <c r="D44" s="148">
        <f>'[1]Hoja1'!E135</f>
        <v>6809</v>
      </c>
      <c r="E44" s="148"/>
      <c r="F44" s="148">
        <f>'[1]Hoja1'!G135</f>
        <v>1047</v>
      </c>
      <c r="G44" s="148">
        <f>'[1]Hoja1'!H135</f>
        <v>559</v>
      </c>
      <c r="H44" s="148">
        <f>'[1]Hoja1'!I135</f>
        <v>1606</v>
      </c>
      <c r="I44" s="148"/>
      <c r="J44" s="164">
        <f>_xlfn.IFERROR(ROUND('[1]Hoja1'!K135,1),"*")</f>
        <v>-74.6</v>
      </c>
      <c r="K44" s="164">
        <f>_xlfn.IFERROR(ROUND('[1]Hoja1'!L135,1),"*")</f>
        <v>-79.2</v>
      </c>
      <c r="L44" s="164">
        <f>_xlfn.IFERROR(ROUND('[1]Hoja1'!M135,1),"*")</f>
        <v>-76.4</v>
      </c>
      <c r="M44" s="150"/>
      <c r="N44" s="150">
        <f>ROUND('[1]Hoja1'!O135,1)</f>
        <v>-0.2</v>
      </c>
      <c r="O44" s="150">
        <f>ROUND('[1]Hoja1'!P135,1)</f>
        <v>-0.5</v>
      </c>
      <c r="P44" s="150">
        <f>ROUND('[1]Hoja1'!Q135,1)</f>
        <v>-0.2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f>'[1]Hoja1'!C136</f>
        <v>25816</v>
      </c>
      <c r="C45" s="149">
        <f>'[1]Hoja1'!D136</f>
        <v>0</v>
      </c>
      <c r="D45" s="149">
        <f>'[1]Hoja1'!E136</f>
        <v>25816</v>
      </c>
      <c r="E45" s="149"/>
      <c r="F45" s="149">
        <f>'[1]Hoja1'!G136</f>
        <v>878</v>
      </c>
      <c r="G45" s="149">
        <f>'[1]Hoja1'!H136</f>
        <v>0</v>
      </c>
      <c r="H45" s="149">
        <f>'[1]Hoja1'!I136</f>
        <v>878</v>
      </c>
      <c r="I45" s="149"/>
      <c r="J45" s="151">
        <f>_xlfn.IFERROR(ROUND('[1]Hoja1'!K136,1),"*")</f>
        <v>-96.6</v>
      </c>
      <c r="K45" s="151">
        <f>_xlfn.IFERROR(ROUND('[1]Hoja1'!L136,1),"*")</f>
        <v>0</v>
      </c>
      <c r="L45" s="151">
        <f>_xlfn.IFERROR(ROUND('[1]Hoja1'!M136,1),"*")</f>
        <v>-96.6</v>
      </c>
      <c r="M45" s="151"/>
      <c r="N45" s="151">
        <f>ROUND('[1]Hoja1'!O136,1)</f>
        <v>-1.3</v>
      </c>
      <c r="O45" s="151">
        <f>ROUND('[1]Hoja1'!P136,1)</f>
        <v>0</v>
      </c>
      <c r="P45" s="151">
        <f>ROUND('[1]Hoja1'!Q136,1)</f>
        <v>-1.1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f>'[1]Hoja1'!C137</f>
        <v>395</v>
      </c>
      <c r="C46" s="148">
        <f>'[1]Hoja1'!D137</f>
        <v>0</v>
      </c>
      <c r="D46" s="148">
        <f>'[1]Hoja1'!E137</f>
        <v>395</v>
      </c>
      <c r="E46" s="148"/>
      <c r="F46" s="148">
        <f>'[1]Hoja1'!G137</f>
        <v>154</v>
      </c>
      <c r="G46" s="148">
        <f>'[1]Hoja1'!H137</f>
        <v>0</v>
      </c>
      <c r="H46" s="148">
        <f>'[1]Hoja1'!I137</f>
        <v>154</v>
      </c>
      <c r="I46" s="148"/>
      <c r="J46" s="150">
        <f>_xlfn.IFERROR(ROUND('[1]Hoja1'!K137,1),"*")</f>
        <v>-61</v>
      </c>
      <c r="K46" s="150">
        <f>_xlfn.IFERROR(ROUND('[1]Hoja1'!L137,1),"*")</f>
        <v>0</v>
      </c>
      <c r="L46" s="150">
        <f>_xlfn.IFERROR(ROUND('[1]Hoja1'!M137,1),"*")</f>
        <v>-61</v>
      </c>
      <c r="M46" s="150"/>
      <c r="N46" s="150">
        <f>ROUND('[1]Hoja1'!O137,1)</f>
        <v>0</v>
      </c>
      <c r="O46" s="150">
        <f>ROUND('[1]Hoja1'!P137,1)</f>
        <v>0</v>
      </c>
      <c r="P46" s="150">
        <f>ROUND('[1]Hoja1'!Q137,1)</f>
        <v>0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f>'[1]Hoja1'!C138</f>
        <v>28548</v>
      </c>
      <c r="C47" s="149">
        <f>'[1]Hoja1'!D138</f>
        <v>491</v>
      </c>
      <c r="D47" s="149">
        <f>'[1]Hoja1'!E138</f>
        <v>29039</v>
      </c>
      <c r="E47" s="149"/>
      <c r="F47" s="149">
        <f>'[1]Hoja1'!G138</f>
        <v>16353</v>
      </c>
      <c r="G47" s="149">
        <f>'[1]Hoja1'!H138</f>
        <v>0</v>
      </c>
      <c r="H47" s="149">
        <f>'[1]Hoja1'!I138</f>
        <v>16353</v>
      </c>
      <c r="I47" s="149"/>
      <c r="J47" s="151">
        <f>_xlfn.IFERROR(ROUND('[1]Hoja1'!K138,1),"*")</f>
        <v>-42.7</v>
      </c>
      <c r="K47" s="151">
        <f>_xlfn.IFERROR(ROUND('[1]Hoja1'!L138,1),"*")</f>
        <v>-100</v>
      </c>
      <c r="L47" s="151">
        <f>_xlfn.IFERROR(ROUND('[1]Hoja1'!M138,1),"*")</f>
        <v>-43.7</v>
      </c>
      <c r="M47" s="151"/>
      <c r="N47" s="151">
        <f>ROUND('[1]Hoja1'!O138,1)</f>
        <v>-0.7</v>
      </c>
      <c r="O47" s="151">
        <f>ROUND('[1]Hoja1'!P138,1)</f>
        <v>-0.1</v>
      </c>
      <c r="P47" s="151">
        <f>ROUND('[1]Hoja1'!Q138,1)</f>
        <v>-0.5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f>'[1]Hoja1'!C139</f>
        <v>4959</v>
      </c>
      <c r="C48" s="148">
        <f>'[1]Hoja1'!D139</f>
        <v>0</v>
      </c>
      <c r="D48" s="148">
        <f>'[1]Hoja1'!E139</f>
        <v>4959</v>
      </c>
      <c r="E48" s="148"/>
      <c r="F48" s="148">
        <f>'[1]Hoja1'!G139</f>
        <v>5324</v>
      </c>
      <c r="G48" s="148">
        <f>'[1]Hoja1'!H139</f>
        <v>2796</v>
      </c>
      <c r="H48" s="148">
        <f>'[1]Hoja1'!I139</f>
        <v>8120</v>
      </c>
      <c r="I48" s="148"/>
      <c r="J48" s="150">
        <f>_xlfn.IFERROR(ROUND('[1]Hoja1'!K139,1),"*")</f>
        <v>7.4</v>
      </c>
      <c r="K48" s="150" t="str">
        <f>_xlfn.IFERROR(ROUND('[1]Hoja1'!L139,1),"*")</f>
        <v>*</v>
      </c>
      <c r="L48" s="150">
        <f>_xlfn.IFERROR(ROUND('[1]Hoja1'!M139,1),"*")</f>
        <v>63.7</v>
      </c>
      <c r="M48" s="150"/>
      <c r="N48" s="150">
        <f>ROUND('[1]Hoja1'!O139,1)</f>
        <v>0</v>
      </c>
      <c r="O48" s="150">
        <f>ROUND('[1]Hoja1'!P139,1)</f>
        <v>0.6</v>
      </c>
      <c r="P48" s="150">
        <f>ROUND('[1]Hoja1'!Q139,1)</f>
        <v>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f>'[1]Hoja1'!C140</f>
        <v>3137</v>
      </c>
      <c r="C49" s="149">
        <f>'[1]Hoja1'!D140</f>
        <v>46</v>
      </c>
      <c r="D49" s="149">
        <f>'[1]Hoja1'!E140</f>
        <v>3183</v>
      </c>
      <c r="E49" s="149"/>
      <c r="F49" s="149">
        <f>'[1]Hoja1'!G140</f>
        <v>2583</v>
      </c>
      <c r="G49" s="149">
        <f>'[1]Hoja1'!H140</f>
        <v>0</v>
      </c>
      <c r="H49" s="149">
        <f>'[1]Hoja1'!I140</f>
        <v>2583</v>
      </c>
      <c r="I49" s="149"/>
      <c r="J49" s="151">
        <f>_xlfn.IFERROR(ROUND('[1]Hoja1'!K140,1),"*")</f>
        <v>-17.7</v>
      </c>
      <c r="K49" s="151">
        <f>_xlfn.IFERROR(ROUND('[1]Hoja1'!L140,1),"*")</f>
        <v>-100</v>
      </c>
      <c r="L49" s="151">
        <f>_xlfn.IFERROR(ROUND('[1]Hoja1'!M140,1),"*")</f>
        <v>-18.9</v>
      </c>
      <c r="M49" s="151"/>
      <c r="N49" s="151">
        <f>ROUND('[1]Hoja1'!O140,1)</f>
        <v>0</v>
      </c>
      <c r="O49" s="151">
        <f>ROUND('[1]Hoja1'!P140,1)</f>
        <v>0</v>
      </c>
      <c r="P49" s="151">
        <f>ROUND('[1]Hoja1'!Q140,1)</f>
        <v>0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f>'[1]Hoja1'!C141</f>
        <v>188</v>
      </c>
      <c r="C50" s="148">
        <f>'[1]Hoja1'!D141</f>
        <v>0</v>
      </c>
      <c r="D50" s="148">
        <f>'[1]Hoja1'!E141</f>
        <v>188</v>
      </c>
      <c r="E50" s="148"/>
      <c r="F50" s="148">
        <f>'[1]Hoja1'!G141</f>
        <v>746</v>
      </c>
      <c r="G50" s="148">
        <f>'[1]Hoja1'!H141</f>
        <v>599</v>
      </c>
      <c r="H50" s="148">
        <f>'[1]Hoja1'!I141</f>
        <v>1345</v>
      </c>
      <c r="I50" s="148"/>
      <c r="J50" s="150">
        <f>_xlfn.IFERROR(ROUND('[1]Hoja1'!K141,1),"*")</f>
        <v>296.8</v>
      </c>
      <c r="K50" s="164" t="str">
        <f>_xlfn.IFERROR(ROUND('[1]Hoja1'!L141,1),"*")</f>
        <v>*</v>
      </c>
      <c r="L50" s="150">
        <f>_xlfn.IFERROR(ROUND('[1]Hoja1'!M141,1),"*")</f>
        <v>615.4</v>
      </c>
      <c r="M50" s="150"/>
      <c r="N50" s="150">
        <f>ROUND('[1]Hoja1'!O141,1)</f>
        <v>0</v>
      </c>
      <c r="O50" s="150">
        <f>ROUND('[1]Hoja1'!P141,1)</f>
        <v>0.1</v>
      </c>
      <c r="P50" s="150">
        <f>ROUND('[1]Hoja1'!Q141,1)</f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f>'[1]Hoja1'!C142</f>
        <v>128435</v>
      </c>
      <c r="C51" s="149">
        <f>'[1]Hoja1'!D142</f>
        <v>29537</v>
      </c>
      <c r="D51" s="149">
        <f>'[1]Hoja1'!E142</f>
        <v>157972</v>
      </c>
      <c r="E51" s="149"/>
      <c r="F51" s="149">
        <f>'[1]Hoja1'!G142</f>
        <v>57149</v>
      </c>
      <c r="G51" s="149">
        <f>'[1]Hoja1'!H142</f>
        <v>1217</v>
      </c>
      <c r="H51" s="149">
        <f>'[1]Hoja1'!I142</f>
        <v>58366</v>
      </c>
      <c r="I51" s="149"/>
      <c r="J51" s="151">
        <f>_xlfn.IFERROR(ROUND('[1]Hoja1'!K142,1),"*")</f>
        <v>-55.5</v>
      </c>
      <c r="K51" s="151">
        <f>_xlfn.IFERROR(ROUND('[1]Hoja1'!L142,1),"*")</f>
        <v>-95.9</v>
      </c>
      <c r="L51" s="151">
        <f>_xlfn.IFERROR(ROUND('[1]Hoja1'!M142,1),"*")</f>
        <v>-63.1</v>
      </c>
      <c r="M51" s="151"/>
      <c r="N51" s="151">
        <f>ROUND('[1]Hoja1'!O142,1)</f>
        <v>-3.8</v>
      </c>
      <c r="O51" s="151">
        <f>ROUND('[1]Hoja1'!P142,1)</f>
        <v>-6.3</v>
      </c>
      <c r="P51" s="151">
        <f>ROUND('[1]Hoja1'!Q142,1)</f>
        <v>-4.3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f>'[1]Hoja1'!C143</f>
        <v>2065</v>
      </c>
      <c r="C52" s="148">
        <f>'[1]Hoja1'!D143</f>
        <v>504</v>
      </c>
      <c r="D52" s="148">
        <f>'[1]Hoja1'!E143</f>
        <v>2569</v>
      </c>
      <c r="E52" s="148"/>
      <c r="F52" s="148">
        <f>'[1]Hoja1'!G143</f>
        <v>2167</v>
      </c>
      <c r="G52" s="148">
        <f>'[1]Hoja1'!H143</f>
        <v>544</v>
      </c>
      <c r="H52" s="148">
        <f>'[1]Hoja1'!I143</f>
        <v>2711</v>
      </c>
      <c r="I52" s="148"/>
      <c r="J52" s="150">
        <f>_xlfn.IFERROR(ROUND('[1]Hoja1'!K143,1),"*")</f>
        <v>4.9</v>
      </c>
      <c r="K52" s="150">
        <f>_xlfn.IFERROR(ROUND('[1]Hoja1'!L143,1),"*")</f>
        <v>7.9</v>
      </c>
      <c r="L52" s="150">
        <f>_xlfn.IFERROR(ROUND('[1]Hoja1'!M143,1),"*")</f>
        <v>5.5</v>
      </c>
      <c r="M52" s="150"/>
      <c r="N52" s="150">
        <f>ROUND('[1]Hoja1'!O143,1)</f>
        <v>0</v>
      </c>
      <c r="O52" s="150">
        <f>ROUND('[1]Hoja1'!P143,1)</f>
        <v>0</v>
      </c>
      <c r="P52" s="150">
        <f>ROUND('[1]Hoja1'!Q143,1)</f>
        <v>0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f>'[1]Hoja1'!C144</f>
        <v>0</v>
      </c>
      <c r="C53" s="149">
        <f>'[1]Hoja1'!D144</f>
        <v>0</v>
      </c>
      <c r="D53" s="149">
        <f>'[1]Hoja1'!E144</f>
        <v>0</v>
      </c>
      <c r="E53" s="149"/>
      <c r="F53" s="149">
        <f>'[1]Hoja1'!G144</f>
        <v>21943</v>
      </c>
      <c r="G53" s="149">
        <f>'[1]Hoja1'!H144</f>
        <v>1612</v>
      </c>
      <c r="H53" s="149">
        <f>'[1]Hoja1'!I144</f>
        <v>23555</v>
      </c>
      <c r="I53" s="149"/>
      <c r="J53" s="151" t="str">
        <f>_xlfn.IFERROR(ROUND('[1]Hoja1'!K144,1),"*")</f>
        <v>*</v>
      </c>
      <c r="K53" s="151" t="str">
        <f>_xlfn.IFERROR(ROUND('[1]Hoja1'!L144,1),"*")</f>
        <v>*</v>
      </c>
      <c r="L53" s="151" t="str">
        <f>_xlfn.IFERROR(ROUND('[1]Hoja1'!M144,1),"*")</f>
        <v>*</v>
      </c>
      <c r="M53" s="151"/>
      <c r="N53" s="151">
        <f>ROUND('[1]Hoja1'!O144,1)</f>
        <v>1.2</v>
      </c>
      <c r="O53" s="151">
        <f>ROUND('[1]Hoja1'!P144,1)</f>
        <v>0.4</v>
      </c>
      <c r="P53" s="151">
        <f>ROUND('[1]Hoja1'!Q144,1)</f>
        <v>1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f>'[1]Hoja1'!C145</f>
        <v>1090</v>
      </c>
      <c r="C54" s="148">
        <f>'[1]Hoja1'!D145</f>
        <v>14254</v>
      </c>
      <c r="D54" s="148">
        <f>'[1]Hoja1'!E145</f>
        <v>15344</v>
      </c>
      <c r="E54" s="148"/>
      <c r="F54" s="148">
        <f>'[1]Hoja1'!G145</f>
        <v>1298</v>
      </c>
      <c r="G54" s="148">
        <f>'[1]Hoja1'!H145</f>
        <v>416</v>
      </c>
      <c r="H54" s="148">
        <f>'[1]Hoja1'!I145</f>
        <v>1714</v>
      </c>
      <c r="I54" s="148"/>
      <c r="J54" s="150">
        <f>_xlfn.IFERROR(ROUND('[1]Hoja1'!K145,1),"*")</f>
        <v>19.1</v>
      </c>
      <c r="K54" s="150">
        <f>_xlfn.IFERROR(ROUND('[1]Hoja1'!L145,1),"*")</f>
        <v>-97.1</v>
      </c>
      <c r="L54" s="150">
        <f>_xlfn.IFERROR(ROUND('[1]Hoja1'!M145,1),"*")</f>
        <v>-88.8</v>
      </c>
      <c r="M54" s="150"/>
      <c r="N54" s="150">
        <f>ROUND('[1]Hoja1'!O145,1)</f>
        <v>0</v>
      </c>
      <c r="O54" s="150">
        <f>ROUND('[1]Hoja1'!P145,1)</f>
        <v>-3.1</v>
      </c>
      <c r="P54" s="150">
        <f>ROUND('[1]Hoja1'!Q145,1)</f>
        <v>-0.6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f>'[1]Hoja1'!C146</f>
        <v>2262</v>
      </c>
      <c r="C55" s="149">
        <f>'[1]Hoja1'!D146</f>
        <v>0</v>
      </c>
      <c r="D55" s="149">
        <f>'[1]Hoja1'!E146</f>
        <v>2262</v>
      </c>
      <c r="E55" s="149"/>
      <c r="F55" s="149">
        <f>'[1]Hoja1'!G146</f>
        <v>1568</v>
      </c>
      <c r="G55" s="149">
        <f>'[1]Hoja1'!H146</f>
        <v>1684</v>
      </c>
      <c r="H55" s="149">
        <f>'[1]Hoja1'!I146</f>
        <v>3252</v>
      </c>
      <c r="I55" s="149"/>
      <c r="J55" s="151">
        <f>_xlfn.IFERROR(ROUND('[1]Hoja1'!K146,1),"*")</f>
        <v>-30.7</v>
      </c>
      <c r="K55" s="151" t="str">
        <f>_xlfn.IFERROR(ROUND('[1]Hoja1'!L146,1),"*")</f>
        <v>*</v>
      </c>
      <c r="L55" s="151">
        <f>_xlfn.IFERROR(ROUND('[1]Hoja1'!M146,1),"*")</f>
        <v>43.8</v>
      </c>
      <c r="M55" s="151"/>
      <c r="N55" s="151">
        <f>ROUND('[1]Hoja1'!O146,1)</f>
        <v>0</v>
      </c>
      <c r="O55" s="151">
        <f>ROUND('[1]Hoja1'!P146,1)</f>
        <v>0.4</v>
      </c>
      <c r="P55" s="151">
        <f>ROUND('[1]Hoja1'!Q146,1)</f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f>'[1]Hoja1'!C147</f>
        <v>565</v>
      </c>
      <c r="C56" s="148">
        <f>'[1]Hoja1'!D147</f>
        <v>0</v>
      </c>
      <c r="D56" s="148">
        <f>'[1]Hoja1'!E147</f>
        <v>565</v>
      </c>
      <c r="E56" s="148"/>
      <c r="F56" s="148">
        <f>'[1]Hoja1'!G147</f>
        <v>2039</v>
      </c>
      <c r="G56" s="148">
        <f>'[1]Hoja1'!H147</f>
        <v>18998</v>
      </c>
      <c r="H56" s="148">
        <f>'[1]Hoja1'!I147</f>
        <v>21037</v>
      </c>
      <c r="I56" s="148"/>
      <c r="J56" s="150">
        <f>_xlfn.IFERROR(ROUND('[1]Hoja1'!K147,1),"*")</f>
        <v>260.9</v>
      </c>
      <c r="K56" s="150" t="str">
        <f>_xlfn.IFERROR(ROUND('[1]Hoja1'!L147,1),"*")</f>
        <v>*</v>
      </c>
      <c r="L56" s="150">
        <f>_xlfn.IFERROR(ROUND('[1]Hoja1'!M147,1),"*")</f>
        <v>3623.4</v>
      </c>
      <c r="M56" s="150"/>
      <c r="N56" s="150">
        <f>ROUND('[1]Hoja1'!O147,1)</f>
        <v>0.1</v>
      </c>
      <c r="O56" s="150">
        <f>ROUND('[1]Hoja1'!P147,1)</f>
        <v>4.2</v>
      </c>
      <c r="P56" s="150">
        <f>ROUND('[1]Hoja1'!Q147,1)</f>
        <v>0.9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f>'[1]Hoja1'!C148</f>
        <v>2315</v>
      </c>
      <c r="C57" s="149">
        <f>'[1]Hoja1'!D148</f>
        <v>6551</v>
      </c>
      <c r="D57" s="149">
        <f>'[1]Hoja1'!E148</f>
        <v>8866</v>
      </c>
      <c r="E57" s="149"/>
      <c r="F57" s="149">
        <f>'[1]Hoja1'!G148</f>
        <v>750</v>
      </c>
      <c r="G57" s="149">
        <f>'[1]Hoja1'!H148</f>
        <v>795</v>
      </c>
      <c r="H57" s="149">
        <f>'[1]Hoja1'!I148</f>
        <v>1545</v>
      </c>
      <c r="I57" s="149"/>
      <c r="J57" s="151">
        <f>_xlfn.IFERROR(ROUND('[1]Hoja1'!K148,1),"*")</f>
        <v>-67.6</v>
      </c>
      <c r="K57" s="151">
        <f>_xlfn.IFERROR(ROUND('[1]Hoja1'!L148,1),"*")</f>
        <v>-87.9</v>
      </c>
      <c r="L57" s="151">
        <f>_xlfn.IFERROR(ROUND('[1]Hoja1'!M148,1),"*")</f>
        <v>-82.6</v>
      </c>
      <c r="M57" s="151"/>
      <c r="N57" s="151">
        <f>ROUND('[1]Hoja1'!O148,1)</f>
        <v>-0.1</v>
      </c>
      <c r="O57" s="151">
        <f>ROUND('[1]Hoja1'!P148,1)</f>
        <v>-1.3</v>
      </c>
      <c r="P57" s="151">
        <f>ROUND('[1]Hoja1'!Q148,1)</f>
        <v>-0.3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f>'[1]Hoja1'!C149</f>
        <v>41671</v>
      </c>
      <c r="C58" s="148">
        <f>'[1]Hoja1'!D149</f>
        <v>1599</v>
      </c>
      <c r="D58" s="148">
        <f>'[1]Hoja1'!E149</f>
        <v>43270</v>
      </c>
      <c r="E58" s="148"/>
      <c r="F58" s="148">
        <f>'[1]Hoja1'!G149</f>
        <v>2405</v>
      </c>
      <c r="G58" s="148">
        <f>'[1]Hoja1'!H149</f>
        <v>4646</v>
      </c>
      <c r="H58" s="148">
        <f>'[1]Hoja1'!I149</f>
        <v>7051</v>
      </c>
      <c r="I58" s="148"/>
      <c r="J58" s="150">
        <f>_xlfn.IFERROR(ROUND('[1]Hoja1'!K149,1),"*")</f>
        <v>-94.2</v>
      </c>
      <c r="K58" s="150">
        <f>_xlfn.IFERROR(ROUND('[1]Hoja1'!L149,1),"*")</f>
        <v>190.6</v>
      </c>
      <c r="L58" s="150">
        <f>_xlfn.IFERROR(ROUND('[1]Hoja1'!M149,1),"*")</f>
        <v>-83.7</v>
      </c>
      <c r="M58" s="150"/>
      <c r="N58" s="150">
        <f>ROUND('[1]Hoja1'!O149,1)</f>
        <v>-2.1</v>
      </c>
      <c r="O58" s="150">
        <f>ROUND('[1]Hoja1'!P149,1)</f>
        <v>0.7</v>
      </c>
      <c r="P58" s="150">
        <f>ROUND('[1]Hoja1'!Q149,1)</f>
        <v>-1.6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f>'[1]Hoja1'!C150</f>
        <v>1027</v>
      </c>
      <c r="C59" s="149">
        <f>'[1]Hoja1'!D150</f>
        <v>261</v>
      </c>
      <c r="D59" s="149">
        <f>'[1]Hoja1'!E150</f>
        <v>1288</v>
      </c>
      <c r="E59" s="149"/>
      <c r="F59" s="149">
        <f>'[1]Hoja1'!G150</f>
        <v>1574</v>
      </c>
      <c r="G59" s="149">
        <f>'[1]Hoja1'!H150</f>
        <v>0</v>
      </c>
      <c r="H59" s="149">
        <f>'[1]Hoja1'!I150</f>
        <v>1574</v>
      </c>
      <c r="I59" s="149"/>
      <c r="J59" s="151">
        <f>_xlfn.IFERROR(ROUND('[1]Hoja1'!K150,1),"*")</f>
        <v>53.3</v>
      </c>
      <c r="K59" s="151">
        <f>_xlfn.IFERROR(ROUND('[1]Hoja1'!L150,1),"*")</f>
        <v>-100</v>
      </c>
      <c r="L59" s="151">
        <f>_xlfn.IFERROR(ROUND('[1]Hoja1'!M150,1),"*")</f>
        <v>22.2</v>
      </c>
      <c r="M59" s="151"/>
      <c r="N59" s="151">
        <f>ROUND('[1]Hoja1'!O150,1)</f>
        <v>0</v>
      </c>
      <c r="O59" s="151">
        <f>ROUND('[1]Hoja1'!P150,1)</f>
        <v>-0.1</v>
      </c>
      <c r="P59" s="151">
        <f>ROUND('[1]Hoja1'!Q150,1)</f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f>'[1]Hoja1'!C151</f>
        <v>14611</v>
      </c>
      <c r="C60" s="148">
        <f>'[1]Hoja1'!D151</f>
        <v>2842</v>
      </c>
      <c r="D60" s="148">
        <f>'[1]Hoja1'!E151</f>
        <v>17453</v>
      </c>
      <c r="E60" s="148"/>
      <c r="F60" s="148">
        <f>'[1]Hoja1'!G151</f>
        <v>6112</v>
      </c>
      <c r="G60" s="148">
        <f>'[1]Hoja1'!H151</f>
        <v>573</v>
      </c>
      <c r="H60" s="148">
        <f>'[1]Hoja1'!I151</f>
        <v>6685</v>
      </c>
      <c r="I60" s="148"/>
      <c r="J60" s="150">
        <f>_xlfn.IFERROR(ROUND('[1]Hoja1'!K151,1),"*")</f>
        <v>-58.2</v>
      </c>
      <c r="K60" s="150">
        <f>_xlfn.IFERROR(ROUND('[1]Hoja1'!L151,1),"*")</f>
        <v>-79.8</v>
      </c>
      <c r="L60" s="150">
        <f>_xlfn.IFERROR(ROUND('[1]Hoja1'!M151,1),"*")</f>
        <v>-61.7</v>
      </c>
      <c r="M60" s="150"/>
      <c r="N60" s="150">
        <f>ROUND('[1]Hoja1'!O151,1)</f>
        <v>-0.5</v>
      </c>
      <c r="O60" s="150">
        <f>ROUND('[1]Hoja1'!P151,1)</f>
        <v>-0.5</v>
      </c>
      <c r="P60" s="150">
        <f>ROUND('[1]Hoja1'!Q151,1)</f>
        <v>-0.5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f>'[1]Hoja1'!C152</f>
        <v>6696</v>
      </c>
      <c r="C61" s="149">
        <f>'[1]Hoja1'!D152</f>
        <v>789</v>
      </c>
      <c r="D61" s="149">
        <f>'[1]Hoja1'!E152</f>
        <v>7485</v>
      </c>
      <c r="E61" s="149"/>
      <c r="F61" s="149">
        <f>'[1]Hoja1'!G152</f>
        <v>1271</v>
      </c>
      <c r="G61" s="149">
        <f>'[1]Hoja1'!H152</f>
        <v>0</v>
      </c>
      <c r="H61" s="149">
        <f>'[1]Hoja1'!I152</f>
        <v>1271</v>
      </c>
      <c r="I61" s="149"/>
      <c r="J61" s="151">
        <f>_xlfn.IFERROR(ROUND('[1]Hoja1'!K152,1),"*")</f>
        <v>-81</v>
      </c>
      <c r="K61" s="151">
        <f>_xlfn.IFERROR(ROUND('[1]Hoja1'!L152,1),"*")</f>
        <v>-100</v>
      </c>
      <c r="L61" s="151">
        <f>_xlfn.IFERROR(ROUND('[1]Hoja1'!M152,1),"*")</f>
        <v>-83</v>
      </c>
      <c r="M61" s="151"/>
      <c r="N61" s="151">
        <f>ROUND('[1]Hoja1'!O152,1)</f>
        <v>-0.3</v>
      </c>
      <c r="O61" s="151">
        <f>ROUND('[1]Hoja1'!P152,1)</f>
        <v>-0.2</v>
      </c>
      <c r="P61" s="151">
        <f>ROUND('[1]Hoja1'!Q152,1)</f>
        <v>-0.3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f>'[1]Hoja1'!C153</f>
        <v>5475</v>
      </c>
      <c r="C62" s="148">
        <f>'[1]Hoja1'!D153</f>
        <v>0</v>
      </c>
      <c r="D62" s="148">
        <f>'[1]Hoja1'!E153</f>
        <v>5475</v>
      </c>
      <c r="E62" s="148"/>
      <c r="F62" s="148">
        <f>'[1]Hoja1'!G153</f>
        <v>5715</v>
      </c>
      <c r="G62" s="148">
        <f>'[1]Hoja1'!H153</f>
        <v>0</v>
      </c>
      <c r="H62" s="148">
        <f>'[1]Hoja1'!I153</f>
        <v>5715</v>
      </c>
      <c r="I62" s="148"/>
      <c r="J62" s="150">
        <f>_xlfn.IFERROR(ROUND('[1]Hoja1'!K153,1),"*")</f>
        <v>4.4</v>
      </c>
      <c r="K62" s="150">
        <f>_xlfn.IFERROR(ROUND('[1]Hoja1'!L153,1),"*")</f>
        <v>0</v>
      </c>
      <c r="L62" s="150">
        <f>_xlfn.IFERROR(ROUND('[1]Hoja1'!M153,1),"*")</f>
        <v>4.4</v>
      </c>
      <c r="M62" s="150"/>
      <c r="N62" s="150">
        <f>ROUND('[1]Hoja1'!O153,1)</f>
        <v>0</v>
      </c>
      <c r="O62" s="150">
        <f>ROUND('[1]Hoja1'!P153,1)</f>
        <v>0</v>
      </c>
      <c r="P62" s="150">
        <f>ROUND('[1]Hoja1'!Q153,1)</f>
        <v>0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f>'[1]Hoja1'!C154</f>
        <v>644</v>
      </c>
      <c r="C63" s="149">
        <f>'[1]Hoja1'!D154</f>
        <v>83</v>
      </c>
      <c r="D63" s="149">
        <f>'[1]Hoja1'!E154</f>
        <v>727</v>
      </c>
      <c r="E63" s="149"/>
      <c r="F63" s="149">
        <f>'[1]Hoja1'!G154</f>
        <v>1030</v>
      </c>
      <c r="G63" s="149">
        <f>'[1]Hoja1'!H154</f>
        <v>0</v>
      </c>
      <c r="H63" s="149">
        <f>'[1]Hoja1'!I154</f>
        <v>1030</v>
      </c>
      <c r="I63" s="149"/>
      <c r="J63" s="151">
        <f>_xlfn.IFERROR(ROUND('[1]Hoja1'!K154,1),"*")</f>
        <v>59.9</v>
      </c>
      <c r="K63" s="151">
        <f>_xlfn.IFERROR(ROUND('[1]Hoja1'!L154,1),"*")</f>
        <v>-100</v>
      </c>
      <c r="L63" s="151">
        <f>_xlfn.IFERROR(ROUND('[1]Hoja1'!M154,1),"*")</f>
        <v>41.7</v>
      </c>
      <c r="M63" s="151"/>
      <c r="N63" s="151">
        <f>ROUND('[1]Hoja1'!O154,1)</f>
        <v>0</v>
      </c>
      <c r="O63" s="151">
        <f>ROUND('[1]Hoja1'!P154,1)</f>
        <v>0</v>
      </c>
      <c r="P63" s="151">
        <f>ROUND('[1]Hoja1'!Q154,1)</f>
        <v>0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f>'[1]Hoja1'!C155</f>
        <v>57720</v>
      </c>
      <c r="C64" s="148">
        <f>'[1]Hoja1'!D155</f>
        <v>3800</v>
      </c>
      <c r="D64" s="148">
        <f>'[1]Hoja1'!E155</f>
        <v>61520</v>
      </c>
      <c r="E64" s="148"/>
      <c r="F64" s="148">
        <f>'[1]Hoja1'!G155</f>
        <v>18180</v>
      </c>
      <c r="G64" s="148">
        <f>'[1]Hoja1'!H155</f>
        <v>6014</v>
      </c>
      <c r="H64" s="148">
        <f>'[1]Hoja1'!I155</f>
        <v>24194</v>
      </c>
      <c r="I64" s="148"/>
      <c r="J64" s="150">
        <f>_xlfn.IFERROR(ROUND('[1]Hoja1'!K155,1),"*")</f>
        <v>-68.5</v>
      </c>
      <c r="K64" s="150">
        <f>_xlfn.IFERROR(ROUND('[1]Hoja1'!L155,1),"*")</f>
        <v>58.3</v>
      </c>
      <c r="L64" s="150">
        <f>_xlfn.IFERROR(ROUND('[1]Hoja1'!M155,1),"*")</f>
        <v>-60.7</v>
      </c>
      <c r="M64" s="150"/>
      <c r="N64" s="150">
        <f>ROUND('[1]Hoja1'!O155,1)</f>
        <v>-2.1</v>
      </c>
      <c r="O64" s="150">
        <f>ROUND('[1]Hoja1'!P155,1)</f>
        <v>0.5</v>
      </c>
      <c r="P64" s="150">
        <f>ROUND('[1]Hoja1'!Q155,1)</f>
        <v>-1.6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f>'[1]Hoja1'!C156</f>
        <v>60129</v>
      </c>
      <c r="C65" s="149">
        <f>'[1]Hoja1'!D156</f>
        <v>7234</v>
      </c>
      <c r="D65" s="149">
        <f>'[1]Hoja1'!E156</f>
        <v>67363</v>
      </c>
      <c r="E65" s="149"/>
      <c r="F65" s="149">
        <f>'[1]Hoja1'!G156</f>
        <v>25429</v>
      </c>
      <c r="G65" s="149">
        <f>'[1]Hoja1'!H156</f>
        <v>3140</v>
      </c>
      <c r="H65" s="149">
        <f>'[1]Hoja1'!I156</f>
        <v>28569</v>
      </c>
      <c r="I65" s="149"/>
      <c r="J65" s="151">
        <f>_xlfn.IFERROR(ROUND('[1]Hoja1'!K156,1),"*")</f>
        <v>-57.7</v>
      </c>
      <c r="K65" s="151">
        <f>_xlfn.IFERROR(ROUND('[1]Hoja1'!L156,1),"*")</f>
        <v>-56.6</v>
      </c>
      <c r="L65" s="151">
        <f>_xlfn.IFERROR(ROUND('[1]Hoja1'!M156,1),"*")</f>
        <v>-57.6</v>
      </c>
      <c r="M65" s="151"/>
      <c r="N65" s="151">
        <f>ROUND('[1]Hoja1'!O156,1)</f>
        <v>-1.9</v>
      </c>
      <c r="O65" s="151">
        <f>ROUND('[1]Hoja1'!P156,1)</f>
        <v>-0.9</v>
      </c>
      <c r="P65" s="151">
        <f>ROUND('[1]Hoja1'!Q156,1)</f>
        <v>-1.7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f>'[1]Hoja1'!C157</f>
        <v>87506</v>
      </c>
      <c r="C66" s="148">
        <f>'[1]Hoja1'!D157</f>
        <v>7596</v>
      </c>
      <c r="D66" s="148">
        <f>'[1]Hoja1'!E157</f>
        <v>95102</v>
      </c>
      <c r="E66" s="148"/>
      <c r="F66" s="148">
        <f>'[1]Hoja1'!G157</f>
        <v>9359</v>
      </c>
      <c r="G66" s="148">
        <f>'[1]Hoja1'!H157</f>
        <v>3763</v>
      </c>
      <c r="H66" s="148">
        <f>'[1]Hoja1'!I157</f>
        <v>13122</v>
      </c>
      <c r="I66" s="148"/>
      <c r="J66" s="150">
        <f>_xlfn.IFERROR(ROUND('[1]Hoja1'!K157,1),"*")</f>
        <v>-89.3</v>
      </c>
      <c r="K66" s="150">
        <f>_xlfn.IFERROR(ROUND('[1]Hoja1'!L157,1),"*")</f>
        <v>-50.5</v>
      </c>
      <c r="L66" s="150">
        <f>_xlfn.IFERROR(ROUND('[1]Hoja1'!M157,1),"*")</f>
        <v>-86.2</v>
      </c>
      <c r="M66" s="150"/>
      <c r="N66" s="150">
        <f>ROUND('[1]Hoja1'!O157,1)</f>
        <v>-4.2</v>
      </c>
      <c r="O66" s="150">
        <f>ROUND('[1]Hoja1'!P157,1)</f>
        <v>-0.9</v>
      </c>
      <c r="P66" s="150">
        <f>ROUND('[1]Hoja1'!Q157,1)</f>
        <v>-3.5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f>'[1]Hoja1'!C158</f>
        <v>2077</v>
      </c>
      <c r="C67" s="149">
        <f>'[1]Hoja1'!D158</f>
        <v>476</v>
      </c>
      <c r="D67" s="149">
        <f>'[1]Hoja1'!E158</f>
        <v>2553</v>
      </c>
      <c r="E67" s="149"/>
      <c r="F67" s="149">
        <f>'[1]Hoja1'!G158</f>
        <v>929</v>
      </c>
      <c r="G67" s="149">
        <f>'[1]Hoja1'!H158</f>
        <v>0</v>
      </c>
      <c r="H67" s="149">
        <f>'[1]Hoja1'!I158</f>
        <v>929</v>
      </c>
      <c r="I67" s="149"/>
      <c r="J67" s="151">
        <f>_xlfn.IFERROR(ROUND('[1]Hoja1'!K158,1),"*")</f>
        <v>-55.3</v>
      </c>
      <c r="K67" s="151">
        <f>_xlfn.IFERROR(ROUND('[1]Hoja1'!L158,1),"*")</f>
        <v>-100</v>
      </c>
      <c r="L67" s="151">
        <f>_xlfn.IFERROR(ROUND('[1]Hoja1'!M158,1),"*")</f>
        <v>-63.6</v>
      </c>
      <c r="M67" s="151"/>
      <c r="N67" s="151">
        <f>ROUND('[1]Hoja1'!O158,1)</f>
        <v>-0.1</v>
      </c>
      <c r="O67" s="151">
        <f>ROUND('[1]Hoja1'!P158,1)</f>
        <v>-0.1</v>
      </c>
      <c r="P67" s="151">
        <f>ROUND('[1]Hoja1'!Q158,1)</f>
        <v>-0.1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f>'[1]Hoja1'!C159</f>
        <v>12780</v>
      </c>
      <c r="C68" s="148">
        <f>'[1]Hoja1'!D159</f>
        <v>8050</v>
      </c>
      <c r="D68" s="148">
        <f>'[1]Hoja1'!E159</f>
        <v>20830</v>
      </c>
      <c r="E68" s="148"/>
      <c r="F68" s="148">
        <f>'[1]Hoja1'!G159</f>
        <v>12911</v>
      </c>
      <c r="G68" s="148">
        <f>'[1]Hoja1'!H159</f>
        <v>2214</v>
      </c>
      <c r="H68" s="148">
        <f>'[1]Hoja1'!I159</f>
        <v>15125</v>
      </c>
      <c r="I68" s="148"/>
      <c r="J68" s="150">
        <f>_xlfn.IFERROR(ROUND('[1]Hoja1'!K159,1),"*")</f>
        <v>1</v>
      </c>
      <c r="K68" s="150">
        <f>_xlfn.IFERROR(ROUND('[1]Hoja1'!L159,1),"*")</f>
        <v>-72.5</v>
      </c>
      <c r="L68" s="150">
        <f>_xlfn.IFERROR(ROUND('[1]Hoja1'!M159,1),"*")</f>
        <v>-27.4</v>
      </c>
      <c r="M68" s="150"/>
      <c r="N68" s="150">
        <f>ROUND('[1]Hoja1'!O159,1)</f>
        <v>0</v>
      </c>
      <c r="O68" s="150">
        <f>ROUND('[1]Hoja1'!P159,1)</f>
        <v>-1.3</v>
      </c>
      <c r="P68" s="150">
        <f>ROUND('[1]Hoja1'!Q159,1)</f>
        <v>-0.2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f>'[1]Hoja1'!C160</f>
        <v>0</v>
      </c>
      <c r="C69" s="149">
        <f>'[1]Hoja1'!D160</f>
        <v>0</v>
      </c>
      <c r="D69" s="149">
        <f>'[1]Hoja1'!E160</f>
        <v>0</v>
      </c>
      <c r="E69" s="149"/>
      <c r="F69" s="149">
        <f>'[1]Hoja1'!G160</f>
        <v>81</v>
      </c>
      <c r="G69" s="149">
        <f>'[1]Hoja1'!H160</f>
        <v>269</v>
      </c>
      <c r="H69" s="149">
        <f>'[1]Hoja1'!I160</f>
        <v>350</v>
      </c>
      <c r="I69" s="149"/>
      <c r="J69" s="163" t="str">
        <f>_xlfn.IFERROR(ROUND('[1]Hoja1'!K160,1),"*")</f>
        <v>*</v>
      </c>
      <c r="K69" s="163" t="str">
        <f>_xlfn.IFERROR(ROUND('[1]Hoja1'!L160,1),"*")</f>
        <v>*</v>
      </c>
      <c r="L69" s="163" t="str">
        <f>_xlfn.IFERROR(ROUND('[1]Hoja1'!M160,1),"*")</f>
        <v>*</v>
      </c>
      <c r="M69" s="151"/>
      <c r="N69" s="151">
        <f>ROUND('[1]Hoja1'!O160,1)</f>
        <v>0</v>
      </c>
      <c r="O69" s="151">
        <f>ROUND('[1]Hoja1'!P160,1)</f>
        <v>0.1</v>
      </c>
      <c r="P69" s="151">
        <f>ROUND('[1]Hoja1'!Q160,1)</f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f>'[1]Hoja1'!C161</f>
        <v>1713</v>
      </c>
      <c r="C70" s="148">
        <f>'[1]Hoja1'!D161</f>
        <v>0</v>
      </c>
      <c r="D70" s="148">
        <f>'[1]Hoja1'!E161</f>
        <v>1713</v>
      </c>
      <c r="E70" s="148"/>
      <c r="F70" s="148">
        <f>'[1]Hoja1'!G161</f>
        <v>1395</v>
      </c>
      <c r="G70" s="148">
        <f>'[1]Hoja1'!H161</f>
        <v>0</v>
      </c>
      <c r="H70" s="148">
        <f>'[1]Hoja1'!I161</f>
        <v>1395</v>
      </c>
      <c r="I70" s="148"/>
      <c r="J70" s="150">
        <f>_xlfn.IFERROR(ROUND('[1]Hoja1'!K161,1),"*")</f>
        <v>-18.6</v>
      </c>
      <c r="K70" s="150">
        <f>_xlfn.IFERROR(ROUND('[1]Hoja1'!L161,1),"*")</f>
        <v>0</v>
      </c>
      <c r="L70" s="150">
        <f>_xlfn.IFERROR(ROUND('[1]Hoja1'!M161,1),"*")</f>
        <v>-18.6</v>
      </c>
      <c r="M70" s="150"/>
      <c r="N70" s="150">
        <f>ROUND('[1]Hoja1'!O161,1)</f>
        <v>0</v>
      </c>
      <c r="O70" s="150">
        <f>ROUND('[1]Hoja1'!P161,1)</f>
        <v>0</v>
      </c>
      <c r="P70" s="150">
        <f>ROUND('[1]Hoja1'!Q161,1)</f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f>'[1]Hoja1'!C162</f>
        <v>1586</v>
      </c>
      <c r="C71" s="149">
        <f>'[1]Hoja1'!D162</f>
        <v>576</v>
      </c>
      <c r="D71" s="149">
        <f>'[1]Hoja1'!E162</f>
        <v>2162</v>
      </c>
      <c r="E71" s="149"/>
      <c r="F71" s="149">
        <f>'[1]Hoja1'!G162</f>
        <v>3355</v>
      </c>
      <c r="G71" s="149">
        <f>'[1]Hoja1'!H162</f>
        <v>526</v>
      </c>
      <c r="H71" s="149">
        <f>'[1]Hoja1'!I162</f>
        <v>3881</v>
      </c>
      <c r="I71" s="149"/>
      <c r="J71" s="151">
        <f>_xlfn.IFERROR(ROUND('[1]Hoja1'!K162,1),"*")</f>
        <v>111.5</v>
      </c>
      <c r="K71" s="151">
        <f>_xlfn.IFERROR(ROUND('[1]Hoja1'!L162,1),"*")</f>
        <v>-8.7</v>
      </c>
      <c r="L71" s="151">
        <f>_xlfn.IFERROR(ROUND('[1]Hoja1'!M162,1),"*")</f>
        <v>79.5</v>
      </c>
      <c r="M71" s="151"/>
      <c r="N71" s="151">
        <f>ROUND('[1]Hoja1'!O162,1)</f>
        <v>0.1</v>
      </c>
      <c r="O71" s="151">
        <f>ROUND('[1]Hoja1'!P162,1)</f>
        <v>0</v>
      </c>
      <c r="P71" s="151">
        <f>ROUND('[1]Hoja1'!Q162,1)</f>
        <v>0.1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f>'[1]Hoja1'!C163</f>
        <v>236</v>
      </c>
      <c r="C72" s="148">
        <f>'[1]Hoja1'!D163</f>
        <v>0</v>
      </c>
      <c r="D72" s="148">
        <f>'[1]Hoja1'!E163</f>
        <v>236</v>
      </c>
      <c r="E72" s="148"/>
      <c r="F72" s="148">
        <f>'[1]Hoja1'!G163</f>
        <v>430</v>
      </c>
      <c r="G72" s="148">
        <f>'[1]Hoja1'!H163</f>
        <v>2000</v>
      </c>
      <c r="H72" s="148">
        <f>'[1]Hoja1'!I163</f>
        <v>2430</v>
      </c>
      <c r="I72" s="148"/>
      <c r="J72" s="150">
        <f>_xlfn.IFERROR(ROUND('[1]Hoja1'!K163,1),"*")</f>
        <v>82.2</v>
      </c>
      <c r="K72" s="150" t="str">
        <f>_xlfn.IFERROR(ROUND('[1]Hoja1'!L163,1),"*")</f>
        <v>*</v>
      </c>
      <c r="L72" s="150">
        <f>_xlfn.IFERROR(ROUND('[1]Hoja1'!M163,1),"*")</f>
        <v>929.7</v>
      </c>
      <c r="M72" s="150"/>
      <c r="N72" s="150">
        <f>ROUND('[1]Hoja1'!O163,1)</f>
        <v>0</v>
      </c>
      <c r="O72" s="150">
        <f>ROUND('[1]Hoja1'!P163,1)</f>
        <v>0.4</v>
      </c>
      <c r="P72" s="150">
        <f>ROUND('[1]Hoja1'!Q163,1)</f>
        <v>0.1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f>'[1]Hoja1'!C164</f>
        <v>36333</v>
      </c>
      <c r="C73" s="149">
        <f>'[1]Hoja1'!D164</f>
        <v>18774</v>
      </c>
      <c r="D73" s="149">
        <f>'[1]Hoja1'!E164</f>
        <v>55107</v>
      </c>
      <c r="E73" s="149"/>
      <c r="F73" s="149">
        <f>'[1]Hoja1'!G164</f>
        <v>31682</v>
      </c>
      <c r="G73" s="149">
        <f>'[1]Hoja1'!H164</f>
        <v>5108</v>
      </c>
      <c r="H73" s="149">
        <f>'[1]Hoja1'!I164</f>
        <v>36790</v>
      </c>
      <c r="I73" s="149"/>
      <c r="J73" s="151">
        <f>_xlfn.IFERROR(ROUND('[1]Hoja1'!K164,1),"*")</f>
        <v>-12.8</v>
      </c>
      <c r="K73" s="151">
        <f>_xlfn.IFERROR(ROUND('[1]Hoja1'!L164,1),"*")</f>
        <v>-72.8</v>
      </c>
      <c r="L73" s="151">
        <f>_xlfn.IFERROR(ROUND('[1]Hoja1'!M164,1),"*")</f>
        <v>-33.2</v>
      </c>
      <c r="M73" s="151"/>
      <c r="N73" s="151">
        <f>ROUND('[1]Hoja1'!O164,1)</f>
        <v>-0.2</v>
      </c>
      <c r="O73" s="151">
        <f>ROUND('[1]Hoja1'!P164,1)</f>
        <v>-3</v>
      </c>
      <c r="P73" s="151">
        <f>ROUND('[1]Hoja1'!Q164,1)</f>
        <v>-0.8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f>'[1]Hoja1'!C165</f>
        <v>1854</v>
      </c>
      <c r="C74" s="148">
        <f>'[1]Hoja1'!D165</f>
        <v>53</v>
      </c>
      <c r="D74" s="148">
        <f>'[1]Hoja1'!E165</f>
        <v>1907</v>
      </c>
      <c r="E74" s="148"/>
      <c r="F74" s="148">
        <f>'[1]Hoja1'!G165</f>
        <v>537</v>
      </c>
      <c r="G74" s="148">
        <f>'[1]Hoja1'!H165</f>
        <v>84</v>
      </c>
      <c r="H74" s="148">
        <f>'[1]Hoja1'!I165</f>
        <v>621</v>
      </c>
      <c r="I74" s="148"/>
      <c r="J74" s="150">
        <f>_xlfn.IFERROR(ROUND('[1]Hoja1'!K165,1),"*")</f>
        <v>-71</v>
      </c>
      <c r="K74" s="150">
        <f>_xlfn.IFERROR(ROUND('[1]Hoja1'!L165,1),"*")</f>
        <v>58.5</v>
      </c>
      <c r="L74" s="150">
        <f>_xlfn.IFERROR(ROUND('[1]Hoja1'!M165,1),"*")</f>
        <v>-67.4</v>
      </c>
      <c r="M74" s="150"/>
      <c r="N74" s="150">
        <f>ROUND('[1]Hoja1'!O165,1)</f>
        <v>-0.1</v>
      </c>
      <c r="O74" s="150">
        <f>ROUND('[1]Hoja1'!P165,1)</f>
        <v>0</v>
      </c>
      <c r="P74" s="150">
        <f>ROUND('[1]Hoja1'!Q165,1)</f>
        <v>-0.1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f>'[1]Hoja1'!C166</f>
        <v>43309</v>
      </c>
      <c r="C75" s="149">
        <f>'[1]Hoja1'!D166</f>
        <v>456</v>
      </c>
      <c r="D75" s="149">
        <f>'[1]Hoja1'!E166</f>
        <v>43765</v>
      </c>
      <c r="E75" s="149"/>
      <c r="F75" s="149">
        <f>'[1]Hoja1'!G166</f>
        <v>27205</v>
      </c>
      <c r="G75" s="149">
        <f>'[1]Hoja1'!H166</f>
        <v>2925</v>
      </c>
      <c r="H75" s="149">
        <f>'[1]Hoja1'!I166</f>
        <v>30130</v>
      </c>
      <c r="I75" s="149"/>
      <c r="J75" s="151">
        <f>_xlfn.IFERROR(ROUND('[1]Hoja1'!K166,1),"*")</f>
        <v>-37.2</v>
      </c>
      <c r="K75" s="151">
        <f>_xlfn.IFERROR(ROUND('[1]Hoja1'!L166,1),"*")</f>
        <v>541.4</v>
      </c>
      <c r="L75" s="151">
        <f>_xlfn.IFERROR(ROUND('[1]Hoja1'!M166,1),"*")</f>
        <v>-31.2</v>
      </c>
      <c r="M75" s="151"/>
      <c r="N75" s="151">
        <f>ROUND('[1]Hoja1'!O166,1)</f>
        <v>-0.9</v>
      </c>
      <c r="O75" s="151">
        <f>ROUND('[1]Hoja1'!P166,1)</f>
        <v>0.5</v>
      </c>
      <c r="P75" s="151">
        <f>ROUND('[1]Hoja1'!Q166,1)</f>
        <v>-0.6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f>'[1]Hoja1'!C167</f>
        <v>8090</v>
      </c>
      <c r="C76" s="148">
        <f>'[1]Hoja1'!D167</f>
        <v>2038</v>
      </c>
      <c r="D76" s="148">
        <f>'[1]Hoja1'!E167</f>
        <v>10128</v>
      </c>
      <c r="E76" s="148"/>
      <c r="F76" s="148">
        <f>'[1]Hoja1'!G167</f>
        <v>6961</v>
      </c>
      <c r="G76" s="148">
        <f>'[1]Hoja1'!H167</f>
        <v>3073</v>
      </c>
      <c r="H76" s="148">
        <f>'[1]Hoja1'!I167</f>
        <v>10034</v>
      </c>
      <c r="I76" s="148"/>
      <c r="J76" s="150">
        <f>_xlfn.IFERROR(ROUND('[1]Hoja1'!K167,1),"*")</f>
        <v>-14</v>
      </c>
      <c r="K76" s="150">
        <f>_xlfn.IFERROR(ROUND('[1]Hoja1'!L167,1),"*")</f>
        <v>50.8</v>
      </c>
      <c r="L76" s="150">
        <f>_xlfn.IFERROR(ROUND('[1]Hoja1'!M167,1),"*")</f>
        <v>-0.9</v>
      </c>
      <c r="M76" s="150"/>
      <c r="N76" s="150">
        <f>ROUND('[1]Hoja1'!O167,1)</f>
        <v>-0.1</v>
      </c>
      <c r="O76" s="150">
        <f>ROUND('[1]Hoja1'!P167,1)</f>
        <v>0.2</v>
      </c>
      <c r="P76" s="150">
        <f>ROUND('[1]Hoja1'!Q167,1)</f>
        <v>0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f>'[1]Hoja1'!C168</f>
        <v>1956</v>
      </c>
      <c r="C77" s="149">
        <f>'[1]Hoja1'!D168</f>
        <v>244</v>
      </c>
      <c r="D77" s="149">
        <f>'[1]Hoja1'!E168</f>
        <v>2200</v>
      </c>
      <c r="E77" s="149"/>
      <c r="F77" s="149">
        <f>'[1]Hoja1'!G168</f>
        <v>1335</v>
      </c>
      <c r="G77" s="149">
        <f>'[1]Hoja1'!H168</f>
        <v>221</v>
      </c>
      <c r="H77" s="149">
        <f>'[1]Hoja1'!I168</f>
        <v>1556</v>
      </c>
      <c r="I77" s="149"/>
      <c r="J77" s="151">
        <f>_xlfn.IFERROR(ROUND('[1]Hoja1'!K168,1),"*")</f>
        <v>-31.7</v>
      </c>
      <c r="K77" s="151">
        <f>_xlfn.IFERROR(ROUND('[1]Hoja1'!L168,1),"*")</f>
        <v>-9.4</v>
      </c>
      <c r="L77" s="151">
        <f>_xlfn.IFERROR(ROUND('[1]Hoja1'!M168,1),"*")</f>
        <v>-29.3</v>
      </c>
      <c r="M77" s="151"/>
      <c r="N77" s="151">
        <f>ROUND('[1]Hoja1'!O168,1)</f>
        <v>0</v>
      </c>
      <c r="O77" s="151">
        <f>ROUND('[1]Hoja1'!P168,1)</f>
        <v>0</v>
      </c>
      <c r="P77" s="151">
        <f>ROUND('[1]Hoja1'!Q168,1)</f>
        <v>0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f>'[1]Hoja1'!C169</f>
        <v>69349</v>
      </c>
      <c r="C78" s="148">
        <f>'[1]Hoja1'!D169</f>
        <v>647</v>
      </c>
      <c r="D78" s="148">
        <f>'[1]Hoja1'!E169</f>
        <v>69996</v>
      </c>
      <c r="E78" s="148"/>
      <c r="F78" s="148">
        <f>'[1]Hoja1'!G169</f>
        <v>80863</v>
      </c>
      <c r="G78" s="148">
        <f>'[1]Hoja1'!H169</f>
        <v>2481</v>
      </c>
      <c r="H78" s="148">
        <f>'[1]Hoja1'!I169</f>
        <v>83344</v>
      </c>
      <c r="I78" s="148"/>
      <c r="J78" s="150">
        <f>_xlfn.IFERROR(ROUND('[1]Hoja1'!K169,1),"*")</f>
        <v>16.6</v>
      </c>
      <c r="K78" s="150">
        <f>_xlfn.IFERROR(ROUND('[1]Hoja1'!L169,1),"*")</f>
        <v>283.5</v>
      </c>
      <c r="L78" s="150">
        <f>_xlfn.IFERROR(ROUND('[1]Hoja1'!M169,1),"*")</f>
        <v>19.1</v>
      </c>
      <c r="M78" s="150"/>
      <c r="N78" s="150">
        <f>ROUND('[1]Hoja1'!O169,1)</f>
        <v>0.6</v>
      </c>
      <c r="O78" s="150">
        <f>ROUND('[1]Hoja1'!P169,1)</f>
        <v>0.4</v>
      </c>
      <c r="P78" s="150">
        <f>ROUND('[1]Hoja1'!Q169,1)</f>
        <v>0.6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f>'[1]Hoja1'!C170</f>
        <v>2550</v>
      </c>
      <c r="C79" s="149">
        <f>'[1]Hoja1'!D170</f>
        <v>4195</v>
      </c>
      <c r="D79" s="149">
        <f>'[1]Hoja1'!E170</f>
        <v>6745</v>
      </c>
      <c r="E79" s="149"/>
      <c r="F79" s="149">
        <f>'[1]Hoja1'!G170</f>
        <v>2446</v>
      </c>
      <c r="G79" s="149">
        <f>'[1]Hoja1'!H170</f>
        <v>1612</v>
      </c>
      <c r="H79" s="149">
        <f>'[1]Hoja1'!I170</f>
        <v>4058</v>
      </c>
      <c r="I79" s="149"/>
      <c r="J79" s="151">
        <f>_xlfn.IFERROR(ROUND('[1]Hoja1'!K170,1),"*")</f>
        <v>-4.1</v>
      </c>
      <c r="K79" s="151">
        <f>_xlfn.IFERROR(ROUND('[1]Hoja1'!L170,1),"*")</f>
        <v>-61.6</v>
      </c>
      <c r="L79" s="151">
        <f>_xlfn.IFERROR(ROUND('[1]Hoja1'!M170,1),"*")</f>
        <v>-39.8</v>
      </c>
      <c r="M79" s="151"/>
      <c r="N79" s="151">
        <f>ROUND('[1]Hoja1'!O170,1)</f>
        <v>0</v>
      </c>
      <c r="O79" s="151">
        <f>ROUND('[1]Hoja1'!P170,1)</f>
        <v>-0.6</v>
      </c>
      <c r="P79" s="151">
        <f>ROUND('[1]Hoja1'!Q170,1)</f>
        <v>-0.1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f>'[1]Hoja1'!C171</f>
        <v>4538</v>
      </c>
      <c r="C80" s="148">
        <f>'[1]Hoja1'!D171</f>
        <v>12880</v>
      </c>
      <c r="D80" s="148">
        <f>'[1]Hoja1'!E171</f>
        <v>17418</v>
      </c>
      <c r="E80" s="148"/>
      <c r="F80" s="148">
        <f>'[1]Hoja1'!G171</f>
        <v>26136</v>
      </c>
      <c r="G80" s="148">
        <f>'[1]Hoja1'!H171</f>
        <v>9685</v>
      </c>
      <c r="H80" s="148">
        <f>'[1]Hoja1'!I171</f>
        <v>35821</v>
      </c>
      <c r="I80" s="148"/>
      <c r="J80" s="150">
        <f>_xlfn.IFERROR(ROUND('[1]Hoja1'!K171,1),"*")</f>
        <v>475.9</v>
      </c>
      <c r="K80" s="150">
        <f>_xlfn.IFERROR(ROUND('[1]Hoja1'!L171,1),"*")</f>
        <v>-24.8</v>
      </c>
      <c r="L80" s="150">
        <f>_xlfn.IFERROR(ROUND('[1]Hoja1'!M171,1),"*")</f>
        <v>105.7</v>
      </c>
      <c r="M80" s="150"/>
      <c r="N80" s="150">
        <f>ROUND('[1]Hoja1'!O171,1)</f>
        <v>1.2</v>
      </c>
      <c r="O80" s="150">
        <f>ROUND('[1]Hoja1'!P171,1)</f>
        <v>-0.7</v>
      </c>
      <c r="P80" s="150">
        <f>ROUND('[1]Hoja1'!Q171,1)</f>
        <v>0.8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f>'[1]Hoja1'!C172</f>
        <v>20909</v>
      </c>
      <c r="C81" s="149">
        <f>'[1]Hoja1'!D172</f>
        <v>51</v>
      </c>
      <c r="D81" s="149">
        <f>'[1]Hoja1'!E172</f>
        <v>20960</v>
      </c>
      <c r="E81" s="149"/>
      <c r="F81" s="149">
        <f>'[1]Hoja1'!G172</f>
        <v>2422</v>
      </c>
      <c r="G81" s="149">
        <f>'[1]Hoja1'!H172</f>
        <v>2046</v>
      </c>
      <c r="H81" s="149">
        <f>'[1]Hoja1'!I172</f>
        <v>4468</v>
      </c>
      <c r="I81" s="149"/>
      <c r="J81" s="151">
        <f>_xlfn.IFERROR(ROUND('[1]Hoja1'!K172,1),"*")</f>
        <v>-88.4</v>
      </c>
      <c r="K81" s="151">
        <f>_xlfn.IFERROR(ROUND('[1]Hoja1'!L172,1),"*")</f>
        <v>3911.8</v>
      </c>
      <c r="L81" s="151">
        <f>_xlfn.IFERROR(ROUND('[1]Hoja1'!M172,1),"*")</f>
        <v>-78.7</v>
      </c>
      <c r="M81" s="151"/>
      <c r="N81" s="151">
        <f>ROUND('[1]Hoja1'!O172,1)</f>
        <v>-1</v>
      </c>
      <c r="O81" s="151">
        <f>ROUND('[1]Hoja1'!P172,1)</f>
        <v>0.4</v>
      </c>
      <c r="P81" s="151">
        <f>ROUND('[1]Hoja1'!Q172,1)</f>
        <v>-0.7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f>'[1]Hoja1'!C173</f>
        <v>91684</v>
      </c>
      <c r="C82" s="148">
        <f>'[1]Hoja1'!D173</f>
        <v>1694</v>
      </c>
      <c r="D82" s="148">
        <f>'[1]Hoja1'!E173</f>
        <v>93378</v>
      </c>
      <c r="E82" s="148"/>
      <c r="F82" s="148">
        <f>'[1]Hoja1'!G173</f>
        <v>3385</v>
      </c>
      <c r="G82" s="148">
        <f>'[1]Hoja1'!H173</f>
        <v>560</v>
      </c>
      <c r="H82" s="148">
        <f>'[1]Hoja1'!I173</f>
        <v>3945</v>
      </c>
      <c r="I82" s="148"/>
      <c r="J82" s="150">
        <f>_xlfn.IFERROR(ROUND('[1]Hoja1'!K173,1),"*")</f>
        <v>-96.3</v>
      </c>
      <c r="K82" s="164">
        <f>_xlfn.IFERROR(ROUND('[1]Hoja1'!L173,1),"*")</f>
        <v>-66.9</v>
      </c>
      <c r="L82" s="150">
        <f>_xlfn.IFERROR(ROUND('[1]Hoja1'!M173,1),"*")</f>
        <v>-95.8</v>
      </c>
      <c r="M82" s="150"/>
      <c r="N82" s="150">
        <f>ROUND('[1]Hoja1'!O173,1)</f>
        <v>-4.7</v>
      </c>
      <c r="O82" s="150">
        <f>ROUND('[1]Hoja1'!P173,1)</f>
        <v>-0.3</v>
      </c>
      <c r="P82" s="150">
        <f>ROUND('[1]Hoja1'!Q173,1)</f>
        <v>-3.9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f>'[1]Hoja1'!C174</f>
        <v>1113</v>
      </c>
      <c r="C83" s="149">
        <f>'[1]Hoja1'!D174</f>
        <v>0</v>
      </c>
      <c r="D83" s="149">
        <f>'[1]Hoja1'!E174</f>
        <v>1113</v>
      </c>
      <c r="E83" s="149"/>
      <c r="F83" s="149">
        <f>'[1]Hoja1'!G174</f>
        <v>2042</v>
      </c>
      <c r="G83" s="149">
        <f>'[1]Hoja1'!H174</f>
        <v>2440</v>
      </c>
      <c r="H83" s="149">
        <f>'[1]Hoja1'!I174</f>
        <v>4482</v>
      </c>
      <c r="I83" s="149"/>
      <c r="J83" s="151">
        <f>_xlfn.IFERROR(ROUND('[1]Hoja1'!K174,1),"*")</f>
        <v>83.5</v>
      </c>
      <c r="K83" s="151" t="str">
        <f>_xlfn.IFERROR(ROUND('[1]Hoja1'!L174,1),"*")</f>
        <v>*</v>
      </c>
      <c r="L83" s="151">
        <f>_xlfn.IFERROR(ROUND('[1]Hoja1'!M174,1),"*")</f>
        <v>302.7</v>
      </c>
      <c r="M83" s="151"/>
      <c r="N83" s="151">
        <f>ROUND('[1]Hoja1'!O174,1)</f>
        <v>0</v>
      </c>
      <c r="O83" s="151">
        <f>ROUND('[1]Hoja1'!P174,1)</f>
        <v>0.5</v>
      </c>
      <c r="P83" s="151">
        <f>ROUND('[1]Hoja1'!Q174,1)</f>
        <v>0.1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f>'[1]Hoja1'!C175</f>
        <v>1229</v>
      </c>
      <c r="C84" s="148">
        <f>'[1]Hoja1'!D175</f>
        <v>0</v>
      </c>
      <c r="D84" s="148">
        <f>'[1]Hoja1'!E175</f>
        <v>1229</v>
      </c>
      <c r="E84" s="148"/>
      <c r="F84" s="148">
        <f>'[1]Hoja1'!G175</f>
        <v>2031</v>
      </c>
      <c r="G84" s="148">
        <f>'[1]Hoja1'!H175</f>
        <v>0</v>
      </c>
      <c r="H84" s="148">
        <f>'[1]Hoja1'!I175</f>
        <v>2031</v>
      </c>
      <c r="I84" s="148"/>
      <c r="J84" s="150">
        <f>_xlfn.IFERROR(ROUND('[1]Hoja1'!K175,1),"*")</f>
        <v>65.3</v>
      </c>
      <c r="K84" s="150">
        <f>_xlfn.IFERROR(ROUND('[1]Hoja1'!L175,1),"*")</f>
        <v>0</v>
      </c>
      <c r="L84" s="150">
        <f>_xlfn.IFERROR(ROUND('[1]Hoja1'!M175,1),"*")</f>
        <v>65.3</v>
      </c>
      <c r="M84" s="150"/>
      <c r="N84" s="150">
        <f>ROUND('[1]Hoja1'!O175,1)</f>
        <v>0</v>
      </c>
      <c r="O84" s="150">
        <f>ROUND('[1]Hoja1'!P175,1)</f>
        <v>0</v>
      </c>
      <c r="P84" s="150">
        <f>ROUND('[1]Hoja1'!Q175,1)</f>
        <v>0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f>'[1]Hoja1'!C176</f>
        <v>6382</v>
      </c>
      <c r="C85" s="149">
        <f>'[1]Hoja1'!D176</f>
        <v>1368</v>
      </c>
      <c r="D85" s="149">
        <f>'[1]Hoja1'!E176</f>
        <v>7750</v>
      </c>
      <c r="E85" s="149"/>
      <c r="F85" s="149">
        <f>'[1]Hoja1'!G176</f>
        <v>5253</v>
      </c>
      <c r="G85" s="149">
        <f>'[1]Hoja1'!H176</f>
        <v>1426</v>
      </c>
      <c r="H85" s="149">
        <f>'[1]Hoja1'!I176</f>
        <v>6679</v>
      </c>
      <c r="I85" s="149"/>
      <c r="J85" s="151">
        <f>_xlfn.IFERROR(ROUND('[1]Hoja1'!K176,1),"*")</f>
        <v>-17.7</v>
      </c>
      <c r="K85" s="151">
        <f>_xlfn.IFERROR(ROUND('[1]Hoja1'!L176,1),"*")</f>
        <v>4.2</v>
      </c>
      <c r="L85" s="151">
        <f>_xlfn.IFERROR(ROUND('[1]Hoja1'!M176,1),"*")</f>
        <v>-13.8</v>
      </c>
      <c r="M85" s="151"/>
      <c r="N85" s="151">
        <f>ROUND('[1]Hoja1'!O176,1)</f>
        <v>-0.1</v>
      </c>
      <c r="O85" s="151">
        <f>ROUND('[1]Hoja1'!P176,1)</f>
        <v>0</v>
      </c>
      <c r="P85" s="151">
        <f>ROUND('[1]Hoja1'!Q176,1)</f>
        <v>0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f>'[1]Hoja1'!C177</f>
        <v>14485</v>
      </c>
      <c r="C86" s="148">
        <f>'[1]Hoja1'!D177</f>
        <v>19534</v>
      </c>
      <c r="D86" s="148">
        <f>'[1]Hoja1'!E177</f>
        <v>34019</v>
      </c>
      <c r="E86" s="148"/>
      <c r="F86" s="148">
        <f>'[1]Hoja1'!G177</f>
        <v>65258</v>
      </c>
      <c r="G86" s="148">
        <f>'[1]Hoja1'!H177</f>
        <v>4457</v>
      </c>
      <c r="H86" s="148">
        <f>'[1]Hoja1'!I177</f>
        <v>69715</v>
      </c>
      <c r="I86" s="148"/>
      <c r="J86" s="150">
        <f>_xlfn.IFERROR(ROUND('[1]Hoja1'!K177,1),"*")</f>
        <v>350.5</v>
      </c>
      <c r="K86" s="150">
        <f>_xlfn.IFERROR(ROUND('[1]Hoja1'!L177,1),"*")</f>
        <v>-77.2</v>
      </c>
      <c r="L86" s="150">
        <f>_xlfn.IFERROR(ROUND('[1]Hoja1'!M177,1),"*")</f>
        <v>104.9</v>
      </c>
      <c r="M86" s="150"/>
      <c r="N86" s="150">
        <f>ROUND('[1]Hoja1'!O177,1)</f>
        <v>2.7</v>
      </c>
      <c r="O86" s="150">
        <f>ROUND('[1]Hoja1'!P177,1)</f>
        <v>-3.4</v>
      </c>
      <c r="P86" s="150">
        <f>ROUND('[1]Hoja1'!Q177,1)</f>
        <v>1.5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f>'[1]Hoja1'!C178</f>
        <v>975</v>
      </c>
      <c r="C87" s="149">
        <f>'[1]Hoja1'!D178</f>
        <v>0</v>
      </c>
      <c r="D87" s="149">
        <f>'[1]Hoja1'!E178</f>
        <v>975</v>
      </c>
      <c r="E87" s="149"/>
      <c r="F87" s="149">
        <f>'[1]Hoja1'!G178</f>
        <v>2787</v>
      </c>
      <c r="G87" s="149">
        <f>'[1]Hoja1'!H178</f>
        <v>251</v>
      </c>
      <c r="H87" s="149">
        <f>'[1]Hoja1'!I178</f>
        <v>3038</v>
      </c>
      <c r="I87" s="149"/>
      <c r="J87" s="151">
        <f>_xlfn.IFERROR(ROUND('[1]Hoja1'!K178,1),"*")</f>
        <v>185.8</v>
      </c>
      <c r="K87" s="151" t="str">
        <f>_xlfn.IFERROR(ROUND('[1]Hoja1'!L178,1),"*")</f>
        <v>*</v>
      </c>
      <c r="L87" s="151">
        <f>_xlfn.IFERROR(ROUND('[1]Hoja1'!M178,1),"*")</f>
        <v>211.6</v>
      </c>
      <c r="M87" s="151"/>
      <c r="N87" s="151">
        <f>ROUND('[1]Hoja1'!O178,1)</f>
        <v>0.1</v>
      </c>
      <c r="O87" s="151">
        <f>ROUND('[1]Hoja1'!P178,1)</f>
        <v>0.1</v>
      </c>
      <c r="P87" s="151">
        <f>ROUND('[1]Hoja1'!Q178,1)</f>
        <v>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f>'[1]Hoja1'!C179</f>
        <v>0</v>
      </c>
      <c r="C88" s="148">
        <f>'[1]Hoja1'!D179</f>
        <v>0</v>
      </c>
      <c r="D88" s="148">
        <f>'[1]Hoja1'!E179</f>
        <v>0</v>
      </c>
      <c r="E88" s="148"/>
      <c r="F88" s="148">
        <f>'[1]Hoja1'!G179</f>
        <v>398</v>
      </c>
      <c r="G88" s="148">
        <f>'[1]Hoja1'!H179</f>
        <v>0</v>
      </c>
      <c r="H88" s="148">
        <f>'[1]Hoja1'!I179</f>
        <v>398</v>
      </c>
      <c r="I88" s="148"/>
      <c r="J88" s="150" t="str">
        <f>_xlfn.IFERROR(ROUND('[1]Hoja1'!K179,1),"*")</f>
        <v>*</v>
      </c>
      <c r="K88" s="150">
        <f>_xlfn.IFERROR(ROUND('[1]Hoja1'!L179,1),"*")</f>
        <v>0</v>
      </c>
      <c r="L88" s="150" t="str">
        <f>_xlfn.IFERROR(ROUND('[1]Hoja1'!M179,1),"*")</f>
        <v>*</v>
      </c>
      <c r="M88" s="150"/>
      <c r="N88" s="150">
        <f>ROUND('[1]Hoja1'!O179,1)</f>
        <v>0</v>
      </c>
      <c r="O88" s="150">
        <f>ROUND('[1]Hoja1'!P179,1)</f>
        <v>0</v>
      </c>
      <c r="P88" s="150">
        <f>ROUND('[1]Hoja1'!Q179,1)</f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f>'[1]Hoja1'!C180</f>
        <v>594</v>
      </c>
      <c r="C89" s="149">
        <f>'[1]Hoja1'!D180</f>
        <v>109</v>
      </c>
      <c r="D89" s="149">
        <f>'[1]Hoja1'!E180</f>
        <v>703</v>
      </c>
      <c r="E89" s="149"/>
      <c r="F89" s="149">
        <f>'[1]Hoja1'!G180</f>
        <v>712</v>
      </c>
      <c r="G89" s="149">
        <f>'[1]Hoja1'!H180</f>
        <v>714</v>
      </c>
      <c r="H89" s="149">
        <f>'[1]Hoja1'!I180</f>
        <v>1426</v>
      </c>
      <c r="I89" s="149"/>
      <c r="J89" s="163">
        <f>_xlfn.IFERROR(ROUND('[1]Hoja1'!K180,1),"*")</f>
        <v>19.9</v>
      </c>
      <c r="K89" s="151">
        <f>_xlfn.IFERROR(ROUND('[1]Hoja1'!L180,1),"*")</f>
        <v>555</v>
      </c>
      <c r="L89" s="163">
        <f>_xlfn.IFERROR(ROUND('[1]Hoja1'!M180,1),"*")</f>
        <v>102.8</v>
      </c>
      <c r="M89" s="151"/>
      <c r="N89" s="151">
        <f>ROUND('[1]Hoja1'!O180,1)</f>
        <v>0</v>
      </c>
      <c r="O89" s="151">
        <f>ROUND('[1]Hoja1'!P180,1)</f>
        <v>0.1</v>
      </c>
      <c r="P89" s="151">
        <f>ROUND('[1]Hoja1'!Q180,1)</f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f>'[1]Hoja1'!C181</f>
        <v>21572</v>
      </c>
      <c r="C90" s="148">
        <f>'[1]Hoja1'!D181</f>
        <v>27275</v>
      </c>
      <c r="D90" s="148">
        <f>'[1]Hoja1'!E181</f>
        <v>48847</v>
      </c>
      <c r="E90" s="148"/>
      <c r="F90" s="148">
        <f>'[1]Hoja1'!G181</f>
        <v>135508</v>
      </c>
      <c r="G90" s="148">
        <f>'[1]Hoja1'!H181</f>
        <v>4892</v>
      </c>
      <c r="H90" s="148">
        <f>'[1]Hoja1'!I181</f>
        <v>140400</v>
      </c>
      <c r="I90" s="148"/>
      <c r="J90" s="150">
        <f>_xlfn.IFERROR(ROUND('[1]Hoja1'!K181,1),"*")</f>
        <v>528.2</v>
      </c>
      <c r="K90" s="150">
        <f>_xlfn.IFERROR(ROUND('[1]Hoja1'!L181,1),"*")</f>
        <v>-82.1</v>
      </c>
      <c r="L90" s="150">
        <f>_xlfn.IFERROR(ROUND('[1]Hoja1'!M181,1),"*")</f>
        <v>187.4</v>
      </c>
      <c r="M90" s="150"/>
      <c r="N90" s="150">
        <f>ROUND('[1]Hoja1'!O181,1)</f>
        <v>6.1</v>
      </c>
      <c r="O90" s="150">
        <f>ROUND('[1]Hoja1'!P181,1)</f>
        <v>-5</v>
      </c>
      <c r="P90" s="150">
        <f>ROUND('[1]Hoja1'!Q181,1)</f>
        <v>3.9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f>'[1]Hoja1'!C182</f>
        <v>124</v>
      </c>
      <c r="C91" s="149">
        <f>'[1]Hoja1'!D182</f>
        <v>11305</v>
      </c>
      <c r="D91" s="149">
        <f>'[1]Hoja1'!E182</f>
        <v>11429</v>
      </c>
      <c r="E91" s="149"/>
      <c r="F91" s="149">
        <f>'[1]Hoja1'!G182</f>
        <v>1467</v>
      </c>
      <c r="G91" s="149">
        <f>'[1]Hoja1'!H182</f>
        <v>0</v>
      </c>
      <c r="H91" s="149">
        <f>'[1]Hoja1'!I182</f>
        <v>1467</v>
      </c>
      <c r="I91" s="149"/>
      <c r="J91" s="151">
        <f>_xlfn.IFERROR(ROUND('[1]Hoja1'!K182,1),"*")</f>
        <v>1083.1</v>
      </c>
      <c r="K91" s="151">
        <f>_xlfn.IFERROR(ROUND('[1]Hoja1'!L182,1),"*")</f>
        <v>-100</v>
      </c>
      <c r="L91" s="151">
        <f>_xlfn.IFERROR(ROUND('[1]Hoja1'!M182,1),"*")</f>
        <v>-87.2</v>
      </c>
      <c r="M91" s="151"/>
      <c r="N91" s="151">
        <f>ROUND('[1]Hoja1'!O182,1)</f>
        <v>0.1</v>
      </c>
      <c r="O91" s="151">
        <f>ROUND('[1]Hoja1'!P182,1)</f>
        <v>-2.5</v>
      </c>
      <c r="P91" s="151">
        <f>ROUND('[1]Hoja1'!Q182,1)</f>
        <v>-0.4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f>'[1]Hoja1'!C183</f>
        <v>3093</v>
      </c>
      <c r="C92" s="148">
        <f>'[1]Hoja1'!D183</f>
        <v>1464</v>
      </c>
      <c r="D92" s="148">
        <f>'[1]Hoja1'!E183</f>
        <v>4557</v>
      </c>
      <c r="E92" s="148"/>
      <c r="F92" s="148">
        <f>'[1]Hoja1'!G183</f>
        <v>7176</v>
      </c>
      <c r="G92" s="148">
        <f>'[1]Hoja1'!H183</f>
        <v>962</v>
      </c>
      <c r="H92" s="148">
        <f>'[1]Hoja1'!I183</f>
        <v>8138</v>
      </c>
      <c r="I92" s="148"/>
      <c r="J92" s="150">
        <f>_xlfn.IFERROR(ROUND('[1]Hoja1'!K183,1),"*")</f>
        <v>132</v>
      </c>
      <c r="K92" s="164">
        <f>_xlfn.IFERROR(ROUND('[1]Hoja1'!L183,1),"*")</f>
        <v>-34.3</v>
      </c>
      <c r="L92" s="150">
        <f>_xlfn.IFERROR(ROUND('[1]Hoja1'!M183,1),"*")</f>
        <v>78.6</v>
      </c>
      <c r="M92" s="150"/>
      <c r="N92" s="150">
        <f>ROUND('[1]Hoja1'!O183,1)</f>
        <v>0.2</v>
      </c>
      <c r="O92" s="150">
        <f>ROUND('[1]Hoja1'!P183,1)</f>
        <v>-0.1</v>
      </c>
      <c r="P92" s="150">
        <f>ROUND('[1]Hoja1'!Q183,1)</f>
        <v>0.2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f>'[1]Hoja1'!C184</f>
        <v>8198</v>
      </c>
      <c r="C93" s="149">
        <f>'[1]Hoja1'!D184</f>
        <v>1800</v>
      </c>
      <c r="D93" s="149">
        <f>'[1]Hoja1'!E184</f>
        <v>9998</v>
      </c>
      <c r="E93" s="149"/>
      <c r="F93" s="149">
        <f>'[1]Hoja1'!G184</f>
        <v>2061</v>
      </c>
      <c r="G93" s="149">
        <f>'[1]Hoja1'!H184</f>
        <v>0</v>
      </c>
      <c r="H93" s="149">
        <f>'[1]Hoja1'!I184</f>
        <v>2061</v>
      </c>
      <c r="I93" s="149"/>
      <c r="J93" s="151">
        <f>_xlfn.IFERROR(ROUND('[1]Hoja1'!K184,1),"*")</f>
        <v>-74.9</v>
      </c>
      <c r="K93" s="151">
        <f>_xlfn.IFERROR(ROUND('[1]Hoja1'!L184,1),"*")</f>
        <v>-100</v>
      </c>
      <c r="L93" s="151">
        <f>_xlfn.IFERROR(ROUND('[1]Hoja1'!M184,1),"*")</f>
        <v>-79.4</v>
      </c>
      <c r="M93" s="151"/>
      <c r="N93" s="151">
        <f>ROUND('[1]Hoja1'!O184,1)</f>
        <v>-0.3</v>
      </c>
      <c r="O93" s="151">
        <f>ROUND('[1]Hoja1'!P184,1)</f>
        <v>-0.4</v>
      </c>
      <c r="P93" s="151">
        <f>ROUND('[1]Hoja1'!Q184,1)</f>
        <v>-0.3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f>'[1]Hoja1'!C185</f>
        <v>9264</v>
      </c>
      <c r="C94" s="148">
        <f>'[1]Hoja1'!D185</f>
        <v>1140</v>
      </c>
      <c r="D94" s="148">
        <f>'[1]Hoja1'!E185</f>
        <v>10404</v>
      </c>
      <c r="E94" s="148"/>
      <c r="F94" s="148">
        <f>'[1]Hoja1'!G185</f>
        <v>8353</v>
      </c>
      <c r="G94" s="148">
        <f>'[1]Hoja1'!H185</f>
        <v>0</v>
      </c>
      <c r="H94" s="148">
        <f>'[1]Hoja1'!I185</f>
        <v>8353</v>
      </c>
      <c r="I94" s="148"/>
      <c r="J94" s="150">
        <f>_xlfn.IFERROR(ROUND('[1]Hoja1'!K185,1),"*")</f>
        <v>-9.8</v>
      </c>
      <c r="K94" s="150">
        <f>_xlfn.IFERROR(ROUND('[1]Hoja1'!L185,1),"*")</f>
        <v>-100</v>
      </c>
      <c r="L94" s="150">
        <f>_xlfn.IFERROR(ROUND('[1]Hoja1'!M185,1),"*")</f>
        <v>-19.7</v>
      </c>
      <c r="M94" s="150"/>
      <c r="N94" s="150">
        <f>ROUND('[1]Hoja1'!O185,1)</f>
        <v>0</v>
      </c>
      <c r="O94" s="150">
        <f>ROUND('[1]Hoja1'!P185,1)</f>
        <v>-0.3</v>
      </c>
      <c r="P94" s="150">
        <f>ROUND('[1]Hoja1'!Q185,1)</f>
        <v>-0.1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f>'[1]Hoja1'!C186</f>
        <v>18110</v>
      </c>
      <c r="C95" s="149">
        <f>'[1]Hoja1'!D186</f>
        <v>10019</v>
      </c>
      <c r="D95" s="149">
        <f>'[1]Hoja1'!E186</f>
        <v>28129</v>
      </c>
      <c r="E95" s="149"/>
      <c r="F95" s="149">
        <f>'[1]Hoja1'!G186</f>
        <v>21751</v>
      </c>
      <c r="G95" s="149">
        <f>'[1]Hoja1'!H186</f>
        <v>382</v>
      </c>
      <c r="H95" s="149">
        <f>'[1]Hoja1'!I186</f>
        <v>22133</v>
      </c>
      <c r="I95" s="149"/>
      <c r="J95" s="151">
        <f>_xlfn.IFERROR(ROUND('[1]Hoja1'!K186,1),"*")</f>
        <v>20.1</v>
      </c>
      <c r="K95" s="151">
        <f>_xlfn.IFERROR(ROUND('[1]Hoja1'!L186,1),"*")</f>
        <v>-96.2</v>
      </c>
      <c r="L95" s="151">
        <f>_xlfn.IFERROR(ROUND('[1]Hoja1'!M186,1),"*")</f>
        <v>-21.3</v>
      </c>
      <c r="M95" s="151"/>
      <c r="N95" s="151">
        <f>ROUND('[1]Hoja1'!O186,1)</f>
        <v>0.2</v>
      </c>
      <c r="O95" s="151">
        <f>ROUND('[1]Hoja1'!P186,1)</f>
        <v>-2.1</v>
      </c>
      <c r="P95" s="151">
        <f>ROUND('[1]Hoja1'!Q186,1)</f>
        <v>-0.3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f>'[1]Hoja1'!C187</f>
        <v>5752</v>
      </c>
      <c r="C96" s="148">
        <f>'[1]Hoja1'!D187</f>
        <v>960</v>
      </c>
      <c r="D96" s="148">
        <f>'[1]Hoja1'!E187</f>
        <v>6712</v>
      </c>
      <c r="E96" s="148"/>
      <c r="F96" s="148">
        <f>'[1]Hoja1'!G187</f>
        <v>28755</v>
      </c>
      <c r="G96" s="148">
        <f>'[1]Hoja1'!H187</f>
        <v>11070</v>
      </c>
      <c r="H96" s="148">
        <f>'[1]Hoja1'!I187</f>
        <v>39825</v>
      </c>
      <c r="I96" s="148"/>
      <c r="J96" s="150">
        <f>_xlfn.IFERROR(ROUND('[1]Hoja1'!K187,1),"*")</f>
        <v>399.9</v>
      </c>
      <c r="K96" s="150">
        <f>_xlfn.IFERROR(ROUND('[1]Hoja1'!L187,1),"*")</f>
        <v>1053.1</v>
      </c>
      <c r="L96" s="150">
        <f>_xlfn.IFERROR(ROUND('[1]Hoja1'!M187,1),"*")</f>
        <v>493.3</v>
      </c>
      <c r="M96" s="150"/>
      <c r="N96" s="150">
        <f>ROUND('[1]Hoja1'!O187,1)</f>
        <v>1.2</v>
      </c>
      <c r="O96" s="150">
        <f>ROUND('[1]Hoja1'!P187,1)</f>
        <v>2.2</v>
      </c>
      <c r="P96" s="150">
        <f>ROUND('[1]Hoja1'!Q187,1)</f>
        <v>1.4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f>'[1]Hoja1'!C188</f>
        <v>11620</v>
      </c>
      <c r="C97" s="149">
        <f>'[1]Hoja1'!D188</f>
        <v>41324</v>
      </c>
      <c r="D97" s="149">
        <f>'[1]Hoja1'!E188</f>
        <v>52944</v>
      </c>
      <c r="E97" s="149"/>
      <c r="F97" s="149">
        <f>'[1]Hoja1'!G188</f>
        <v>4044</v>
      </c>
      <c r="G97" s="149">
        <f>'[1]Hoja1'!H188</f>
        <v>2481</v>
      </c>
      <c r="H97" s="149">
        <f>'[1]Hoja1'!I188</f>
        <v>6525</v>
      </c>
      <c r="I97" s="149"/>
      <c r="J97" s="151">
        <f>_xlfn.IFERROR(ROUND('[1]Hoja1'!K188,1),"*")</f>
        <v>-65.2</v>
      </c>
      <c r="K97" s="163">
        <f>_xlfn.IFERROR(ROUND('[1]Hoja1'!L188,1),"*")</f>
        <v>-94</v>
      </c>
      <c r="L97" s="151">
        <f>_xlfn.IFERROR(ROUND('[1]Hoja1'!M188,1),"*")</f>
        <v>-87.7</v>
      </c>
      <c r="M97" s="151"/>
      <c r="N97" s="151">
        <f>ROUND('[1]Hoja1'!O188,1)</f>
        <v>-0.4</v>
      </c>
      <c r="O97" s="151">
        <f>ROUND('[1]Hoja1'!P188,1)</f>
        <v>-8.6</v>
      </c>
      <c r="P97" s="151">
        <f>ROUND('[1]Hoja1'!Q188,1)</f>
        <v>-2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f>'[1]Hoja1'!C189</f>
        <v>2005</v>
      </c>
      <c r="C98" s="148">
        <f>'[1]Hoja1'!D189</f>
        <v>1314</v>
      </c>
      <c r="D98" s="148">
        <f>'[1]Hoja1'!E189</f>
        <v>3319</v>
      </c>
      <c r="E98" s="148"/>
      <c r="F98" s="148">
        <f>'[1]Hoja1'!G189</f>
        <v>1209</v>
      </c>
      <c r="G98" s="148">
        <f>'[1]Hoja1'!H189</f>
        <v>33</v>
      </c>
      <c r="H98" s="148">
        <f>'[1]Hoja1'!I189</f>
        <v>1242</v>
      </c>
      <c r="I98" s="148"/>
      <c r="J98" s="150">
        <f>_xlfn.IFERROR(ROUND('[1]Hoja1'!K189,1),"*")</f>
        <v>-39.7</v>
      </c>
      <c r="K98" s="150">
        <f>_xlfn.IFERROR(ROUND('[1]Hoja1'!L189,1),"*")</f>
        <v>-97.5</v>
      </c>
      <c r="L98" s="150">
        <f>_xlfn.IFERROR(ROUND('[1]Hoja1'!M189,1),"*")</f>
        <v>-62.6</v>
      </c>
      <c r="M98" s="150"/>
      <c r="N98" s="150">
        <f>ROUND('[1]Hoja1'!O189,1)</f>
        <v>0</v>
      </c>
      <c r="O98" s="150">
        <f>ROUND('[1]Hoja1'!P189,1)</f>
        <v>-0.3</v>
      </c>
      <c r="P98" s="150">
        <f>ROUND('[1]Hoja1'!Q189,1)</f>
        <v>-0.1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f>'[1]Hoja1'!C190</f>
        <v>6585</v>
      </c>
      <c r="C99" s="149">
        <f>'[1]Hoja1'!D190</f>
        <v>1276</v>
      </c>
      <c r="D99" s="149">
        <f>'[1]Hoja1'!E190</f>
        <v>7861</v>
      </c>
      <c r="E99" s="149"/>
      <c r="F99" s="149">
        <f>'[1]Hoja1'!G190</f>
        <v>2572</v>
      </c>
      <c r="G99" s="149">
        <f>'[1]Hoja1'!H190</f>
        <v>423</v>
      </c>
      <c r="H99" s="149">
        <f>'[1]Hoja1'!I190</f>
        <v>2995</v>
      </c>
      <c r="I99" s="149"/>
      <c r="J99" s="151">
        <f>_xlfn.IFERROR(ROUND('[1]Hoja1'!K190,1),"*")</f>
        <v>-60.9</v>
      </c>
      <c r="K99" s="151">
        <f>_xlfn.IFERROR(ROUND('[1]Hoja1'!L190,1),"*")</f>
        <v>-66.8</v>
      </c>
      <c r="L99" s="151">
        <f>_xlfn.IFERROR(ROUND('[1]Hoja1'!M190,1),"*")</f>
        <v>-61.9</v>
      </c>
      <c r="M99" s="151"/>
      <c r="N99" s="151">
        <f>ROUND('[1]Hoja1'!O190,1)</f>
        <v>-0.2</v>
      </c>
      <c r="O99" s="151">
        <f>ROUND('[1]Hoja1'!P190,1)</f>
        <v>-0.2</v>
      </c>
      <c r="P99" s="151">
        <f>ROUND('[1]Hoja1'!Q190,1)</f>
        <v>-0.2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f>'[1]Hoja1'!C191</f>
        <v>1868986</v>
      </c>
      <c r="C101" s="149">
        <f>'[1]Hoja1'!D191</f>
        <v>449579</v>
      </c>
      <c r="D101" s="149">
        <f>'[1]Hoja1'!E191</f>
        <v>2318565</v>
      </c>
      <c r="E101" s="149"/>
      <c r="F101" s="149">
        <f>'[1]Hoja1'!G191</f>
        <v>1232292</v>
      </c>
      <c r="G101" s="149">
        <f>'[1]Hoja1'!H191</f>
        <v>305442</v>
      </c>
      <c r="H101" s="149">
        <f>'[1]Hoja1'!I191</f>
        <v>1537734</v>
      </c>
      <c r="I101" s="149"/>
      <c r="J101" s="151">
        <f>_xlfn.IFERROR(ROUND('[1]Hoja1'!K191,1),"*")</f>
        <v>-34.1</v>
      </c>
      <c r="K101" s="151">
        <f>_xlfn.IFERROR(ROUND('[1]Hoja1'!L191,1),"*")</f>
        <v>-32.1</v>
      </c>
      <c r="L101" s="151">
        <f>_xlfn.IFERROR(ROUND('[1]Hoja1'!M191,1),"*")</f>
        <v>-33.7</v>
      </c>
      <c r="M101" s="151"/>
      <c r="N101" s="151">
        <f>ROUND('[1]Hoja1'!O191,1)</f>
        <v>-34.1</v>
      </c>
      <c r="O101" s="151">
        <f>ROUND('[1]Hoja1'!P191,1)</f>
        <v>-32.1</v>
      </c>
      <c r="P101" s="151">
        <f>ROUND('[1]Hoja1'!Q191,1)</f>
        <v>-33.7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Contenido!$B$52</f>
        <v>Fecha de publicación: 17 de agosto de 2016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23" t="str">
        <f>'[1]AnexosVIP'!$V$3</f>
        <v>A28 Área y unidades aprobadas para Vivienda de Interés Prioritario VIP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tr">
        <f>'[1]AnexosVIP'!$V$5</f>
        <v>Junio 2016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303" t="s">
        <v>180</v>
      </c>
      <c r="G10" s="303"/>
      <c r="H10" s="303"/>
    </row>
    <row r="11" spans="1:8" ht="12.75" customHeight="1">
      <c r="A11" s="257" t="s">
        <v>6</v>
      </c>
      <c r="B11" s="262" t="s">
        <v>179</v>
      </c>
      <c r="C11" s="262"/>
      <c r="D11" s="262"/>
      <c r="E11" s="119"/>
      <c r="F11" s="260" t="s">
        <v>47</v>
      </c>
      <c r="G11" s="260"/>
      <c r="H11" s="260"/>
    </row>
    <row r="12" spans="1:8" ht="12.75">
      <c r="A12" s="258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f>'[1]AnexosVIP'!W9</f>
        <v>0</v>
      </c>
      <c r="C13" s="142">
        <f>'[1]AnexosVIP'!X9</f>
        <v>0</v>
      </c>
      <c r="D13" s="142">
        <f>'[1]AnexosVIP'!Y9</f>
        <v>0</v>
      </c>
      <c r="E13" s="142"/>
      <c r="F13" s="142">
        <f>'[1]AnexosVIP'!AA9</f>
        <v>0</v>
      </c>
      <c r="G13" s="142">
        <f>'[1]AnexosVIP'!AB9</f>
        <v>0</v>
      </c>
      <c r="H13" s="142">
        <f>'[1]AnexosVIP'!AC9</f>
        <v>0</v>
      </c>
    </row>
    <row r="14" spans="1:8" ht="12.75">
      <c r="A14" s="114" t="s">
        <v>49</v>
      </c>
      <c r="B14" s="143">
        <f>'[1]AnexosVIP'!W10</f>
        <v>0</v>
      </c>
      <c r="C14" s="143">
        <f>'[1]AnexosVIP'!X10</f>
        <v>0</v>
      </c>
      <c r="D14" s="143">
        <f>'[1]AnexosVIP'!Y10</f>
        <v>0</v>
      </c>
      <c r="E14" s="143"/>
      <c r="F14" s="143">
        <f>'[1]AnexosVIP'!AA10</f>
        <v>0</v>
      </c>
      <c r="G14" s="143">
        <f>'[1]AnexosVIP'!AB10</f>
        <v>0</v>
      </c>
      <c r="H14" s="143">
        <f>'[1]AnexosVIP'!AC10</f>
        <v>0</v>
      </c>
    </row>
    <row r="15" spans="1:8" ht="12.75">
      <c r="A15" s="68" t="s">
        <v>50</v>
      </c>
      <c r="B15" s="142">
        <f>'[1]AnexosVIP'!W11</f>
        <v>0</v>
      </c>
      <c r="C15" s="142">
        <f>'[1]AnexosVIP'!X11</f>
        <v>0</v>
      </c>
      <c r="D15" s="142">
        <f>'[1]AnexosVIP'!Y11</f>
        <v>0</v>
      </c>
      <c r="E15" s="142"/>
      <c r="F15" s="142">
        <f>'[1]AnexosVIP'!AA11</f>
        <v>0</v>
      </c>
      <c r="G15" s="142">
        <f>'[1]AnexosVIP'!AB11</f>
        <v>0</v>
      </c>
      <c r="H15" s="142">
        <f>'[1]AnexosVIP'!AC11</f>
        <v>0</v>
      </c>
    </row>
    <row r="16" spans="1:8" ht="12.75">
      <c r="A16" s="114" t="s">
        <v>51</v>
      </c>
      <c r="B16" s="143">
        <f>'[1]AnexosVIP'!W12</f>
        <v>0</v>
      </c>
      <c r="C16" s="143">
        <f>'[1]AnexosVIP'!X12</f>
        <v>0</v>
      </c>
      <c r="D16" s="143">
        <f>'[1]AnexosVIP'!Y12</f>
        <v>0</v>
      </c>
      <c r="E16" s="143"/>
      <c r="F16" s="143">
        <f>'[1]AnexosVIP'!AA12</f>
        <v>0</v>
      </c>
      <c r="G16" s="143">
        <f>'[1]AnexosVIP'!AB12</f>
        <v>0</v>
      </c>
      <c r="H16" s="143">
        <f>'[1]AnexosVIP'!AC12</f>
        <v>0</v>
      </c>
    </row>
    <row r="17" spans="1:8" ht="12.75">
      <c r="A17" s="68" t="s">
        <v>52</v>
      </c>
      <c r="B17" s="142">
        <f>'[1]AnexosVIP'!W13</f>
        <v>0</v>
      </c>
      <c r="C17" s="142">
        <f>'[1]AnexosVIP'!X13</f>
        <v>0</v>
      </c>
      <c r="D17" s="142">
        <f>'[1]AnexosVIP'!Y13</f>
        <v>0</v>
      </c>
      <c r="E17" s="142"/>
      <c r="F17" s="142">
        <f>'[1]AnexosVIP'!AA13</f>
        <v>0</v>
      </c>
      <c r="G17" s="142">
        <f>'[1]AnexosVIP'!AB13</f>
        <v>0</v>
      </c>
      <c r="H17" s="142">
        <f>'[1]AnexosVIP'!AC13</f>
        <v>0</v>
      </c>
    </row>
    <row r="18" spans="1:8" ht="12.75">
      <c r="A18" s="114" t="s">
        <v>53</v>
      </c>
      <c r="B18" s="143">
        <f>'[1]AnexosVIP'!W14</f>
        <v>0</v>
      </c>
      <c r="C18" s="143">
        <f>'[1]AnexosVIP'!X14</f>
        <v>0</v>
      </c>
      <c r="D18" s="143">
        <f>'[1]AnexosVIP'!Y14</f>
        <v>0</v>
      </c>
      <c r="E18" s="143"/>
      <c r="F18" s="143">
        <f>'[1]AnexosVIP'!AA14</f>
        <v>0</v>
      </c>
      <c r="G18" s="143">
        <f>'[1]AnexosVIP'!AB14</f>
        <v>0</v>
      </c>
      <c r="H18" s="143">
        <f>'[1]AnexosVIP'!AC14</f>
        <v>0</v>
      </c>
    </row>
    <row r="19" spans="1:8" ht="12.75">
      <c r="A19" s="68" t="s">
        <v>54</v>
      </c>
      <c r="B19" s="142">
        <f>'[1]AnexosVIP'!W15</f>
        <v>0</v>
      </c>
      <c r="C19" s="142">
        <f>'[1]AnexosVIP'!X15</f>
        <v>0</v>
      </c>
      <c r="D19" s="142">
        <f>'[1]AnexosVIP'!Y15</f>
        <v>0</v>
      </c>
      <c r="E19" s="142"/>
      <c r="F19" s="142">
        <f>'[1]AnexosVIP'!AA15</f>
        <v>0</v>
      </c>
      <c r="G19" s="142">
        <f>'[1]AnexosVIP'!AB15</f>
        <v>0</v>
      </c>
      <c r="H19" s="142">
        <f>'[1]AnexosVIP'!AC15</f>
        <v>0</v>
      </c>
    </row>
    <row r="20" spans="1:8" ht="12.75">
      <c r="A20" s="114" t="s">
        <v>55</v>
      </c>
      <c r="B20" s="143">
        <f>'[1]AnexosVIP'!W16</f>
        <v>0</v>
      </c>
      <c r="C20" s="143">
        <f>'[1]AnexosVIP'!X16</f>
        <v>0</v>
      </c>
      <c r="D20" s="143">
        <f>'[1]AnexosVIP'!Y16</f>
        <v>0</v>
      </c>
      <c r="E20" s="143"/>
      <c r="F20" s="143">
        <f>'[1]AnexosVIP'!AA16</f>
        <v>0</v>
      </c>
      <c r="G20" s="143">
        <f>'[1]AnexosVIP'!AB16</f>
        <v>0</v>
      </c>
      <c r="H20" s="143">
        <f>'[1]AnexosVIP'!AC16</f>
        <v>0</v>
      </c>
    </row>
    <row r="21" spans="1:8" ht="12.75">
      <c r="A21" s="68" t="s">
        <v>57</v>
      </c>
      <c r="B21" s="142">
        <f>'[1]AnexosVIP'!W17</f>
        <v>0</v>
      </c>
      <c r="C21" s="142">
        <f>'[1]AnexosVIP'!X17</f>
        <v>0</v>
      </c>
      <c r="D21" s="142">
        <f>'[1]AnexosVIP'!Y17</f>
        <v>0</v>
      </c>
      <c r="E21" s="142"/>
      <c r="F21" s="142">
        <f>'[1]AnexosVIP'!AA17</f>
        <v>0</v>
      </c>
      <c r="G21" s="142">
        <f>'[1]AnexosVIP'!AB17</f>
        <v>0</v>
      </c>
      <c r="H21" s="142">
        <f>'[1]AnexosVIP'!AC17</f>
        <v>0</v>
      </c>
    </row>
    <row r="22" spans="1:8" ht="12.75">
      <c r="A22" s="114" t="s">
        <v>56</v>
      </c>
      <c r="B22" s="143">
        <f>'[1]AnexosVIP'!W18</f>
        <v>0</v>
      </c>
      <c r="C22" s="143">
        <f>'[1]AnexosVIP'!X18</f>
        <v>0</v>
      </c>
      <c r="D22" s="143">
        <f>'[1]AnexosVIP'!Y18</f>
        <v>0</v>
      </c>
      <c r="E22" s="143"/>
      <c r="F22" s="143">
        <f>'[1]AnexosVIP'!AA18</f>
        <v>0</v>
      </c>
      <c r="G22" s="143">
        <f>'[1]AnexosVIP'!AB18</f>
        <v>0</v>
      </c>
      <c r="H22" s="143">
        <f>'[1]AnexosVIP'!AC18</f>
        <v>0</v>
      </c>
    </row>
    <row r="23" spans="1:8" ht="12.75">
      <c r="A23" s="68" t="s">
        <v>58</v>
      </c>
      <c r="B23" s="142">
        <f>'[1]AnexosVIP'!W19</f>
        <v>0</v>
      </c>
      <c r="C23" s="142">
        <f>'[1]AnexosVIP'!X19</f>
        <v>0</v>
      </c>
      <c r="D23" s="142">
        <f>'[1]AnexosVIP'!Y19</f>
        <v>0</v>
      </c>
      <c r="E23" s="142"/>
      <c r="F23" s="142">
        <f>'[1]AnexosVIP'!AA19</f>
        <v>0</v>
      </c>
      <c r="G23" s="142">
        <f>'[1]AnexosVIP'!AB19</f>
        <v>0</v>
      </c>
      <c r="H23" s="142">
        <f>'[1]AnexosVIP'!AC19</f>
        <v>0</v>
      </c>
    </row>
    <row r="24" spans="1:8" ht="12.75">
      <c r="A24" s="114" t="s">
        <v>59</v>
      </c>
      <c r="B24" s="143">
        <f>'[1]AnexosVIP'!W20</f>
        <v>0</v>
      </c>
      <c r="C24" s="143">
        <f>'[1]AnexosVIP'!X20</f>
        <v>0</v>
      </c>
      <c r="D24" s="143">
        <f>'[1]AnexosVIP'!Y20</f>
        <v>0</v>
      </c>
      <c r="E24" s="143"/>
      <c r="F24" s="143">
        <f>'[1]AnexosVIP'!AA20</f>
        <v>0</v>
      </c>
      <c r="G24" s="143">
        <f>'[1]AnexosVIP'!AB20</f>
        <v>0</v>
      </c>
      <c r="H24" s="143">
        <f>'[1]AnexosVIP'!AC20</f>
        <v>0</v>
      </c>
    </row>
    <row r="25" spans="1:8" ht="12.75">
      <c r="A25" s="68" t="s">
        <v>60</v>
      </c>
      <c r="B25" s="142">
        <f>'[1]AnexosVIP'!W21</f>
        <v>0</v>
      </c>
      <c r="C25" s="142">
        <f>'[1]AnexosVIP'!X21</f>
        <v>0</v>
      </c>
      <c r="D25" s="142">
        <f>'[1]AnexosVIP'!Y21</f>
        <v>0</v>
      </c>
      <c r="E25" s="142"/>
      <c r="F25" s="142">
        <f>'[1]AnexosVIP'!AA21</f>
        <v>0</v>
      </c>
      <c r="G25" s="142">
        <f>'[1]AnexosVIP'!AB21</f>
        <v>0</v>
      </c>
      <c r="H25" s="142">
        <f>'[1]AnexosVIP'!AC21</f>
        <v>0</v>
      </c>
    </row>
    <row r="26" spans="1:8" ht="12.75">
      <c r="A26" s="114" t="s">
        <v>61</v>
      </c>
      <c r="B26" s="143">
        <f>'[1]AnexosVIP'!W22</f>
        <v>0</v>
      </c>
      <c r="C26" s="143">
        <f>'[1]AnexosVIP'!X22</f>
        <v>0</v>
      </c>
      <c r="D26" s="143">
        <f>'[1]AnexosVIP'!Y22</f>
        <v>0</v>
      </c>
      <c r="E26" s="143"/>
      <c r="F26" s="143">
        <f>'[1]AnexosVIP'!AA22</f>
        <v>0</v>
      </c>
      <c r="G26" s="143">
        <f>'[1]AnexosVIP'!AB22</f>
        <v>0</v>
      </c>
      <c r="H26" s="143">
        <f>'[1]AnexosVIP'!AC22</f>
        <v>0</v>
      </c>
    </row>
    <row r="27" spans="1:8" ht="12.75">
      <c r="A27" s="68" t="s">
        <v>62</v>
      </c>
      <c r="B27" s="142">
        <f>'[1]AnexosVIP'!W23</f>
        <v>0</v>
      </c>
      <c r="C27" s="142">
        <f>'[1]AnexosVIP'!X23</f>
        <v>0</v>
      </c>
      <c r="D27" s="142">
        <f>'[1]AnexosVIP'!Y23</f>
        <v>0</v>
      </c>
      <c r="E27" s="142"/>
      <c r="F27" s="142">
        <f>'[1]AnexosVIP'!AA23</f>
        <v>0</v>
      </c>
      <c r="G27" s="142">
        <f>'[1]AnexosVIP'!AB23</f>
        <v>0</v>
      </c>
      <c r="H27" s="142">
        <f>'[1]AnexosVIP'!AC23</f>
        <v>0</v>
      </c>
    </row>
    <row r="28" spans="1:8" ht="12.75">
      <c r="A28" s="114" t="s">
        <v>63</v>
      </c>
      <c r="B28" s="143">
        <f>'[1]AnexosVIP'!W24</f>
        <v>0</v>
      </c>
      <c r="C28" s="143">
        <f>'[1]AnexosVIP'!X24</f>
        <v>0</v>
      </c>
      <c r="D28" s="143">
        <f>'[1]AnexosVIP'!Y24</f>
        <v>0</v>
      </c>
      <c r="E28" s="143"/>
      <c r="F28" s="143">
        <f>'[1]AnexosVIP'!AA24</f>
        <v>0</v>
      </c>
      <c r="G28" s="143">
        <f>'[1]AnexosVIP'!AB24</f>
        <v>0</v>
      </c>
      <c r="H28" s="143">
        <f>'[1]AnexosVIP'!AC24</f>
        <v>0</v>
      </c>
    </row>
    <row r="29" spans="1:8" ht="12.75">
      <c r="A29" s="68" t="s">
        <v>64</v>
      </c>
      <c r="B29" s="142">
        <f>'[1]AnexosVIP'!W25</f>
        <v>0</v>
      </c>
      <c r="C29" s="142">
        <f>'[1]AnexosVIP'!X25</f>
        <v>0</v>
      </c>
      <c r="D29" s="142">
        <f>'[1]AnexosVIP'!Y25</f>
        <v>0</v>
      </c>
      <c r="E29" s="142"/>
      <c r="F29" s="142">
        <f>'[1]AnexosVIP'!AA25</f>
        <v>0</v>
      </c>
      <c r="G29" s="142">
        <f>'[1]AnexosVIP'!AB25</f>
        <v>0</v>
      </c>
      <c r="H29" s="142">
        <f>'[1]AnexosVIP'!AC25</f>
        <v>0</v>
      </c>
    </row>
    <row r="30" spans="1:8" ht="12.75">
      <c r="A30" s="114" t="s">
        <v>65</v>
      </c>
      <c r="B30" s="143">
        <f>'[1]AnexosVIP'!W26</f>
        <v>0</v>
      </c>
      <c r="C30" s="143">
        <f>'[1]AnexosVIP'!X26</f>
        <v>0</v>
      </c>
      <c r="D30" s="143">
        <f>'[1]AnexosVIP'!Y26</f>
        <v>0</v>
      </c>
      <c r="E30" s="143"/>
      <c r="F30" s="143">
        <f>'[1]AnexosVIP'!AA26</f>
        <v>0</v>
      </c>
      <c r="G30" s="143">
        <f>'[1]AnexosVIP'!AB26</f>
        <v>0</v>
      </c>
      <c r="H30" s="143">
        <f>'[1]AnexosVIP'!AC26</f>
        <v>0</v>
      </c>
    </row>
    <row r="31" spans="1:8" ht="12.75">
      <c r="A31" s="68" t="s">
        <v>66</v>
      </c>
      <c r="B31" s="142">
        <f>'[1]AnexosVIP'!W27</f>
        <v>0</v>
      </c>
      <c r="C31" s="142">
        <f>'[1]AnexosVIP'!X27</f>
        <v>0</v>
      </c>
      <c r="D31" s="142">
        <f>'[1]AnexosVIP'!Y27</f>
        <v>0</v>
      </c>
      <c r="E31" s="142"/>
      <c r="F31" s="142">
        <f>'[1]AnexosVIP'!AA27</f>
        <v>0</v>
      </c>
      <c r="G31" s="142">
        <f>'[1]AnexosVIP'!AB27</f>
        <v>0</v>
      </c>
      <c r="H31" s="142">
        <f>'[1]AnexosVIP'!AC27</f>
        <v>0</v>
      </c>
    </row>
    <row r="32" spans="1:8" ht="12.75">
      <c r="A32" s="114" t="s">
        <v>153</v>
      </c>
      <c r="B32" s="143">
        <f>'[1]AnexosVIP'!W28</f>
        <v>0</v>
      </c>
      <c r="C32" s="143">
        <f>'[1]AnexosVIP'!X28</f>
        <v>0</v>
      </c>
      <c r="D32" s="143">
        <f>'[1]AnexosVIP'!Y28</f>
        <v>0</v>
      </c>
      <c r="E32" s="143"/>
      <c r="F32" s="143">
        <f>'[1]AnexosVIP'!AA28</f>
        <v>0</v>
      </c>
      <c r="G32" s="143">
        <f>'[1]AnexosVIP'!AB28</f>
        <v>0</v>
      </c>
      <c r="H32" s="143">
        <f>'[1]AnexosVIP'!AC28</f>
        <v>0</v>
      </c>
    </row>
    <row r="33" spans="1:8" ht="12.75">
      <c r="A33" s="68" t="s">
        <v>67</v>
      </c>
      <c r="B33" s="142">
        <f>'[1]AnexosVIP'!W29</f>
        <v>0</v>
      </c>
      <c r="C33" s="142">
        <f>'[1]AnexosVIP'!X29</f>
        <v>0</v>
      </c>
      <c r="D33" s="142">
        <f>'[1]AnexosVIP'!Y29</f>
        <v>0</v>
      </c>
      <c r="E33" s="142"/>
      <c r="F33" s="142">
        <f>'[1]AnexosVIP'!AA29</f>
        <v>0</v>
      </c>
      <c r="G33" s="142">
        <f>'[1]AnexosVIP'!AB29</f>
        <v>0</v>
      </c>
      <c r="H33" s="142">
        <f>'[1]AnexosVIP'!AC29</f>
        <v>0</v>
      </c>
    </row>
    <row r="34" spans="1:8" ht="12.75">
      <c r="A34" s="114" t="s">
        <v>68</v>
      </c>
      <c r="B34" s="143">
        <f>'[1]AnexosVIP'!W30</f>
        <v>101</v>
      </c>
      <c r="C34" s="143">
        <f>'[1]AnexosVIP'!X30</f>
        <v>101</v>
      </c>
      <c r="D34" s="143">
        <f>'[1]AnexosVIP'!Y30</f>
        <v>0</v>
      </c>
      <c r="E34" s="143"/>
      <c r="F34" s="143">
        <f>'[1]AnexosVIP'!AA30</f>
        <v>1</v>
      </c>
      <c r="G34" s="143">
        <f>'[1]AnexosVIP'!AB30</f>
        <v>1</v>
      </c>
      <c r="H34" s="143">
        <f>'[1]AnexosVIP'!AC30</f>
        <v>0</v>
      </c>
    </row>
    <row r="35" spans="1:8" ht="12.75">
      <c r="A35" s="68" t="s">
        <v>71</v>
      </c>
      <c r="B35" s="142">
        <f>'[1]AnexosVIP'!W31</f>
        <v>0</v>
      </c>
      <c r="C35" s="142">
        <f>'[1]AnexosVIP'!X31</f>
        <v>0</v>
      </c>
      <c r="D35" s="142">
        <f>'[1]AnexosVIP'!Y31</f>
        <v>0</v>
      </c>
      <c r="E35" s="142"/>
      <c r="F35" s="142">
        <f>'[1]AnexosVIP'!AA31</f>
        <v>0</v>
      </c>
      <c r="G35" s="142">
        <f>'[1]AnexosVIP'!AB31</f>
        <v>0</v>
      </c>
      <c r="H35" s="142">
        <f>'[1]AnexosVIP'!AC31</f>
        <v>0</v>
      </c>
    </row>
    <row r="36" spans="1:8" ht="12.75">
      <c r="A36" s="114" t="s">
        <v>69</v>
      </c>
      <c r="B36" s="143">
        <f>'[1]AnexosVIP'!W32</f>
        <v>0</v>
      </c>
      <c r="C36" s="143">
        <f>'[1]AnexosVIP'!X32</f>
        <v>0</v>
      </c>
      <c r="D36" s="143">
        <f>'[1]AnexosVIP'!Y32</f>
        <v>0</v>
      </c>
      <c r="E36" s="143"/>
      <c r="F36" s="143">
        <f>'[1]AnexosVIP'!AA32</f>
        <v>0</v>
      </c>
      <c r="G36" s="143">
        <f>'[1]AnexosVIP'!AB32</f>
        <v>0</v>
      </c>
      <c r="H36" s="143">
        <f>'[1]AnexosVIP'!AC32</f>
        <v>0</v>
      </c>
    </row>
    <row r="37" spans="1:8" ht="12.75">
      <c r="A37" s="68" t="s">
        <v>70</v>
      </c>
      <c r="B37" s="142">
        <f>'[1]AnexosVIP'!W33</f>
        <v>991</v>
      </c>
      <c r="C37" s="142">
        <f>'[1]AnexosVIP'!X33</f>
        <v>991</v>
      </c>
      <c r="D37" s="142">
        <f>'[1]AnexosVIP'!Y33</f>
        <v>0</v>
      </c>
      <c r="E37" s="142"/>
      <c r="F37" s="142">
        <f>'[1]AnexosVIP'!AA33</f>
        <v>22</v>
      </c>
      <c r="G37" s="142">
        <f>'[1]AnexosVIP'!AB33</f>
        <v>22</v>
      </c>
      <c r="H37" s="142">
        <f>'[1]AnexosVIP'!AC33</f>
        <v>0</v>
      </c>
    </row>
    <row r="38" spans="1:8" ht="12.75">
      <c r="A38" s="114" t="s">
        <v>177</v>
      </c>
      <c r="B38" s="143">
        <f>'[1]AnexosVIP'!W34</f>
        <v>3457</v>
      </c>
      <c r="C38" s="143">
        <f>'[1]AnexosVIP'!X34</f>
        <v>3457</v>
      </c>
      <c r="D38" s="143">
        <f>'[1]AnexosVIP'!Y34</f>
        <v>0</v>
      </c>
      <c r="E38" s="143"/>
      <c r="F38" s="143">
        <f>'[1]AnexosVIP'!AA34</f>
        <v>62</v>
      </c>
      <c r="G38" s="143">
        <f>'[1]AnexosVIP'!AB34</f>
        <v>62</v>
      </c>
      <c r="H38" s="143">
        <f>'[1]AnexosVIP'!AC34</f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f>'[1]AnexosVIP'!W36</f>
        <v>4549</v>
      </c>
      <c r="C40" s="143">
        <f>'[1]AnexosVIP'!X36</f>
        <v>4549</v>
      </c>
      <c r="D40" s="143">
        <f>'[1]AnexosVIP'!Y36</f>
        <v>0</v>
      </c>
      <c r="E40" s="143"/>
      <c r="F40" s="143">
        <f>'[1]AnexosVIP'!AA36</f>
        <v>85</v>
      </c>
      <c r="G40" s="143">
        <f>'[1]AnexosVIP'!AB36</f>
        <v>85</v>
      </c>
      <c r="H40" s="143">
        <f>'[1]AnexosVIP'!AC36</f>
        <v>0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17 de agosto de 2016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tr">
        <f>'[1]Anexo3'!$AD$6</f>
        <v>Mayo 2016 - junio 2016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57" t="s">
        <v>6</v>
      </c>
      <c r="B11" s="261" t="str">
        <f>'[1]Anexo3'!$AE$8</f>
        <v>Mayo 2016</v>
      </c>
      <c r="C11" s="261"/>
      <c r="D11" s="33"/>
      <c r="E11" s="262" t="str">
        <f>'[1]Anexo3'!$AH$8</f>
        <v>Junio 2016</v>
      </c>
      <c r="F11" s="261"/>
    </row>
    <row r="12" spans="1:6" ht="12.75">
      <c r="A12" s="258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f>'[1]Anexo3'!AE10</f>
        <v>181283</v>
      </c>
      <c r="C13" s="142">
        <f>'[1]Anexo3'!AF10</f>
        <v>261369</v>
      </c>
      <c r="D13" s="247"/>
      <c r="E13" s="142">
        <f>'[1]Anexo3'!AH10</f>
        <v>123865</v>
      </c>
      <c r="F13" s="142">
        <f>'[1]Anexo3'!AI10</f>
        <v>171933</v>
      </c>
    </row>
    <row r="14" spans="1:6" ht="12.75">
      <c r="A14" s="105" t="s">
        <v>49</v>
      </c>
      <c r="B14" s="143">
        <f>'[1]Anexo3'!AE11</f>
        <v>26357</v>
      </c>
      <c r="C14" s="143">
        <f>'[1]Anexo3'!AF11</f>
        <v>26427</v>
      </c>
      <c r="D14" s="248"/>
      <c r="E14" s="143">
        <f>'[1]Anexo3'!AH11</f>
        <v>1209</v>
      </c>
      <c r="F14" s="143">
        <f>'[1]Anexo3'!AI11</f>
        <v>1242</v>
      </c>
    </row>
    <row r="15" spans="1:6" ht="12.75">
      <c r="A15" s="34" t="s">
        <v>50</v>
      </c>
      <c r="B15" s="142">
        <f>'[1]Anexo3'!AE12</f>
        <v>175667</v>
      </c>
      <c r="C15" s="142">
        <f>'[1]Anexo3'!AF12</f>
        <v>191043</v>
      </c>
      <c r="D15" s="247"/>
      <c r="E15" s="142">
        <f>'[1]Anexo3'!AH12</f>
        <v>85272</v>
      </c>
      <c r="F15" s="142">
        <f>'[1]Anexo3'!AI12</f>
        <v>104976</v>
      </c>
    </row>
    <row r="16" spans="1:6" ht="12.75">
      <c r="A16" s="105" t="s">
        <v>51</v>
      </c>
      <c r="B16" s="143">
        <f>'[1]Anexo3'!AE13</f>
        <v>314542</v>
      </c>
      <c r="C16" s="143">
        <f>'[1]Anexo3'!AF13</f>
        <v>512348</v>
      </c>
      <c r="D16" s="248"/>
      <c r="E16" s="143">
        <f>'[1]Anexo3'!AH13</f>
        <v>202147</v>
      </c>
      <c r="F16" s="143">
        <f>'[1]Anexo3'!AI13</f>
        <v>307174</v>
      </c>
    </row>
    <row r="17" spans="1:6" ht="12.75">
      <c r="A17" s="34" t="s">
        <v>52</v>
      </c>
      <c r="B17" s="142">
        <f>'[1]Anexo3'!AE14</f>
        <v>119615</v>
      </c>
      <c r="C17" s="142">
        <f>'[1]Anexo3'!AF14</f>
        <v>122047</v>
      </c>
      <c r="D17" s="247"/>
      <c r="E17" s="142">
        <f>'[1]Anexo3'!AH14</f>
        <v>49441</v>
      </c>
      <c r="F17" s="142">
        <f>'[1]Anexo3'!AI14</f>
        <v>61985</v>
      </c>
    </row>
    <row r="18" spans="1:6" ht="12.75">
      <c r="A18" s="105" t="s">
        <v>53</v>
      </c>
      <c r="B18" s="143">
        <f>'[1]Anexo3'!AE15</f>
        <v>61893</v>
      </c>
      <c r="C18" s="143">
        <f>'[1]Anexo3'!AF15</f>
        <v>64489</v>
      </c>
      <c r="D18" s="248"/>
      <c r="E18" s="143">
        <f>'[1]Anexo3'!AH15</f>
        <v>36759</v>
      </c>
      <c r="F18" s="143">
        <f>'[1]Anexo3'!AI15</f>
        <v>42047</v>
      </c>
    </row>
    <row r="19" spans="1:6" ht="12.75">
      <c r="A19" s="34" t="s">
        <v>54</v>
      </c>
      <c r="B19" s="142">
        <f>'[1]Anexo3'!AE16</f>
        <v>25284</v>
      </c>
      <c r="C19" s="142">
        <f>'[1]Anexo3'!AF16</f>
        <v>32286</v>
      </c>
      <c r="D19" s="247"/>
      <c r="E19" s="142">
        <f>'[1]Anexo3'!AH16</f>
        <v>16684</v>
      </c>
      <c r="F19" s="142">
        <f>'[1]Anexo3'!AI16</f>
        <v>17311</v>
      </c>
    </row>
    <row r="20" spans="1:6" ht="12.75">
      <c r="A20" s="105" t="s">
        <v>55</v>
      </c>
      <c r="B20" s="143">
        <f>'[1]Anexo3'!AE17</f>
        <v>2450</v>
      </c>
      <c r="C20" s="143">
        <f>'[1]Anexo3'!AF17</f>
        <v>3888</v>
      </c>
      <c r="D20" s="248"/>
      <c r="E20" s="143">
        <f>'[1]Anexo3'!AH17</f>
        <v>3662</v>
      </c>
      <c r="F20" s="143">
        <f>'[1]Anexo3'!AI17</f>
        <v>3662</v>
      </c>
    </row>
    <row r="21" spans="1:6" ht="12.75">
      <c r="A21" s="34" t="s">
        <v>57</v>
      </c>
      <c r="B21" s="142">
        <f>'[1]Anexo3'!AE18</f>
        <v>7082</v>
      </c>
      <c r="C21" s="142">
        <f>'[1]Anexo3'!AF18</f>
        <v>9520</v>
      </c>
      <c r="D21" s="247"/>
      <c r="E21" s="142">
        <f>'[1]Anexo3'!AH18</f>
        <v>2572</v>
      </c>
      <c r="F21" s="142">
        <f>'[1]Anexo3'!AI18</f>
        <v>2995</v>
      </c>
    </row>
    <row r="22" spans="1:6" ht="12.75">
      <c r="A22" s="105" t="s">
        <v>56</v>
      </c>
      <c r="B22" s="143">
        <f>'[1]Anexo3'!AE19</f>
        <v>7968</v>
      </c>
      <c r="C22" s="143">
        <f>'[1]Anexo3'!AF19</f>
        <v>8166</v>
      </c>
      <c r="D22" s="248"/>
      <c r="E22" s="143">
        <f>'[1]Anexo3'!AH19</f>
        <v>11081</v>
      </c>
      <c r="F22" s="143">
        <f>'[1]Anexo3'!AI19</f>
        <v>14172</v>
      </c>
    </row>
    <row r="23" spans="1:6" ht="12.75">
      <c r="A23" s="34" t="s">
        <v>58</v>
      </c>
      <c r="B23" s="142">
        <f>'[1]Anexo3'!AE20</f>
        <v>28767</v>
      </c>
      <c r="C23" s="142">
        <f>'[1]Anexo3'!AF20</f>
        <v>30806</v>
      </c>
      <c r="D23" s="247"/>
      <c r="E23" s="142">
        <f>'[1]Anexo3'!AH20</f>
        <v>2014</v>
      </c>
      <c r="F23" s="142">
        <f>'[1]Anexo3'!AI20</f>
        <v>2263</v>
      </c>
    </row>
    <row r="24" spans="1:6" ht="12.75">
      <c r="A24" s="105" t="s">
        <v>59</v>
      </c>
      <c r="B24" s="143">
        <f>'[1]Anexo3'!AE21</f>
        <v>10537</v>
      </c>
      <c r="C24" s="143">
        <f>'[1]Anexo3'!AF21</f>
        <v>13407</v>
      </c>
      <c r="D24" s="248"/>
      <c r="E24" s="143">
        <f>'[1]Anexo3'!AH21</f>
        <v>18192</v>
      </c>
      <c r="F24" s="143">
        <f>'[1]Anexo3'!AI21</f>
        <v>18908</v>
      </c>
    </row>
    <row r="25" spans="1:6" ht="12.75">
      <c r="A25" s="34" t="s">
        <v>60</v>
      </c>
      <c r="B25" s="142">
        <f>'[1]Anexo3'!AE22</f>
        <v>305728</v>
      </c>
      <c r="C25" s="142">
        <f>'[1]Anexo3'!AF22</f>
        <v>346616</v>
      </c>
      <c r="D25" s="247"/>
      <c r="E25" s="142">
        <f>'[1]Anexo3'!AH22</f>
        <v>121055</v>
      </c>
      <c r="F25" s="142">
        <f>'[1]Anexo3'!AI22</f>
        <v>155358</v>
      </c>
    </row>
    <row r="26" spans="1:6" ht="12.75">
      <c r="A26" s="105" t="s">
        <v>61</v>
      </c>
      <c r="B26" s="143">
        <f>'[1]Anexo3'!AE23</f>
        <v>2679</v>
      </c>
      <c r="C26" s="143">
        <f>'[1]Anexo3'!AF23</f>
        <v>2891</v>
      </c>
      <c r="D26" s="248"/>
      <c r="E26" s="143">
        <f>'[1]Anexo3'!AH23</f>
        <v>1574</v>
      </c>
      <c r="F26" s="143">
        <f>'[1]Anexo3'!AI23</f>
        <v>1574</v>
      </c>
    </row>
    <row r="27" spans="1:6" ht="12.75">
      <c r="A27" s="34" t="s">
        <v>62</v>
      </c>
      <c r="B27" s="142">
        <f>'[1]Anexo3'!AE24</f>
        <v>22487</v>
      </c>
      <c r="C27" s="142">
        <f>'[1]Anexo3'!AF24</f>
        <v>26037</v>
      </c>
      <c r="D27" s="247"/>
      <c r="E27" s="142">
        <f>'[1]Anexo3'!AH24</f>
        <v>13098</v>
      </c>
      <c r="F27" s="142">
        <f>'[1]Anexo3'!AI24</f>
        <v>13671</v>
      </c>
    </row>
    <row r="28" spans="1:6" ht="12.75">
      <c r="A28" s="105" t="s">
        <v>63</v>
      </c>
      <c r="B28" s="143">
        <f>'[1]Anexo3'!AE25</f>
        <v>0</v>
      </c>
      <c r="C28" s="143">
        <f>'[1]Anexo3'!AF25</f>
        <v>356</v>
      </c>
      <c r="D28" s="248"/>
      <c r="E28" s="143">
        <f>'[1]Anexo3'!AH25</f>
        <v>1030</v>
      </c>
      <c r="F28" s="143">
        <f>'[1]Anexo3'!AI25</f>
        <v>1030</v>
      </c>
    </row>
    <row r="29" spans="1:6" ht="12.75">
      <c r="A29" s="34" t="s">
        <v>64</v>
      </c>
      <c r="B29" s="142">
        <f>'[1]Anexo3'!AE26</f>
        <v>11325</v>
      </c>
      <c r="C29" s="142">
        <f>'[1]Anexo3'!AF26</f>
        <v>12345</v>
      </c>
      <c r="D29" s="247"/>
      <c r="E29" s="142">
        <f>'[1]Anexo3'!AH26</f>
        <v>18180</v>
      </c>
      <c r="F29" s="142">
        <f>'[1]Anexo3'!AI26</f>
        <v>24194</v>
      </c>
    </row>
    <row r="30" spans="1:6" ht="12.75">
      <c r="A30" s="105" t="s">
        <v>65</v>
      </c>
      <c r="B30" s="143">
        <f>'[1]Anexo3'!AE27</f>
        <v>17688</v>
      </c>
      <c r="C30" s="143">
        <f>'[1]Anexo3'!AF27</f>
        <v>27310</v>
      </c>
      <c r="D30" s="248"/>
      <c r="E30" s="143">
        <f>'[1]Anexo3'!AH27</f>
        <v>25429</v>
      </c>
      <c r="F30" s="143">
        <f>'[1]Anexo3'!AI27</f>
        <v>28569</v>
      </c>
    </row>
    <row r="31" spans="1:6" ht="12.75">
      <c r="A31" s="34" t="s">
        <v>66</v>
      </c>
      <c r="B31" s="142">
        <f>'[1]Anexo3'!AE28</f>
        <v>42111</v>
      </c>
      <c r="C31" s="142">
        <f>'[1]Anexo3'!AF28</f>
        <v>58160</v>
      </c>
      <c r="D31" s="247"/>
      <c r="E31" s="142">
        <f>'[1]Anexo3'!AH28</f>
        <v>10288</v>
      </c>
      <c r="F31" s="142">
        <f>'[1]Anexo3'!AI28</f>
        <v>14051</v>
      </c>
    </row>
    <row r="32" spans="1:6" ht="12.75">
      <c r="A32" s="105" t="s">
        <v>153</v>
      </c>
      <c r="B32" s="143">
        <f>'[1]Anexo3'!AE29</f>
        <v>32989</v>
      </c>
      <c r="C32" s="143">
        <f>'[1]Anexo3'!AF29</f>
        <v>38402</v>
      </c>
      <c r="D32" s="248"/>
      <c r="E32" s="143">
        <f>'[1]Anexo3'!AH29</f>
        <v>18172</v>
      </c>
      <c r="F32" s="143">
        <f>'[1]Anexo3'!AI29</f>
        <v>23181</v>
      </c>
    </row>
    <row r="33" spans="1:6" ht="12.75">
      <c r="A33" s="34" t="s">
        <v>67</v>
      </c>
      <c r="B33" s="142">
        <f>'[1]Anexo3'!AE30</f>
        <v>19386</v>
      </c>
      <c r="C33" s="142">
        <f>'[1]Anexo3'!AF30</f>
        <v>20404</v>
      </c>
      <c r="D33" s="247"/>
      <c r="E33" s="142">
        <f>'[1]Anexo3'!AH30</f>
        <v>32219</v>
      </c>
      <c r="F33" s="142">
        <f>'[1]Anexo3'!AI30</f>
        <v>37411</v>
      </c>
    </row>
    <row r="34" spans="1:6" ht="12.75">
      <c r="A34" s="105" t="s">
        <v>68</v>
      </c>
      <c r="B34" s="143">
        <f>'[1]Anexo3'!AE31</f>
        <v>52943</v>
      </c>
      <c r="C34" s="143">
        <f>'[1]Anexo3'!AF31</f>
        <v>67740</v>
      </c>
      <c r="D34" s="248"/>
      <c r="E34" s="143">
        <f>'[1]Anexo3'!AH31</f>
        <v>35501</v>
      </c>
      <c r="F34" s="143">
        <f>'[1]Anexo3'!AI31</f>
        <v>41720</v>
      </c>
    </row>
    <row r="35" spans="1:6" ht="12.75">
      <c r="A35" s="34" t="s">
        <v>71</v>
      </c>
      <c r="B35" s="142">
        <f>'[1]Anexo3'!AE32</f>
        <v>20713</v>
      </c>
      <c r="C35" s="142">
        <f>'[1]Anexo3'!AF32</f>
        <v>32374</v>
      </c>
      <c r="D35" s="247"/>
      <c r="E35" s="142">
        <f>'[1]Anexo3'!AH32</f>
        <v>119325</v>
      </c>
      <c r="F35" s="142">
        <f>'[1]Anexo3'!AI32</f>
        <v>138149</v>
      </c>
    </row>
    <row r="36" spans="1:6" ht="12.75">
      <c r="A36" s="105" t="s">
        <v>69</v>
      </c>
      <c r="B36" s="143">
        <f>'[1]Anexo3'!AE33</f>
        <v>3018</v>
      </c>
      <c r="C36" s="143">
        <f>'[1]Anexo3'!AF33</f>
        <v>3972</v>
      </c>
      <c r="D36" s="248"/>
      <c r="E36" s="143">
        <f>'[1]Anexo3'!AH33</f>
        <v>5253</v>
      </c>
      <c r="F36" s="143">
        <f>'[1]Anexo3'!AI33</f>
        <v>6679</v>
      </c>
    </row>
    <row r="37" spans="1:6" ht="12.75">
      <c r="A37" s="34" t="s">
        <v>70</v>
      </c>
      <c r="B37" s="142">
        <f>'[1]Anexo3'!AE34</f>
        <v>63033</v>
      </c>
      <c r="C37" s="142">
        <f>'[1]Anexo3'!AF34</f>
        <v>73122</v>
      </c>
      <c r="D37" s="247"/>
      <c r="E37" s="142">
        <f>'[1]Anexo3'!AH34</f>
        <v>69155</v>
      </c>
      <c r="F37" s="142">
        <f>'[1]Anexo3'!AI34</f>
        <v>74577</v>
      </c>
    </row>
    <row r="38" spans="1:6" ht="12.75">
      <c r="A38" s="105" t="s">
        <v>177</v>
      </c>
      <c r="B38" s="143">
        <f>'[1]Anexo3'!AE35</f>
        <v>124454</v>
      </c>
      <c r="C38" s="143">
        <f>'[1]Anexo3'!AF35</f>
        <v>140698</v>
      </c>
      <c r="D38" s="248"/>
      <c r="E38" s="143">
        <f>'[1]Anexo3'!AH35</f>
        <v>209115</v>
      </c>
      <c r="F38" s="143">
        <f>'[1]Anexo3'!AI35</f>
        <v>228902</v>
      </c>
    </row>
    <row r="39" spans="1:8" ht="12.75">
      <c r="A39" s="34"/>
      <c r="B39" s="142"/>
      <c r="C39" s="142"/>
      <c r="D39" s="247"/>
      <c r="E39" s="142"/>
      <c r="F39" s="142"/>
      <c r="G39" s="73"/>
      <c r="H39" s="73"/>
    </row>
    <row r="40" spans="1:6" ht="12.75">
      <c r="A40" s="105" t="s">
        <v>1</v>
      </c>
      <c r="B40" s="143">
        <f>'[1]Anexo3'!AE37</f>
        <v>1679999</v>
      </c>
      <c r="C40" s="143">
        <f>'[1]Anexo3'!AF37</f>
        <v>2126223</v>
      </c>
      <c r="D40" s="248"/>
      <c r="E40" s="143">
        <f>'[1]Anexo3'!AH37</f>
        <v>1232292</v>
      </c>
      <c r="F40" s="143">
        <f>'[1]Anexo3'!AI37</f>
        <v>1537734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24" t="str">
        <f>Contenido!$B$52</f>
        <v>Fecha de publicación: 17 de agosto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tr">
        <f>'[1]AnexosVIP'!$AE$3</f>
        <v>A29 Área y unidades aprobadas para Vivienda de Interés Prioritario VIP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tr">
        <f>'[1]AnexosVIP'!$AE$5</f>
        <v>Acumulado año corrido a junio 2016</v>
      </c>
      <c r="B9" s="181"/>
      <c r="C9" s="181"/>
      <c r="D9" s="181"/>
      <c r="E9" s="181"/>
      <c r="F9" s="181"/>
      <c r="G9" s="292"/>
      <c r="H9" s="292"/>
    </row>
    <row r="10" spans="1:8" ht="12.75" customHeight="1">
      <c r="A10" s="209"/>
      <c r="B10" s="210"/>
      <c r="C10" s="210"/>
      <c r="D10" s="210"/>
      <c r="E10" s="210"/>
      <c r="F10" s="304" t="s">
        <v>180</v>
      </c>
      <c r="G10" s="304"/>
      <c r="H10" s="304"/>
    </row>
    <row r="11" spans="1:8" ht="12.75" customHeight="1">
      <c r="A11" s="270" t="s">
        <v>6</v>
      </c>
      <c r="B11" s="288" t="s">
        <v>179</v>
      </c>
      <c r="C11" s="288"/>
      <c r="D11" s="288"/>
      <c r="E11" s="211"/>
      <c r="F11" s="305" t="s">
        <v>47</v>
      </c>
      <c r="G11" s="305"/>
      <c r="H11" s="305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f>'[1]AnexosVIP'!AF9</f>
        <v>11171</v>
      </c>
      <c r="C13" s="214">
        <f>'[1]AnexosVIP'!AG9</f>
        <v>72</v>
      </c>
      <c r="D13" s="214">
        <f>'[1]AnexosVIP'!AH9</f>
        <v>11099</v>
      </c>
      <c r="E13" s="214"/>
      <c r="F13" s="214">
        <f>'[1]AnexosVIP'!AJ9</f>
        <v>213</v>
      </c>
      <c r="G13" s="214">
        <f>'[1]AnexosVIP'!AK9</f>
        <v>1</v>
      </c>
      <c r="H13" s="214">
        <f>'[1]AnexosVIP'!AL9</f>
        <v>212</v>
      </c>
    </row>
    <row r="14" spans="1:8" ht="12.75">
      <c r="A14" s="215" t="s">
        <v>49</v>
      </c>
      <c r="B14" s="216">
        <f>'[1]AnexosVIP'!AF10</f>
        <v>24964</v>
      </c>
      <c r="C14" s="216">
        <f>'[1]AnexosVIP'!AG10</f>
        <v>0</v>
      </c>
      <c r="D14" s="216">
        <f>'[1]AnexosVIP'!AH10</f>
        <v>24964</v>
      </c>
      <c r="E14" s="216"/>
      <c r="F14" s="216">
        <f>'[1]AnexosVIP'!AJ10</f>
        <v>544</v>
      </c>
      <c r="G14" s="216">
        <f>'[1]AnexosVIP'!AK10</f>
        <v>0</v>
      </c>
      <c r="H14" s="216">
        <f>'[1]AnexosVIP'!AL10</f>
        <v>544</v>
      </c>
    </row>
    <row r="15" spans="1:8" ht="12.75">
      <c r="A15" s="213" t="s">
        <v>50</v>
      </c>
      <c r="B15" s="214">
        <f>'[1]AnexosVIP'!AF11</f>
        <v>0</v>
      </c>
      <c r="C15" s="214">
        <f>'[1]AnexosVIP'!AG11</f>
        <v>0</v>
      </c>
      <c r="D15" s="214">
        <f>'[1]AnexosVIP'!AH11</f>
        <v>0</v>
      </c>
      <c r="E15" s="214"/>
      <c r="F15" s="214">
        <f>'[1]AnexosVIP'!AJ11</f>
        <v>0</v>
      </c>
      <c r="G15" s="214">
        <f>'[1]AnexosVIP'!AK11</f>
        <v>0</v>
      </c>
      <c r="H15" s="214">
        <f>'[1]AnexosVIP'!AL11</f>
        <v>0</v>
      </c>
    </row>
    <row r="16" spans="1:8" ht="12.75">
      <c r="A16" s="215" t="s">
        <v>51</v>
      </c>
      <c r="B16" s="216">
        <f>'[1]AnexosVIP'!AF12</f>
        <v>2130</v>
      </c>
      <c r="C16" s="216">
        <f>'[1]AnexosVIP'!AG12</f>
        <v>529</v>
      </c>
      <c r="D16" s="216">
        <f>'[1]AnexosVIP'!AH12</f>
        <v>1601</v>
      </c>
      <c r="E16" s="216"/>
      <c r="F16" s="216">
        <f>'[1]AnexosVIP'!AJ12</f>
        <v>42</v>
      </c>
      <c r="G16" s="216">
        <f>'[1]AnexosVIP'!AK12</f>
        <v>8</v>
      </c>
      <c r="H16" s="216">
        <f>'[1]AnexosVIP'!AL12</f>
        <v>34</v>
      </c>
    </row>
    <row r="17" spans="1:8" ht="12.75">
      <c r="A17" s="213" t="s">
        <v>52</v>
      </c>
      <c r="B17" s="214">
        <f>'[1]AnexosVIP'!AF13</f>
        <v>0</v>
      </c>
      <c r="C17" s="214">
        <f>'[1]AnexosVIP'!AG13</f>
        <v>0</v>
      </c>
      <c r="D17" s="214">
        <f>'[1]AnexosVIP'!AH13</f>
        <v>0</v>
      </c>
      <c r="E17" s="214"/>
      <c r="F17" s="214">
        <f>'[1]AnexosVIP'!AJ13</f>
        <v>0</v>
      </c>
      <c r="G17" s="214">
        <f>'[1]AnexosVIP'!AK13</f>
        <v>0</v>
      </c>
      <c r="H17" s="214">
        <f>'[1]AnexosVIP'!AL13</f>
        <v>0</v>
      </c>
    </row>
    <row r="18" spans="1:8" ht="12.75">
      <c r="A18" s="215" t="s">
        <v>53</v>
      </c>
      <c r="B18" s="216">
        <f>'[1]AnexosVIP'!AF14</f>
        <v>0</v>
      </c>
      <c r="C18" s="216">
        <f>'[1]AnexosVIP'!AG14</f>
        <v>0</v>
      </c>
      <c r="D18" s="216">
        <f>'[1]AnexosVIP'!AH14</f>
        <v>0</v>
      </c>
      <c r="E18" s="216"/>
      <c r="F18" s="216">
        <f>'[1]AnexosVIP'!AJ14</f>
        <v>0</v>
      </c>
      <c r="G18" s="216">
        <f>'[1]AnexosVIP'!AK14</f>
        <v>0</v>
      </c>
      <c r="H18" s="216">
        <f>'[1]AnexosVIP'!AL14</f>
        <v>0</v>
      </c>
    </row>
    <row r="19" spans="1:8" ht="12.75">
      <c r="A19" s="213" t="s">
        <v>54</v>
      </c>
      <c r="B19" s="214">
        <f>'[1]AnexosVIP'!AF15</f>
        <v>23335</v>
      </c>
      <c r="C19" s="214">
        <f>'[1]AnexosVIP'!AG15</f>
        <v>0</v>
      </c>
      <c r="D19" s="214">
        <f>'[1]AnexosVIP'!AH15</f>
        <v>23335</v>
      </c>
      <c r="E19" s="214"/>
      <c r="F19" s="214">
        <f>'[1]AnexosVIP'!AJ15</f>
        <v>461</v>
      </c>
      <c r="G19" s="214">
        <f>'[1]AnexosVIP'!AK15</f>
        <v>0</v>
      </c>
      <c r="H19" s="214">
        <f>'[1]AnexosVIP'!AL15</f>
        <v>461</v>
      </c>
    </row>
    <row r="20" spans="1:8" ht="12.75">
      <c r="A20" s="215" t="s">
        <v>55</v>
      </c>
      <c r="B20" s="216">
        <f>'[1]AnexosVIP'!AF16</f>
        <v>0</v>
      </c>
      <c r="C20" s="216">
        <f>'[1]AnexosVIP'!AG16</f>
        <v>0</v>
      </c>
      <c r="D20" s="216">
        <f>'[1]AnexosVIP'!AH16</f>
        <v>0</v>
      </c>
      <c r="E20" s="216"/>
      <c r="F20" s="216">
        <f>'[1]AnexosVIP'!AJ16</f>
        <v>0</v>
      </c>
      <c r="G20" s="216">
        <f>'[1]AnexosVIP'!AK16</f>
        <v>0</v>
      </c>
      <c r="H20" s="216">
        <f>'[1]AnexosVIP'!AL16</f>
        <v>0</v>
      </c>
    </row>
    <row r="21" spans="1:8" ht="12.75">
      <c r="A21" s="213" t="s">
        <v>57</v>
      </c>
      <c r="B21" s="214">
        <f>'[1]AnexosVIP'!AF17</f>
        <v>0</v>
      </c>
      <c r="C21" s="214">
        <f>'[1]AnexosVIP'!AG17</f>
        <v>0</v>
      </c>
      <c r="D21" s="214">
        <f>'[1]AnexosVIP'!AH17</f>
        <v>0</v>
      </c>
      <c r="E21" s="214"/>
      <c r="F21" s="214">
        <f>'[1]AnexosVIP'!AJ17</f>
        <v>0</v>
      </c>
      <c r="G21" s="214">
        <f>'[1]AnexosVIP'!AK17</f>
        <v>0</v>
      </c>
      <c r="H21" s="214">
        <f>'[1]AnexosVIP'!AL17</f>
        <v>0</v>
      </c>
    </row>
    <row r="22" spans="1:8" ht="12.75">
      <c r="A22" s="215" t="s">
        <v>56</v>
      </c>
      <c r="B22" s="216">
        <f>'[1]AnexosVIP'!AF18</f>
        <v>8376</v>
      </c>
      <c r="C22" s="216">
        <f>'[1]AnexosVIP'!AG18</f>
        <v>0</v>
      </c>
      <c r="D22" s="216">
        <f>'[1]AnexosVIP'!AH18</f>
        <v>8376</v>
      </c>
      <c r="E22" s="216"/>
      <c r="F22" s="216">
        <f>'[1]AnexosVIP'!AJ18</f>
        <v>201</v>
      </c>
      <c r="G22" s="216">
        <f>'[1]AnexosVIP'!AK18</f>
        <v>0</v>
      </c>
      <c r="H22" s="216">
        <f>'[1]AnexosVIP'!AL18</f>
        <v>201</v>
      </c>
    </row>
    <row r="23" spans="1:8" ht="12.75">
      <c r="A23" s="213" t="s">
        <v>58</v>
      </c>
      <c r="B23" s="214">
        <f>'[1]AnexosVIP'!AF19</f>
        <v>0</v>
      </c>
      <c r="C23" s="214">
        <f>'[1]AnexosVIP'!AG19</f>
        <v>0</v>
      </c>
      <c r="D23" s="214">
        <f>'[1]AnexosVIP'!AH19</f>
        <v>0</v>
      </c>
      <c r="E23" s="214"/>
      <c r="F23" s="214">
        <f>'[1]AnexosVIP'!AJ19</f>
        <v>0</v>
      </c>
      <c r="G23" s="214">
        <f>'[1]AnexosVIP'!AK19</f>
        <v>0</v>
      </c>
      <c r="H23" s="214">
        <f>'[1]AnexosVIP'!AL19</f>
        <v>0</v>
      </c>
    </row>
    <row r="24" spans="1:8" ht="12.75">
      <c r="A24" s="215" t="s">
        <v>59</v>
      </c>
      <c r="B24" s="216">
        <f>'[1]AnexosVIP'!AF20</f>
        <v>25010</v>
      </c>
      <c r="C24" s="216">
        <f>'[1]AnexosVIP'!AG20</f>
        <v>25010</v>
      </c>
      <c r="D24" s="216">
        <f>'[1]AnexosVIP'!AH20</f>
        <v>0</v>
      </c>
      <c r="E24" s="216"/>
      <c r="F24" s="216">
        <f>'[1]AnexosVIP'!AJ20</f>
        <v>680</v>
      </c>
      <c r="G24" s="216">
        <f>'[1]AnexosVIP'!AK20</f>
        <v>680</v>
      </c>
      <c r="H24" s="216">
        <f>'[1]AnexosVIP'!AL20</f>
        <v>0</v>
      </c>
    </row>
    <row r="25" spans="1:8" ht="12.75">
      <c r="A25" s="213" t="s">
        <v>60</v>
      </c>
      <c r="B25" s="214">
        <f>'[1]AnexosVIP'!AF21</f>
        <v>0</v>
      </c>
      <c r="C25" s="214">
        <f>'[1]AnexosVIP'!AG21</f>
        <v>0</v>
      </c>
      <c r="D25" s="214">
        <f>'[1]AnexosVIP'!AH21</f>
        <v>0</v>
      </c>
      <c r="E25" s="214"/>
      <c r="F25" s="214">
        <f>'[1]AnexosVIP'!AJ21</f>
        <v>0</v>
      </c>
      <c r="G25" s="214">
        <f>'[1]AnexosVIP'!AK21</f>
        <v>0</v>
      </c>
      <c r="H25" s="214">
        <f>'[1]AnexosVIP'!AL21</f>
        <v>0</v>
      </c>
    </row>
    <row r="26" spans="1:8" ht="12.75">
      <c r="A26" s="215" t="s">
        <v>61</v>
      </c>
      <c r="B26" s="216">
        <f>'[1]AnexosVIP'!AF22</f>
        <v>0</v>
      </c>
      <c r="C26" s="216">
        <f>'[1]AnexosVIP'!AG22</f>
        <v>0</v>
      </c>
      <c r="D26" s="216">
        <f>'[1]AnexosVIP'!AH22</f>
        <v>0</v>
      </c>
      <c r="E26" s="216"/>
      <c r="F26" s="216">
        <f>'[1]AnexosVIP'!AJ22</f>
        <v>0</v>
      </c>
      <c r="G26" s="216">
        <f>'[1]AnexosVIP'!AK22</f>
        <v>0</v>
      </c>
      <c r="H26" s="216">
        <f>'[1]AnexosVIP'!AL22</f>
        <v>0</v>
      </c>
    </row>
    <row r="27" spans="1:8" ht="12.75">
      <c r="A27" s="213" t="s">
        <v>62</v>
      </c>
      <c r="B27" s="214">
        <f>'[1]AnexosVIP'!AF23</f>
        <v>146</v>
      </c>
      <c r="C27" s="214">
        <f>'[1]AnexosVIP'!AG23</f>
        <v>146</v>
      </c>
      <c r="D27" s="214">
        <f>'[1]AnexosVIP'!AH23</f>
        <v>0</v>
      </c>
      <c r="E27" s="214"/>
      <c r="F27" s="214">
        <f>'[1]AnexosVIP'!AJ23</f>
        <v>2</v>
      </c>
      <c r="G27" s="214">
        <f>'[1]AnexosVIP'!AK23</f>
        <v>2</v>
      </c>
      <c r="H27" s="214">
        <f>'[1]AnexosVIP'!AL23</f>
        <v>0</v>
      </c>
    </row>
    <row r="28" spans="1:8" ht="12.75">
      <c r="A28" s="215" t="s">
        <v>63</v>
      </c>
      <c r="B28" s="216">
        <f>'[1]AnexosVIP'!AF24</f>
        <v>0</v>
      </c>
      <c r="C28" s="216">
        <f>'[1]AnexosVIP'!AG24</f>
        <v>0</v>
      </c>
      <c r="D28" s="216">
        <f>'[1]AnexosVIP'!AH24</f>
        <v>0</v>
      </c>
      <c r="E28" s="216"/>
      <c r="F28" s="216">
        <f>'[1]AnexosVIP'!AJ24</f>
        <v>0</v>
      </c>
      <c r="G28" s="216">
        <f>'[1]AnexosVIP'!AK24</f>
        <v>0</v>
      </c>
      <c r="H28" s="216">
        <f>'[1]AnexosVIP'!AL24</f>
        <v>0</v>
      </c>
    </row>
    <row r="29" spans="1:8" ht="12.75">
      <c r="A29" s="213" t="s">
        <v>64</v>
      </c>
      <c r="B29" s="214">
        <f>'[1]AnexosVIP'!AF25</f>
        <v>0</v>
      </c>
      <c r="C29" s="214">
        <f>'[1]AnexosVIP'!AG25</f>
        <v>0</v>
      </c>
      <c r="D29" s="214">
        <f>'[1]AnexosVIP'!AH25</f>
        <v>0</v>
      </c>
      <c r="E29" s="214"/>
      <c r="F29" s="214">
        <f>'[1]AnexosVIP'!AJ25</f>
        <v>0</v>
      </c>
      <c r="G29" s="214">
        <f>'[1]AnexosVIP'!AK25</f>
        <v>0</v>
      </c>
      <c r="H29" s="214">
        <f>'[1]AnexosVIP'!AL25</f>
        <v>0</v>
      </c>
    </row>
    <row r="30" spans="1:8" ht="12.75">
      <c r="A30" s="215" t="s">
        <v>65</v>
      </c>
      <c r="B30" s="216">
        <f>'[1]AnexosVIP'!AF26</f>
        <v>606</v>
      </c>
      <c r="C30" s="216">
        <f>'[1]AnexosVIP'!AG26</f>
        <v>0</v>
      </c>
      <c r="D30" s="216">
        <f>'[1]AnexosVIP'!AH26</f>
        <v>606</v>
      </c>
      <c r="E30" s="216"/>
      <c r="F30" s="216">
        <f>'[1]AnexosVIP'!AJ26</f>
        <v>10</v>
      </c>
      <c r="G30" s="216">
        <f>'[1]AnexosVIP'!AK26</f>
        <v>0</v>
      </c>
      <c r="H30" s="216">
        <f>'[1]AnexosVIP'!AL26</f>
        <v>10</v>
      </c>
    </row>
    <row r="31" spans="1:8" ht="12.75">
      <c r="A31" s="213" t="s">
        <v>66</v>
      </c>
      <c r="B31" s="214">
        <f>'[1]AnexosVIP'!AF27</f>
        <v>0</v>
      </c>
      <c r="C31" s="214">
        <f>'[1]AnexosVIP'!AG27</f>
        <v>0</v>
      </c>
      <c r="D31" s="214">
        <f>'[1]AnexosVIP'!AH27</f>
        <v>0</v>
      </c>
      <c r="E31" s="214"/>
      <c r="F31" s="214">
        <f>'[1]AnexosVIP'!AJ27</f>
        <v>0</v>
      </c>
      <c r="G31" s="214">
        <f>'[1]AnexosVIP'!AK27</f>
        <v>0</v>
      </c>
      <c r="H31" s="214">
        <f>'[1]AnexosVIP'!AL27</f>
        <v>0</v>
      </c>
    </row>
    <row r="32" spans="1:8" ht="12.75">
      <c r="A32" s="215" t="s">
        <v>153</v>
      </c>
      <c r="B32" s="216">
        <f>'[1]AnexosVIP'!AF28</f>
        <v>3632</v>
      </c>
      <c r="C32" s="216">
        <f>'[1]AnexosVIP'!AG28</f>
        <v>0</v>
      </c>
      <c r="D32" s="216">
        <f>'[1]AnexosVIP'!AH28</f>
        <v>3632</v>
      </c>
      <c r="E32" s="216"/>
      <c r="F32" s="216">
        <f>'[1]AnexosVIP'!AJ28</f>
        <v>80</v>
      </c>
      <c r="G32" s="216">
        <f>'[1]AnexosVIP'!AK28</f>
        <v>0</v>
      </c>
      <c r="H32" s="216">
        <f>'[1]AnexosVIP'!AL28</f>
        <v>80</v>
      </c>
    </row>
    <row r="33" spans="1:8" ht="12.75">
      <c r="A33" s="213" t="s">
        <v>67</v>
      </c>
      <c r="B33" s="214">
        <f>'[1]AnexosVIP'!AF29</f>
        <v>0</v>
      </c>
      <c r="C33" s="214">
        <f>'[1]AnexosVIP'!AG29</f>
        <v>0</v>
      </c>
      <c r="D33" s="214">
        <f>'[1]AnexosVIP'!AH29</f>
        <v>0</v>
      </c>
      <c r="E33" s="214"/>
      <c r="F33" s="214">
        <f>'[1]AnexosVIP'!AJ29</f>
        <v>0</v>
      </c>
      <c r="G33" s="214">
        <f>'[1]AnexosVIP'!AK29</f>
        <v>0</v>
      </c>
      <c r="H33" s="214">
        <f>'[1]AnexosVIP'!AL29</f>
        <v>0</v>
      </c>
    </row>
    <row r="34" spans="1:8" ht="12.75">
      <c r="A34" s="215" t="s">
        <v>68</v>
      </c>
      <c r="B34" s="216">
        <f>'[1]AnexosVIP'!AF30</f>
        <v>10573</v>
      </c>
      <c r="C34" s="216">
        <f>'[1]AnexosVIP'!AG30</f>
        <v>10573</v>
      </c>
      <c r="D34" s="216">
        <f>'[1]AnexosVIP'!AH30</f>
        <v>0</v>
      </c>
      <c r="E34" s="216"/>
      <c r="F34" s="216">
        <f>'[1]AnexosVIP'!AJ30</f>
        <v>236</v>
      </c>
      <c r="G34" s="216">
        <f>'[1]AnexosVIP'!AK30</f>
        <v>236</v>
      </c>
      <c r="H34" s="216">
        <f>'[1]AnexosVIP'!AL30</f>
        <v>0</v>
      </c>
    </row>
    <row r="35" spans="1:8" ht="12.75">
      <c r="A35" s="213" t="s">
        <v>71</v>
      </c>
      <c r="B35" s="214">
        <f>'[1]AnexosVIP'!AF31</f>
        <v>0</v>
      </c>
      <c r="C35" s="214">
        <f>'[1]AnexosVIP'!AG31</f>
        <v>0</v>
      </c>
      <c r="D35" s="214">
        <f>'[1]AnexosVIP'!AH31</f>
        <v>0</v>
      </c>
      <c r="E35" s="214"/>
      <c r="F35" s="214">
        <f>'[1]AnexosVIP'!AJ31</f>
        <v>0</v>
      </c>
      <c r="G35" s="214">
        <f>'[1]AnexosVIP'!AK31</f>
        <v>0</v>
      </c>
      <c r="H35" s="214">
        <f>'[1]AnexosVIP'!AL31</f>
        <v>0</v>
      </c>
    </row>
    <row r="36" spans="1:8" ht="12.75">
      <c r="A36" s="215" t="s">
        <v>69</v>
      </c>
      <c r="B36" s="216">
        <f>'[1]AnexosVIP'!AF32</f>
        <v>13683</v>
      </c>
      <c r="C36" s="216">
        <f>'[1]AnexosVIP'!AG32</f>
        <v>0</v>
      </c>
      <c r="D36" s="216">
        <f>'[1]AnexosVIP'!AH32</f>
        <v>13683</v>
      </c>
      <c r="E36" s="216"/>
      <c r="F36" s="216">
        <f>'[1]AnexosVIP'!AJ32</f>
        <v>260</v>
      </c>
      <c r="G36" s="216">
        <f>'[1]AnexosVIP'!AK32</f>
        <v>0</v>
      </c>
      <c r="H36" s="216">
        <f>'[1]AnexosVIP'!AL32</f>
        <v>260</v>
      </c>
    </row>
    <row r="37" spans="1:8" ht="12.75">
      <c r="A37" s="213" t="s">
        <v>70</v>
      </c>
      <c r="B37" s="214">
        <f>'[1]AnexosVIP'!AF33</f>
        <v>1711</v>
      </c>
      <c r="C37" s="214">
        <f>'[1]AnexosVIP'!AG33</f>
        <v>1629</v>
      </c>
      <c r="D37" s="214">
        <f>'[1]AnexosVIP'!AH33</f>
        <v>82</v>
      </c>
      <c r="E37" s="214"/>
      <c r="F37" s="214">
        <f>'[1]AnexosVIP'!AJ33</f>
        <v>35</v>
      </c>
      <c r="G37" s="214">
        <f>'[1]AnexosVIP'!AK33</f>
        <v>33</v>
      </c>
      <c r="H37" s="214">
        <f>'[1]AnexosVIP'!AL33</f>
        <v>2</v>
      </c>
    </row>
    <row r="38" spans="1:8" ht="12.75">
      <c r="A38" s="215" t="s">
        <v>177</v>
      </c>
      <c r="B38" s="216">
        <f>'[1]AnexosVIP'!AF34</f>
        <v>3911</v>
      </c>
      <c r="C38" s="216">
        <f>'[1]AnexosVIP'!AG34</f>
        <v>3911</v>
      </c>
      <c r="D38" s="216">
        <f>'[1]AnexosVIP'!AH34</f>
        <v>0</v>
      </c>
      <c r="E38" s="216"/>
      <c r="F38" s="216">
        <f>'[1]AnexosVIP'!AJ34</f>
        <v>73</v>
      </c>
      <c r="G38" s="216">
        <f>'[1]AnexosVIP'!AK34</f>
        <v>73</v>
      </c>
      <c r="H38" s="216">
        <f>'[1]AnexosVIP'!AL34</f>
        <v>0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f>'[1]AnexosVIP'!AF36</f>
        <v>129248</v>
      </c>
      <c r="C40" s="216">
        <f>'[1]AnexosVIP'!AG36</f>
        <v>41870</v>
      </c>
      <c r="D40" s="216">
        <f>'[1]AnexosVIP'!AH36</f>
        <v>87378</v>
      </c>
      <c r="E40" s="216"/>
      <c r="F40" s="216">
        <f>'[1]AnexosVIP'!AJ36</f>
        <v>2837</v>
      </c>
      <c r="G40" s="216">
        <f>'[1]AnexosVIP'!AK36</f>
        <v>1033</v>
      </c>
      <c r="H40" s="216">
        <f>'[1]AnexosVIP'!AL36</f>
        <v>1804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17 de agosto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39" t="str">
        <f>'[1]AnexosVIP'!$V$44</f>
        <v>A30 Área y unidades aprobadas para Vivienda de Interés Prioritario VIP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tr">
        <f>'[1]AnexosVIP'!$V$46</f>
        <v>Doce meses a junio 2016</v>
      </c>
      <c r="B9" s="137"/>
      <c r="C9" s="137"/>
      <c r="D9" s="137"/>
      <c r="E9" s="137"/>
      <c r="F9" s="137"/>
      <c r="G9" s="306"/>
      <c r="H9" s="306"/>
    </row>
    <row r="10" spans="1:8" ht="12.75" customHeight="1">
      <c r="A10" s="45"/>
      <c r="B10" s="46"/>
      <c r="C10" s="46"/>
      <c r="D10" s="46"/>
      <c r="E10" s="46"/>
      <c r="F10" s="303" t="s">
        <v>180</v>
      </c>
      <c r="G10" s="303"/>
      <c r="H10" s="303"/>
    </row>
    <row r="11" spans="1:8" ht="12.75" customHeight="1">
      <c r="A11" s="257" t="s">
        <v>6</v>
      </c>
      <c r="B11" s="262" t="s">
        <v>179</v>
      </c>
      <c r="C11" s="262"/>
      <c r="D11" s="262"/>
      <c r="E11" s="134"/>
      <c r="F11" s="260" t="s">
        <v>47</v>
      </c>
      <c r="G11" s="260"/>
      <c r="H11" s="260"/>
    </row>
    <row r="12" spans="1:8" ht="12.75">
      <c r="A12" s="258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f>'[1]AnexosVIP'!D49</f>
        <v>38071</v>
      </c>
      <c r="C13" s="142">
        <f>'[1]AnexosVIP'!E49</f>
        <v>72</v>
      </c>
      <c r="D13" s="142">
        <f>'[1]AnexosVIP'!F49</f>
        <v>37999</v>
      </c>
      <c r="E13" s="142"/>
      <c r="F13" s="142">
        <f>'[1]AnexosVIP'!H49</f>
        <v>716</v>
      </c>
      <c r="G13" s="142">
        <f>'[1]AnexosVIP'!I49</f>
        <v>1</v>
      </c>
      <c r="H13" s="142">
        <f>'[1]AnexosVIP'!J49</f>
        <v>715</v>
      </c>
    </row>
    <row r="14" spans="1:8" ht="12.75">
      <c r="A14" s="114" t="s">
        <v>49</v>
      </c>
      <c r="B14" s="143">
        <f>'[1]AnexosVIP'!D50</f>
        <v>25060</v>
      </c>
      <c r="C14" s="143">
        <f>'[1]AnexosVIP'!E50</f>
        <v>96</v>
      </c>
      <c r="D14" s="143">
        <f>'[1]AnexosVIP'!F50</f>
        <v>24964</v>
      </c>
      <c r="E14" s="143"/>
      <c r="F14" s="143">
        <f>'[1]AnexosVIP'!H50</f>
        <v>546</v>
      </c>
      <c r="G14" s="143">
        <f>'[1]AnexosVIP'!I50</f>
        <v>2</v>
      </c>
      <c r="H14" s="143">
        <f>'[1]AnexosVIP'!J50</f>
        <v>544</v>
      </c>
    </row>
    <row r="15" spans="1:8" ht="12.75">
      <c r="A15" s="68" t="s">
        <v>50</v>
      </c>
      <c r="B15" s="142">
        <f>'[1]AnexosVIP'!D51</f>
        <v>0</v>
      </c>
      <c r="C15" s="142">
        <f>'[1]AnexosVIP'!E51</f>
        <v>0</v>
      </c>
      <c r="D15" s="142">
        <f>'[1]AnexosVIP'!F51</f>
        <v>0</v>
      </c>
      <c r="E15" s="142"/>
      <c r="F15" s="142">
        <f>'[1]AnexosVIP'!H51</f>
        <v>0</v>
      </c>
      <c r="G15" s="142">
        <f>'[1]AnexosVIP'!I51</f>
        <v>0</v>
      </c>
      <c r="H15" s="142">
        <f>'[1]AnexosVIP'!J51</f>
        <v>0</v>
      </c>
    </row>
    <row r="16" spans="1:8" ht="12.75">
      <c r="A16" s="114" t="s">
        <v>51</v>
      </c>
      <c r="B16" s="143">
        <f>'[1]AnexosVIP'!D52</f>
        <v>80869</v>
      </c>
      <c r="C16" s="143">
        <f>'[1]AnexosVIP'!E52</f>
        <v>962</v>
      </c>
      <c r="D16" s="143">
        <f>'[1]AnexosVIP'!F52</f>
        <v>79907</v>
      </c>
      <c r="E16" s="143"/>
      <c r="F16" s="143">
        <f>'[1]AnexosVIP'!H52</f>
        <v>1483</v>
      </c>
      <c r="G16" s="143">
        <f>'[1]AnexosVIP'!I52</f>
        <v>13</v>
      </c>
      <c r="H16" s="143">
        <f>'[1]AnexosVIP'!J52</f>
        <v>1470</v>
      </c>
    </row>
    <row r="17" spans="1:8" ht="12.75">
      <c r="A17" s="68" t="s">
        <v>52</v>
      </c>
      <c r="B17" s="142">
        <f>'[1]AnexosVIP'!D53</f>
        <v>11619</v>
      </c>
      <c r="C17" s="142">
        <f>'[1]AnexosVIP'!E53</f>
        <v>0</v>
      </c>
      <c r="D17" s="142">
        <f>'[1]AnexosVIP'!F53</f>
        <v>11619</v>
      </c>
      <c r="E17" s="142"/>
      <c r="F17" s="142">
        <f>'[1]AnexosVIP'!H53</f>
        <v>224</v>
      </c>
      <c r="G17" s="142">
        <f>'[1]AnexosVIP'!I53</f>
        <v>0</v>
      </c>
      <c r="H17" s="142">
        <f>'[1]AnexosVIP'!J53</f>
        <v>224</v>
      </c>
    </row>
    <row r="18" spans="1:8" ht="12.75">
      <c r="A18" s="114" t="s">
        <v>53</v>
      </c>
      <c r="B18" s="143">
        <f>'[1]AnexosVIP'!D54</f>
        <v>20159</v>
      </c>
      <c r="C18" s="143">
        <f>'[1]AnexosVIP'!E54</f>
        <v>0</v>
      </c>
      <c r="D18" s="143">
        <f>'[1]AnexosVIP'!F54</f>
        <v>20159</v>
      </c>
      <c r="E18" s="143"/>
      <c r="F18" s="143">
        <f>'[1]AnexosVIP'!H54</f>
        <v>340</v>
      </c>
      <c r="G18" s="143">
        <f>'[1]AnexosVIP'!I54</f>
        <v>0</v>
      </c>
      <c r="H18" s="143">
        <f>'[1]AnexosVIP'!J54</f>
        <v>340</v>
      </c>
    </row>
    <row r="19" spans="1:8" ht="12.75">
      <c r="A19" s="68" t="s">
        <v>54</v>
      </c>
      <c r="B19" s="142">
        <f>'[1]AnexosVIP'!D55</f>
        <v>26613</v>
      </c>
      <c r="C19" s="142">
        <f>'[1]AnexosVIP'!E55</f>
        <v>0</v>
      </c>
      <c r="D19" s="142">
        <f>'[1]AnexosVIP'!F55</f>
        <v>26613</v>
      </c>
      <c r="E19" s="142"/>
      <c r="F19" s="142">
        <f>'[1]AnexosVIP'!H55</f>
        <v>525</v>
      </c>
      <c r="G19" s="142">
        <f>'[1]AnexosVIP'!I55</f>
        <v>0</v>
      </c>
      <c r="H19" s="142">
        <f>'[1]AnexosVIP'!J55</f>
        <v>525</v>
      </c>
    </row>
    <row r="20" spans="1:8" ht="12.75">
      <c r="A20" s="114" t="s">
        <v>55</v>
      </c>
      <c r="B20" s="143">
        <f>'[1]AnexosVIP'!D56</f>
        <v>1335</v>
      </c>
      <c r="C20" s="143">
        <f>'[1]AnexosVIP'!E56</f>
        <v>1335</v>
      </c>
      <c r="D20" s="143">
        <f>'[1]AnexosVIP'!F56</f>
        <v>0</v>
      </c>
      <c r="E20" s="143"/>
      <c r="F20" s="143">
        <f>'[1]AnexosVIP'!H56</f>
        <v>24</v>
      </c>
      <c r="G20" s="143">
        <f>'[1]AnexosVIP'!I56</f>
        <v>24</v>
      </c>
      <c r="H20" s="143">
        <f>'[1]AnexosVIP'!J56</f>
        <v>0</v>
      </c>
    </row>
    <row r="21" spans="1:8" ht="12.75">
      <c r="A21" s="68" t="s">
        <v>57</v>
      </c>
      <c r="B21" s="142">
        <f>'[1]AnexosVIP'!D57</f>
        <v>0</v>
      </c>
      <c r="C21" s="142">
        <f>'[1]AnexosVIP'!E57</f>
        <v>0</v>
      </c>
      <c r="D21" s="142">
        <f>'[1]AnexosVIP'!F57</f>
        <v>0</v>
      </c>
      <c r="E21" s="142"/>
      <c r="F21" s="142">
        <f>'[1]AnexosVIP'!H57</f>
        <v>0</v>
      </c>
      <c r="G21" s="142">
        <f>'[1]AnexosVIP'!I57</f>
        <v>0</v>
      </c>
      <c r="H21" s="142">
        <f>'[1]AnexosVIP'!J57</f>
        <v>0</v>
      </c>
    </row>
    <row r="22" spans="1:8" ht="12.75">
      <c r="A22" s="114" t="s">
        <v>56</v>
      </c>
      <c r="B22" s="143">
        <f>'[1]AnexosVIP'!D58</f>
        <v>8376</v>
      </c>
      <c r="C22" s="143">
        <f>'[1]AnexosVIP'!E58</f>
        <v>0</v>
      </c>
      <c r="D22" s="143">
        <f>'[1]AnexosVIP'!F58</f>
        <v>8376</v>
      </c>
      <c r="E22" s="143"/>
      <c r="F22" s="143">
        <f>'[1]AnexosVIP'!H58</f>
        <v>201</v>
      </c>
      <c r="G22" s="143">
        <f>'[1]AnexosVIP'!I58</f>
        <v>0</v>
      </c>
      <c r="H22" s="143">
        <f>'[1]AnexosVIP'!J58</f>
        <v>201</v>
      </c>
    </row>
    <row r="23" spans="1:8" ht="12.75">
      <c r="A23" s="68" t="s">
        <v>58</v>
      </c>
      <c r="B23" s="142">
        <f>'[1]AnexosVIP'!D59</f>
        <v>0</v>
      </c>
      <c r="C23" s="142">
        <f>'[1]AnexosVIP'!E59</f>
        <v>0</v>
      </c>
      <c r="D23" s="142">
        <f>'[1]AnexosVIP'!F59</f>
        <v>0</v>
      </c>
      <c r="E23" s="142"/>
      <c r="F23" s="142">
        <f>'[1]AnexosVIP'!H59</f>
        <v>0</v>
      </c>
      <c r="G23" s="142">
        <f>'[1]AnexosVIP'!I59</f>
        <v>0</v>
      </c>
      <c r="H23" s="142">
        <f>'[1]AnexosVIP'!J59</f>
        <v>0</v>
      </c>
    </row>
    <row r="24" spans="1:8" ht="12.75">
      <c r="A24" s="114" t="s">
        <v>59</v>
      </c>
      <c r="B24" s="143">
        <f>'[1]AnexosVIP'!D60</f>
        <v>25010</v>
      </c>
      <c r="C24" s="143">
        <f>'[1]AnexosVIP'!E60</f>
        <v>25010</v>
      </c>
      <c r="D24" s="143">
        <f>'[1]AnexosVIP'!F60</f>
        <v>0</v>
      </c>
      <c r="E24" s="143"/>
      <c r="F24" s="143">
        <f>'[1]AnexosVIP'!H60</f>
        <v>680</v>
      </c>
      <c r="G24" s="143">
        <f>'[1]AnexosVIP'!I60</f>
        <v>680</v>
      </c>
      <c r="H24" s="143">
        <f>'[1]AnexosVIP'!J60</f>
        <v>0</v>
      </c>
    </row>
    <row r="25" spans="1:8" ht="12.75">
      <c r="A25" s="68" t="s">
        <v>60</v>
      </c>
      <c r="B25" s="142">
        <f>'[1]AnexosVIP'!D61</f>
        <v>49043</v>
      </c>
      <c r="C25" s="142">
        <f>'[1]AnexosVIP'!E61</f>
        <v>49043</v>
      </c>
      <c r="D25" s="142">
        <f>'[1]AnexosVIP'!F61</f>
        <v>0</v>
      </c>
      <c r="E25" s="142"/>
      <c r="F25" s="142">
        <f>'[1]AnexosVIP'!H61</f>
        <v>914</v>
      </c>
      <c r="G25" s="142">
        <f>'[1]AnexosVIP'!I61</f>
        <v>914</v>
      </c>
      <c r="H25" s="142">
        <f>'[1]AnexosVIP'!J61</f>
        <v>0</v>
      </c>
    </row>
    <row r="26" spans="1:8" ht="12.75">
      <c r="A26" s="114" t="s">
        <v>61</v>
      </c>
      <c r="B26" s="143">
        <f>'[1]AnexosVIP'!D62</f>
        <v>0</v>
      </c>
      <c r="C26" s="143">
        <f>'[1]AnexosVIP'!E62</f>
        <v>0</v>
      </c>
      <c r="D26" s="143">
        <f>'[1]AnexosVIP'!F62</f>
        <v>0</v>
      </c>
      <c r="E26" s="143"/>
      <c r="F26" s="143">
        <f>'[1]AnexosVIP'!H62</f>
        <v>0</v>
      </c>
      <c r="G26" s="143">
        <f>'[1]AnexosVIP'!I62</f>
        <v>0</v>
      </c>
      <c r="H26" s="143">
        <f>'[1]AnexosVIP'!J62</f>
        <v>0</v>
      </c>
    </row>
    <row r="27" spans="1:8" ht="12.75">
      <c r="A27" s="68" t="s">
        <v>62</v>
      </c>
      <c r="B27" s="142">
        <f>'[1]AnexosVIP'!D63</f>
        <v>20754</v>
      </c>
      <c r="C27" s="142">
        <f>'[1]AnexosVIP'!E63</f>
        <v>146</v>
      </c>
      <c r="D27" s="142">
        <f>'[1]AnexosVIP'!F63</f>
        <v>20608</v>
      </c>
      <c r="E27" s="142"/>
      <c r="F27" s="142">
        <f>'[1]AnexosVIP'!H63</f>
        <v>362</v>
      </c>
      <c r="G27" s="142">
        <f>'[1]AnexosVIP'!I63</f>
        <v>2</v>
      </c>
      <c r="H27" s="142">
        <f>'[1]AnexosVIP'!J63</f>
        <v>360</v>
      </c>
    </row>
    <row r="28" spans="1:8" ht="12.75">
      <c r="A28" s="114" t="s">
        <v>63</v>
      </c>
      <c r="B28" s="143">
        <f>'[1]AnexosVIP'!D64</f>
        <v>0</v>
      </c>
      <c r="C28" s="143">
        <f>'[1]AnexosVIP'!E64</f>
        <v>0</v>
      </c>
      <c r="D28" s="143">
        <f>'[1]AnexosVIP'!F64</f>
        <v>0</v>
      </c>
      <c r="E28" s="143"/>
      <c r="F28" s="143">
        <f>'[1]AnexosVIP'!H64</f>
        <v>0</v>
      </c>
      <c r="G28" s="143">
        <f>'[1]AnexosVIP'!I64</f>
        <v>0</v>
      </c>
      <c r="H28" s="143">
        <f>'[1]AnexosVIP'!J64</f>
        <v>0</v>
      </c>
    </row>
    <row r="29" spans="1:8" ht="12.75">
      <c r="A29" s="68" t="s">
        <v>64</v>
      </c>
      <c r="B29" s="142">
        <f>'[1]AnexosVIP'!D65</f>
        <v>0</v>
      </c>
      <c r="C29" s="142">
        <f>'[1]AnexosVIP'!E65</f>
        <v>0</v>
      </c>
      <c r="D29" s="142">
        <f>'[1]AnexosVIP'!F65</f>
        <v>0</v>
      </c>
      <c r="E29" s="142"/>
      <c r="F29" s="142">
        <f>'[1]AnexosVIP'!H65</f>
        <v>0</v>
      </c>
      <c r="G29" s="142">
        <f>'[1]AnexosVIP'!I65</f>
        <v>0</v>
      </c>
      <c r="H29" s="142">
        <f>'[1]AnexosVIP'!J65</f>
        <v>0</v>
      </c>
    </row>
    <row r="30" spans="1:8" ht="12.75">
      <c r="A30" s="114" t="s">
        <v>65</v>
      </c>
      <c r="B30" s="143">
        <f>'[1]AnexosVIP'!D66</f>
        <v>20476</v>
      </c>
      <c r="C30" s="143">
        <f>'[1]AnexosVIP'!E66</f>
        <v>9684</v>
      </c>
      <c r="D30" s="143">
        <f>'[1]AnexosVIP'!F66</f>
        <v>10792</v>
      </c>
      <c r="E30" s="143"/>
      <c r="F30" s="143">
        <f>'[1]AnexosVIP'!H66</f>
        <v>487</v>
      </c>
      <c r="G30" s="143">
        <f>'[1]AnexosVIP'!I66</f>
        <v>237</v>
      </c>
      <c r="H30" s="143">
        <f>'[1]AnexosVIP'!J66</f>
        <v>250</v>
      </c>
    </row>
    <row r="31" spans="1:8" ht="12.75">
      <c r="A31" s="68" t="s">
        <v>66</v>
      </c>
      <c r="B31" s="142">
        <f>'[1]AnexosVIP'!D67</f>
        <v>27143</v>
      </c>
      <c r="C31" s="142">
        <f>'[1]AnexosVIP'!E67</f>
        <v>0</v>
      </c>
      <c r="D31" s="142">
        <f>'[1]AnexosVIP'!F67</f>
        <v>27143</v>
      </c>
      <c r="E31" s="142"/>
      <c r="F31" s="142">
        <f>'[1]AnexosVIP'!H67</f>
        <v>512</v>
      </c>
      <c r="G31" s="142">
        <f>'[1]AnexosVIP'!I67</f>
        <v>0</v>
      </c>
      <c r="H31" s="142">
        <f>'[1]AnexosVIP'!J67</f>
        <v>512</v>
      </c>
    </row>
    <row r="32" spans="1:8" ht="12.75">
      <c r="A32" s="114" t="s">
        <v>153</v>
      </c>
      <c r="B32" s="143">
        <f>'[1]AnexosVIP'!D68</f>
        <v>128333</v>
      </c>
      <c r="C32" s="143">
        <f>'[1]AnexosVIP'!E68</f>
        <v>0</v>
      </c>
      <c r="D32" s="143">
        <f>'[1]AnexosVIP'!F68</f>
        <v>128333</v>
      </c>
      <c r="E32" s="143"/>
      <c r="F32" s="143">
        <f>'[1]AnexosVIP'!H68</f>
        <v>2492</v>
      </c>
      <c r="G32" s="143">
        <f>'[1]AnexosVIP'!I68</f>
        <v>0</v>
      </c>
      <c r="H32" s="143">
        <f>'[1]AnexosVIP'!J68</f>
        <v>2492</v>
      </c>
    </row>
    <row r="33" spans="1:8" ht="12.75">
      <c r="A33" s="68" t="s">
        <v>67</v>
      </c>
      <c r="B33" s="142">
        <f>'[1]AnexosVIP'!D69</f>
        <v>73</v>
      </c>
      <c r="C33" s="142">
        <f>'[1]AnexosVIP'!E69</f>
        <v>73</v>
      </c>
      <c r="D33" s="142">
        <f>'[1]AnexosVIP'!F69</f>
        <v>0</v>
      </c>
      <c r="E33" s="142"/>
      <c r="F33" s="142">
        <f>'[1]AnexosVIP'!H69</f>
        <v>1</v>
      </c>
      <c r="G33" s="142">
        <f>'[1]AnexosVIP'!I69</f>
        <v>1</v>
      </c>
      <c r="H33" s="142">
        <f>'[1]AnexosVIP'!J69</f>
        <v>0</v>
      </c>
    </row>
    <row r="34" spans="1:8" ht="12.75">
      <c r="A34" s="114" t="s">
        <v>68</v>
      </c>
      <c r="B34" s="143">
        <f>'[1]AnexosVIP'!D70</f>
        <v>48727</v>
      </c>
      <c r="C34" s="143">
        <f>'[1]AnexosVIP'!E70</f>
        <v>18753</v>
      </c>
      <c r="D34" s="143">
        <f>'[1]AnexosVIP'!F70</f>
        <v>29974</v>
      </c>
      <c r="E34" s="143"/>
      <c r="F34" s="143">
        <f>'[1]AnexosVIP'!H70</f>
        <v>1012</v>
      </c>
      <c r="G34" s="143">
        <f>'[1]AnexosVIP'!I70</f>
        <v>412</v>
      </c>
      <c r="H34" s="143">
        <f>'[1]AnexosVIP'!J70</f>
        <v>600</v>
      </c>
    </row>
    <row r="35" spans="1:8" ht="12.75">
      <c r="A35" s="68" t="s">
        <v>71</v>
      </c>
      <c r="B35" s="142">
        <f>'[1]AnexosVIP'!D71</f>
        <v>2986</v>
      </c>
      <c r="C35" s="142">
        <f>'[1]AnexosVIP'!E71</f>
        <v>0</v>
      </c>
      <c r="D35" s="142">
        <f>'[1]AnexosVIP'!F71</f>
        <v>2986</v>
      </c>
      <c r="E35" s="142"/>
      <c r="F35" s="142">
        <f>'[1]AnexosVIP'!H71</f>
        <v>61</v>
      </c>
      <c r="G35" s="142">
        <f>'[1]AnexosVIP'!I71</f>
        <v>0</v>
      </c>
      <c r="H35" s="142">
        <f>'[1]AnexosVIP'!J71</f>
        <v>61</v>
      </c>
    </row>
    <row r="36" spans="1:8" ht="12.75">
      <c r="A36" s="114" t="s">
        <v>69</v>
      </c>
      <c r="B36" s="143">
        <f>'[1]AnexosVIP'!D72</f>
        <v>13683</v>
      </c>
      <c r="C36" s="143">
        <f>'[1]AnexosVIP'!E72</f>
        <v>0</v>
      </c>
      <c r="D36" s="143">
        <f>'[1]AnexosVIP'!F72</f>
        <v>13683</v>
      </c>
      <c r="E36" s="143"/>
      <c r="F36" s="143">
        <f>'[1]AnexosVIP'!H72</f>
        <v>260</v>
      </c>
      <c r="G36" s="143">
        <f>'[1]AnexosVIP'!I72</f>
        <v>0</v>
      </c>
      <c r="H36" s="143">
        <f>'[1]AnexosVIP'!J72</f>
        <v>260</v>
      </c>
    </row>
    <row r="37" spans="1:8" ht="12.75">
      <c r="A37" s="68" t="s">
        <v>70</v>
      </c>
      <c r="B37" s="142">
        <f>'[1]AnexosVIP'!D73</f>
        <v>1954</v>
      </c>
      <c r="C37" s="142">
        <f>'[1]AnexosVIP'!E73</f>
        <v>1872</v>
      </c>
      <c r="D37" s="142">
        <f>'[1]AnexosVIP'!F73</f>
        <v>82</v>
      </c>
      <c r="E37" s="142"/>
      <c r="F37" s="142">
        <f>'[1]AnexosVIP'!H73</f>
        <v>41</v>
      </c>
      <c r="G37" s="142">
        <f>'[1]AnexosVIP'!I73</f>
        <v>39</v>
      </c>
      <c r="H37" s="142">
        <f>'[1]AnexosVIP'!J73</f>
        <v>2</v>
      </c>
    </row>
    <row r="38" spans="1:8" ht="12.75">
      <c r="A38" s="114" t="s">
        <v>177</v>
      </c>
      <c r="B38" s="143">
        <f>'[1]AnexosVIP'!D74</f>
        <v>27033</v>
      </c>
      <c r="C38" s="143">
        <f>'[1]AnexosVIP'!E74</f>
        <v>3961</v>
      </c>
      <c r="D38" s="143">
        <f>'[1]AnexosVIP'!F74</f>
        <v>23072</v>
      </c>
      <c r="E38" s="143"/>
      <c r="F38" s="143">
        <f>'[1]AnexosVIP'!H74</f>
        <v>514</v>
      </c>
      <c r="G38" s="143">
        <f>'[1]AnexosVIP'!I74</f>
        <v>74</v>
      </c>
      <c r="H38" s="143">
        <f>'[1]AnexosVIP'!J74</f>
        <v>440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f>'[1]AnexosVIP'!D76</f>
        <v>577317</v>
      </c>
      <c r="C40" s="143">
        <f>'[1]AnexosVIP'!E76</f>
        <v>111007</v>
      </c>
      <c r="D40" s="143">
        <f>'[1]AnexosVIP'!F76</f>
        <v>466310</v>
      </c>
      <c r="E40" s="143"/>
      <c r="F40" s="143">
        <f>'[1]AnexosVIP'!H76</f>
        <v>11395</v>
      </c>
      <c r="G40" s="143">
        <f>'[1]AnexosVIP'!I76</f>
        <v>2399</v>
      </c>
      <c r="H40" s="143">
        <f>'[1]AnexosVIP'!J76</f>
        <v>8996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Contenido!$B$52</f>
        <v>Fecha de publicación: 17 de agosto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9" customWidth="1"/>
    <col min="2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8"/>
      <c r="B5" s="158"/>
      <c r="C5" s="158"/>
      <c r="D5" s="158"/>
      <c r="E5" s="158"/>
      <c r="F5" s="158"/>
      <c r="G5" s="158"/>
      <c r="H5" s="158"/>
    </row>
    <row r="6" ht="12.75">
      <c r="H6" s="246" t="s">
        <v>202</v>
      </c>
    </row>
    <row r="7" ht="15">
      <c r="A7" s="249" t="str">
        <f>'[1]Hoja3'!$J$88</f>
        <v>A31 Área aprobada para vivienda</v>
      </c>
    </row>
    <row r="8" ht="15">
      <c r="A8" s="249" t="s">
        <v>213</v>
      </c>
    </row>
    <row r="9" ht="15">
      <c r="A9" s="43" t="str">
        <f>'[1]Hoja3'!$J$90</f>
        <v>Junio 2015 - junio 2016</v>
      </c>
    </row>
    <row r="11" spans="1:8" ht="12.75">
      <c r="A11" s="265" t="s">
        <v>35</v>
      </c>
      <c r="B11" s="307" t="s">
        <v>206</v>
      </c>
      <c r="C11" s="307"/>
      <c r="D11" s="307"/>
      <c r="E11" s="307"/>
      <c r="F11" s="307"/>
      <c r="G11" s="307"/>
      <c r="H11" s="307"/>
    </row>
    <row r="12" spans="1:8" ht="12.75">
      <c r="A12" s="266"/>
      <c r="B12" s="96" t="s">
        <v>207</v>
      </c>
      <c r="C12" s="96" t="s">
        <v>208</v>
      </c>
      <c r="D12" s="96" t="s">
        <v>209</v>
      </c>
      <c r="E12" s="96" t="s">
        <v>210</v>
      </c>
      <c r="F12" s="96" t="s">
        <v>211</v>
      </c>
      <c r="G12" s="96" t="s">
        <v>212</v>
      </c>
      <c r="H12" s="96" t="s">
        <v>1</v>
      </c>
    </row>
    <row r="13" spans="1:8" ht="12.75">
      <c r="A13" s="24" t="str">
        <f>'[1]Hoja3'!J98</f>
        <v>Marzo 2015</v>
      </c>
      <c r="B13" s="142">
        <f>'[1]Hoja3'!K98</f>
        <v>82994</v>
      </c>
      <c r="C13" s="142">
        <f>'[1]Hoja3'!L98</f>
        <v>334465</v>
      </c>
      <c r="D13" s="142">
        <f>'[1]Hoja3'!M98</f>
        <v>394180</v>
      </c>
      <c r="E13" s="142">
        <f>'[1]Hoja3'!N98</f>
        <v>246163</v>
      </c>
      <c r="F13" s="142">
        <f>'[1]Hoja3'!O98</f>
        <v>253006</v>
      </c>
      <c r="G13" s="142">
        <f>'[1]Hoja3'!P98</f>
        <v>144307</v>
      </c>
      <c r="H13" s="142">
        <f>'[1]Hoja3'!Q98</f>
        <v>1455115</v>
      </c>
    </row>
    <row r="14" spans="1:8" ht="12.75">
      <c r="A14" s="116" t="str">
        <f>'[1]Hoja3'!J99</f>
        <v>Abril 2015</v>
      </c>
      <c r="B14" s="143">
        <f>'[1]Hoja3'!K99</f>
        <v>46254</v>
      </c>
      <c r="C14" s="143">
        <f>'[1]Hoja3'!L99</f>
        <v>395636</v>
      </c>
      <c r="D14" s="143">
        <f>'[1]Hoja3'!M99</f>
        <v>508645</v>
      </c>
      <c r="E14" s="143">
        <f>'[1]Hoja3'!N99</f>
        <v>378144</v>
      </c>
      <c r="F14" s="143">
        <f>'[1]Hoja3'!O99</f>
        <v>241150</v>
      </c>
      <c r="G14" s="143">
        <f>'[1]Hoja3'!P99</f>
        <v>208551</v>
      </c>
      <c r="H14" s="143">
        <f>'[1]Hoja3'!Q99</f>
        <v>1778380</v>
      </c>
    </row>
    <row r="15" spans="1:8" ht="12.75">
      <c r="A15" s="24" t="str">
        <f>'[1]Hoja3'!J100</f>
        <v>Mayo 2015</v>
      </c>
      <c r="B15" s="142">
        <f>'[1]Hoja3'!K100</f>
        <v>65188</v>
      </c>
      <c r="C15" s="142">
        <f>'[1]Hoja3'!L100</f>
        <v>173921</v>
      </c>
      <c r="D15" s="142">
        <f>'[1]Hoja3'!M100</f>
        <v>265680</v>
      </c>
      <c r="E15" s="142">
        <f>'[1]Hoja3'!N100</f>
        <v>306773</v>
      </c>
      <c r="F15" s="142">
        <f>'[1]Hoja3'!O100</f>
        <v>226119</v>
      </c>
      <c r="G15" s="142">
        <f>'[1]Hoja3'!P100</f>
        <v>112108</v>
      </c>
      <c r="H15" s="142">
        <f>'[1]Hoja3'!Q100</f>
        <v>1149789</v>
      </c>
    </row>
    <row r="16" spans="1:8" ht="12.75">
      <c r="A16" s="116" t="str">
        <f>'[1]Hoja3'!J101</f>
        <v>Junio 2015</v>
      </c>
      <c r="B16" s="143">
        <f>'[1]Hoja3'!K101</f>
        <v>70273</v>
      </c>
      <c r="C16" s="143">
        <f>'[1]Hoja3'!L101</f>
        <v>384216</v>
      </c>
      <c r="D16" s="143">
        <f>'[1]Hoja3'!M101</f>
        <v>551129</v>
      </c>
      <c r="E16" s="143">
        <f>'[1]Hoja3'!N101</f>
        <v>454762</v>
      </c>
      <c r="F16" s="143">
        <f>'[1]Hoja3'!O101</f>
        <v>211833</v>
      </c>
      <c r="G16" s="143">
        <f>'[1]Hoja3'!P101</f>
        <v>196773</v>
      </c>
      <c r="H16" s="143">
        <f>'[1]Hoja3'!Q101</f>
        <v>1868986</v>
      </c>
    </row>
    <row r="17" spans="1:8" ht="12.75">
      <c r="A17" s="24" t="str">
        <f>'[1]Hoja3'!J102</f>
        <v>Julio 2015</v>
      </c>
      <c r="B17" s="142">
        <f>'[1]Hoja3'!K102</f>
        <v>77560</v>
      </c>
      <c r="C17" s="142">
        <f>'[1]Hoja3'!L102</f>
        <v>339328</v>
      </c>
      <c r="D17" s="142">
        <f>'[1]Hoja3'!M102</f>
        <v>418324</v>
      </c>
      <c r="E17" s="142">
        <f>'[1]Hoja3'!N102</f>
        <v>301769</v>
      </c>
      <c r="F17" s="142">
        <f>'[1]Hoja3'!O102</f>
        <v>217982</v>
      </c>
      <c r="G17" s="142">
        <f>'[1]Hoja3'!P102</f>
        <v>235092</v>
      </c>
      <c r="H17" s="142">
        <f>'[1]Hoja3'!Q102</f>
        <v>1590055</v>
      </c>
    </row>
    <row r="18" spans="1:8" ht="12.75">
      <c r="A18" s="116" t="str">
        <f>'[1]Hoja3'!J103</f>
        <v>Agosto 2015</v>
      </c>
      <c r="B18" s="143">
        <f>'[1]Hoja3'!K103</f>
        <v>52494</v>
      </c>
      <c r="C18" s="143">
        <f>'[1]Hoja3'!L103</f>
        <v>263626</v>
      </c>
      <c r="D18" s="143">
        <f>'[1]Hoja3'!M103</f>
        <v>540417</v>
      </c>
      <c r="E18" s="143">
        <f>'[1]Hoja3'!N103</f>
        <v>277119</v>
      </c>
      <c r="F18" s="143">
        <f>'[1]Hoja3'!O103</f>
        <v>87519</v>
      </c>
      <c r="G18" s="143">
        <f>'[1]Hoja3'!P103</f>
        <v>178037</v>
      </c>
      <c r="H18" s="143">
        <f>'[1]Hoja3'!Q103</f>
        <v>1399212</v>
      </c>
    </row>
    <row r="19" spans="1:8" ht="12.75">
      <c r="A19" s="24" t="str">
        <f>'[1]Hoja3'!J104</f>
        <v>Septiembre 2015</v>
      </c>
      <c r="B19" s="142">
        <f>'[1]Hoja3'!K104</f>
        <v>99906</v>
      </c>
      <c r="C19" s="142">
        <f>'[1]Hoja3'!L104</f>
        <v>517992</v>
      </c>
      <c r="D19" s="142">
        <f>'[1]Hoja3'!M104</f>
        <v>489000</v>
      </c>
      <c r="E19" s="142">
        <f>'[1]Hoja3'!N104</f>
        <v>277290</v>
      </c>
      <c r="F19" s="142">
        <f>'[1]Hoja3'!O104</f>
        <v>176671</v>
      </c>
      <c r="G19" s="142">
        <f>'[1]Hoja3'!P104</f>
        <v>194069</v>
      </c>
      <c r="H19" s="142">
        <f>'[1]Hoja3'!Q104</f>
        <v>1754928</v>
      </c>
    </row>
    <row r="20" spans="1:8" ht="12.75">
      <c r="A20" s="116" t="str">
        <f>'[1]Hoja3'!J105</f>
        <v>Octubre 2015</v>
      </c>
      <c r="B20" s="143">
        <f>'[1]Hoja3'!K105</f>
        <v>42732</v>
      </c>
      <c r="C20" s="143">
        <f>'[1]Hoja3'!L105</f>
        <v>425365</v>
      </c>
      <c r="D20" s="143">
        <f>'[1]Hoja3'!M105</f>
        <v>527848</v>
      </c>
      <c r="E20" s="143">
        <f>'[1]Hoja3'!N105</f>
        <v>246700</v>
      </c>
      <c r="F20" s="143">
        <f>'[1]Hoja3'!O105</f>
        <v>128988</v>
      </c>
      <c r="G20" s="143">
        <f>'[1]Hoja3'!P105</f>
        <v>49506</v>
      </c>
      <c r="H20" s="143">
        <f>'[1]Hoja3'!Q105</f>
        <v>1421139</v>
      </c>
    </row>
    <row r="21" spans="1:8" ht="12.75">
      <c r="A21" s="24" t="str">
        <f>'[1]Hoja3'!J106</f>
        <v>Noviembre 2015</v>
      </c>
      <c r="B21" s="142">
        <f>'[1]Hoja3'!K106</f>
        <v>53658</v>
      </c>
      <c r="C21" s="142">
        <f>'[1]Hoja3'!L106</f>
        <v>244530</v>
      </c>
      <c r="D21" s="142">
        <f>'[1]Hoja3'!M106</f>
        <v>367075</v>
      </c>
      <c r="E21" s="142">
        <f>'[1]Hoja3'!N106</f>
        <v>257824</v>
      </c>
      <c r="F21" s="142">
        <f>'[1]Hoja3'!O106</f>
        <v>200732</v>
      </c>
      <c r="G21" s="142">
        <f>'[1]Hoja3'!P106</f>
        <v>184097</v>
      </c>
      <c r="H21" s="142">
        <f>'[1]Hoja3'!Q106</f>
        <v>1307916</v>
      </c>
    </row>
    <row r="22" spans="1:8" ht="12.75">
      <c r="A22" s="116" t="str">
        <f>'[1]Hoja3'!J107</f>
        <v>Diciembre 2015</v>
      </c>
      <c r="B22" s="143">
        <f>'[1]Hoja3'!K107</f>
        <v>29695</v>
      </c>
      <c r="C22" s="143">
        <f>'[1]Hoja3'!L107</f>
        <v>695569</v>
      </c>
      <c r="D22" s="143">
        <f>'[1]Hoja3'!M107</f>
        <v>1046872</v>
      </c>
      <c r="E22" s="143">
        <f>'[1]Hoja3'!N107</f>
        <v>838528</v>
      </c>
      <c r="F22" s="143">
        <f>'[1]Hoja3'!O107</f>
        <v>304613</v>
      </c>
      <c r="G22" s="143">
        <f>'[1]Hoja3'!P107</f>
        <v>165382</v>
      </c>
      <c r="H22" s="143">
        <f>'[1]Hoja3'!Q107</f>
        <v>3080659</v>
      </c>
    </row>
    <row r="23" spans="1:8" ht="12.75">
      <c r="A23" s="24" t="str">
        <f>'[1]Hoja3'!J108</f>
        <v>Enero 2016</v>
      </c>
      <c r="B23" s="142">
        <f>'[1]Hoja3'!K108</f>
        <v>62891</v>
      </c>
      <c r="C23" s="142">
        <f>'[1]Hoja3'!L108</f>
        <v>231515</v>
      </c>
      <c r="D23" s="142">
        <f>'[1]Hoja3'!M108</f>
        <v>441511</v>
      </c>
      <c r="E23" s="142">
        <f>'[1]Hoja3'!N108</f>
        <v>158407</v>
      </c>
      <c r="F23" s="142">
        <f>'[1]Hoja3'!O108</f>
        <v>103492</v>
      </c>
      <c r="G23" s="142">
        <f>'[1]Hoja3'!P108</f>
        <v>88212</v>
      </c>
      <c r="H23" s="142">
        <f>'[1]Hoja3'!Q108</f>
        <v>1086028</v>
      </c>
    </row>
    <row r="24" spans="1:8" ht="12.75">
      <c r="A24" s="116" t="str">
        <f>'[1]Hoja3'!J109</f>
        <v>Febrero 2016</v>
      </c>
      <c r="B24" s="143">
        <f>'[1]Hoja3'!K109</f>
        <v>62039</v>
      </c>
      <c r="C24" s="143">
        <f>'[1]Hoja3'!L109</f>
        <v>229791</v>
      </c>
      <c r="D24" s="143">
        <f>'[1]Hoja3'!M109</f>
        <v>316610</v>
      </c>
      <c r="E24" s="143">
        <f>'[1]Hoja3'!N109</f>
        <v>264337</v>
      </c>
      <c r="F24" s="143">
        <f>'[1]Hoja3'!O109</f>
        <v>138402</v>
      </c>
      <c r="G24" s="143">
        <f>'[1]Hoja3'!P109</f>
        <v>149652</v>
      </c>
      <c r="H24" s="143">
        <f>'[1]Hoja3'!Q109</f>
        <v>1160831</v>
      </c>
    </row>
    <row r="25" spans="1:8" ht="12.75">
      <c r="A25" s="250" t="str">
        <f>'[1]Hoja3'!J110</f>
        <v>Marzo 2016</v>
      </c>
      <c r="B25" s="251">
        <f>'[1]Hoja3'!K110</f>
        <v>23373</v>
      </c>
      <c r="C25" s="251">
        <f>'[1]Hoja3'!L110</f>
        <v>209957</v>
      </c>
      <c r="D25" s="251">
        <f>'[1]Hoja3'!M110</f>
        <v>511995</v>
      </c>
      <c r="E25" s="251">
        <f>'[1]Hoja3'!N110</f>
        <v>358032</v>
      </c>
      <c r="F25" s="251">
        <f>'[1]Hoja3'!O110</f>
        <v>96201</v>
      </c>
      <c r="G25" s="251">
        <f>'[1]Hoja3'!P110</f>
        <v>146648</v>
      </c>
      <c r="H25" s="251">
        <f>'[1]Hoja3'!Q110</f>
        <v>1346206</v>
      </c>
    </row>
    <row r="27" ht="12.75">
      <c r="A27" s="24" t="s">
        <v>187</v>
      </c>
    </row>
    <row r="28" ht="12.75">
      <c r="A28" s="24" t="str">
        <f>Contenido!$B$52</f>
        <v>Fecha de publicación: 17 de agosto de 2016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158</v>
      </c>
      <c r="B7" s="264"/>
      <c r="C7" s="264"/>
      <c r="D7" s="264"/>
      <c r="E7" s="264"/>
      <c r="F7" s="264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Mayo 2016 - junio 2016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57" t="s">
        <v>6</v>
      </c>
      <c r="B11" s="262" t="s">
        <v>76</v>
      </c>
      <c r="C11" s="262"/>
      <c r="D11" s="33"/>
      <c r="E11" s="33" t="s">
        <v>12</v>
      </c>
      <c r="F11" s="33"/>
    </row>
    <row r="12" spans="1:6" ht="12.75">
      <c r="A12" s="258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f>_xlfn.IFERROR(ROUND('[1]Anexo3'!AS10,1),"*")</f>
        <v>-31.7</v>
      </c>
      <c r="C13" s="40">
        <f>_xlfn.IFERROR(ROUND('[1]Anexo3'!AT10,1),"*")</f>
        <v>-34.2</v>
      </c>
      <c r="D13" s="17"/>
      <c r="E13" s="40">
        <f>ROUND('[1]Anexo3'!AV10,1)</f>
        <v>-3.4</v>
      </c>
      <c r="F13" s="40">
        <f>ROUND('[1]Anexo3'!AW10,1)</f>
        <v>-4.2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f>_xlfn.IFERROR(ROUND('[1]Anexo3'!AS11,1),"*")</f>
        <v>-95.4</v>
      </c>
      <c r="C14" s="107">
        <f>_xlfn.IFERROR(ROUND('[1]Anexo3'!AT11,1),"*")</f>
        <v>-95.3</v>
      </c>
      <c r="D14" s="102"/>
      <c r="E14" s="107">
        <f>ROUND('[1]Anexo3'!AV11,1)</f>
        <v>-1.5</v>
      </c>
      <c r="F14" s="107">
        <f>ROUND('[1]Anexo3'!AW11,1)</f>
        <v>-1.2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f>_xlfn.IFERROR(ROUND('[1]Anexo3'!AS12,1),"*")</f>
        <v>-51.5</v>
      </c>
      <c r="C15" s="40">
        <f>_xlfn.IFERROR(ROUND('[1]Anexo3'!AT12,1),"*")</f>
        <v>-45.1</v>
      </c>
      <c r="D15" s="17"/>
      <c r="E15" s="40">
        <f>ROUND('[1]Anexo3'!AV12,1)</f>
        <v>-5.4</v>
      </c>
      <c r="F15" s="40">
        <f>ROUND('[1]Anexo3'!AW12,1)</f>
        <v>-4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f>_xlfn.IFERROR(ROUND('[1]Anexo3'!AS13,1),"*")</f>
        <v>-35.7</v>
      </c>
      <c r="C16" s="107">
        <f>_xlfn.IFERROR(ROUND('[1]Anexo3'!AT13,1),"*")</f>
        <v>-40</v>
      </c>
      <c r="D16" s="102"/>
      <c r="E16" s="107">
        <f>ROUND('[1]Anexo3'!AV13,1)</f>
        <v>-6.7</v>
      </c>
      <c r="F16" s="107">
        <f>ROUND('[1]Anexo3'!AW13,1)</f>
        <v>-9.6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f>_xlfn.IFERROR(ROUND('[1]Anexo3'!AS14,1),"*")</f>
        <v>-58.7</v>
      </c>
      <c r="C17" s="40">
        <f>_xlfn.IFERROR(ROUND('[1]Anexo3'!AT14,1),"*")</f>
        <v>-49.2</v>
      </c>
      <c r="D17" s="17"/>
      <c r="E17" s="40">
        <f>ROUND('[1]Anexo3'!AV14,1)</f>
        <v>-4.2</v>
      </c>
      <c r="F17" s="40">
        <f>ROUND('[1]Anexo3'!AW14,1)</f>
        <v>-2.8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f>_xlfn.IFERROR(ROUND('[1]Anexo3'!AS15,1),"*")</f>
        <v>-40.6</v>
      </c>
      <c r="C18" s="107">
        <f>_xlfn.IFERROR(ROUND('[1]Anexo3'!AT15,1),"*")</f>
        <v>-34.8</v>
      </c>
      <c r="D18" s="102"/>
      <c r="E18" s="107">
        <f>ROUND('[1]Anexo3'!AV15,1)</f>
        <v>-1.5</v>
      </c>
      <c r="F18" s="107">
        <f>ROUND('[1]Anexo3'!AW15,1)</f>
        <v>-1.1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f>_xlfn.IFERROR(ROUND('[1]Anexo3'!AS16,1),"*")</f>
        <v>-34</v>
      </c>
      <c r="C19" s="40">
        <f>_xlfn.IFERROR(ROUND('[1]Anexo3'!AT16,1),"*")</f>
        <v>-46.4</v>
      </c>
      <c r="D19" s="17"/>
      <c r="E19" s="40">
        <f>ROUND('[1]Anexo3'!AV16,1)</f>
        <v>-0.5</v>
      </c>
      <c r="F19" s="40">
        <f>ROUND('[1]Anexo3'!AW16,1)</f>
        <v>-0.7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f>_xlfn.IFERROR(ROUND('[1]Anexo3'!AS17,1),"*")</f>
        <v>49.5</v>
      </c>
      <c r="C20" s="107">
        <f>_xlfn.IFERROR(ROUND('[1]Anexo3'!AT17,1),"*")</f>
        <v>-5.8</v>
      </c>
      <c r="D20" s="102"/>
      <c r="E20" s="107">
        <f>ROUND('[1]Anexo3'!AV17,1)</f>
        <v>0.1</v>
      </c>
      <c r="F20" s="107">
        <f>ROUND('[1]Anexo3'!AW17,1)</f>
        <v>0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f>_xlfn.IFERROR(ROUND('[1]Anexo3'!AS18,1),"*")</f>
        <v>-63.7</v>
      </c>
      <c r="C21" s="40">
        <f>_xlfn.IFERROR(ROUND('[1]Anexo3'!AT18,1),"*")</f>
        <v>-68.5</v>
      </c>
      <c r="D21" s="17"/>
      <c r="E21" s="40">
        <f>ROUND('[1]Anexo3'!AV18,1)</f>
        <v>-0.3</v>
      </c>
      <c r="F21" s="40">
        <f>ROUND('[1]Anexo3'!AW18,1)</f>
        <v>-0.3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f>_xlfn.IFERROR(ROUND('[1]Anexo3'!AS19,1),"*")</f>
        <v>39.1</v>
      </c>
      <c r="C22" s="107">
        <f>_xlfn.IFERROR(ROUND('[1]Anexo3'!AT19,1),"*")</f>
        <v>73.5</v>
      </c>
      <c r="D22" s="102"/>
      <c r="E22" s="107">
        <f>ROUND('[1]Anexo3'!AV19,1)</f>
        <v>0.2</v>
      </c>
      <c r="F22" s="107">
        <f>ROUND('[1]Anexo3'!AW19,1)</f>
        <v>0.3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f>_xlfn.IFERROR(ROUND('[1]Anexo3'!AS20,1),"*")</f>
        <v>-93</v>
      </c>
      <c r="C23" s="40">
        <f>_xlfn.IFERROR(ROUND('[1]Anexo3'!AT20,1),"*")</f>
        <v>-92.7</v>
      </c>
      <c r="D23" s="17"/>
      <c r="E23" s="40">
        <f>ROUND('[1]Anexo3'!AV20,1)</f>
        <v>-1.6</v>
      </c>
      <c r="F23" s="40">
        <f>ROUND('[1]Anexo3'!AW20,1)</f>
        <v>-1.3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f>_xlfn.IFERROR(ROUND('[1]Anexo3'!AS21,1),"*")</f>
        <v>72.6</v>
      </c>
      <c r="C24" s="107">
        <f>_xlfn.IFERROR(ROUND('[1]Anexo3'!AT21,1),"*")</f>
        <v>41</v>
      </c>
      <c r="D24" s="102"/>
      <c r="E24" s="107">
        <f>ROUND('[1]Anexo3'!AV21,1)</f>
        <v>0.5</v>
      </c>
      <c r="F24" s="107">
        <f>ROUND('[1]Anexo3'!AW21,1)</f>
        <v>0.3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f>_xlfn.IFERROR(ROUND('[1]Anexo3'!AS22,1),"*")</f>
        <v>-60.4</v>
      </c>
      <c r="C25" s="40">
        <f>_xlfn.IFERROR(ROUND('[1]Anexo3'!AT22,1),"*")</f>
        <v>-55.2</v>
      </c>
      <c r="D25" s="17"/>
      <c r="E25" s="40">
        <f>ROUND('[1]Anexo3'!AV22,1)</f>
        <v>-11</v>
      </c>
      <c r="F25" s="40">
        <f>ROUND('[1]Anexo3'!AW22,1)</f>
        <v>-9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f>_xlfn.IFERROR(ROUND('[1]Anexo3'!AS23,1),"*")</f>
        <v>-41.2</v>
      </c>
      <c r="C26" s="107">
        <f>_xlfn.IFERROR(ROUND('[1]Anexo3'!AT23,1),"*")</f>
        <v>-45.6</v>
      </c>
      <c r="D26" s="102"/>
      <c r="E26" s="107">
        <f>ROUND('[1]Anexo3'!AV23,1)</f>
        <v>-0.1</v>
      </c>
      <c r="F26" s="107">
        <f>ROUND('[1]Anexo3'!AW23,1)</f>
        <v>-0.1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f>_xlfn.IFERROR(ROUND('[1]Anexo3'!AS24,1),"*")</f>
        <v>-41.8</v>
      </c>
      <c r="C27" s="40">
        <f>_xlfn.IFERROR(ROUND('[1]Anexo3'!AT24,1),"*")</f>
        <v>-47.5</v>
      </c>
      <c r="D27" s="17"/>
      <c r="E27" s="40">
        <f>ROUND('[1]Anexo3'!AV24,1)</f>
        <v>-0.6</v>
      </c>
      <c r="F27" s="40">
        <f>ROUND('[1]Anexo3'!AW24,1)</f>
        <v>-0.6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 t="str">
        <f>_xlfn.IFERROR(ROUND('[1]Anexo3'!AS25,1),"*")</f>
        <v>*</v>
      </c>
      <c r="C28" s="107">
        <f>_xlfn.IFERROR(ROUND('[1]Anexo3'!AT25,1),"*")</f>
        <v>189.3</v>
      </c>
      <c r="D28" s="102"/>
      <c r="E28" s="107">
        <f>ROUND('[1]Anexo3'!AV25,1)</f>
        <v>0.1</v>
      </c>
      <c r="F28" s="107">
        <f>ROUND('[1]Anexo3'!AW25,1)</f>
        <v>0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f>_xlfn.IFERROR(ROUND('[1]Anexo3'!AS26,1),"*")</f>
        <v>60.5</v>
      </c>
      <c r="C29" s="40">
        <f>_xlfn.IFERROR(ROUND('[1]Anexo3'!AT26,1),"*")</f>
        <v>96</v>
      </c>
      <c r="D29" s="17"/>
      <c r="E29" s="40">
        <f>ROUND('[1]Anexo3'!AV26,1)</f>
        <v>0.4</v>
      </c>
      <c r="F29" s="40">
        <f>ROUND('[1]Anexo3'!AW26,1)</f>
        <v>0.6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f>_xlfn.IFERROR(ROUND('[1]Anexo3'!AS27,1),"*")</f>
        <v>43.8</v>
      </c>
      <c r="C30" s="107">
        <f>_xlfn.IFERROR(ROUND('[1]Anexo3'!AT27,1),"*")</f>
        <v>4.6</v>
      </c>
      <c r="D30" s="102"/>
      <c r="E30" s="107">
        <f>ROUND('[1]Anexo3'!AV27,1)</f>
        <v>0.5</v>
      </c>
      <c r="F30" s="107">
        <f>ROUND('[1]Anexo3'!AW27,1)</f>
        <v>0.1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f>_xlfn.IFERROR(ROUND('[1]Anexo3'!AS28,1),"*")</f>
        <v>-75.6</v>
      </c>
      <c r="C31" s="40">
        <f>_xlfn.IFERROR(ROUND('[1]Anexo3'!AT28,1),"*")</f>
        <v>-75.8</v>
      </c>
      <c r="D31" s="17"/>
      <c r="E31" s="40">
        <f>ROUND('[1]Anexo3'!AV28,1)</f>
        <v>-1.9</v>
      </c>
      <c r="F31" s="40">
        <f>ROUND('[1]Anexo3'!AW28,1)</f>
        <v>-2.1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f>_xlfn.IFERROR(ROUND('[1]Anexo3'!AS29,1),"*")</f>
        <v>-44.9</v>
      </c>
      <c r="C32" s="107">
        <f>_xlfn.IFERROR(ROUND('[1]Anexo3'!AT29,1),"*")</f>
        <v>-39.6</v>
      </c>
      <c r="D32" s="102"/>
      <c r="E32" s="107">
        <f>ROUND('[1]Anexo3'!AV29,1)</f>
        <v>-0.9</v>
      </c>
      <c r="F32" s="107">
        <f>ROUND('[1]Anexo3'!AW29,1)</f>
        <v>-0.7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f>_xlfn.IFERROR(ROUND('[1]Anexo3'!AS30,1),"*")</f>
        <v>66.2</v>
      </c>
      <c r="C33" s="40">
        <f>_xlfn.IFERROR(ROUND('[1]Anexo3'!AT30,1),"*")</f>
        <v>83.4</v>
      </c>
      <c r="D33" s="17"/>
      <c r="E33" s="40">
        <f>ROUND('[1]Anexo3'!AV30,1)</f>
        <v>0.8</v>
      </c>
      <c r="F33" s="40">
        <f>ROUND('[1]Anexo3'!AW30,1)</f>
        <v>0.8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f>_xlfn.IFERROR(ROUND('[1]Anexo3'!AS31,1),"*")</f>
        <v>-32.9</v>
      </c>
      <c r="C34" s="107">
        <f>_xlfn.IFERROR(ROUND('[1]Anexo3'!AT31,1),"*")</f>
        <v>-38.4</v>
      </c>
      <c r="D34" s="102"/>
      <c r="E34" s="107">
        <f>ROUND('[1]Anexo3'!AV31,1)</f>
        <v>-1</v>
      </c>
      <c r="F34" s="107">
        <f>ROUND('[1]Anexo3'!AW31,1)</f>
        <v>-1.2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f>_xlfn.IFERROR(ROUND('[1]Anexo3'!AS32,1),"*")</f>
        <v>476.1</v>
      </c>
      <c r="C35" s="40">
        <f>_xlfn.IFERROR(ROUND('[1]Anexo3'!AT32,1),"*")</f>
        <v>326.7</v>
      </c>
      <c r="D35" s="17"/>
      <c r="E35" s="40">
        <f>ROUND('[1]Anexo3'!AV32,1)</f>
        <v>5.9</v>
      </c>
      <c r="F35" s="40">
        <f>ROUND('[1]Anexo3'!AW32,1)</f>
        <v>5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f>_xlfn.IFERROR(ROUND('[1]Anexo3'!AS33,1),"*")</f>
        <v>74.1</v>
      </c>
      <c r="C36" s="107">
        <f>_xlfn.IFERROR(ROUND('[1]Anexo3'!AT33,1),"*")</f>
        <v>68.2</v>
      </c>
      <c r="D36" s="102"/>
      <c r="E36" s="107">
        <f>ROUND('[1]Anexo3'!AV33,1)</f>
        <v>0.1</v>
      </c>
      <c r="F36" s="107">
        <f>ROUND('[1]Anexo3'!AW33,1)</f>
        <v>0.1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f>_xlfn.IFERROR(ROUND('[1]Anexo3'!AS34,1),"*")</f>
        <v>9.7</v>
      </c>
      <c r="C37" s="40">
        <f>_xlfn.IFERROR(ROUND('[1]Anexo3'!AT34,1),"*")</f>
        <v>2</v>
      </c>
      <c r="D37" s="17"/>
      <c r="E37" s="40">
        <f>ROUND('[1]Anexo3'!AV34,1)</f>
        <v>0.4</v>
      </c>
      <c r="F37" s="40">
        <f>ROUND('[1]Anexo3'!AW34,1)</f>
        <v>0.1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f>_xlfn.IFERROR(ROUND('[1]Anexo3'!AS35,1),"*")</f>
        <v>68</v>
      </c>
      <c r="C38" s="107">
        <f>_xlfn.IFERROR(ROUND('[1]Anexo3'!AT35,1),"*")</f>
        <v>62.7</v>
      </c>
      <c r="D38" s="102"/>
      <c r="E38" s="107">
        <f>ROUND('[1]Anexo3'!AV35,1)</f>
        <v>5</v>
      </c>
      <c r="F38" s="107">
        <f>ROUND('[1]Anexo3'!AW35,1)</f>
        <v>4.1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f>ROUND('[1]Anexo3'!AS37,1)</f>
        <v>-26.6</v>
      </c>
      <c r="C40" s="107">
        <f>ROUND('[1]Anexo3'!AT37,1)</f>
        <v>-27.7</v>
      </c>
      <c r="D40" s="102"/>
      <c r="E40" s="107">
        <f>ROUND('[1]Anexo3'!AV37,1)</f>
        <v>-26.6</v>
      </c>
      <c r="F40" s="107">
        <f>ROUND('[1]Anexo3'!AW37,1)</f>
        <v>-27.7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17 de agosto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6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tr">
        <f>'[1]Hoja5'!$T$6</f>
        <v>Junio 2016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57" t="s">
        <v>6</v>
      </c>
      <c r="B11" s="257" t="s">
        <v>7</v>
      </c>
      <c r="C11" s="257" t="s">
        <v>192</v>
      </c>
      <c r="D11" s="257" t="str">
        <f>'a1'!F11</f>
        <v>Doce meses a Junio</v>
      </c>
    </row>
    <row r="12" spans="1:4" ht="12.75">
      <c r="A12" s="258"/>
      <c r="B12" s="258"/>
      <c r="C12" s="258"/>
      <c r="D12" s="258"/>
    </row>
    <row r="13" spans="1:4" ht="12.75">
      <c r="A13" s="34" t="s">
        <v>48</v>
      </c>
      <c r="B13" s="16">
        <f>'[1]Hoja5'!U9</f>
        <v>123865</v>
      </c>
      <c r="C13" s="16">
        <f>'[1]Hoja5'!V9</f>
        <v>950526</v>
      </c>
      <c r="D13" s="16">
        <f>'[1]Hoja5'!W9</f>
        <v>2333458</v>
      </c>
    </row>
    <row r="14" spans="1:4" ht="12.75">
      <c r="A14" s="105" t="s">
        <v>49</v>
      </c>
      <c r="B14" s="101">
        <f>'[1]Hoja5'!U10</f>
        <v>1209</v>
      </c>
      <c r="C14" s="101">
        <f>'[1]Hoja5'!V10</f>
        <v>30778</v>
      </c>
      <c r="D14" s="101">
        <f>'[1]Hoja5'!W10</f>
        <v>39500</v>
      </c>
    </row>
    <row r="15" spans="1:4" ht="12.75">
      <c r="A15" s="34" t="s">
        <v>50</v>
      </c>
      <c r="B15" s="16">
        <f>'[1]Hoja5'!U11</f>
        <v>85272</v>
      </c>
      <c r="C15" s="16">
        <f>'[1]Hoja5'!V11</f>
        <v>641406</v>
      </c>
      <c r="D15" s="16">
        <f>'[1]Hoja5'!W11</f>
        <v>1300489</v>
      </c>
    </row>
    <row r="16" spans="1:4" ht="12.75">
      <c r="A16" s="105" t="s">
        <v>51</v>
      </c>
      <c r="B16" s="101">
        <f>'[1]Hoja5'!U12</f>
        <v>202147</v>
      </c>
      <c r="C16" s="101">
        <f>'[1]Hoja5'!V12</f>
        <v>1583324</v>
      </c>
      <c r="D16" s="101">
        <f>'[1]Hoja5'!W12</f>
        <v>3505720</v>
      </c>
    </row>
    <row r="17" spans="1:4" ht="12.75">
      <c r="A17" s="34" t="s">
        <v>52</v>
      </c>
      <c r="B17" s="16">
        <f>'[1]Hoja5'!U13</f>
        <v>49441</v>
      </c>
      <c r="C17" s="16">
        <f>'[1]Hoja5'!V13</f>
        <v>497487</v>
      </c>
      <c r="D17" s="16">
        <f>'[1]Hoja5'!W13</f>
        <v>842444</v>
      </c>
    </row>
    <row r="18" spans="1:4" ht="12.75">
      <c r="A18" s="105" t="s">
        <v>53</v>
      </c>
      <c r="B18" s="101">
        <f>'[1]Hoja5'!U14</f>
        <v>36759</v>
      </c>
      <c r="C18" s="101">
        <f>'[1]Hoja5'!V14</f>
        <v>234073</v>
      </c>
      <c r="D18" s="101">
        <f>'[1]Hoja5'!W14</f>
        <v>534284</v>
      </c>
    </row>
    <row r="19" spans="1:4" ht="12.75">
      <c r="A19" s="34" t="s">
        <v>54</v>
      </c>
      <c r="B19" s="16">
        <f>'[1]Hoja5'!U15</f>
        <v>16684</v>
      </c>
      <c r="C19" s="16">
        <f>'[1]Hoja5'!V15</f>
        <v>155818</v>
      </c>
      <c r="D19" s="16">
        <f>'[1]Hoja5'!W15</f>
        <v>257499</v>
      </c>
    </row>
    <row r="20" spans="1:4" ht="12.75">
      <c r="A20" s="105" t="s">
        <v>55</v>
      </c>
      <c r="B20" s="101">
        <f>'[1]Hoja5'!U16</f>
        <v>3662</v>
      </c>
      <c r="C20" s="101">
        <f>'[1]Hoja5'!V16</f>
        <v>11636</v>
      </c>
      <c r="D20" s="101">
        <f>'[1]Hoja5'!W16</f>
        <v>54268</v>
      </c>
    </row>
    <row r="21" spans="1:4" ht="12.75">
      <c r="A21" s="34" t="s">
        <v>57</v>
      </c>
      <c r="B21" s="16">
        <f>'[1]Hoja5'!U17</f>
        <v>2572</v>
      </c>
      <c r="C21" s="16">
        <f>'[1]Hoja5'!V17</f>
        <v>20241</v>
      </c>
      <c r="D21" s="16">
        <f>'[1]Hoja5'!W17</f>
        <v>50786</v>
      </c>
    </row>
    <row r="22" spans="1:4" ht="12.75">
      <c r="A22" s="105" t="s">
        <v>56</v>
      </c>
      <c r="B22" s="101">
        <f>'[1]Hoja5'!U18</f>
        <v>11081</v>
      </c>
      <c r="C22" s="101">
        <f>'[1]Hoja5'!V18</f>
        <v>97881</v>
      </c>
      <c r="D22" s="101">
        <f>'[1]Hoja5'!W18</f>
        <v>197489</v>
      </c>
    </row>
    <row r="23" spans="1:4" ht="12.75">
      <c r="A23" s="34" t="s">
        <v>58</v>
      </c>
      <c r="B23" s="16">
        <f>'[1]Hoja5'!U19</f>
        <v>2014</v>
      </c>
      <c r="C23" s="16">
        <f>'[1]Hoja5'!V19</f>
        <v>36219</v>
      </c>
      <c r="D23" s="16">
        <f>'[1]Hoja5'!W19</f>
        <v>94271</v>
      </c>
    </row>
    <row r="24" spans="1:4" ht="12.75">
      <c r="A24" s="105" t="s">
        <v>59</v>
      </c>
      <c r="B24" s="101">
        <f>'[1]Hoja5'!U20</f>
        <v>18192</v>
      </c>
      <c r="C24" s="101">
        <f>'[1]Hoja5'!V20</f>
        <v>239137</v>
      </c>
      <c r="D24" s="101">
        <f>'[1]Hoja5'!W20</f>
        <v>390799</v>
      </c>
    </row>
    <row r="25" spans="1:4" ht="12.75">
      <c r="A25" s="34" t="s">
        <v>60</v>
      </c>
      <c r="B25" s="16">
        <f>'[1]Hoja5'!U21</f>
        <v>121055</v>
      </c>
      <c r="C25" s="16">
        <f>'[1]Hoja5'!V21</f>
        <v>721480</v>
      </c>
      <c r="D25" s="16">
        <f>'[1]Hoja5'!W21</f>
        <v>2122123</v>
      </c>
    </row>
    <row r="26" spans="1:4" ht="12.75">
      <c r="A26" s="105" t="s">
        <v>61</v>
      </c>
      <c r="B26" s="101">
        <f>'[1]Hoja5'!U22</f>
        <v>1574</v>
      </c>
      <c r="C26" s="101">
        <f>'[1]Hoja5'!V22</f>
        <v>8055</v>
      </c>
      <c r="D26" s="101">
        <f>'[1]Hoja5'!W22</f>
        <v>17238</v>
      </c>
    </row>
    <row r="27" spans="1:4" ht="12.75">
      <c r="A27" s="34" t="s">
        <v>62</v>
      </c>
      <c r="B27" s="16">
        <f>'[1]Hoja5'!U23</f>
        <v>13098</v>
      </c>
      <c r="C27" s="16">
        <f>'[1]Hoja5'!V23</f>
        <v>106316</v>
      </c>
      <c r="D27" s="16">
        <f>'[1]Hoja5'!W23</f>
        <v>596452</v>
      </c>
    </row>
    <row r="28" spans="1:4" ht="12.75">
      <c r="A28" s="105" t="s">
        <v>63</v>
      </c>
      <c r="B28" s="101">
        <f>'[1]Hoja5'!U24</f>
        <v>1030</v>
      </c>
      <c r="C28" s="101">
        <f>'[1]Hoja5'!V24</f>
        <v>2672</v>
      </c>
      <c r="D28" s="101">
        <f>'[1]Hoja5'!W24</f>
        <v>22799</v>
      </c>
    </row>
    <row r="29" spans="1:4" ht="12.75">
      <c r="A29" s="34" t="s">
        <v>64</v>
      </c>
      <c r="B29" s="16">
        <f>'[1]Hoja5'!U25</f>
        <v>18180</v>
      </c>
      <c r="C29" s="16">
        <f>'[1]Hoja5'!V25</f>
        <v>88017</v>
      </c>
      <c r="D29" s="16">
        <f>'[1]Hoja5'!W25</f>
        <v>118911</v>
      </c>
    </row>
    <row r="30" spans="1:4" ht="12.75">
      <c r="A30" s="105" t="s">
        <v>65</v>
      </c>
      <c r="B30" s="101">
        <f>'[1]Hoja5'!U26</f>
        <v>25429</v>
      </c>
      <c r="C30" s="101">
        <f>'[1]Hoja5'!V26</f>
        <v>94034</v>
      </c>
      <c r="D30" s="101">
        <f>'[1]Hoja5'!W26</f>
        <v>379714</v>
      </c>
    </row>
    <row r="31" spans="1:4" ht="12.75">
      <c r="A31" s="34" t="s">
        <v>66</v>
      </c>
      <c r="B31" s="16">
        <f>'[1]Hoja5'!U27</f>
        <v>10288</v>
      </c>
      <c r="C31" s="16">
        <f>'[1]Hoja5'!V27</f>
        <v>180756</v>
      </c>
      <c r="D31" s="16">
        <f>'[1]Hoja5'!W27</f>
        <v>488237</v>
      </c>
    </row>
    <row r="32" spans="1:4" ht="12.75">
      <c r="A32" s="105" t="s">
        <v>153</v>
      </c>
      <c r="B32" s="101">
        <f>'[1]Hoja5'!U28</f>
        <v>18172</v>
      </c>
      <c r="C32" s="101">
        <f>'[1]Hoja5'!V28</f>
        <v>123593</v>
      </c>
      <c r="D32" s="101">
        <f>'[1]Hoja5'!W28</f>
        <v>484530</v>
      </c>
    </row>
    <row r="33" spans="1:4" ht="12.75">
      <c r="A33" s="34" t="s">
        <v>67</v>
      </c>
      <c r="B33" s="16">
        <f>'[1]Hoja5'!U29</f>
        <v>32219</v>
      </c>
      <c r="C33" s="16">
        <f>'[1]Hoja5'!V29</f>
        <v>124603</v>
      </c>
      <c r="D33" s="16">
        <f>'[1]Hoja5'!W29</f>
        <v>312025</v>
      </c>
    </row>
    <row r="34" spans="1:4" ht="12.75">
      <c r="A34" s="105" t="s">
        <v>68</v>
      </c>
      <c r="B34" s="101">
        <f>'[1]Hoja5'!U30</f>
        <v>35501</v>
      </c>
      <c r="C34" s="101">
        <f>'[1]Hoja5'!V30</f>
        <v>268812</v>
      </c>
      <c r="D34" s="101">
        <f>'[1]Hoja5'!W30</f>
        <v>471136</v>
      </c>
    </row>
    <row r="35" spans="1:4" ht="12.75">
      <c r="A35" s="34" t="s">
        <v>71</v>
      </c>
      <c r="B35" s="16">
        <f>'[1]Hoja5'!U31</f>
        <v>119325</v>
      </c>
      <c r="C35" s="16">
        <f>'[1]Hoja5'!V31</f>
        <v>312123</v>
      </c>
      <c r="D35" s="16">
        <f>'[1]Hoja5'!W31</f>
        <v>1240903</v>
      </c>
    </row>
    <row r="36" spans="1:4" ht="12.75">
      <c r="A36" s="105" t="s">
        <v>69</v>
      </c>
      <c r="B36" s="101">
        <f>'[1]Hoja5'!U32</f>
        <v>5253</v>
      </c>
      <c r="C36" s="101">
        <f>'[1]Hoja5'!V32</f>
        <v>50895</v>
      </c>
      <c r="D36" s="101">
        <f>'[1]Hoja5'!W32</f>
        <v>141922</v>
      </c>
    </row>
    <row r="37" spans="1:4" ht="12.75">
      <c r="A37" s="34" t="s">
        <v>70</v>
      </c>
      <c r="B37" s="16">
        <f>'[1]Hoja5'!U33</f>
        <v>69155</v>
      </c>
      <c r="C37" s="16">
        <f>'[1]Hoja5'!V33</f>
        <v>339733</v>
      </c>
      <c r="D37" s="16">
        <f>'[1]Hoja5'!W33</f>
        <v>654311</v>
      </c>
    </row>
    <row r="38" spans="1:4" ht="12.75">
      <c r="A38" s="105" t="s">
        <v>177</v>
      </c>
      <c r="B38" s="101">
        <f>'[1]Hoja5'!U34</f>
        <v>209115</v>
      </c>
      <c r="C38" s="101">
        <f>'[1]Hoja5'!V34</f>
        <v>758288</v>
      </c>
      <c r="D38" s="101">
        <f>'[1]Hoja5'!W34</f>
        <v>1583321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101">
        <f>'[1]Hoja5'!U36</f>
        <v>1232292</v>
      </c>
      <c r="C40" s="101">
        <f>'[1]Hoja5'!V36</f>
        <v>7677903</v>
      </c>
      <c r="D40" s="101">
        <f>'[1]Hoja5'!W36</f>
        <v>18234629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24" t="str">
        <f>Contenido!$B$52</f>
        <v>Fecha de publicación: 17 de agosto de 2016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6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Junio 2016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57" t="s">
        <v>6</v>
      </c>
      <c r="B11" s="257" t="s">
        <v>74</v>
      </c>
      <c r="C11" s="257" t="s">
        <v>192</v>
      </c>
      <c r="D11" s="257" t="str">
        <f>'a4'!D11</f>
        <v>Doce meses a Junio</v>
      </c>
      <c r="E11" s="265" t="s">
        <v>75</v>
      </c>
    </row>
    <row r="12" spans="1:5" ht="12.75">
      <c r="A12" s="258"/>
      <c r="B12" s="258"/>
      <c r="C12" s="258"/>
      <c r="D12" s="258"/>
      <c r="E12" s="266"/>
    </row>
    <row r="13" spans="1:9" ht="12.75">
      <c r="A13" s="34" t="s">
        <v>48</v>
      </c>
      <c r="B13" s="40">
        <f>_xlfn.IFERROR(ROUND('[1]Hoja5'!N9,1),"*")</f>
        <v>-70.6</v>
      </c>
      <c r="C13" s="40">
        <f>_xlfn.IFERROR(ROUND('[1]Hoja5'!O9,1),"*")</f>
        <v>-35.3</v>
      </c>
      <c r="D13" s="44">
        <f>_xlfn.IFERROR(ROUND('[1]Hoja5'!P9,1),"*")</f>
        <v>-15</v>
      </c>
      <c r="E13" s="44">
        <f>_xlfn.IFERROR(ROUND('[1]Hoja5'!Q9,1),"*")</f>
        <v>-31.7</v>
      </c>
      <c r="G13" s="161"/>
      <c r="H13" s="161"/>
      <c r="I13" s="161"/>
    </row>
    <row r="14" spans="1:9" ht="12.75">
      <c r="A14" s="105" t="s">
        <v>49</v>
      </c>
      <c r="B14" s="107">
        <f>_xlfn.IFERROR(ROUND('[1]Hoja5'!N10,1),"*")</f>
        <v>-39.7</v>
      </c>
      <c r="C14" s="107">
        <f>_xlfn.IFERROR(ROUND('[1]Hoja5'!O10,1),"*")</f>
        <v>162.8</v>
      </c>
      <c r="D14" s="108">
        <f>_xlfn.IFERROR(ROUND('[1]Hoja5'!P10,1),"*")</f>
        <v>-12</v>
      </c>
      <c r="E14" s="108">
        <f>_xlfn.IFERROR(ROUND('[1]Hoja5'!Q10,1),"*")</f>
        <v>-95.4</v>
      </c>
      <c r="G14" s="161"/>
      <c r="H14" s="161"/>
      <c r="I14" s="161"/>
    </row>
    <row r="15" spans="1:9" ht="12.75">
      <c r="A15" s="34" t="s">
        <v>50</v>
      </c>
      <c r="B15" s="40">
        <f>_xlfn.IFERROR(ROUND('[1]Hoja5'!N11,1),"*")</f>
        <v>-30.7</v>
      </c>
      <c r="C15" s="40">
        <f>_xlfn.IFERROR(ROUND('[1]Hoja5'!O11,1),"*")</f>
        <v>-4.2</v>
      </c>
      <c r="D15" s="44">
        <f>_xlfn.IFERROR(ROUND('[1]Hoja5'!P11,1),"*")</f>
        <v>-29.2</v>
      </c>
      <c r="E15" s="44">
        <f>_xlfn.IFERROR(ROUND('[1]Hoja5'!Q11,1),"*")</f>
        <v>-51.5</v>
      </c>
      <c r="G15" s="161"/>
      <c r="H15" s="161"/>
      <c r="I15" s="161"/>
    </row>
    <row r="16" spans="1:9" ht="12.75">
      <c r="A16" s="105" t="s">
        <v>51</v>
      </c>
      <c r="B16" s="107">
        <f>_xlfn.IFERROR(ROUND('[1]Hoja5'!N12,1),"*")</f>
        <v>-3.8</v>
      </c>
      <c r="C16" s="107">
        <f>_xlfn.IFERROR(ROUND('[1]Hoja5'!O12,1),"*")</f>
        <v>8.3</v>
      </c>
      <c r="D16" s="108">
        <f>_xlfn.IFERROR(ROUND('[1]Hoja5'!P12,1),"*")</f>
        <v>23.7</v>
      </c>
      <c r="E16" s="108">
        <f>_xlfn.IFERROR(ROUND('[1]Hoja5'!Q12,1),"*")</f>
        <v>-35.7</v>
      </c>
      <c r="G16" s="161"/>
      <c r="H16" s="161"/>
      <c r="I16" s="161"/>
    </row>
    <row r="17" spans="1:9" ht="12.75">
      <c r="A17" s="34" t="s">
        <v>52</v>
      </c>
      <c r="B17" s="40">
        <f>_xlfn.IFERROR(ROUND('[1]Hoja5'!N13,1),"*")</f>
        <v>142</v>
      </c>
      <c r="C17" s="40">
        <f>_xlfn.IFERROR(ROUND('[1]Hoja5'!O13,1),"*")</f>
        <v>194.3</v>
      </c>
      <c r="D17" s="44">
        <f>_xlfn.IFERROR(ROUND('[1]Hoja5'!P13,1),"*")</f>
        <v>77.2</v>
      </c>
      <c r="E17" s="44">
        <f>_xlfn.IFERROR(ROUND('[1]Hoja5'!Q13,1),"*")</f>
        <v>-58.7</v>
      </c>
      <c r="G17" s="161"/>
      <c r="H17" s="161"/>
      <c r="I17" s="161"/>
    </row>
    <row r="18" spans="1:9" ht="12.75">
      <c r="A18" s="105" t="s">
        <v>53</v>
      </c>
      <c r="B18" s="107">
        <f>_xlfn.IFERROR(ROUND('[1]Hoja5'!N14,1),"*")</f>
        <v>20.7</v>
      </c>
      <c r="C18" s="107">
        <f>_xlfn.IFERROR(ROUND('[1]Hoja5'!O14,1),"*")</f>
        <v>-39</v>
      </c>
      <c r="D18" s="108">
        <f>_xlfn.IFERROR(ROUND('[1]Hoja5'!P14,1),"*")</f>
        <v>-17.5</v>
      </c>
      <c r="E18" s="108">
        <f>_xlfn.IFERROR(ROUND('[1]Hoja5'!Q14,1),"*")</f>
        <v>-40.6</v>
      </c>
      <c r="G18" s="161"/>
      <c r="H18" s="161"/>
      <c r="I18" s="161"/>
    </row>
    <row r="19" spans="1:9" ht="12.75">
      <c r="A19" s="34" t="s">
        <v>54</v>
      </c>
      <c r="B19" s="40">
        <f>_xlfn.IFERROR(ROUND('[1]Hoja5'!N15,1),"*")</f>
        <v>-17</v>
      </c>
      <c r="C19" s="40">
        <f>_xlfn.IFERROR(ROUND('[1]Hoja5'!O15,1),"*")</f>
        <v>96.6</v>
      </c>
      <c r="D19" s="44">
        <f>_xlfn.IFERROR(ROUND('[1]Hoja5'!P15,1),"*")</f>
        <v>35.2</v>
      </c>
      <c r="E19" s="44">
        <f>_xlfn.IFERROR(ROUND('[1]Hoja5'!Q15,1),"*")</f>
        <v>-34</v>
      </c>
      <c r="G19" s="161"/>
      <c r="H19" s="161"/>
      <c r="I19" s="161"/>
    </row>
    <row r="20" spans="1:9" ht="12.75">
      <c r="A20" s="105" t="s">
        <v>55</v>
      </c>
      <c r="B20" s="107">
        <f>_xlfn.IFERROR(ROUND('[1]Hoja5'!N16,1),"*")</f>
        <v>415</v>
      </c>
      <c r="C20" s="107">
        <f>_xlfn.IFERROR(ROUND('[1]Hoja5'!O16,1),"*")</f>
        <v>18.4</v>
      </c>
      <c r="D20" s="108">
        <f>_xlfn.IFERROR(ROUND('[1]Hoja5'!P16,1),"*")</f>
        <v>124.9</v>
      </c>
      <c r="E20" s="108">
        <f>_xlfn.IFERROR(ROUND('[1]Hoja5'!Q16,1),"*")</f>
        <v>49.5</v>
      </c>
      <c r="G20" s="161"/>
      <c r="H20" s="161"/>
      <c r="I20" s="161"/>
    </row>
    <row r="21" spans="1:9" ht="12.75">
      <c r="A21" s="34" t="s">
        <v>57</v>
      </c>
      <c r="B21" s="40">
        <f>_xlfn.IFERROR(ROUND('[1]Hoja5'!N17,1),"*")</f>
        <v>-60.9</v>
      </c>
      <c r="C21" s="40">
        <f>_xlfn.IFERROR(ROUND('[1]Hoja5'!O17,1),"*")</f>
        <v>-63.7</v>
      </c>
      <c r="D21" s="44">
        <f>_xlfn.IFERROR(ROUND('[1]Hoja5'!P17,1),"*")</f>
        <v>-64</v>
      </c>
      <c r="E21" s="44">
        <f>_xlfn.IFERROR(ROUND('[1]Hoja5'!Q17,1),"*")</f>
        <v>-63.7</v>
      </c>
      <c r="G21" s="161"/>
      <c r="H21" s="161"/>
      <c r="I21" s="161"/>
    </row>
    <row r="22" spans="1:9" ht="12.75">
      <c r="A22" s="105" t="s">
        <v>56</v>
      </c>
      <c r="B22" s="107">
        <f>_xlfn.IFERROR(ROUND('[1]Hoja5'!N18,1),"*")</f>
        <v>-87</v>
      </c>
      <c r="C22" s="107">
        <f>_xlfn.IFERROR(ROUND('[1]Hoja5'!O18,1),"*")</f>
        <v>-48.2</v>
      </c>
      <c r="D22" s="108">
        <f>_xlfn.IFERROR(ROUND('[1]Hoja5'!P18,1),"*")</f>
        <v>-29</v>
      </c>
      <c r="E22" s="108">
        <f>_xlfn.IFERROR(ROUND('[1]Hoja5'!Q18,1),"*")</f>
        <v>39.1</v>
      </c>
      <c r="G22" s="161"/>
      <c r="H22" s="161"/>
      <c r="I22" s="161"/>
    </row>
    <row r="23" spans="1:9" ht="12.75">
      <c r="A23" s="34" t="s">
        <v>58</v>
      </c>
      <c r="B23" s="40">
        <f>_xlfn.IFERROR(ROUND('[1]Hoja5'!N19,1),"*")</f>
        <v>-87.4</v>
      </c>
      <c r="C23" s="40">
        <f>_xlfn.IFERROR(ROUND('[1]Hoja5'!O19,1),"*")</f>
        <v>-53.3</v>
      </c>
      <c r="D23" s="44">
        <f>_xlfn.IFERROR(ROUND('[1]Hoja5'!P19,1),"*")</f>
        <v>-52.8</v>
      </c>
      <c r="E23" s="44">
        <f>_xlfn.IFERROR(ROUND('[1]Hoja5'!Q19,1),"*")</f>
        <v>-93</v>
      </c>
      <c r="G23" s="161"/>
      <c r="H23" s="161"/>
      <c r="I23" s="161"/>
    </row>
    <row r="24" spans="1:9" ht="12.75">
      <c r="A24" s="105" t="s">
        <v>59</v>
      </c>
      <c r="B24" s="107">
        <f>_xlfn.IFERROR(ROUND('[1]Hoja5'!N20,1),"*")</f>
        <v>8.2</v>
      </c>
      <c r="C24" s="107">
        <f>_xlfn.IFERROR(ROUND('[1]Hoja5'!O20,1),"*")</f>
        <v>185.3</v>
      </c>
      <c r="D24" s="108">
        <f>_xlfn.IFERROR(ROUND('[1]Hoja5'!P20,1),"*")</f>
        <v>105.3</v>
      </c>
      <c r="E24" s="108">
        <f>_xlfn.IFERROR(ROUND('[1]Hoja5'!Q20,1),"*")</f>
        <v>72.6</v>
      </c>
      <c r="G24" s="161"/>
      <c r="H24" s="161"/>
      <c r="I24" s="161"/>
    </row>
    <row r="25" spans="1:9" ht="12.75">
      <c r="A25" s="34" t="s">
        <v>60</v>
      </c>
      <c r="B25" s="40">
        <f>_xlfn.IFERROR(ROUND('[1]Hoja5'!N21,1),"*")</f>
        <v>-56.9</v>
      </c>
      <c r="C25" s="40">
        <f>_xlfn.IFERROR(ROUND('[1]Hoja5'!O21,1),"*")</f>
        <v>-49.2</v>
      </c>
      <c r="D25" s="44">
        <f>_xlfn.IFERROR(ROUND('[1]Hoja5'!P21,1),"*")</f>
        <v>-11</v>
      </c>
      <c r="E25" s="44">
        <f>_xlfn.IFERROR(ROUND('[1]Hoja5'!Q21,1),"*")</f>
        <v>-60.4</v>
      </c>
      <c r="G25" s="161"/>
      <c r="H25" s="161"/>
      <c r="I25" s="161"/>
    </row>
    <row r="26" spans="1:9" ht="12.75">
      <c r="A26" s="105" t="s">
        <v>61</v>
      </c>
      <c r="B26" s="107">
        <f>_xlfn.IFERROR(ROUND('[1]Hoja5'!N22,1),"*")</f>
        <v>53.3</v>
      </c>
      <c r="C26" s="107">
        <f>_xlfn.IFERROR(ROUND('[1]Hoja5'!O22,1),"*")</f>
        <v>22.5</v>
      </c>
      <c r="D26" s="108">
        <f>_xlfn.IFERROR(ROUND('[1]Hoja5'!P22,1),"*")</f>
        <v>30.8</v>
      </c>
      <c r="E26" s="109">
        <f>_xlfn.IFERROR(ROUND('[1]Hoja5'!Q22,1),"*")</f>
        <v>-41.2</v>
      </c>
      <c r="G26" s="161"/>
      <c r="H26" s="161"/>
      <c r="I26" s="161"/>
    </row>
    <row r="27" spans="1:9" ht="12.75">
      <c r="A27" s="34" t="s">
        <v>62</v>
      </c>
      <c r="B27" s="40">
        <f>_xlfn.IFERROR(ROUND('[1]Hoja5'!N23,1),"*")</f>
        <v>-51.1</v>
      </c>
      <c r="C27" s="40">
        <f>_xlfn.IFERROR(ROUND('[1]Hoja5'!O23,1),"*")</f>
        <v>-34.5</v>
      </c>
      <c r="D27" s="44">
        <f>_xlfn.IFERROR(ROUND('[1]Hoja5'!P23,1),"*")</f>
        <v>78</v>
      </c>
      <c r="E27" s="44">
        <f>_xlfn.IFERROR(ROUND('[1]Hoja5'!Q23,1),"*")</f>
        <v>-41.8</v>
      </c>
      <c r="G27" s="161"/>
      <c r="H27" s="161"/>
      <c r="I27" s="161"/>
    </row>
    <row r="28" spans="1:9" ht="12.75">
      <c r="A28" s="105" t="s">
        <v>63</v>
      </c>
      <c r="B28" s="107">
        <f>_xlfn.IFERROR(ROUND('[1]Hoja5'!N24,1),"*")</f>
        <v>59.9</v>
      </c>
      <c r="C28" s="107">
        <f>_xlfn.IFERROR(ROUND('[1]Hoja5'!O24,1),"*")</f>
        <v>-84.6</v>
      </c>
      <c r="D28" s="108">
        <f>_xlfn.IFERROR(ROUND('[1]Hoja5'!P24,1),"*")</f>
        <v>-41</v>
      </c>
      <c r="E28" s="109" t="str">
        <f>_xlfn.IFERROR(ROUND('[1]Hoja5'!Q24,1),"*")</f>
        <v>*</v>
      </c>
      <c r="G28" s="161"/>
      <c r="H28" s="161"/>
      <c r="I28" s="161"/>
    </row>
    <row r="29" spans="1:9" ht="12.75">
      <c r="A29" s="34" t="s">
        <v>64</v>
      </c>
      <c r="B29" s="40">
        <f>_xlfn.IFERROR(ROUND('[1]Hoja5'!N25,1),"*")</f>
        <v>-68.5</v>
      </c>
      <c r="C29" s="40">
        <f>_xlfn.IFERROR(ROUND('[1]Hoja5'!O25,1),"*")</f>
        <v>-36.8</v>
      </c>
      <c r="D29" s="44">
        <f>_xlfn.IFERROR(ROUND('[1]Hoja5'!P25,1),"*")</f>
        <v>-61</v>
      </c>
      <c r="E29" s="44">
        <f>_xlfn.IFERROR(ROUND('[1]Hoja5'!Q25,1),"*")</f>
        <v>60.5</v>
      </c>
      <c r="G29" s="161"/>
      <c r="H29" s="161"/>
      <c r="I29" s="161"/>
    </row>
    <row r="30" spans="1:9" ht="12.75">
      <c r="A30" s="105" t="s">
        <v>65</v>
      </c>
      <c r="B30" s="107">
        <f>_xlfn.IFERROR(ROUND('[1]Hoja5'!N26,1),"*")</f>
        <v>-57.7</v>
      </c>
      <c r="C30" s="107">
        <f>_xlfn.IFERROR(ROUND('[1]Hoja5'!O26,1),"*")</f>
        <v>-41.1</v>
      </c>
      <c r="D30" s="108">
        <f>_xlfn.IFERROR(ROUND('[1]Hoja5'!P26,1),"*")</f>
        <v>6.1</v>
      </c>
      <c r="E30" s="108">
        <f>_xlfn.IFERROR(ROUND('[1]Hoja5'!Q26,1),"*")</f>
        <v>43.8</v>
      </c>
      <c r="G30" s="161"/>
      <c r="H30" s="161"/>
      <c r="I30" s="161"/>
    </row>
    <row r="31" spans="1:9" ht="12.75">
      <c r="A31" s="34" t="s">
        <v>66</v>
      </c>
      <c r="B31" s="40">
        <f>_xlfn.IFERROR(ROUND('[1]Hoja5'!N27,1),"*")</f>
        <v>-88.5</v>
      </c>
      <c r="C31" s="40">
        <f>_xlfn.IFERROR(ROUND('[1]Hoja5'!O27,1),"*")</f>
        <v>-50.3</v>
      </c>
      <c r="D31" s="44">
        <f>_xlfn.IFERROR(ROUND('[1]Hoja5'!P27,1),"*")</f>
        <v>-13.1</v>
      </c>
      <c r="E31" s="44">
        <f>_xlfn.IFERROR(ROUND('[1]Hoja5'!Q27,1),"*")</f>
        <v>-75.6</v>
      </c>
      <c r="G31" s="161"/>
      <c r="H31" s="161"/>
      <c r="I31" s="161"/>
    </row>
    <row r="32" spans="1:9" ht="12.75">
      <c r="A32" s="105" t="s">
        <v>153</v>
      </c>
      <c r="B32" s="107">
        <f>_xlfn.IFERROR(ROUND('[1]Hoja5'!N28,1),"*")</f>
        <v>11.4</v>
      </c>
      <c r="C32" s="107">
        <f>_xlfn.IFERROR(ROUND('[1]Hoja5'!O28,1),"*")</f>
        <v>-11.7</v>
      </c>
      <c r="D32" s="108">
        <f>_xlfn.IFERROR(ROUND('[1]Hoja5'!P28,1),"*")</f>
        <v>33.8</v>
      </c>
      <c r="E32" s="108">
        <f>_xlfn.IFERROR(ROUND('[1]Hoja5'!Q28,1),"*")</f>
        <v>-44.9</v>
      </c>
      <c r="G32" s="161"/>
      <c r="H32" s="161"/>
      <c r="I32" s="161"/>
    </row>
    <row r="33" spans="1:9" ht="12.75">
      <c r="A33" s="34" t="s">
        <v>67</v>
      </c>
      <c r="B33" s="40">
        <f>_xlfn.IFERROR(ROUND('[1]Hoja5'!N29,1),"*")</f>
        <v>-15.6</v>
      </c>
      <c r="C33" s="40">
        <f>_xlfn.IFERROR(ROUND('[1]Hoja5'!O29,1),"*")</f>
        <v>-6.6</v>
      </c>
      <c r="D33" s="44">
        <f>_xlfn.IFERROR(ROUND('[1]Hoja5'!P29,1),"*")</f>
        <v>67.3</v>
      </c>
      <c r="E33" s="44">
        <f>_xlfn.IFERROR(ROUND('[1]Hoja5'!Q29,1),"*")</f>
        <v>66.2</v>
      </c>
      <c r="G33" s="161"/>
      <c r="H33" s="161"/>
      <c r="I33" s="161"/>
    </row>
    <row r="34" spans="1:9" ht="12.75">
      <c r="A34" s="105" t="s">
        <v>68</v>
      </c>
      <c r="B34" s="107">
        <f>_xlfn.IFERROR(ROUND('[1]Hoja5'!N30,1),"*")</f>
        <v>-33.5</v>
      </c>
      <c r="C34" s="107">
        <f>_xlfn.IFERROR(ROUND('[1]Hoja5'!O30,1),"*")</f>
        <v>37.1</v>
      </c>
      <c r="D34" s="108">
        <f>_xlfn.IFERROR(ROUND('[1]Hoja5'!P30,1),"*")</f>
        <v>-6.7</v>
      </c>
      <c r="E34" s="108">
        <f>_xlfn.IFERROR(ROUND('[1]Hoja5'!Q30,1),"*")</f>
        <v>-32.9</v>
      </c>
      <c r="G34" s="161"/>
      <c r="H34" s="161"/>
      <c r="I34" s="161"/>
    </row>
    <row r="35" spans="1:9" ht="12.75">
      <c r="A35" s="34" t="s">
        <v>71</v>
      </c>
      <c r="B35" s="40">
        <f>_xlfn.IFERROR(ROUND('[1]Hoja5'!N31,1),"*")</f>
        <v>-37.6</v>
      </c>
      <c r="C35" s="40">
        <f>_xlfn.IFERROR(ROUND('[1]Hoja5'!O31,1),"*")</f>
        <v>-62</v>
      </c>
      <c r="D35" s="44">
        <f>_xlfn.IFERROR(ROUND('[1]Hoja5'!P31,1),"*")</f>
        <v>-23.5</v>
      </c>
      <c r="E35" s="44">
        <f>_xlfn.IFERROR(ROUND('[1]Hoja5'!Q31,1),"*")</f>
        <v>476.1</v>
      </c>
      <c r="G35" s="161"/>
      <c r="H35" s="161"/>
      <c r="I35" s="161"/>
    </row>
    <row r="36" spans="1:9" ht="12.75">
      <c r="A36" s="105" t="s">
        <v>69</v>
      </c>
      <c r="B36" s="107">
        <f>_xlfn.IFERROR(ROUND('[1]Hoja5'!N32,1),"*")</f>
        <v>-17.7</v>
      </c>
      <c r="C36" s="107">
        <f>_xlfn.IFERROR(ROUND('[1]Hoja5'!O32,1),"*")</f>
        <v>-2.5</v>
      </c>
      <c r="D36" s="108">
        <f>_xlfn.IFERROR(ROUND('[1]Hoja5'!P32,1),"*")</f>
        <v>31.2</v>
      </c>
      <c r="E36" s="108">
        <f>_xlfn.IFERROR(ROUND('[1]Hoja5'!Q32,1),"*")</f>
        <v>74.1</v>
      </c>
      <c r="G36" s="161"/>
      <c r="H36" s="161"/>
      <c r="I36" s="161"/>
    </row>
    <row r="37" spans="1:9" ht="12.75">
      <c r="A37" s="34" t="s">
        <v>70</v>
      </c>
      <c r="B37" s="40">
        <f>_xlfn.IFERROR(ROUND('[1]Hoja5'!N33,1),"*")</f>
        <v>330.8</v>
      </c>
      <c r="C37" s="40">
        <f>_xlfn.IFERROR(ROUND('[1]Hoja5'!O33,1),"*")</f>
        <v>15.5</v>
      </c>
      <c r="D37" s="44">
        <f>_xlfn.IFERROR(ROUND('[1]Hoja5'!P33,1),"*")</f>
        <v>0.6</v>
      </c>
      <c r="E37" s="44">
        <f>_xlfn.IFERROR(ROUND('[1]Hoja5'!Q33,1),"*")</f>
        <v>9.7</v>
      </c>
      <c r="G37" s="161"/>
      <c r="H37" s="161"/>
      <c r="I37" s="161"/>
    </row>
    <row r="38" spans="1:9" ht="12.75">
      <c r="A38" s="105" t="s">
        <v>177</v>
      </c>
      <c r="B38" s="107">
        <f>_xlfn.IFERROR(ROUND('[1]Hoja5'!N34,1),"*")</f>
        <v>169</v>
      </c>
      <c r="C38" s="107">
        <f>_xlfn.IFERROR(ROUND('[1]Hoja5'!O34,1),"*")</f>
        <v>-1.5</v>
      </c>
      <c r="D38" s="108">
        <f>_xlfn.IFERROR(ROUND('[1]Hoja5'!P34,1),"*")</f>
        <v>1.6</v>
      </c>
      <c r="E38" s="108">
        <f>_xlfn.IFERROR(ROUND('[1]Hoja5'!Q34,1),"*")</f>
        <v>68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f>ROUND('[1]Hoja5'!N36,1)</f>
        <v>-34.1</v>
      </c>
      <c r="C40" s="107">
        <f>ROUND('[1]Hoja5'!O36,1)</f>
        <v>-17.8</v>
      </c>
      <c r="D40" s="108">
        <f>ROUND('[1]Hoja5'!P36,1)</f>
        <v>-1.9</v>
      </c>
      <c r="E40" s="108">
        <f>ROUND('[1]Hoja5'!Q36,1)</f>
        <v>-26.6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4" t="str">
        <f>Contenido!$B$52</f>
        <v>Fecha de publicación: 17 de agosto de 2016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6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tr">
        <f>'[1]Anexo3'!$P$6</f>
        <v>Junio (2015 - 2016)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57" t="s">
        <v>6</v>
      </c>
      <c r="B11" s="267" t="str">
        <f>'[1]Anexo3'!$Q$8</f>
        <v>Junio 2015</v>
      </c>
      <c r="C11" s="267"/>
      <c r="D11" s="33"/>
      <c r="E11" s="268" t="str">
        <f>'a2'!E11:F11</f>
        <v>Junio 2016</v>
      </c>
      <c r="F11" s="267"/>
    </row>
    <row r="12" spans="1:6" ht="12.75">
      <c r="A12" s="258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f>'[1]Anexo3'!Q10</f>
        <v>421439</v>
      </c>
      <c r="C13" s="142">
        <f>'[1]Anexo3'!R10</f>
        <v>489940</v>
      </c>
      <c r="D13" s="247"/>
      <c r="E13" s="142">
        <f>'[1]Anexo3'!T10</f>
        <v>123865</v>
      </c>
      <c r="F13" s="142">
        <f>'[1]Anexo3'!U10</f>
        <v>171933</v>
      </c>
    </row>
    <row r="14" spans="1:6" ht="12.75">
      <c r="A14" s="105" t="s">
        <v>49</v>
      </c>
      <c r="B14" s="143">
        <f>'[1]Anexo3'!Q11</f>
        <v>2005</v>
      </c>
      <c r="C14" s="143">
        <f>'[1]Anexo3'!R11</f>
        <v>3319</v>
      </c>
      <c r="D14" s="248"/>
      <c r="E14" s="143">
        <f>'[1]Anexo3'!T11</f>
        <v>1209</v>
      </c>
      <c r="F14" s="143">
        <f>'[1]Anexo3'!U11</f>
        <v>1242</v>
      </c>
    </row>
    <row r="15" spans="1:6" ht="12.75">
      <c r="A15" s="34" t="s">
        <v>50</v>
      </c>
      <c r="B15" s="142">
        <f>'[1]Anexo3'!Q12</f>
        <v>122994</v>
      </c>
      <c r="C15" s="142">
        <f>'[1]Anexo3'!R12</f>
        <v>166070</v>
      </c>
      <c r="D15" s="247"/>
      <c r="E15" s="142">
        <f>'[1]Anexo3'!T12</f>
        <v>85272</v>
      </c>
      <c r="F15" s="142">
        <f>'[1]Anexo3'!U12</f>
        <v>104976</v>
      </c>
    </row>
    <row r="16" spans="1:6" ht="12.75">
      <c r="A16" s="105" t="s">
        <v>51</v>
      </c>
      <c r="B16" s="143">
        <f>'[1]Anexo3'!Q13</f>
        <v>210201</v>
      </c>
      <c r="C16" s="143">
        <f>'[1]Anexo3'!R13</f>
        <v>258945</v>
      </c>
      <c r="D16" s="248"/>
      <c r="E16" s="143">
        <f>'[1]Anexo3'!T13</f>
        <v>202147</v>
      </c>
      <c r="F16" s="143">
        <f>'[1]Anexo3'!U13</f>
        <v>307174</v>
      </c>
    </row>
    <row r="17" spans="1:6" ht="12.75">
      <c r="A17" s="34" t="s">
        <v>52</v>
      </c>
      <c r="B17" s="142">
        <f>'[1]Anexo3'!Q14</f>
        <v>20428</v>
      </c>
      <c r="C17" s="142">
        <f>'[1]Anexo3'!R14</f>
        <v>30454</v>
      </c>
      <c r="D17" s="247"/>
      <c r="E17" s="142">
        <f>'[1]Anexo3'!T14</f>
        <v>49441</v>
      </c>
      <c r="F17" s="142">
        <f>'[1]Anexo3'!U14</f>
        <v>61985</v>
      </c>
    </row>
    <row r="18" spans="1:6" ht="12.75">
      <c r="A18" s="105" t="s">
        <v>53</v>
      </c>
      <c r="B18" s="143">
        <f>'[1]Anexo3'!Q15</f>
        <v>30444</v>
      </c>
      <c r="C18" s="143">
        <f>'[1]Anexo3'!R15</f>
        <v>38759</v>
      </c>
      <c r="D18" s="248"/>
      <c r="E18" s="143">
        <f>'[1]Anexo3'!T15</f>
        <v>36759</v>
      </c>
      <c r="F18" s="143">
        <f>'[1]Anexo3'!U15</f>
        <v>42047</v>
      </c>
    </row>
    <row r="19" spans="1:6" ht="12.75">
      <c r="A19" s="34" t="s">
        <v>54</v>
      </c>
      <c r="B19" s="142">
        <f>'[1]Anexo3'!Q16</f>
        <v>20110</v>
      </c>
      <c r="C19" s="142">
        <f>'[1]Anexo3'!R16</f>
        <v>28748</v>
      </c>
      <c r="D19" s="247"/>
      <c r="E19" s="142">
        <f>'[1]Anexo3'!T16</f>
        <v>16684</v>
      </c>
      <c r="F19" s="142">
        <f>'[1]Anexo3'!U16</f>
        <v>17311</v>
      </c>
    </row>
    <row r="20" spans="1:6" ht="12.75">
      <c r="A20" s="105" t="s">
        <v>55</v>
      </c>
      <c r="B20" s="143">
        <f>'[1]Anexo3'!Q17</f>
        <v>711</v>
      </c>
      <c r="C20" s="143">
        <f>'[1]Anexo3'!R17</f>
        <v>9340</v>
      </c>
      <c r="D20" s="248"/>
      <c r="E20" s="143">
        <f>'[1]Anexo3'!T17</f>
        <v>3662</v>
      </c>
      <c r="F20" s="143">
        <f>'[1]Anexo3'!U17</f>
        <v>3662</v>
      </c>
    </row>
    <row r="21" spans="1:6" ht="12.75">
      <c r="A21" s="34" t="s">
        <v>57</v>
      </c>
      <c r="B21" s="142">
        <f>'[1]Anexo3'!Q18</f>
        <v>6585</v>
      </c>
      <c r="C21" s="142">
        <f>'[1]Anexo3'!R18</f>
        <v>7861</v>
      </c>
      <c r="D21" s="247"/>
      <c r="E21" s="142">
        <f>'[1]Anexo3'!T18</f>
        <v>2572</v>
      </c>
      <c r="F21" s="142">
        <f>'[1]Anexo3'!U18</f>
        <v>2995</v>
      </c>
    </row>
    <row r="22" spans="1:6" ht="12.75">
      <c r="A22" s="105" t="s">
        <v>56</v>
      </c>
      <c r="B22" s="143">
        <f>'[1]Anexo3'!Q19</f>
        <v>85282</v>
      </c>
      <c r="C22" s="143">
        <f>'[1]Anexo3'!R19</f>
        <v>86977</v>
      </c>
      <c r="D22" s="248"/>
      <c r="E22" s="143">
        <f>'[1]Anexo3'!T19</f>
        <v>11081</v>
      </c>
      <c r="F22" s="143">
        <f>'[1]Anexo3'!U19</f>
        <v>14172</v>
      </c>
    </row>
    <row r="23" spans="1:6" ht="12.75">
      <c r="A23" s="34" t="s">
        <v>58</v>
      </c>
      <c r="B23" s="142">
        <f>'[1]Anexo3'!Q20</f>
        <v>16003</v>
      </c>
      <c r="C23" s="142">
        <f>'[1]Anexo3'!R20</f>
        <v>17961</v>
      </c>
      <c r="D23" s="247"/>
      <c r="E23" s="142">
        <f>'[1]Anexo3'!T20</f>
        <v>2014</v>
      </c>
      <c r="F23" s="142">
        <f>'[1]Anexo3'!U20</f>
        <v>2263</v>
      </c>
    </row>
    <row r="24" spans="1:6" ht="12.75">
      <c r="A24" s="105" t="s">
        <v>59</v>
      </c>
      <c r="B24" s="143">
        <f>'[1]Anexo3'!Q21</f>
        <v>16815</v>
      </c>
      <c r="C24" s="143">
        <f>'[1]Anexo3'!R21</f>
        <v>18456</v>
      </c>
      <c r="D24" s="248"/>
      <c r="E24" s="143">
        <f>'[1]Anexo3'!T21</f>
        <v>18192</v>
      </c>
      <c r="F24" s="143">
        <f>'[1]Anexo3'!U21</f>
        <v>18908</v>
      </c>
    </row>
    <row r="25" spans="1:6" ht="12.75">
      <c r="A25" s="34" t="s">
        <v>60</v>
      </c>
      <c r="B25" s="142">
        <f>'[1]Anexo3'!Q22</f>
        <v>280686</v>
      </c>
      <c r="C25" s="142">
        <f>'[1]Anexo3'!R22</f>
        <v>337415</v>
      </c>
      <c r="D25" s="247"/>
      <c r="E25" s="142">
        <f>'[1]Anexo3'!T22</f>
        <v>121055</v>
      </c>
      <c r="F25" s="142">
        <f>'[1]Anexo3'!U22</f>
        <v>155358</v>
      </c>
    </row>
    <row r="26" spans="1:6" ht="12.75">
      <c r="A26" s="105" t="s">
        <v>61</v>
      </c>
      <c r="B26" s="143">
        <f>'[1]Anexo3'!Q23</f>
        <v>1027</v>
      </c>
      <c r="C26" s="143">
        <f>'[1]Anexo3'!R23</f>
        <v>1288</v>
      </c>
      <c r="D26" s="248"/>
      <c r="E26" s="143">
        <f>'[1]Anexo3'!T23</f>
        <v>1574</v>
      </c>
      <c r="F26" s="143">
        <f>'[1]Anexo3'!U23</f>
        <v>1574</v>
      </c>
    </row>
    <row r="27" spans="1:6" ht="12.75">
      <c r="A27" s="34" t="s">
        <v>62</v>
      </c>
      <c r="B27" s="142">
        <f>'[1]Anexo3'!Q24</f>
        <v>26782</v>
      </c>
      <c r="C27" s="142">
        <f>'[1]Anexo3'!R24</f>
        <v>30413</v>
      </c>
      <c r="D27" s="247"/>
      <c r="E27" s="142">
        <f>'[1]Anexo3'!T24</f>
        <v>13098</v>
      </c>
      <c r="F27" s="142">
        <f>'[1]Anexo3'!U24</f>
        <v>13671</v>
      </c>
    </row>
    <row r="28" spans="1:6" ht="12.75">
      <c r="A28" s="105" t="s">
        <v>63</v>
      </c>
      <c r="B28" s="143">
        <f>'[1]Anexo3'!Q25</f>
        <v>644</v>
      </c>
      <c r="C28" s="143">
        <f>'[1]Anexo3'!R25</f>
        <v>727</v>
      </c>
      <c r="D28" s="248"/>
      <c r="E28" s="143">
        <f>'[1]Anexo3'!T25</f>
        <v>1030</v>
      </c>
      <c r="F28" s="143">
        <f>'[1]Anexo3'!U25</f>
        <v>1030</v>
      </c>
    </row>
    <row r="29" spans="1:6" ht="12.75">
      <c r="A29" s="34" t="s">
        <v>64</v>
      </c>
      <c r="B29" s="142">
        <f>'[1]Anexo3'!Q26</f>
        <v>57720</v>
      </c>
      <c r="C29" s="142">
        <f>'[1]Anexo3'!R26</f>
        <v>61520</v>
      </c>
      <c r="D29" s="247"/>
      <c r="E29" s="142">
        <f>'[1]Anexo3'!T26</f>
        <v>18180</v>
      </c>
      <c r="F29" s="142">
        <f>'[1]Anexo3'!U26</f>
        <v>24194</v>
      </c>
    </row>
    <row r="30" spans="1:6" ht="12.75">
      <c r="A30" s="105" t="s">
        <v>65</v>
      </c>
      <c r="B30" s="143">
        <f>'[1]Anexo3'!Q27</f>
        <v>60129</v>
      </c>
      <c r="C30" s="143">
        <f>'[1]Anexo3'!R27</f>
        <v>67363</v>
      </c>
      <c r="D30" s="248"/>
      <c r="E30" s="143">
        <f>'[1]Anexo3'!T27</f>
        <v>25429</v>
      </c>
      <c r="F30" s="143">
        <f>'[1]Anexo3'!U27</f>
        <v>28569</v>
      </c>
    </row>
    <row r="31" spans="1:6" ht="12.75">
      <c r="A31" s="34" t="s">
        <v>66</v>
      </c>
      <c r="B31" s="142">
        <f>'[1]Anexo3'!Q28</f>
        <v>89583</v>
      </c>
      <c r="C31" s="142">
        <f>'[1]Anexo3'!R28</f>
        <v>97655</v>
      </c>
      <c r="D31" s="247"/>
      <c r="E31" s="142">
        <f>'[1]Anexo3'!T28</f>
        <v>10288</v>
      </c>
      <c r="F31" s="142">
        <f>'[1]Anexo3'!U28</f>
        <v>14051</v>
      </c>
    </row>
    <row r="32" spans="1:6" ht="12.75">
      <c r="A32" s="105" t="s">
        <v>153</v>
      </c>
      <c r="B32" s="143">
        <f>'[1]Anexo3'!Q29</f>
        <v>16315</v>
      </c>
      <c r="C32" s="143">
        <f>'[1]Anexo3'!R29</f>
        <v>24941</v>
      </c>
      <c r="D32" s="248"/>
      <c r="E32" s="143">
        <f>'[1]Anexo3'!T29</f>
        <v>18172</v>
      </c>
      <c r="F32" s="143">
        <f>'[1]Anexo3'!U29</f>
        <v>23181</v>
      </c>
    </row>
    <row r="33" spans="1:6" ht="12.75">
      <c r="A33" s="34" t="s">
        <v>67</v>
      </c>
      <c r="B33" s="142">
        <f>'[1]Anexo3'!Q30</f>
        <v>38187</v>
      </c>
      <c r="C33" s="142">
        <f>'[1]Anexo3'!R30</f>
        <v>57014</v>
      </c>
      <c r="D33" s="247"/>
      <c r="E33" s="142">
        <f>'[1]Anexo3'!T30</f>
        <v>32219</v>
      </c>
      <c r="F33" s="142">
        <f>'[1]Anexo3'!U30</f>
        <v>37411</v>
      </c>
    </row>
    <row r="34" spans="1:6" ht="12.75">
      <c r="A34" s="105" t="s">
        <v>68</v>
      </c>
      <c r="B34" s="143">
        <f>'[1]Anexo3'!Q31</f>
        <v>53355</v>
      </c>
      <c r="C34" s="143">
        <f>'[1]Anexo3'!R31</f>
        <v>56093</v>
      </c>
      <c r="D34" s="248"/>
      <c r="E34" s="143">
        <f>'[1]Anexo3'!T31</f>
        <v>35501</v>
      </c>
      <c r="F34" s="143">
        <f>'[1]Anexo3'!U31</f>
        <v>41720</v>
      </c>
    </row>
    <row r="35" spans="1:6" ht="12.75">
      <c r="A35" s="34" t="s">
        <v>71</v>
      </c>
      <c r="B35" s="142">
        <f>'[1]Anexo3'!Q32</f>
        <v>191372</v>
      </c>
      <c r="C35" s="142">
        <f>'[1]Anexo3'!R32</f>
        <v>210839</v>
      </c>
      <c r="D35" s="247"/>
      <c r="E35" s="142">
        <f>'[1]Anexo3'!T32</f>
        <v>119325</v>
      </c>
      <c r="F35" s="142">
        <f>'[1]Anexo3'!U32</f>
        <v>138149</v>
      </c>
    </row>
    <row r="36" spans="1:6" ht="12.75">
      <c r="A36" s="105" t="s">
        <v>69</v>
      </c>
      <c r="B36" s="143">
        <f>'[1]Anexo3'!Q33</f>
        <v>6382</v>
      </c>
      <c r="C36" s="143">
        <f>'[1]Anexo3'!R33</f>
        <v>7750</v>
      </c>
      <c r="D36" s="248"/>
      <c r="E36" s="143">
        <f>'[1]Anexo3'!T33</f>
        <v>5253</v>
      </c>
      <c r="F36" s="143">
        <f>'[1]Anexo3'!U33</f>
        <v>6679</v>
      </c>
    </row>
    <row r="37" spans="1:6" ht="12.75">
      <c r="A37" s="34" t="s">
        <v>70</v>
      </c>
      <c r="B37" s="142">
        <f>'[1]Anexo3'!Q34</f>
        <v>16054</v>
      </c>
      <c r="C37" s="142">
        <f>'[1]Anexo3'!R34</f>
        <v>35697</v>
      </c>
      <c r="D37" s="247"/>
      <c r="E37" s="142">
        <f>'[1]Anexo3'!T34</f>
        <v>69155</v>
      </c>
      <c r="F37" s="142">
        <f>'[1]Anexo3'!U34</f>
        <v>74577</v>
      </c>
    </row>
    <row r="38" spans="1:6" ht="12.75">
      <c r="A38" s="105" t="s">
        <v>177</v>
      </c>
      <c r="B38" s="143">
        <f>'[1]Anexo3'!Q35</f>
        <v>77733</v>
      </c>
      <c r="C38" s="143">
        <f>'[1]Anexo3'!R35</f>
        <v>173020</v>
      </c>
      <c r="D38" s="248"/>
      <c r="E38" s="143">
        <f>'[1]Anexo3'!T35</f>
        <v>209115</v>
      </c>
      <c r="F38" s="143">
        <f>'[1]Anexo3'!U35</f>
        <v>228902</v>
      </c>
    </row>
    <row r="39" spans="1:6" ht="12.75">
      <c r="A39" s="34"/>
      <c r="B39" s="142"/>
      <c r="C39" s="142"/>
      <c r="D39" s="247"/>
      <c r="E39" s="142"/>
      <c r="F39" s="142"/>
    </row>
    <row r="40" spans="1:6" ht="12.75">
      <c r="A40" s="105" t="s">
        <v>1</v>
      </c>
      <c r="B40" s="143">
        <f>'[1]Anexo3'!Q37</f>
        <v>1868986</v>
      </c>
      <c r="C40" s="143">
        <f>'[1]Anexo3'!R37</f>
        <v>2318565</v>
      </c>
      <c r="D40" s="248"/>
      <c r="E40" s="143">
        <f>'[1]Anexo3'!T37</f>
        <v>1232292</v>
      </c>
      <c r="F40" s="143">
        <f>'[1]Anexo3'!U37</f>
        <v>1537734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24" t="str">
        <f>Contenido!$B$52</f>
        <v>Fecha de publicación: 17 de agosto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s="37" customFormat="1" ht="14.25" customHeight="1">
      <c r="A7" s="263" t="s">
        <v>162</v>
      </c>
      <c r="B7" s="263"/>
      <c r="C7" s="263"/>
      <c r="D7" s="263"/>
      <c r="E7" s="263"/>
      <c r="F7" s="263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Junio (2015 - 2016)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57" t="s">
        <v>6</v>
      </c>
      <c r="B11" s="262" t="s">
        <v>22</v>
      </c>
      <c r="C11" s="262"/>
      <c r="D11" s="33"/>
      <c r="E11" s="33" t="s">
        <v>12</v>
      </c>
      <c r="F11" s="33"/>
    </row>
    <row r="12" spans="1:6" ht="12.75">
      <c r="A12" s="258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f>_xlfn.IFERROR(ROUND('[1]Anexo3'!X10,1),"*")</f>
        <v>-70.6</v>
      </c>
      <c r="C13" s="40">
        <f>_xlfn.IFERROR(ROUND('[1]Anexo3'!Y10,1),"*")</f>
        <v>-64.9</v>
      </c>
      <c r="D13" s="50"/>
      <c r="E13" s="50">
        <f>ROUND('[1]Anexo3'!AA10,1)</f>
        <v>-15.9</v>
      </c>
      <c r="F13" s="50">
        <f>ROUND('[1]Anexo3'!AB10,1)</f>
        <v>-13.7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f>_xlfn.IFERROR(ROUND('[1]Anexo3'!X11,1),"*")</f>
        <v>-39.7</v>
      </c>
      <c r="C14" s="107">
        <f>_xlfn.IFERROR(ROUND('[1]Anexo3'!Y11,1),"*")</f>
        <v>-62.6</v>
      </c>
      <c r="D14" s="110"/>
      <c r="E14" s="110">
        <f>ROUND('[1]Anexo3'!AA11,1)</f>
        <v>0</v>
      </c>
      <c r="F14" s="110">
        <f>ROUND('[1]Anexo3'!AB11,1)</f>
        <v>-0.1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f>_xlfn.IFERROR(ROUND('[1]Anexo3'!X12,1),"*")</f>
        <v>-30.7</v>
      </c>
      <c r="C15" s="40">
        <f>_xlfn.IFERROR(ROUND('[1]Anexo3'!Y12,1),"*")</f>
        <v>-36.8</v>
      </c>
      <c r="D15" s="50"/>
      <c r="E15" s="50">
        <f>ROUND('[1]Anexo3'!AA12,1)</f>
        <v>-2</v>
      </c>
      <c r="F15" s="50">
        <f>ROUND('[1]Anexo3'!AB12,1)</f>
        <v>-2.6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f>_xlfn.IFERROR(ROUND('[1]Anexo3'!X13,1),"*")</f>
        <v>-3.8</v>
      </c>
      <c r="C16" s="107">
        <f>_xlfn.IFERROR(ROUND('[1]Anexo3'!Y13,1),"*")</f>
        <v>18.6</v>
      </c>
      <c r="D16" s="110"/>
      <c r="E16" s="110">
        <f>ROUND('[1]Anexo3'!AA13,1)</f>
        <v>-0.4</v>
      </c>
      <c r="F16" s="110">
        <f>ROUND('[1]Anexo3'!AB13,1)</f>
        <v>2.1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f>_xlfn.IFERROR(ROUND('[1]Anexo3'!X14,1),"*")</f>
        <v>142</v>
      </c>
      <c r="C17" s="40">
        <f>_xlfn.IFERROR(ROUND('[1]Anexo3'!Y14,1),"*")</f>
        <v>103.5</v>
      </c>
      <c r="D17" s="50"/>
      <c r="E17" s="50">
        <f>ROUND('[1]Anexo3'!AA14,1)</f>
        <v>1.6</v>
      </c>
      <c r="F17" s="50">
        <f>ROUND('[1]Anexo3'!AB14,1)</f>
        <v>1.4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f>_xlfn.IFERROR(ROUND('[1]Anexo3'!X15,1),"*")</f>
        <v>20.7</v>
      </c>
      <c r="C18" s="107">
        <f>_xlfn.IFERROR(ROUND('[1]Anexo3'!Y15,1),"*")</f>
        <v>8.5</v>
      </c>
      <c r="D18" s="110"/>
      <c r="E18" s="110">
        <f>ROUND('[1]Anexo3'!AA15,1)</f>
        <v>0.3</v>
      </c>
      <c r="F18" s="110">
        <f>ROUND('[1]Anexo3'!AB15,1)</f>
        <v>0.1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f>_xlfn.IFERROR(ROUND('[1]Anexo3'!X16,1),"*")</f>
        <v>-17</v>
      </c>
      <c r="C19" s="40">
        <f>_xlfn.IFERROR(ROUND('[1]Anexo3'!Y16,1),"*")</f>
        <v>-39.8</v>
      </c>
      <c r="D19" s="50"/>
      <c r="E19" s="50">
        <f>ROUND('[1]Anexo3'!AA16,1)</f>
        <v>-0.2</v>
      </c>
      <c r="F19" s="50">
        <f>ROUND('[1]Anexo3'!AB16,1)</f>
        <v>-0.5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f>_xlfn.IFERROR(ROUND('[1]Anexo3'!X17,1),"*")</f>
        <v>415</v>
      </c>
      <c r="C20" s="107">
        <f>_xlfn.IFERROR(ROUND('[1]Anexo3'!Y17,1),"*")</f>
        <v>-60.8</v>
      </c>
      <c r="D20" s="110"/>
      <c r="E20" s="110">
        <f>ROUND('[1]Anexo3'!AA17,1)</f>
        <v>0.2</v>
      </c>
      <c r="F20" s="110">
        <f>ROUND('[1]Anexo3'!AB17,1)</f>
        <v>-0.2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f>_xlfn.IFERROR(ROUND('[1]Anexo3'!X18,1),"*")</f>
        <v>-60.9</v>
      </c>
      <c r="C21" s="40">
        <f>_xlfn.IFERROR(ROUND('[1]Anexo3'!Y18,1),"*")</f>
        <v>-61.9</v>
      </c>
      <c r="D21" s="50"/>
      <c r="E21" s="50">
        <f>ROUND('[1]Anexo3'!AA18,1)</f>
        <v>-0.2</v>
      </c>
      <c r="F21" s="50">
        <f>ROUND('[1]Anexo3'!AB18,1)</f>
        <v>-0.2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f>_xlfn.IFERROR(ROUND('[1]Anexo3'!X19,1),"*")</f>
        <v>-87</v>
      </c>
      <c r="C22" s="107">
        <f>_xlfn.IFERROR(ROUND('[1]Anexo3'!Y19,1),"*")</f>
        <v>-83.7</v>
      </c>
      <c r="D22" s="110"/>
      <c r="E22" s="110">
        <f>ROUND('[1]Anexo3'!AA19,1)</f>
        <v>-4</v>
      </c>
      <c r="F22" s="110">
        <f>ROUND('[1]Anexo3'!AB19,1)</f>
        <v>-3.1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f>_xlfn.IFERROR(ROUND('[1]Anexo3'!X20,1),"*")</f>
        <v>-87.4</v>
      </c>
      <c r="C23" s="40">
        <f>_xlfn.IFERROR(ROUND('[1]Anexo3'!Y20,1),"*")</f>
        <v>-87.4</v>
      </c>
      <c r="D23" s="50"/>
      <c r="E23" s="50">
        <f>ROUND('[1]Anexo3'!AA20,1)</f>
        <v>-0.7</v>
      </c>
      <c r="F23" s="50">
        <f>ROUND('[1]Anexo3'!AB20,1)</f>
        <v>-0.7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f>_xlfn.IFERROR(ROUND('[1]Anexo3'!X21,1),"*")</f>
        <v>8.2</v>
      </c>
      <c r="C24" s="107">
        <f>_xlfn.IFERROR(ROUND('[1]Anexo3'!Y21,1),"*")</f>
        <v>2.4</v>
      </c>
      <c r="D24" s="110"/>
      <c r="E24" s="110">
        <f>ROUND('[1]Anexo3'!AA21,1)</f>
        <v>0.1</v>
      </c>
      <c r="F24" s="110">
        <f>ROUND('[1]Anexo3'!AB21,1)</f>
        <v>0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f>_xlfn.IFERROR(ROUND('[1]Anexo3'!X22,1),"*")</f>
        <v>-56.9</v>
      </c>
      <c r="C25" s="40">
        <f>_xlfn.IFERROR(ROUND('[1]Anexo3'!Y22,1),"*")</f>
        <v>-54</v>
      </c>
      <c r="D25" s="50"/>
      <c r="E25" s="50">
        <f>ROUND('[1]Anexo3'!AA22,1)</f>
        <v>-8.5</v>
      </c>
      <c r="F25" s="50">
        <f>ROUND('[1]Anexo3'!AB22,1)</f>
        <v>-7.9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f>_xlfn.IFERROR(ROUND('[1]Anexo3'!X23,1),"*")</f>
        <v>53.3</v>
      </c>
      <c r="C26" s="107">
        <f>_xlfn.IFERROR(ROUND('[1]Anexo3'!Y23,1),"*")</f>
        <v>22.2</v>
      </c>
      <c r="D26" s="110"/>
      <c r="E26" s="110">
        <f>ROUND('[1]Anexo3'!AA23,1)</f>
        <v>0</v>
      </c>
      <c r="F26" s="110">
        <f>ROUND('[1]Anexo3'!AB23,1)</f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f>_xlfn.IFERROR(ROUND('[1]Anexo3'!X24,1),"*")</f>
        <v>-51.1</v>
      </c>
      <c r="C27" s="40">
        <f>_xlfn.IFERROR(ROUND('[1]Anexo3'!Y24,1),"*")</f>
        <v>-55</v>
      </c>
      <c r="D27" s="50"/>
      <c r="E27" s="50">
        <f>ROUND('[1]Anexo3'!AA24,1)</f>
        <v>-0.7</v>
      </c>
      <c r="F27" s="50">
        <f>ROUND('[1]Anexo3'!AB24,1)</f>
        <v>-0.7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f>_xlfn.IFERROR(ROUND('[1]Anexo3'!X25,1),"*")</f>
        <v>59.9</v>
      </c>
      <c r="C28" s="107">
        <f>_xlfn.IFERROR(ROUND('[1]Anexo3'!Y25,1),"*")</f>
        <v>41.7</v>
      </c>
      <c r="D28" s="110"/>
      <c r="E28" s="110">
        <f>ROUND('[1]Anexo3'!AA25,1)</f>
        <v>0</v>
      </c>
      <c r="F28" s="110">
        <f>ROUND('[1]Anexo3'!AB25,1)</f>
        <v>0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f>_xlfn.IFERROR(ROUND('[1]Anexo3'!X26,1),"*")</f>
        <v>-68.5</v>
      </c>
      <c r="C29" s="40">
        <f>_xlfn.IFERROR(ROUND('[1]Anexo3'!Y26,1),"*")</f>
        <v>-60.7</v>
      </c>
      <c r="D29" s="50"/>
      <c r="E29" s="50">
        <f>ROUND('[1]Anexo3'!AA26,1)</f>
        <v>-2.1</v>
      </c>
      <c r="F29" s="50">
        <f>ROUND('[1]Anexo3'!AB26,1)</f>
        <v>-1.6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f>_xlfn.IFERROR(ROUND('[1]Anexo3'!X27,1),"*")</f>
        <v>-57.7</v>
      </c>
      <c r="C30" s="107">
        <f>_xlfn.IFERROR(ROUND('[1]Anexo3'!Y27,1),"*")</f>
        <v>-57.6</v>
      </c>
      <c r="D30" s="110"/>
      <c r="E30" s="110">
        <f>ROUND('[1]Anexo3'!AA27,1)</f>
        <v>-1.9</v>
      </c>
      <c r="F30" s="110">
        <f>ROUND('[1]Anexo3'!AB27,1)</f>
        <v>-1.7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f>_xlfn.IFERROR(ROUND('[1]Anexo3'!X28,1),"*")</f>
        <v>-88.5</v>
      </c>
      <c r="C31" s="40">
        <f>_xlfn.IFERROR(ROUND('[1]Anexo3'!Y28,1),"*")</f>
        <v>-85.6</v>
      </c>
      <c r="D31" s="50"/>
      <c r="E31" s="50">
        <f>ROUND('[1]Anexo3'!AA28,1)</f>
        <v>-4.2</v>
      </c>
      <c r="F31" s="50">
        <f>ROUND('[1]Anexo3'!AB28,1)</f>
        <v>-3.6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f>_xlfn.IFERROR(ROUND('[1]Anexo3'!X29,1),"*")</f>
        <v>11.4</v>
      </c>
      <c r="C32" s="107">
        <f>_xlfn.IFERROR(ROUND('[1]Anexo3'!Y29,1),"*")</f>
        <v>-7.1</v>
      </c>
      <c r="D32" s="110"/>
      <c r="E32" s="110">
        <f>ROUND('[1]Anexo3'!AA29,1)</f>
        <v>0.1</v>
      </c>
      <c r="F32" s="110">
        <f>ROUND('[1]Anexo3'!AB29,1)</f>
        <v>-0.1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f>_xlfn.IFERROR(ROUND('[1]Anexo3'!X30,1),"*")</f>
        <v>-15.6</v>
      </c>
      <c r="C33" s="40">
        <f>_xlfn.IFERROR(ROUND('[1]Anexo3'!Y30,1),"*")</f>
        <v>-34.4</v>
      </c>
      <c r="D33" s="50"/>
      <c r="E33" s="50">
        <f>ROUND('[1]Anexo3'!AA30,1)</f>
        <v>-0.3</v>
      </c>
      <c r="F33" s="50">
        <f>ROUND('[1]Anexo3'!AB30,1)</f>
        <v>-0.8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f>_xlfn.IFERROR(ROUND('[1]Anexo3'!X31,1),"*")</f>
        <v>-33.5</v>
      </c>
      <c r="C34" s="107">
        <f>_xlfn.IFERROR(ROUND('[1]Anexo3'!Y31,1),"*")</f>
        <v>-25.6</v>
      </c>
      <c r="D34" s="110"/>
      <c r="E34" s="110">
        <f>ROUND('[1]Anexo3'!AA31,1)</f>
        <v>-1</v>
      </c>
      <c r="F34" s="110">
        <f>ROUND('[1]Anexo3'!AB31,1)</f>
        <v>-0.6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f>_xlfn.IFERROR(ROUND('[1]Anexo3'!X32,1),"*")</f>
        <v>-37.6</v>
      </c>
      <c r="C35" s="40">
        <f>_xlfn.IFERROR(ROUND('[1]Anexo3'!Y32,1),"*")</f>
        <v>-34.5</v>
      </c>
      <c r="D35" s="50"/>
      <c r="E35" s="50">
        <f>ROUND('[1]Anexo3'!AA32,1)</f>
        <v>-3.9</v>
      </c>
      <c r="F35" s="50">
        <f>ROUND('[1]Anexo3'!AB32,1)</f>
        <v>-3.1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f>_xlfn.IFERROR(ROUND('[1]Anexo3'!X33,1),"*")</f>
        <v>-17.7</v>
      </c>
      <c r="C36" s="107">
        <f>_xlfn.IFERROR(ROUND('[1]Anexo3'!Y33,1),"*")</f>
        <v>-13.8</v>
      </c>
      <c r="D36" s="110"/>
      <c r="E36" s="110">
        <f>ROUND('[1]Anexo3'!AA33,1)</f>
        <v>-0.1</v>
      </c>
      <c r="F36" s="110">
        <f>ROUND('[1]Anexo3'!AB33,1)</f>
        <v>0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f>_xlfn.IFERROR(ROUND('[1]Anexo3'!X34,1),"*")</f>
        <v>330.8</v>
      </c>
      <c r="C37" s="40">
        <f>_xlfn.IFERROR(ROUND('[1]Anexo3'!Y34,1),"*")</f>
        <v>108.9</v>
      </c>
      <c r="D37" s="50"/>
      <c r="E37" s="50">
        <f>ROUND('[1]Anexo3'!AA34,1)</f>
        <v>2.8</v>
      </c>
      <c r="F37" s="50">
        <f>ROUND('[1]Anexo3'!AB34,1)</f>
        <v>1.7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f>_xlfn.IFERROR(ROUND('[1]Anexo3'!X35,1),"*")</f>
        <v>169</v>
      </c>
      <c r="C38" s="107">
        <f>_xlfn.IFERROR(ROUND('[1]Anexo3'!Y35,1),"*")</f>
        <v>32.3</v>
      </c>
      <c r="D38" s="110"/>
      <c r="E38" s="110">
        <f>ROUND('[1]Anexo3'!AA35,1)</f>
        <v>7</v>
      </c>
      <c r="F38" s="110">
        <f>ROUND('[1]Anexo3'!AB35,1)</f>
        <v>2.4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f>ROUND('[1]Anexo3'!X37,1)</f>
        <v>-34.1</v>
      </c>
      <c r="C40" s="107">
        <f>ROUND('[1]Anexo3'!Y37,1)</f>
        <v>-33.7</v>
      </c>
      <c r="D40" s="110"/>
      <c r="E40" s="110">
        <f>ROUND('[1]Anexo3'!AA37,1)</f>
        <v>-34.1</v>
      </c>
      <c r="F40" s="110">
        <f>ROUND('[1]Anexo3'!AB37,1)</f>
        <v>-33.7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17 de agosto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177" t="str">
        <f>'[1]Anexo3'!$P$41</f>
        <v>A8 Área total aprobada en 88 municipios,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tr">
        <f>'[1]Anexo3'!$P$43</f>
        <v>Acumulado año corrido a junio</v>
      </c>
      <c r="B9" s="181"/>
      <c r="C9" s="181"/>
      <c r="D9" s="181"/>
      <c r="E9" s="181"/>
      <c r="F9" s="182"/>
    </row>
    <row r="10" spans="1:6" ht="14.25" customHeight="1">
      <c r="A10" s="180" t="str">
        <f>'[1]Anexo3'!$P$44</f>
        <v>2015 - 2016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69" t="s">
        <v>5</v>
      </c>
      <c r="F11" s="269"/>
    </row>
    <row r="12" spans="1:6" ht="12.75">
      <c r="A12" s="270" t="s">
        <v>6</v>
      </c>
      <c r="B12" s="273" t="str">
        <f>'[1]Anexo3'!$Q$45</f>
        <v>Enero - junio</v>
      </c>
      <c r="C12" s="273"/>
      <c r="D12" s="273"/>
      <c r="E12" s="273"/>
      <c r="F12" s="273"/>
    </row>
    <row r="13" spans="1:6" ht="12.75">
      <c r="A13" s="271"/>
      <c r="B13" s="274">
        <f>'[1]Anexo3'!$Q$46</f>
        <v>2015</v>
      </c>
      <c r="C13" s="275"/>
      <c r="D13" s="183"/>
      <c r="E13" s="274">
        <f>'[1]Anexo3'!$T$46</f>
        <v>2016</v>
      </c>
      <c r="F13" s="274"/>
    </row>
    <row r="14" spans="1:6" ht="12.75">
      <c r="A14" s="272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188">
        <f>'[1]Anexo3'!Q48</f>
        <v>1469061</v>
      </c>
      <c r="C15" s="188">
        <f>'[1]Anexo3'!R48</f>
        <v>1836253</v>
      </c>
      <c r="D15" s="189"/>
      <c r="E15" s="188">
        <f>'[1]Anexo3'!T48</f>
        <v>950526</v>
      </c>
      <c r="F15" s="188">
        <f>'[1]Anexo3'!U48</f>
        <v>1387559</v>
      </c>
    </row>
    <row r="16" spans="1:6" ht="12.75">
      <c r="A16" s="190" t="s">
        <v>49</v>
      </c>
      <c r="B16" s="191">
        <f>'[1]Anexo3'!Q49</f>
        <v>11711</v>
      </c>
      <c r="C16" s="191">
        <f>'[1]Anexo3'!R49</f>
        <v>14812</v>
      </c>
      <c r="D16" s="192"/>
      <c r="E16" s="191">
        <f>'[1]Anexo3'!T49</f>
        <v>30778</v>
      </c>
      <c r="F16" s="191">
        <f>'[1]Anexo3'!U49</f>
        <v>31241</v>
      </c>
    </row>
    <row r="17" spans="1:6" ht="12.75">
      <c r="A17" s="187" t="s">
        <v>50</v>
      </c>
      <c r="B17" s="188">
        <f>'[1]Anexo3'!Q50</f>
        <v>669700</v>
      </c>
      <c r="C17" s="188">
        <f>'[1]Anexo3'!R50</f>
        <v>893863</v>
      </c>
      <c r="D17" s="189"/>
      <c r="E17" s="188">
        <f>'[1]Anexo3'!T50</f>
        <v>641406</v>
      </c>
      <c r="F17" s="188">
        <f>'[1]Anexo3'!U50</f>
        <v>876656</v>
      </c>
    </row>
    <row r="18" spans="1:6" ht="12.75">
      <c r="A18" s="190" t="s">
        <v>51</v>
      </c>
      <c r="B18" s="191">
        <f>'[1]Anexo3'!Q51</f>
        <v>1462376</v>
      </c>
      <c r="C18" s="191">
        <f>'[1]Anexo3'!R51</f>
        <v>2320522</v>
      </c>
      <c r="D18" s="192"/>
      <c r="E18" s="191">
        <f>'[1]Anexo3'!T51</f>
        <v>1583324</v>
      </c>
      <c r="F18" s="191">
        <f>'[1]Anexo3'!U51</f>
        <v>2336077</v>
      </c>
    </row>
    <row r="19" spans="1:6" ht="12.75">
      <c r="A19" s="187" t="s">
        <v>52</v>
      </c>
      <c r="B19" s="188">
        <f>'[1]Anexo3'!Q52</f>
        <v>169025</v>
      </c>
      <c r="C19" s="188">
        <f>'[1]Anexo3'!R52</f>
        <v>320627</v>
      </c>
      <c r="D19" s="189"/>
      <c r="E19" s="188">
        <f>'[1]Anexo3'!T52</f>
        <v>497487</v>
      </c>
      <c r="F19" s="188">
        <f>'[1]Anexo3'!U52</f>
        <v>601738</v>
      </c>
    </row>
    <row r="20" spans="1:6" ht="12.75">
      <c r="A20" s="190" t="s">
        <v>53</v>
      </c>
      <c r="B20" s="191">
        <f>'[1]Anexo3'!Q53</f>
        <v>383448</v>
      </c>
      <c r="C20" s="191">
        <f>'[1]Anexo3'!R53</f>
        <v>431357</v>
      </c>
      <c r="D20" s="192"/>
      <c r="E20" s="191">
        <f>'[1]Anexo3'!T53</f>
        <v>234073</v>
      </c>
      <c r="F20" s="191">
        <f>'[1]Anexo3'!U53</f>
        <v>291065</v>
      </c>
    </row>
    <row r="21" spans="1:6" ht="12.75">
      <c r="A21" s="187" t="s">
        <v>54</v>
      </c>
      <c r="B21" s="188">
        <f>'[1]Anexo3'!Q54</f>
        <v>79246</v>
      </c>
      <c r="C21" s="188">
        <f>'[1]Anexo3'!R54</f>
        <v>118614</v>
      </c>
      <c r="D21" s="189"/>
      <c r="E21" s="188">
        <f>'[1]Anexo3'!T54</f>
        <v>155818</v>
      </c>
      <c r="F21" s="188">
        <f>'[1]Anexo3'!U54</f>
        <v>172760</v>
      </c>
    </row>
    <row r="22" spans="1:6" ht="12.75">
      <c r="A22" s="190" t="s">
        <v>55</v>
      </c>
      <c r="B22" s="191">
        <f>'[1]Anexo3'!Q55</f>
        <v>9824</v>
      </c>
      <c r="C22" s="191">
        <f>'[1]Anexo3'!R55</f>
        <v>31648</v>
      </c>
      <c r="D22" s="192"/>
      <c r="E22" s="191">
        <f>'[1]Anexo3'!T55</f>
        <v>11636</v>
      </c>
      <c r="F22" s="191">
        <f>'[1]Anexo3'!U55</f>
        <v>13288</v>
      </c>
    </row>
    <row r="23" spans="1:6" ht="12.75">
      <c r="A23" s="187" t="s">
        <v>57</v>
      </c>
      <c r="B23" s="188">
        <f>'[1]Anexo3'!Q56</f>
        <v>55780</v>
      </c>
      <c r="C23" s="188">
        <f>'[1]Anexo3'!R56</f>
        <v>103692</v>
      </c>
      <c r="D23" s="189"/>
      <c r="E23" s="188">
        <f>'[1]Anexo3'!T56</f>
        <v>20241</v>
      </c>
      <c r="F23" s="188">
        <f>'[1]Anexo3'!U56</f>
        <v>30209</v>
      </c>
    </row>
    <row r="24" spans="1:6" ht="12.75">
      <c r="A24" s="190" t="s">
        <v>56</v>
      </c>
      <c r="B24" s="191">
        <f>'[1]Anexo3'!Q57</f>
        <v>188977</v>
      </c>
      <c r="C24" s="191">
        <f>'[1]Anexo3'!R57</f>
        <v>211227</v>
      </c>
      <c r="D24" s="192"/>
      <c r="E24" s="191">
        <f>'[1]Anexo3'!T57</f>
        <v>97881</v>
      </c>
      <c r="F24" s="191">
        <f>'[1]Anexo3'!U57</f>
        <v>124037</v>
      </c>
    </row>
    <row r="25" spans="1:6" ht="12.75">
      <c r="A25" s="187" t="s">
        <v>58</v>
      </c>
      <c r="B25" s="188">
        <f>'[1]Anexo3'!Q58</f>
        <v>77588</v>
      </c>
      <c r="C25" s="188">
        <f>'[1]Anexo3'!R58</f>
        <v>133950</v>
      </c>
      <c r="D25" s="189"/>
      <c r="E25" s="188">
        <f>'[1]Anexo3'!T58</f>
        <v>36219</v>
      </c>
      <c r="F25" s="188">
        <f>'[1]Anexo3'!U58</f>
        <v>47523</v>
      </c>
    </row>
    <row r="26" spans="1:6" ht="12.75">
      <c r="A26" s="190" t="s">
        <v>59</v>
      </c>
      <c r="B26" s="191">
        <f>'[1]Anexo3'!Q59</f>
        <v>83819</v>
      </c>
      <c r="C26" s="191">
        <f>'[1]Anexo3'!R59</f>
        <v>105537</v>
      </c>
      <c r="D26" s="192"/>
      <c r="E26" s="191">
        <f>'[1]Anexo3'!T59</f>
        <v>239137</v>
      </c>
      <c r="F26" s="191">
        <f>'[1]Anexo3'!U59</f>
        <v>258683</v>
      </c>
    </row>
    <row r="27" spans="1:6" ht="12.75">
      <c r="A27" s="187" t="s">
        <v>60</v>
      </c>
      <c r="B27" s="188">
        <f>'[1]Anexo3'!Q60</f>
        <v>1420920</v>
      </c>
      <c r="C27" s="188">
        <f>'[1]Anexo3'!R60</f>
        <v>1903976</v>
      </c>
      <c r="D27" s="189"/>
      <c r="E27" s="188">
        <f>'[1]Anexo3'!T60</f>
        <v>721480</v>
      </c>
      <c r="F27" s="188">
        <f>'[1]Anexo3'!U60</f>
        <v>1029603</v>
      </c>
    </row>
    <row r="28" spans="1:6" ht="12.75">
      <c r="A28" s="190" t="s">
        <v>61</v>
      </c>
      <c r="B28" s="191">
        <f>'[1]Anexo3'!Q61</f>
        <v>6576</v>
      </c>
      <c r="C28" s="191">
        <f>'[1]Anexo3'!R61</f>
        <v>7430</v>
      </c>
      <c r="D28" s="192"/>
      <c r="E28" s="191">
        <f>'[1]Anexo3'!T61</f>
        <v>8055</v>
      </c>
      <c r="F28" s="191">
        <f>'[1]Anexo3'!U61</f>
        <v>9292</v>
      </c>
    </row>
    <row r="29" spans="1:6" ht="12.75">
      <c r="A29" s="187" t="s">
        <v>62</v>
      </c>
      <c r="B29" s="188">
        <f>'[1]Anexo3'!Q62</f>
        <v>162282</v>
      </c>
      <c r="C29" s="188">
        <f>'[1]Anexo3'!R62</f>
        <v>207859</v>
      </c>
      <c r="D29" s="189"/>
      <c r="E29" s="188">
        <f>'[1]Anexo3'!T62</f>
        <v>106316</v>
      </c>
      <c r="F29" s="188">
        <f>'[1]Anexo3'!U62</f>
        <v>117548</v>
      </c>
    </row>
    <row r="30" spans="1:6" ht="12.75">
      <c r="A30" s="190" t="s">
        <v>63</v>
      </c>
      <c r="B30" s="191">
        <f>'[1]Anexo3'!Q63</f>
        <v>17375</v>
      </c>
      <c r="C30" s="191">
        <f>'[1]Anexo3'!R63</f>
        <v>26312</v>
      </c>
      <c r="D30" s="192"/>
      <c r="E30" s="191">
        <f>'[1]Anexo3'!T63</f>
        <v>2672</v>
      </c>
      <c r="F30" s="191">
        <f>'[1]Anexo3'!U63</f>
        <v>6019</v>
      </c>
    </row>
    <row r="31" spans="1:6" ht="12.75">
      <c r="A31" s="187" t="s">
        <v>64</v>
      </c>
      <c r="B31" s="188">
        <f>'[1]Anexo3'!Q64</f>
        <v>139243</v>
      </c>
      <c r="C31" s="188">
        <f>'[1]Anexo3'!R64</f>
        <v>184718</v>
      </c>
      <c r="D31" s="189"/>
      <c r="E31" s="188">
        <f>'[1]Anexo3'!T64</f>
        <v>88017</v>
      </c>
      <c r="F31" s="188">
        <f>'[1]Anexo3'!U64</f>
        <v>130780</v>
      </c>
    </row>
    <row r="32" spans="1:6" ht="12.75">
      <c r="A32" s="190" t="s">
        <v>65</v>
      </c>
      <c r="B32" s="191">
        <f>'[1]Anexo3'!Q65</f>
        <v>159592</v>
      </c>
      <c r="C32" s="191">
        <f>'[1]Anexo3'!R65</f>
        <v>215713</v>
      </c>
      <c r="D32" s="192"/>
      <c r="E32" s="191">
        <f>'[1]Anexo3'!T65</f>
        <v>94034</v>
      </c>
      <c r="F32" s="191">
        <f>'[1]Anexo3'!U65</f>
        <v>113717</v>
      </c>
    </row>
    <row r="33" spans="1:6" ht="12.75">
      <c r="A33" s="187" t="s">
        <v>66</v>
      </c>
      <c r="B33" s="188">
        <f>'[1]Anexo3'!Q66</f>
        <v>363864</v>
      </c>
      <c r="C33" s="188">
        <f>'[1]Anexo3'!R66</f>
        <v>410884</v>
      </c>
      <c r="D33" s="189"/>
      <c r="E33" s="188">
        <f>'[1]Anexo3'!T66</f>
        <v>180756</v>
      </c>
      <c r="F33" s="188">
        <f>'[1]Anexo3'!U66</f>
        <v>226602</v>
      </c>
    </row>
    <row r="34" spans="1:6" ht="12.75">
      <c r="A34" s="190" t="s">
        <v>153</v>
      </c>
      <c r="B34" s="191">
        <f>'[1]Anexo3'!Q67</f>
        <v>140014</v>
      </c>
      <c r="C34" s="191">
        <f>'[1]Anexo3'!R67</f>
        <v>173952</v>
      </c>
      <c r="D34" s="192"/>
      <c r="E34" s="191">
        <f>'[1]Anexo3'!T67</f>
        <v>123593</v>
      </c>
      <c r="F34" s="191">
        <f>'[1]Anexo3'!U67</f>
        <v>154702</v>
      </c>
    </row>
    <row r="35" spans="1:6" ht="12.75">
      <c r="A35" s="187" t="s">
        <v>67</v>
      </c>
      <c r="B35" s="188">
        <f>'[1]Anexo3'!Q68</f>
        <v>133420</v>
      </c>
      <c r="C35" s="188">
        <f>'[1]Anexo3'!R68</f>
        <v>168072</v>
      </c>
      <c r="D35" s="189"/>
      <c r="E35" s="188">
        <f>'[1]Anexo3'!T68</f>
        <v>124603</v>
      </c>
      <c r="F35" s="188">
        <f>'[1]Anexo3'!U68</f>
        <v>149223</v>
      </c>
    </row>
    <row r="36" spans="1:6" ht="12.75">
      <c r="A36" s="190" t="s">
        <v>68</v>
      </c>
      <c r="B36" s="191">
        <f>'[1]Anexo3'!Q69</f>
        <v>196059</v>
      </c>
      <c r="C36" s="191">
        <f>'[1]Anexo3'!R69</f>
        <v>270535</v>
      </c>
      <c r="D36" s="192"/>
      <c r="E36" s="191">
        <f>'[1]Anexo3'!T69</f>
        <v>268812</v>
      </c>
      <c r="F36" s="191">
        <f>'[1]Anexo3'!U69</f>
        <v>376972</v>
      </c>
    </row>
    <row r="37" spans="1:6" ht="12.75">
      <c r="A37" s="187" t="s">
        <v>71</v>
      </c>
      <c r="B37" s="188">
        <f>'[1]Anexo3'!Q70</f>
        <v>821167</v>
      </c>
      <c r="C37" s="188">
        <f>'[1]Anexo3'!R70</f>
        <v>970684</v>
      </c>
      <c r="D37" s="189"/>
      <c r="E37" s="188">
        <f>'[1]Anexo3'!T70</f>
        <v>312123</v>
      </c>
      <c r="F37" s="188">
        <f>'[1]Anexo3'!U70</f>
        <v>398523</v>
      </c>
    </row>
    <row r="38" spans="1:6" ht="12.75">
      <c r="A38" s="190" t="s">
        <v>69</v>
      </c>
      <c r="B38" s="191">
        <f>'[1]Anexo3'!Q71</f>
        <v>52197</v>
      </c>
      <c r="C38" s="191">
        <f>'[1]Anexo3'!R71</f>
        <v>77622</v>
      </c>
      <c r="D38" s="192"/>
      <c r="E38" s="191">
        <f>'[1]Anexo3'!T71</f>
        <v>50895</v>
      </c>
      <c r="F38" s="191">
        <f>'[1]Anexo3'!U71</f>
        <v>66006</v>
      </c>
    </row>
    <row r="39" spans="1:6" ht="12.75">
      <c r="A39" s="187" t="s">
        <v>70</v>
      </c>
      <c r="B39" s="188">
        <f>'[1]Anexo3'!Q72</f>
        <v>294155</v>
      </c>
      <c r="C39" s="188">
        <f>'[1]Anexo3'!R72</f>
        <v>356555</v>
      </c>
      <c r="D39" s="189"/>
      <c r="E39" s="188">
        <f>'[1]Anexo3'!T72</f>
        <v>339733</v>
      </c>
      <c r="F39" s="188">
        <f>'[1]Anexo3'!U72</f>
        <v>370548</v>
      </c>
    </row>
    <row r="40" spans="1:6" ht="12.75">
      <c r="A40" s="190" t="s">
        <v>177</v>
      </c>
      <c r="B40" s="191">
        <f>'[1]Anexo3'!Q73</f>
        <v>769618</v>
      </c>
      <c r="C40" s="191">
        <f>'[1]Anexo3'!R73</f>
        <v>1172065</v>
      </c>
      <c r="D40" s="192"/>
      <c r="E40" s="191">
        <f>'[1]Anexo3'!T73</f>
        <v>758288</v>
      </c>
      <c r="F40" s="191">
        <f>'[1]Anexo3'!U73</f>
        <v>962509</v>
      </c>
    </row>
    <row r="41" spans="1:6" ht="12.75">
      <c r="A41" s="187"/>
      <c r="B41" s="188"/>
      <c r="C41" s="188"/>
      <c r="D41" s="189"/>
      <c r="E41" s="188"/>
      <c r="F41" s="188"/>
    </row>
    <row r="42" spans="1:6" ht="12.75">
      <c r="A42" s="190" t="s">
        <v>1</v>
      </c>
      <c r="B42" s="191">
        <f>'[1]Anexo3'!Q75</f>
        <v>9337037</v>
      </c>
      <c r="C42" s="191">
        <f>'[1]Anexo3'!R75</f>
        <v>12668479</v>
      </c>
      <c r="D42" s="192"/>
      <c r="E42" s="191">
        <f>'[1]Anexo3'!T75</f>
        <v>7677903</v>
      </c>
      <c r="F42" s="191">
        <f>'[1]Anexo3'!U75</f>
        <v>10282880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Contenido!$B$52</f>
        <v>Fecha de publicación: 17 de agosto de 2016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2016-08-12T14:10:39Z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