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CGPA 2019\Doc_Publicacion\Version de publicacion\"/>
    </mc:Choice>
  </mc:AlternateContent>
  <bookViews>
    <workbookView xWindow="0" yWindow="0" windowWidth="21600" windowHeight="9135" tabRatio="790"/>
  </bookViews>
  <sheets>
    <sheet name="Índice" sheetId="20" r:id="rId1"/>
    <sheet name="Cuadro 1" sheetId="21" r:id="rId2"/>
    <sheet name="Cuadro 2" sheetId="24" r:id="rId3"/>
    <sheet name="Cuadro 3" sheetId="25" r:id="rId4"/>
    <sheet name="Cuadro 4" sheetId="26" r:id="rId5"/>
    <sheet name="Cuadro 5" sheetId="13" r:id="rId6"/>
    <sheet name="Cuadro 6" sheetId="14" r:id="rId7"/>
    <sheet name="Cuadro 7" sheetId="15" r:id="rId8"/>
    <sheet name="Cuadro 8" sheetId="16" r:id="rId9"/>
    <sheet name="Cuadro 9" sheetId="8" r:id="rId10"/>
    <sheet name="Cuadro 10" sheetId="18" r:id="rId11"/>
    <sheet name="Cuadro 11" sheetId="19" r:id="rId12"/>
    <sheet name="Cuadro 12" sheetId="22" r:id="rId13"/>
    <sheet name="Cuadro 13" sheetId="23" r:id="rId14"/>
    <sheet name="Cuadro 14" sheetId="9" r:id="rId15"/>
    <sheet name="Cuadro 15" sheetId="10" r:id="rId16"/>
    <sheet name="Cuadro 16" sheetId="11" r:id="rId17"/>
    <sheet name="Cuadro 17" sheetId="12" r:id="rId18"/>
    <sheet name="Cuadro 18" sheetId="7" r:id="rId19"/>
    <sheet name="Cuadro 19" sheetId="27" r:id="rId20"/>
    <sheet name="Cuadro 20" sheetId="28" r:id="rId21"/>
  </sheets>
  <calcPr calcId="152511"/>
</workbook>
</file>

<file path=xl/calcChain.xml><?xml version="1.0" encoding="utf-8"?>
<calcChain xmlns="http://schemas.openxmlformats.org/spreadsheetml/2006/main">
  <c r="D24" i="24" l="1"/>
  <c r="D25" i="24"/>
  <c r="D26" i="24"/>
  <c r="D27" i="24"/>
  <c r="D23" i="24"/>
  <c r="C28" i="24"/>
  <c r="E28" i="24" s="1"/>
  <c r="B28" i="24"/>
  <c r="D13" i="24"/>
  <c r="D14" i="24"/>
  <c r="D15" i="24"/>
  <c r="D16" i="24"/>
  <c r="D17" i="24"/>
  <c r="D18" i="24"/>
  <c r="D19" i="24"/>
  <c r="D12" i="24"/>
  <c r="C20" i="24"/>
  <c r="E17" i="24" s="1"/>
  <c r="B20" i="24"/>
  <c r="D20" i="24" s="1"/>
  <c r="E15" i="24" l="1"/>
  <c r="E18" i="24"/>
  <c r="E19" i="24"/>
  <c r="E14" i="24"/>
  <c r="E24" i="24"/>
  <c r="E25" i="24"/>
  <c r="E12" i="24"/>
  <c r="E16" i="24"/>
  <c r="E20" i="24"/>
  <c r="E26" i="24"/>
  <c r="E13" i="24"/>
  <c r="E23" i="24"/>
  <c r="E27" i="24"/>
  <c r="D28" i="24"/>
  <c r="D19" i="14" l="1"/>
  <c r="D18" i="14"/>
  <c r="D17" i="14"/>
  <c r="D15" i="14"/>
  <c r="C14" i="14"/>
  <c r="D14" i="14" s="1"/>
  <c r="B14" i="14"/>
  <c r="C13" i="14"/>
  <c r="B13" i="14"/>
  <c r="B16" i="14" s="1"/>
  <c r="B20" i="14" s="1"/>
  <c r="D12" i="14"/>
  <c r="D11" i="14"/>
  <c r="E18" i="14" l="1"/>
  <c r="E14" i="14"/>
  <c r="E11" i="14"/>
  <c r="D13" i="14"/>
  <c r="E12" i="14"/>
  <c r="E13" i="14"/>
  <c r="C16" i="14"/>
  <c r="E17" i="14"/>
  <c r="E15" i="14"/>
  <c r="E16" i="14" l="1"/>
  <c r="C20" i="14"/>
  <c r="D20" i="14" s="1"/>
  <c r="D16" i="14"/>
</calcChain>
</file>

<file path=xl/sharedStrings.xml><?xml version="1.0" encoding="utf-8"?>
<sst xmlns="http://schemas.openxmlformats.org/spreadsheetml/2006/main" count="937" uniqueCount="203">
  <si>
    <t>Sector Terciario</t>
  </si>
  <si>
    <t>Asalariados</t>
  </si>
  <si>
    <t>Independientes</t>
  </si>
  <si>
    <t>Total</t>
  </si>
  <si>
    <t xml:space="preserve">Total </t>
  </si>
  <si>
    <t>Concepto</t>
  </si>
  <si>
    <t>Empleo principal</t>
  </si>
  <si>
    <t>CUENTA AMBIENTAL Y ECONÓMICA DE LAS ACTIVIDADES AMBIENTALES Y TRANSACCIONES ASOCIADAS.</t>
  </si>
  <si>
    <t>Valores a precios corrientes</t>
  </si>
  <si>
    <t>Millones de pesos</t>
  </si>
  <si>
    <t>Tipo de Impuesto Ambiental</t>
  </si>
  <si>
    <t xml:space="preserve">Tipo de impuesto </t>
  </si>
  <si>
    <t>Impuestos sobre productos</t>
  </si>
  <si>
    <t>Otros impuestos sobre la producción</t>
  </si>
  <si>
    <t>Otros impuestos corrientes</t>
  </si>
  <si>
    <t>Impuestos Sobre la Energía</t>
  </si>
  <si>
    <t>Impuesto al carbono</t>
  </si>
  <si>
    <t>Impuestos Sobre el Transporte</t>
  </si>
  <si>
    <t xml:space="preserve">Sobretasa ambiental sobre los peajes </t>
  </si>
  <si>
    <t>Impuestos Sobre la Contaminación</t>
  </si>
  <si>
    <t>Tasa retributiva</t>
  </si>
  <si>
    <t>Uso de bolsa plástica</t>
  </si>
  <si>
    <t>Impuestos Sobre los Recursos</t>
  </si>
  <si>
    <t>Transferencias del sector eléctrico (TSE)</t>
  </si>
  <si>
    <t xml:space="preserve">Total de Impuestos Ambientales </t>
  </si>
  <si>
    <t>Participación de los Impuestos ambientales en el total de los impuestos (%)</t>
  </si>
  <si>
    <t>Producción en Protección Ambiental</t>
  </si>
  <si>
    <t>Producción no ambiental</t>
  </si>
  <si>
    <t>Producción total</t>
  </si>
  <si>
    <t>Consumo intermedio</t>
  </si>
  <si>
    <t>Servicios específicos de protección ambiental</t>
  </si>
  <si>
    <t>Valor agregado bruto</t>
  </si>
  <si>
    <t>Remuneración a los asalariados</t>
  </si>
  <si>
    <t>Impuestos menos subvenciones a la producción</t>
  </si>
  <si>
    <t>Consumo de capital fijo</t>
  </si>
  <si>
    <t>N.D</t>
  </si>
  <si>
    <t>Excedente neto de explotación</t>
  </si>
  <si>
    <t>Índice</t>
  </si>
  <si>
    <t>Actividades ambientales</t>
  </si>
  <si>
    <t>Actividades de protección ambiental</t>
  </si>
  <si>
    <t>2.0 Gestión de aguas residuales</t>
  </si>
  <si>
    <t xml:space="preserve">3.0 Gestión de residuos no peligrosos </t>
  </si>
  <si>
    <t>3.3 Gestión de Residuos Peligrosos</t>
  </si>
  <si>
    <t>Cuadro 8. Gasto total de servicios específicos de actividades ambientales, otros productores especializados según actividades de protección ambiental.</t>
  </si>
  <si>
    <t xml:space="preserve"> Clasificación por Actividad Ambiental - CAA</t>
  </si>
  <si>
    <t>Protección y recuperación de suelos, aguas subterráneas  y superficiales,  y protección de la biodiversidad.</t>
  </si>
  <si>
    <t>Educación , administración y gestión ambiental, y gestión de los recursos naturales.</t>
  </si>
  <si>
    <t>Sector Primario y Sector Secundario</t>
  </si>
  <si>
    <t>CUENTA SATÉLITE AMBIENTAL</t>
  </si>
  <si>
    <t>1.</t>
  </si>
  <si>
    <t>Variaciones anuales y participaciones por concepto para el último año</t>
  </si>
  <si>
    <t>Cuadro 1.</t>
  </si>
  <si>
    <t xml:space="preserve">Producción de servicios específicos de actividades ambientales, productores del gobierno. </t>
  </si>
  <si>
    <t>Cuadro 2.</t>
  </si>
  <si>
    <t>Gasto total de servicios específicos de actividades ambientales, productores del gobierno según actividades de protección ambiental y gestión de recursos.</t>
  </si>
  <si>
    <t xml:space="preserve">Cuadro 3. </t>
  </si>
  <si>
    <t>Gastos de inversión de servicios específicos de actividades ambientales, productores del gobierno según actividades de protección ambiental y gestión de recursos.</t>
  </si>
  <si>
    <t xml:space="preserve">Cuadro 4. </t>
  </si>
  <si>
    <t>Gastos corrientes de servicios específicos de actividades ambientales, productores del gobierno según actividades de protección ambiental y gestión de recursos.</t>
  </si>
  <si>
    <t xml:space="preserve">Cuadro 5. </t>
  </si>
  <si>
    <t>Producción de servicios específicos de actividades ambientales, otros productores especializados.</t>
  </si>
  <si>
    <t xml:space="preserve">Cuadro 6. </t>
  </si>
  <si>
    <t>Producción de servicios específicos de actividades ambientales en manejo de residuos, otros productores especializados.</t>
  </si>
  <si>
    <t xml:space="preserve">Cuadro 7. </t>
  </si>
  <si>
    <t>Producción de servicios específicos de actividades ambientales en aguas residuales, otros productores especializados.</t>
  </si>
  <si>
    <t xml:space="preserve">Cuadro 8. </t>
  </si>
  <si>
    <t>Producción de servicios específicos de actividades ambientales, otros productores especializados según actividades de protección ambiental.</t>
  </si>
  <si>
    <t>Cuadro 9.</t>
  </si>
  <si>
    <t xml:space="preserve">Cuadro 10. </t>
  </si>
  <si>
    <t xml:space="preserve">Cuadro 11. </t>
  </si>
  <si>
    <t>2.</t>
  </si>
  <si>
    <t>Información histórica</t>
  </si>
  <si>
    <t xml:space="preserve">Cuadro 15.  </t>
  </si>
  <si>
    <t xml:space="preserve">Cuadro 16. </t>
  </si>
  <si>
    <t xml:space="preserve">Cuadro 18. </t>
  </si>
  <si>
    <t>Producción de servicios específicos de actividades ambientales en manejo de aguas residuales, otros productores especializados.</t>
  </si>
  <si>
    <t>Impuestos ambientales por tipo de impuesto.</t>
  </si>
  <si>
    <t>3.</t>
  </si>
  <si>
    <t>Indicadores</t>
  </si>
  <si>
    <t>Gasto del Gobierno en actividades ambientales con respecto al Producto Interno Bruto PIB.</t>
  </si>
  <si>
    <t>Empleos verdes equivalentes a puestos de trabajos de tiempo completo.</t>
  </si>
  <si>
    <t xml:space="preserve">Cuadro 12.  </t>
  </si>
  <si>
    <t xml:space="preserve">Cuadro 13. </t>
  </si>
  <si>
    <t xml:space="preserve">Cuadro 14.  </t>
  </si>
  <si>
    <t xml:space="preserve">Cuadro 17.  </t>
  </si>
  <si>
    <t>Cuadro19.</t>
  </si>
  <si>
    <t>Cuadro 20.</t>
  </si>
  <si>
    <t>Gasto total en protección ambiental del gobierno</t>
  </si>
  <si>
    <t xml:space="preserve">             N.D. </t>
  </si>
  <si>
    <t>Partidas complementarias</t>
  </si>
  <si>
    <t>Transferencias corrientes diversas</t>
  </si>
  <si>
    <t>Mano de obra (horas trabajadas)</t>
  </si>
  <si>
    <t>Formación bruta de capital fijo</t>
  </si>
  <si>
    <t>Vivienda</t>
  </si>
  <si>
    <t>Otros Edificios</t>
  </si>
  <si>
    <t>Otras estructuras</t>
  </si>
  <si>
    <t>Equipo de Transporte</t>
  </si>
  <si>
    <t>Otra Maquinaria y Equipo</t>
  </si>
  <si>
    <t>Activados cultivados</t>
  </si>
  <si>
    <t>Adquisiciones de activos fijos intangibles nuevos</t>
  </si>
  <si>
    <t>Tierras y terrenos</t>
  </si>
  <si>
    <t xml:space="preserve">N.D. </t>
  </si>
  <si>
    <t>Renta de la tierra</t>
  </si>
  <si>
    <t>Transferencias sociales en especie</t>
  </si>
  <si>
    <t>Clasificación Actividades Ambientales - CAA</t>
  </si>
  <si>
    <t>Gastos corrientes</t>
  </si>
  <si>
    <t xml:space="preserve">Inversión </t>
  </si>
  <si>
    <t>Gasto total</t>
  </si>
  <si>
    <t>1.0     Protección de la atmosfera y el clima</t>
  </si>
  <si>
    <t>2.0     Gestión de aguas residuales</t>
  </si>
  <si>
    <t>3.0     Gestión de residuos</t>
  </si>
  <si>
    <t>4.0     Protección y recuperación del suelo, aguas subterráneas y superficiales</t>
  </si>
  <si>
    <t>5.0     Reducción del ruido</t>
  </si>
  <si>
    <t>6.0     Protección de la biodiversidad y los paisajes</t>
  </si>
  <si>
    <t>8.0     Investigación y desarrollo</t>
  </si>
  <si>
    <t>9.0     Otras actividades de protección del ambiente</t>
  </si>
  <si>
    <t xml:space="preserve">Total actividades de protección ambiental </t>
  </si>
  <si>
    <t>Actividades de gestión de recursos</t>
  </si>
  <si>
    <t>10.0   Gestión de recursos minerales y energéticos</t>
  </si>
  <si>
    <t>11.0   Gestión de recursos madereros</t>
  </si>
  <si>
    <t>12.0   Gestión de recursos acuáticos</t>
  </si>
  <si>
    <t>14.0   Gestión de recursos hídricos</t>
  </si>
  <si>
    <t>16.0   Otras actividades de gestión de recursos</t>
  </si>
  <si>
    <t>Total actividades de gestión de recursos</t>
  </si>
  <si>
    <t>4.0     Protección y recuperación del suelo, aguas subterráneas y  superficiales</t>
  </si>
  <si>
    <t>Actividad ambiental</t>
  </si>
  <si>
    <t xml:space="preserve"> Total de horas anuales del empleo principal por actividad ambiental y según categoría ocupacional.</t>
  </si>
  <si>
    <t>Empleos  asociados a las actividades ambientales.</t>
  </si>
  <si>
    <t>Cuadro 11.  Empleos Verdes</t>
  </si>
  <si>
    <t>Total de horas anuales del empleo principal por actividad ambiental y según categoría ocupacional.</t>
  </si>
  <si>
    <t>Cuadro 17. Gasto de servicios específicos de actividades ambientales, otros productores especializados según actividades de protección ambiental.</t>
  </si>
  <si>
    <t>Cooperación internacional corriente</t>
  </si>
  <si>
    <t>Activos fijos intangibles</t>
  </si>
  <si>
    <t>Variable</t>
  </si>
  <si>
    <t>Gasto del Gobierno en actividades ambientales</t>
  </si>
  <si>
    <t>Impuestos ambientales</t>
  </si>
  <si>
    <t>Impuestos no ambientales</t>
  </si>
  <si>
    <t>Impuestos ambientales  con respecto al total recaudado de impuestos</t>
  </si>
  <si>
    <t>CUENTA AMBIENTAL Y ECONÓMICA DE LAS ACTIVIDADES AMBIENTALES Y TRANSACCIONES ASOCIADAS</t>
  </si>
  <si>
    <t>p: Cifras provisionales</t>
  </si>
  <si>
    <t>pr: Cifras preliminares</t>
  </si>
  <si>
    <t>Actualizado el 01 de agosto de 2019</t>
  </si>
  <si>
    <r>
      <t>2017</t>
    </r>
    <r>
      <rPr>
        <b/>
        <vertAlign val="superscript"/>
        <sz val="9"/>
        <rFont val="Segoe UI"/>
        <family val="2"/>
      </rPr>
      <t>P</t>
    </r>
  </si>
  <si>
    <r>
      <rPr>
        <b/>
        <sz val="8"/>
        <rFont val="Segoe UI"/>
        <family val="2"/>
      </rPr>
      <t>Cálculos:</t>
    </r>
    <r>
      <rPr>
        <sz val="8"/>
        <rFont val="Segoe UI"/>
        <family val="2"/>
      </rPr>
      <t xml:space="preserve"> DANE, Cuentas nacionales</t>
    </r>
  </si>
  <si>
    <r>
      <t xml:space="preserve">Cálculos: </t>
    </r>
    <r>
      <rPr>
        <sz val="8"/>
        <rFont val="Segoe UI"/>
        <family val="2"/>
      </rPr>
      <t>DANE, Cuenta Satélite Ambiental</t>
    </r>
  </si>
  <si>
    <r>
      <t>2018</t>
    </r>
    <r>
      <rPr>
        <b/>
        <vertAlign val="superscript"/>
        <sz val="9"/>
        <rFont val="Segoe UI"/>
        <family val="2"/>
      </rPr>
      <t>Pr</t>
    </r>
  </si>
  <si>
    <r>
      <rPr>
        <b/>
        <sz val="9"/>
        <color indexed="10"/>
        <rFont val="Segoe UI"/>
        <family val="2"/>
      </rPr>
      <t>Cuadro 13.</t>
    </r>
    <r>
      <rPr>
        <b/>
        <sz val="9"/>
        <rFont val="Segoe UI"/>
        <family val="2"/>
      </rPr>
      <t xml:space="preserve">  Gasto total de servicios específicos de actividades ambientales, productores del gobierno según actividades de protección ambiental y gestión de recursos.</t>
    </r>
  </si>
  <si>
    <r>
      <rPr>
        <b/>
        <sz val="8"/>
        <rFont val="Segoe UI"/>
        <family val="2"/>
      </rPr>
      <t xml:space="preserve">Cálculos: </t>
    </r>
    <r>
      <rPr>
        <sz val="8"/>
        <rFont val="Segoe UI"/>
        <family val="2"/>
      </rPr>
      <t>DANE, Cuentas Nacionales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</si>
  <si>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Sistema Integrado de Información Financiera, SIIF Nación. Consolidador de Hacienda e Información Pública, CHIP. Corporaciones Autónomas Regionales</t>
    </r>
  </si>
  <si>
    <t>Nota: Cuando se tiene un valor de cero en el año anterior la variación es indefinible</t>
  </si>
  <si>
    <r>
      <t xml:space="preserve">Cálculos: </t>
    </r>
    <r>
      <rPr>
        <sz val="8"/>
        <rFont val="Segoe UI"/>
        <family val="2"/>
      </rPr>
      <t>DANE, Cuentas nacionales</t>
    </r>
  </si>
  <si>
    <r>
      <t>2017</t>
    </r>
    <r>
      <rPr>
        <b/>
        <vertAlign val="superscript"/>
        <sz val="9"/>
        <rFont val="Segoe UI"/>
        <family val="2"/>
      </rPr>
      <t xml:space="preserve">p </t>
    </r>
    <r>
      <rPr>
        <b/>
        <sz val="9"/>
        <rFont val="Segoe UI"/>
        <family val="2"/>
      </rPr>
      <t>- 2018</t>
    </r>
    <r>
      <rPr>
        <b/>
        <vertAlign val="superscript"/>
        <sz val="9"/>
        <rFont val="Segoe UI"/>
        <family val="2"/>
      </rPr>
      <t>pr</t>
    </r>
  </si>
  <si>
    <r>
      <t>2017</t>
    </r>
    <r>
      <rPr>
        <b/>
        <vertAlign val="superscript"/>
        <sz val="9"/>
        <rFont val="Segoe UI"/>
        <family val="2"/>
      </rPr>
      <t>p</t>
    </r>
  </si>
  <si>
    <r>
      <t>2018</t>
    </r>
    <r>
      <rPr>
        <b/>
        <vertAlign val="superscript"/>
        <sz val="9"/>
        <color indexed="8"/>
        <rFont val="Segoe UI"/>
        <family val="2"/>
      </rPr>
      <t>pr</t>
    </r>
  </si>
  <si>
    <r>
      <t>Variación anual 
2018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>-2017p</t>
    </r>
    <r>
      <rPr>
        <b/>
        <vertAlign val="superscript"/>
        <sz val="9"/>
        <rFont val="Segoe UI"/>
        <family val="2"/>
      </rPr>
      <t xml:space="preserve"> </t>
    </r>
    <r>
      <rPr>
        <b/>
        <sz val="9"/>
        <rFont val="Segoe UI"/>
        <family val="2"/>
      </rPr>
      <t>(%)</t>
    </r>
  </si>
  <si>
    <r>
      <t>Variación anual 
2018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>-2017</t>
    </r>
    <r>
      <rPr>
        <b/>
        <vertAlign val="superscript"/>
        <sz val="9"/>
        <rFont val="Segoe UI"/>
        <family val="2"/>
      </rPr>
      <t xml:space="preserve">p </t>
    </r>
    <r>
      <rPr>
        <b/>
        <sz val="9"/>
        <rFont val="Segoe UI"/>
        <family val="2"/>
      </rPr>
      <t>(%)</t>
    </r>
  </si>
  <si>
    <r>
      <t>Participación
2018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(%)</t>
    </r>
  </si>
  <si>
    <t>Cuadro 2. Gasto total de servicios específicos de actividades ambientales, productores del gobierno según actividades de protección ambiental y gestión de recursos</t>
  </si>
  <si>
    <r>
      <t>2017</t>
    </r>
    <r>
      <rPr>
        <b/>
        <vertAlign val="superscript"/>
        <sz val="9"/>
        <rFont val="Segoe UI"/>
        <family val="2"/>
      </rPr>
      <t>p</t>
    </r>
    <r>
      <rPr>
        <b/>
        <sz val="9"/>
        <rFont val="Segoe UI"/>
        <family val="2"/>
      </rPr>
      <t xml:space="preserve"> - 2018</t>
    </r>
    <r>
      <rPr>
        <b/>
        <vertAlign val="superscript"/>
        <sz val="9"/>
        <rFont val="Segoe UI"/>
        <family val="2"/>
      </rPr>
      <t>pr</t>
    </r>
  </si>
  <si>
    <t>Cuadro 3. Gastos de inversión de servicios específicos de actividades ambientales, productores del gobierno según actividades de protección ambiental y gestión de recursos</t>
  </si>
  <si>
    <t>N.D.: información no disponible</t>
  </si>
  <si>
    <t>Cuadro 4. Gastos corrientes de servicios específicos de actividades ambientales, productores del gobierno según actividades de protección ambiental y gestión de recursos</t>
  </si>
  <si>
    <r>
      <t>2012 - 2018</t>
    </r>
    <r>
      <rPr>
        <b/>
        <vertAlign val="superscript"/>
        <sz val="9"/>
        <rFont val="Segoe UI"/>
        <family val="2"/>
      </rPr>
      <t>pr</t>
    </r>
  </si>
  <si>
    <r>
      <t>2013 - 2018</t>
    </r>
    <r>
      <rPr>
        <b/>
        <vertAlign val="superscript"/>
        <sz val="9"/>
        <rFont val="Segoe UI"/>
        <family val="2"/>
      </rPr>
      <t>pr</t>
    </r>
  </si>
  <si>
    <r>
      <t>2009 - 2018</t>
    </r>
    <r>
      <rPr>
        <b/>
        <vertAlign val="superscript"/>
        <sz val="9"/>
        <rFont val="Segoe UI"/>
        <family val="2"/>
      </rPr>
      <t>pr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</si>
  <si>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Superintendencia de Servicios Públicos Domiciliarios. DANE, Cuenta Nacionales Anuales de Sectores Institucionales</t>
    </r>
  </si>
  <si>
    <t>Cuadro 5. Producción de servicios específicos de actividades ambientales, otros productores especializados</t>
  </si>
  <si>
    <t>Cuadro 6. Producción de servicios específicos de actividades ambientales en manejo de residuos, otros productores especializados</t>
  </si>
  <si>
    <t>Cuadro 7. Producción de servicios específicos de actividades ambientales en aguas residuales, otros productores especializados</t>
  </si>
  <si>
    <r>
      <t>Impuestos no ambientales</t>
    </r>
    <r>
      <rPr>
        <vertAlign val="superscript"/>
        <sz val="9"/>
        <rFont val="Segoe UI"/>
        <family val="2"/>
      </rPr>
      <t>1</t>
    </r>
  </si>
  <si>
    <t>Cuadro 9. Impuestos ambientales por tipo de impuesto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</si>
  <si>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DIAN, Corporaciones Autónomas Regionales</t>
    </r>
  </si>
  <si>
    <r>
      <rPr>
        <b/>
        <sz val="8"/>
        <rFont val="Segoe UI"/>
        <family val="2"/>
      </rPr>
      <t xml:space="preserve">Cálculos: </t>
    </r>
    <r>
      <rPr>
        <sz val="8"/>
        <rFont val="Segoe UI"/>
        <family val="2"/>
      </rPr>
      <t>DANE, Cuentas nacionales</t>
    </r>
  </si>
  <si>
    <t>Cuadro 10. Empleos asociados a las actividades ambientales</t>
  </si>
  <si>
    <t>Empleos ambientales equivalentes a tiempo completo, por empleo  principal según actividad económica y categoría ocupacional</t>
  </si>
  <si>
    <t>Empleos ambientales equivalentes a tiempo completo, por empleo  principal según actividad ambiental y categoría ocupacional</t>
  </si>
  <si>
    <t>Protección del aire y del clima, gestión de aguas residuales y gestión de  residuos.</t>
  </si>
  <si>
    <t xml:space="preserve">Gestión de recursos minerales y energéticos </t>
  </si>
  <si>
    <t>Protección del aire y del clima, gestión de aguas residuales y gestión de  residuos</t>
  </si>
  <si>
    <t>Protección y recuperación de suelos, aguas subterráneas  y superficiales,  y protección de la biodiversidad</t>
  </si>
  <si>
    <t>Educación , administración y gestión ambiental, y gestión de los recursos naturales</t>
  </si>
  <si>
    <r>
      <t>2018</t>
    </r>
    <r>
      <rPr>
        <b/>
        <vertAlign val="superscript"/>
        <sz val="9"/>
        <rFont val="Segoe UI"/>
        <family val="2"/>
      </rPr>
      <t>pr</t>
    </r>
  </si>
  <si>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Las agrupaciones por actividades económicas hacen referencia a: 1) Sector primario: agricultura, ganadería, caza, silvicultura y pesca; y explotación de minas y cantera  2) Sector secundario: industrias manufactureras y construcción  3) Sector terciario: suministro de electricidad, gas, vapor y aire acondicionado; comercio al por mayor y al por menor, transporte, alojamiento y servicios de comida; información y comunicaciones; actividades financieras y de seguros; actividades inmobiliarias; actividades profesionales, científicas y técnicas; administración pública y defensa, educación y salud y actividades artísticas de entretenimiento y recreación y otras actividades de servicios</t>
    </r>
  </si>
  <si>
    <r>
      <rPr>
        <b/>
        <sz val="9"/>
        <rFont val="Segoe UI"/>
        <family val="2"/>
      </rPr>
      <t xml:space="preserve">Fuente: </t>
    </r>
    <r>
      <rPr>
        <sz val="9"/>
        <rFont val="Segoe UI"/>
        <family val="2"/>
      </rPr>
      <t>DANE, Gran Encuesta Integrada de Hogares. DANE, Matriz de Trabajo</t>
    </r>
  </si>
  <si>
    <r>
      <rPr>
        <b/>
        <sz val="9"/>
        <rFont val="Segoe UI"/>
        <family val="2"/>
      </rPr>
      <t xml:space="preserve">Cálculos: </t>
    </r>
    <r>
      <rPr>
        <sz val="9"/>
        <rFont val="Segoe UI"/>
        <family val="2"/>
      </rPr>
      <t>DANE, Cuentas nacionales</t>
    </r>
  </si>
  <si>
    <r>
      <t>Actividad económica</t>
    </r>
    <r>
      <rPr>
        <b/>
        <vertAlign val="superscript"/>
        <sz val="9"/>
        <color theme="1"/>
        <rFont val="Segoe UI"/>
        <family val="2"/>
      </rPr>
      <t>1</t>
    </r>
  </si>
  <si>
    <t xml:space="preserve"> Empleos verdes equivalentes a tiempo completo, por empleo  principal según actividad económica y categoría ocupacional</t>
  </si>
  <si>
    <t xml:space="preserve"> Empleos verdes equivalentes a tiempo completo, por empleo  principal según actividad ambiental y categoría ocupacional</t>
  </si>
  <si>
    <t xml:space="preserve"> Total de horas anuales del empleo principal por actividad económica y según categoría ocupacional</t>
  </si>
  <si>
    <t>Promedio de horas semanales  del empleo principal, por actividad económica y según categoría ocupacional</t>
  </si>
  <si>
    <t>Promedio de horas semanales  del empleo principal, por actividad ambiental y según categoría ocupacional</t>
  </si>
  <si>
    <r>
      <rPr>
        <b/>
        <sz val="9"/>
        <color indexed="10"/>
        <rFont val="Segoe UI"/>
        <family val="2"/>
      </rPr>
      <t>Cuadro 12.</t>
    </r>
    <r>
      <rPr>
        <b/>
        <sz val="9"/>
        <rFont val="Segoe UI"/>
        <family val="2"/>
      </rPr>
      <t xml:space="preserve">  Producción de servicios específicos de actividades ambientales, productores del gobierno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</si>
  <si>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Sistema Integrado de Información Financiera, SIIF Nación. Consolidador de Hacienda e Información Pública, CHIP. Corporaciones Autónomas Regionales</t>
    </r>
  </si>
  <si>
    <t>Cuadro 14. Producción de servicios específicos de actividades ambientales, otros productores especializados</t>
  </si>
  <si>
    <t>Cuadro 15. Producción de servicios específicos de actividades ambientales en manejo de residuos, otros productores especializados</t>
  </si>
  <si>
    <t>Cuadro 16. Producción de servicios específicos de actividades ambientales en manejo de aguas residuales, otros productores especializados</t>
  </si>
  <si>
    <t>Cuadro 18. Impuestos ambientales por tipo de impuesto</t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</si>
  <si>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Para la elaboración de la participación de los impuestos ambientales con respecto a todos los impuestos recaudados en la economía, el total de los impuestos no ambientales incluyen los impuestos sobre el ingreso y sobre el capital. Ultima actualización de impuestos 28 de junio de 2019</t>
    </r>
  </si>
  <si>
    <t>Indicador (Porcentaje)</t>
  </si>
  <si>
    <t>Cuadro 19. Gasto del Gobierno en actividades ambientales con respecto al Producto Interno Bruto PIB</t>
  </si>
  <si>
    <t>Producto Interno Bruto PIB</t>
  </si>
  <si>
    <t>Cuadro 20. Impuestos ambientales  con respecto al total recaudado de impuestos</t>
  </si>
  <si>
    <t>Cuadro 1.  Producción de servicios específicos de actividades ambientales, productores del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</si>
</sst>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_(* #,##0.0_);_(* \(#,##0.0\);_(* &quot;-&quot;??_);_(@_)"/>
    <numFmt numFmtId="167" formatCode="_-* #,##0.00\ _P_t_s_-;\-* #,##0.00\ _P_t_s_-;_-* &quot;-&quot;??\ _P_t_s_-;_-@_-"/>
    <numFmt numFmtId="168" formatCode="0.0"/>
    <numFmt numFmtId="169" formatCode="_(* #,##0.000_);_(* \(#,##0.000\);_(* &quot;-&quot;??_);_(@_)"/>
    <numFmt numFmtId="170" formatCode="#,##0.0"/>
    <numFmt numFmtId="171" formatCode="_(* #,##0.00000_);_(* \(#,##0.00000\);_(* &quot;-&quot;??_);_(@_)"/>
    <numFmt numFmtId="172" formatCode="_-* #,##0.0\ _P_t_s_-;\-* #,##0.0\ _P_t_s_-;_-* &quot;-&quot;??\ _P_t_s_-;_-@_-"/>
    <numFmt numFmtId="173" formatCode="_-* #,##0\ _P_t_s_-;\-* #,##0\ _P_t_s_-;_-* &quot;-&quot;??\ _P_t_s_-;_-@_-"/>
    <numFmt numFmtId="17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Segoe UI"/>
      <family val="2"/>
    </font>
    <font>
      <sz val="10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b/>
      <sz val="10"/>
      <name val="Segoe UI"/>
      <family val="2"/>
    </font>
    <font>
      <u/>
      <sz val="11"/>
      <color theme="10"/>
      <name val="Segoe UI"/>
      <family val="2"/>
    </font>
    <font>
      <b/>
      <sz val="9"/>
      <color rgb="FFB6004B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indexed="8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u/>
      <sz val="10"/>
      <color indexed="12"/>
      <name val="Segoe UI"/>
      <family val="2"/>
    </font>
    <font>
      <b/>
      <sz val="9"/>
      <color indexed="10"/>
      <name val="Segoe UI"/>
      <family val="2"/>
    </font>
    <font>
      <sz val="9"/>
      <color indexed="8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10"/>
      <color rgb="FFFF0000"/>
      <name val="Segoe UI"/>
      <family val="2"/>
    </font>
    <font>
      <sz val="11"/>
      <color theme="1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vertAlign val="superscript"/>
      <sz val="9"/>
      <name val="Segoe UI"/>
      <family val="2"/>
    </font>
    <font>
      <sz val="9"/>
      <color theme="4" tint="-0.249977111117893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color theme="1"/>
      <name val="Segoe UI"/>
      <family val="2"/>
    </font>
    <font>
      <vertAlign val="superscript"/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47">
    <xf numFmtId="0" fontId="0" fillId="0" borderId="0" xfId="0"/>
    <xf numFmtId="0" fontId="7" fillId="5" borderId="0" xfId="0" applyFont="1" applyFill="1" applyBorder="1" applyAlignment="1">
      <alignment horizontal="center"/>
    </xf>
    <xf numFmtId="0" fontId="8" fillId="5" borderId="0" xfId="0" applyFont="1" applyFill="1"/>
    <xf numFmtId="0" fontId="8" fillId="0" borderId="0" xfId="0" applyFont="1" applyFill="1"/>
    <xf numFmtId="0" fontId="7" fillId="5" borderId="0" xfId="0" applyFont="1" applyFill="1" applyBorder="1" applyAlignment="1"/>
    <xf numFmtId="0" fontId="8" fillId="4" borderId="7" xfId="0" applyFont="1" applyFill="1" applyBorder="1"/>
    <xf numFmtId="0" fontId="8" fillId="4" borderId="4" xfId="0" applyFont="1" applyFill="1" applyBorder="1"/>
    <xf numFmtId="0" fontId="10" fillId="4" borderId="2" xfId="0" applyFont="1" applyFill="1" applyBorder="1" applyAlignment="1">
      <alignment vertical="center"/>
    </xf>
    <xf numFmtId="0" fontId="8" fillId="4" borderId="0" xfId="0" applyFont="1" applyFill="1" applyBorder="1"/>
    <xf numFmtId="0" fontId="8" fillId="4" borderId="3" xfId="0" applyFont="1" applyFill="1" applyBorder="1"/>
    <xf numFmtId="0" fontId="10" fillId="4" borderId="9" xfId="0" applyFont="1" applyFill="1" applyBorder="1" applyAlignment="1">
      <alignment vertical="center"/>
    </xf>
    <xf numFmtId="0" fontId="8" fillId="4" borderId="11" xfId="0" applyFont="1" applyFill="1" applyBorder="1"/>
    <xf numFmtId="0" fontId="8" fillId="4" borderId="13" xfId="0" applyFont="1" applyFill="1" applyBorder="1"/>
    <xf numFmtId="0" fontId="10" fillId="5" borderId="9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 wrapText="1"/>
    </xf>
    <xf numFmtId="0" fontId="13" fillId="5" borderId="0" xfId="33" applyFont="1" applyFill="1" applyBorder="1" applyAlignment="1" applyProtection="1">
      <alignment horizontal="right"/>
    </xf>
    <xf numFmtId="0" fontId="10" fillId="6" borderId="10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righ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/>
    </xf>
    <xf numFmtId="3" fontId="10" fillId="2" borderId="7" xfId="0" applyNumberFormat="1" applyFont="1" applyFill="1" applyBorder="1" applyAlignment="1">
      <alignment horizontal="right" vertical="center" wrapText="1"/>
    </xf>
    <xf numFmtId="168" fontId="10" fillId="2" borderId="7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3" fontId="8" fillId="0" borderId="0" xfId="0" applyNumberFormat="1" applyFont="1" applyFill="1"/>
    <xf numFmtId="0" fontId="15" fillId="4" borderId="6" xfId="0" applyFont="1" applyFill="1" applyBorder="1" applyAlignment="1">
      <alignment wrapText="1"/>
    </xf>
    <xf numFmtId="3" fontId="10" fillId="4" borderId="7" xfId="29" applyNumberFormat="1" applyFont="1" applyFill="1" applyBorder="1" applyAlignment="1">
      <alignment vertical="center"/>
    </xf>
    <xf numFmtId="170" fontId="15" fillId="4" borderId="7" xfId="14" applyNumberFormat="1" applyFont="1" applyFill="1" applyBorder="1" applyAlignment="1">
      <alignment horizontal="right" vertical="center"/>
    </xf>
    <xf numFmtId="170" fontId="15" fillId="4" borderId="4" xfId="14" applyNumberFormat="1" applyFont="1" applyFill="1" applyBorder="1" applyAlignment="1">
      <alignment horizontal="center" vertical="center"/>
    </xf>
    <xf numFmtId="164" fontId="8" fillId="0" borderId="0" xfId="0" applyNumberFormat="1" applyFont="1" applyFill="1"/>
    <xf numFmtId="0" fontId="17" fillId="5" borderId="2" xfId="0" applyFont="1" applyFill="1" applyBorder="1" applyAlignment="1">
      <alignment horizontal="left" wrapText="1" indent="3"/>
    </xf>
    <xf numFmtId="3" fontId="17" fillId="5" borderId="0" xfId="29" applyNumberFormat="1" applyFont="1" applyFill="1" applyBorder="1" applyAlignment="1">
      <alignment vertical="center"/>
    </xf>
    <xf numFmtId="170" fontId="18" fillId="5" borderId="0" xfId="14" applyNumberFormat="1" applyFont="1" applyFill="1" applyBorder="1" applyAlignment="1">
      <alignment horizontal="right" vertical="center"/>
    </xf>
    <xf numFmtId="170" fontId="18" fillId="5" borderId="3" xfId="14" applyNumberFormat="1" applyFont="1" applyFill="1" applyBorder="1" applyAlignment="1">
      <alignment horizontal="center" vertical="center"/>
    </xf>
    <xf numFmtId="164" fontId="8" fillId="0" borderId="0" xfId="1" applyNumberFormat="1" applyFont="1" applyFill="1"/>
    <xf numFmtId="0" fontId="15" fillId="4" borderId="2" xfId="0" applyFont="1" applyFill="1" applyBorder="1" applyAlignment="1">
      <alignment wrapText="1"/>
    </xf>
    <xf numFmtId="3" fontId="10" fillId="4" borderId="0" xfId="29" applyNumberFormat="1" applyFont="1" applyFill="1" applyBorder="1" applyAlignment="1">
      <alignment vertical="center"/>
    </xf>
    <xf numFmtId="170" fontId="15" fillId="4" borderId="0" xfId="14" applyNumberFormat="1" applyFont="1" applyFill="1" applyBorder="1" applyAlignment="1">
      <alignment horizontal="right" vertical="center"/>
    </xf>
    <xf numFmtId="170" fontId="15" fillId="4" borderId="3" xfId="14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wrapText="1" indent="3"/>
    </xf>
    <xf numFmtId="3" fontId="17" fillId="4" borderId="0" xfId="29" applyNumberFormat="1" applyFont="1" applyFill="1" applyBorder="1" applyAlignment="1">
      <alignment vertical="center"/>
    </xf>
    <xf numFmtId="170" fontId="18" fillId="4" borderId="0" xfId="14" applyNumberFormat="1" applyFont="1" applyFill="1" applyBorder="1" applyAlignment="1">
      <alignment horizontal="right" vertical="center"/>
    </xf>
    <xf numFmtId="170" fontId="18" fillId="4" borderId="3" xfId="14" applyNumberFormat="1" applyFont="1" applyFill="1" applyBorder="1" applyAlignment="1">
      <alignment horizontal="center" vertical="center"/>
    </xf>
    <xf numFmtId="3" fontId="18" fillId="5" borderId="0" xfId="29" applyNumberFormat="1" applyFont="1" applyFill="1" applyBorder="1" applyAlignment="1">
      <alignment horizontal="right" vertical="center"/>
    </xf>
    <xf numFmtId="3" fontId="18" fillId="5" borderId="3" xfId="29" applyNumberFormat="1" applyFont="1" applyFill="1" applyBorder="1" applyAlignment="1">
      <alignment horizontal="right" vertical="center"/>
    </xf>
    <xf numFmtId="0" fontId="10" fillId="4" borderId="9" xfId="0" applyFont="1" applyFill="1" applyBorder="1" applyAlignment="1">
      <alignment wrapText="1"/>
    </xf>
    <xf numFmtId="3" fontId="10" fillId="4" borderId="11" xfId="29" applyNumberFormat="1" applyFont="1" applyFill="1" applyBorder="1" applyAlignment="1">
      <alignment vertical="center"/>
    </xf>
    <xf numFmtId="170" fontId="10" fillId="4" borderId="11" xfId="29" applyNumberFormat="1" applyFont="1" applyFill="1" applyBorder="1" applyAlignment="1">
      <alignment vertical="center"/>
    </xf>
    <xf numFmtId="170" fontId="10" fillId="4" borderId="13" xfId="14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172" fontId="10" fillId="0" borderId="0" xfId="29" applyNumberFormat="1" applyFont="1" applyFill="1" applyBorder="1" applyAlignment="1">
      <alignment vertical="center"/>
    </xf>
    <xf numFmtId="170" fontId="10" fillId="0" borderId="0" xfId="29" applyNumberFormat="1" applyFont="1" applyFill="1" applyBorder="1" applyAlignment="1">
      <alignment vertical="center"/>
    </xf>
    <xf numFmtId="170" fontId="17" fillId="0" borderId="0" xfId="14" applyNumberFormat="1" applyFont="1" applyFill="1" applyBorder="1" applyAlignment="1">
      <alignment vertical="center"/>
    </xf>
    <xf numFmtId="0" fontId="15" fillId="2" borderId="10" xfId="0" applyFont="1" applyFill="1" applyBorder="1" applyAlignment="1">
      <alignment wrapText="1"/>
    </xf>
    <xf numFmtId="3" fontId="10" fillId="2" borderId="14" xfId="29" applyNumberFormat="1" applyFont="1" applyFill="1" applyBorder="1" applyAlignment="1">
      <alignment vertical="center"/>
    </xf>
    <xf numFmtId="170" fontId="15" fillId="2" borderId="14" xfId="0" applyNumberFormat="1" applyFont="1" applyFill="1" applyBorder="1" applyAlignment="1">
      <alignment horizontal="right" vertical="center"/>
    </xf>
    <xf numFmtId="170" fontId="10" fillId="2" borderId="12" xfId="14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wrapText="1" indent="3"/>
    </xf>
    <xf numFmtId="3" fontId="17" fillId="0" borderId="0" xfId="29" applyNumberFormat="1" applyFont="1" applyFill="1" applyBorder="1" applyAlignment="1">
      <alignment vertical="center"/>
    </xf>
    <xf numFmtId="170" fontId="18" fillId="0" borderId="0" xfId="14" applyNumberFormat="1" applyFont="1" applyFill="1" applyBorder="1" applyAlignment="1">
      <alignment horizontal="right" vertical="center"/>
    </xf>
    <xf numFmtId="170" fontId="17" fillId="0" borderId="3" xfId="14" applyNumberFormat="1" applyFont="1" applyFill="1" applyBorder="1" applyAlignment="1">
      <alignment horizontal="center" vertical="center"/>
    </xf>
    <xf numFmtId="170" fontId="17" fillId="4" borderId="3" xfId="14" applyNumberFormat="1" applyFont="1" applyFill="1" applyBorder="1" applyAlignment="1">
      <alignment horizontal="center" vertical="center"/>
    </xf>
    <xf numFmtId="0" fontId="15" fillId="4" borderId="9" xfId="0" applyFont="1" applyFill="1" applyBorder="1"/>
    <xf numFmtId="3" fontId="18" fillId="4" borderId="11" xfId="29" applyNumberFormat="1" applyFont="1" applyFill="1" applyBorder="1" applyAlignment="1">
      <alignment horizontal="right" vertical="center"/>
    </xf>
    <xf numFmtId="170" fontId="15" fillId="4" borderId="11" xfId="14" applyNumberFormat="1" applyFont="1" applyFill="1" applyBorder="1" applyAlignment="1">
      <alignment vertical="center"/>
    </xf>
    <xf numFmtId="170" fontId="10" fillId="4" borderId="13" xfId="14" applyNumberFormat="1" applyFont="1" applyFill="1" applyBorder="1" applyAlignment="1">
      <alignment vertical="center"/>
    </xf>
    <xf numFmtId="0" fontId="15" fillId="0" borderId="2" xfId="0" applyFont="1" applyFill="1" applyBorder="1"/>
    <xf numFmtId="164" fontId="18" fillId="0" borderId="0" xfId="29" applyNumberFormat="1" applyFont="1" applyFill="1" applyBorder="1" applyAlignment="1">
      <alignment vertical="center"/>
    </xf>
    <xf numFmtId="170" fontId="15" fillId="0" borderId="0" xfId="14" applyNumberFormat="1" applyFont="1" applyFill="1" applyBorder="1" applyAlignment="1">
      <alignment vertical="center"/>
    </xf>
    <xf numFmtId="170" fontId="10" fillId="0" borderId="0" xfId="14" applyNumberFormat="1" applyFont="1" applyFill="1" applyBorder="1" applyAlignment="1">
      <alignment vertical="center"/>
    </xf>
    <xf numFmtId="170" fontId="15" fillId="2" borderId="14" xfId="14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left" wrapText="1" indent="3"/>
    </xf>
    <xf numFmtId="3" fontId="17" fillId="0" borderId="11" xfId="29" applyNumberFormat="1" applyFont="1" applyFill="1" applyBorder="1" applyAlignment="1">
      <alignment vertical="center"/>
    </xf>
    <xf numFmtId="170" fontId="18" fillId="0" borderId="11" xfId="14" applyNumberFormat="1" applyFont="1" applyFill="1" applyBorder="1" applyAlignment="1">
      <alignment horizontal="right" vertical="center"/>
    </xf>
    <xf numFmtId="170" fontId="17" fillId="0" borderId="13" xfId="14" applyNumberFormat="1" applyFont="1" applyFill="1" applyBorder="1" applyAlignment="1">
      <alignment horizontal="center" vertical="center"/>
    </xf>
    <xf numFmtId="0" fontId="17" fillId="5" borderId="0" xfId="0" applyFont="1" applyFill="1"/>
    <xf numFmtId="173" fontId="17" fillId="5" borderId="0" xfId="0" applyNumberFormat="1" applyFont="1" applyFill="1"/>
    <xf numFmtId="0" fontId="19" fillId="5" borderId="0" xfId="0" applyFont="1" applyFill="1" applyBorder="1" applyAlignment="1">
      <alignment vertical="center"/>
    </xf>
    <xf numFmtId="3" fontId="20" fillId="5" borderId="0" xfId="0" applyNumberFormat="1" applyFont="1" applyFill="1" applyBorder="1" applyAlignment="1" applyProtection="1">
      <alignment horizontal="left" vertical="center"/>
    </xf>
    <xf numFmtId="3" fontId="20" fillId="5" borderId="3" xfId="0" applyNumberFormat="1" applyFont="1" applyFill="1" applyBorder="1" applyAlignment="1" applyProtection="1">
      <alignment horizontal="left" vertical="center"/>
    </xf>
    <xf numFmtId="0" fontId="10" fillId="5" borderId="2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2" fontId="10" fillId="2" borderId="7" xfId="0" applyNumberFormat="1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right"/>
    </xf>
    <xf numFmtId="0" fontId="17" fillId="2" borderId="4" xfId="0" applyFont="1" applyFill="1" applyBorder="1" applyAlignment="1">
      <alignment horizontal="right"/>
    </xf>
    <xf numFmtId="0" fontId="17" fillId="5" borderId="2" xfId="0" applyFont="1" applyFill="1" applyBorder="1" applyAlignment="1">
      <alignment horizontal="left" indent="2"/>
    </xf>
    <xf numFmtId="3" fontId="17" fillId="5" borderId="0" xfId="32" applyNumberFormat="1" applyFont="1" applyFill="1" applyBorder="1" applyAlignment="1">
      <alignment horizontal="right" vertical="center" wrapText="1"/>
    </xf>
    <xf numFmtId="170" fontId="18" fillId="5" borderId="3" xfId="14" applyNumberFormat="1" applyFont="1" applyFill="1" applyBorder="1" applyAlignment="1">
      <alignment horizontal="right" vertical="center"/>
    </xf>
    <xf numFmtId="164" fontId="8" fillId="5" borderId="0" xfId="0" applyNumberFormat="1" applyFont="1" applyFill="1"/>
    <xf numFmtId="0" fontId="17" fillId="4" borderId="2" xfId="0" applyFont="1" applyFill="1" applyBorder="1" applyAlignment="1">
      <alignment horizontal="left" indent="2"/>
    </xf>
    <xf numFmtId="3" fontId="17" fillId="4" borderId="0" xfId="32" applyNumberFormat="1" applyFont="1" applyFill="1" applyBorder="1" applyAlignment="1">
      <alignment horizontal="right" vertical="center" wrapText="1"/>
    </xf>
    <xf numFmtId="170" fontId="18" fillId="4" borderId="3" xfId="14" applyNumberFormat="1" applyFont="1" applyFill="1" applyBorder="1" applyAlignment="1">
      <alignment horizontal="right" vertical="center"/>
    </xf>
    <xf numFmtId="164" fontId="8" fillId="5" borderId="0" xfId="1" applyNumberFormat="1" applyFont="1" applyFill="1"/>
    <xf numFmtId="0" fontId="17" fillId="4" borderId="2" xfId="0" applyFont="1" applyFill="1" applyBorder="1" applyAlignment="1">
      <alignment horizontal="left" wrapText="1" indent="2"/>
    </xf>
    <xf numFmtId="0" fontId="10" fillId="2" borderId="9" xfId="0" applyFont="1" applyFill="1" applyBorder="1" applyAlignment="1">
      <alignment horizontal="left"/>
    </xf>
    <xf numFmtId="3" fontId="10" fillId="2" borderId="11" xfId="32" applyNumberFormat="1" applyFont="1" applyFill="1" applyBorder="1" applyAlignment="1">
      <alignment horizontal="right" vertical="center" wrapText="1"/>
    </xf>
    <xf numFmtId="170" fontId="15" fillId="2" borderId="11" xfId="14" applyNumberFormat="1" applyFont="1" applyFill="1" applyBorder="1" applyAlignment="1">
      <alignment horizontal="right" vertical="center"/>
    </xf>
    <xf numFmtId="170" fontId="15" fillId="2" borderId="13" xfId="14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horizontal="left" indent="1"/>
    </xf>
    <xf numFmtId="3" fontId="10" fillId="5" borderId="0" xfId="32" applyNumberFormat="1" applyFont="1" applyFill="1" applyBorder="1" applyAlignment="1">
      <alignment horizontal="right" vertical="center" wrapText="1"/>
    </xf>
    <xf numFmtId="170" fontId="17" fillId="5" borderId="0" xfId="0" applyNumberFormat="1" applyFont="1" applyFill="1" applyBorder="1"/>
    <xf numFmtId="3" fontId="10" fillId="2" borderId="7" xfId="0" applyNumberFormat="1" applyFont="1" applyFill="1" applyBorder="1" applyAlignment="1">
      <alignment horizontal="right" vertical="center"/>
    </xf>
    <xf numFmtId="170" fontId="18" fillId="2" borderId="7" xfId="14" applyNumberFormat="1" applyFont="1" applyFill="1" applyBorder="1" applyAlignment="1">
      <alignment vertical="center"/>
    </xf>
    <xf numFmtId="170" fontId="17" fillId="2" borderId="4" xfId="0" applyNumberFormat="1" applyFont="1" applyFill="1" applyBorder="1" applyAlignment="1">
      <alignment horizontal="right"/>
    </xf>
    <xf numFmtId="170" fontId="15" fillId="2" borderId="13" xfId="14" applyNumberFormat="1" applyFont="1" applyFill="1" applyBorder="1" applyAlignment="1">
      <alignment horizontal="right" vertical="center"/>
    </xf>
    <xf numFmtId="164" fontId="17" fillId="5" borderId="0" xfId="32" applyNumberFormat="1" applyFont="1" applyFill="1" applyBorder="1" applyAlignment="1">
      <alignment horizontal="right" vertical="center" wrapText="1"/>
    </xf>
    <xf numFmtId="0" fontId="17" fillId="5" borderId="0" xfId="0" applyFont="1" applyFill="1" applyBorder="1"/>
    <xf numFmtId="0" fontId="19" fillId="5" borderId="6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wrapText="1"/>
    </xf>
    <xf numFmtId="0" fontId="17" fillId="5" borderId="7" xfId="0" applyFont="1" applyFill="1" applyBorder="1"/>
    <xf numFmtId="0" fontId="17" fillId="5" borderId="4" xfId="0" applyFont="1" applyFill="1" applyBorder="1"/>
    <xf numFmtId="0" fontId="19" fillId="5" borderId="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wrapText="1"/>
    </xf>
    <xf numFmtId="0" fontId="17" fillId="5" borderId="3" xfId="0" applyFont="1" applyFill="1" applyBorder="1"/>
    <xf numFmtId="3" fontId="20" fillId="5" borderId="2" xfId="0" applyNumberFormat="1" applyFont="1" applyFill="1" applyBorder="1" applyAlignment="1" applyProtection="1">
      <alignment horizontal="left" vertical="center"/>
    </xf>
    <xf numFmtId="0" fontId="17" fillId="5" borderId="11" xfId="0" applyFont="1" applyFill="1" applyBorder="1" applyAlignment="1">
      <alignment wrapText="1"/>
    </xf>
    <xf numFmtId="0" fontId="17" fillId="5" borderId="11" xfId="0" applyFont="1" applyFill="1" applyBorder="1"/>
    <xf numFmtId="0" fontId="17" fillId="5" borderId="13" xfId="0" applyFont="1" applyFill="1" applyBorder="1"/>
    <xf numFmtId="0" fontId="17" fillId="5" borderId="0" xfId="0" applyFont="1" applyFill="1" applyBorder="1" applyAlignment="1">
      <alignment horizontal="left" wrapText="1" indent="3"/>
    </xf>
    <xf numFmtId="170" fontId="17" fillId="5" borderId="0" xfId="14" applyNumberFormat="1" applyFont="1" applyFill="1" applyBorder="1" applyAlignment="1">
      <alignment horizontal="center" vertical="center"/>
    </xf>
    <xf numFmtId="173" fontId="17" fillId="5" borderId="0" xfId="0" applyNumberFormat="1" applyFont="1" applyFill="1" applyBorder="1"/>
    <xf numFmtId="0" fontId="8" fillId="5" borderId="0" xfId="0" applyFont="1" applyFill="1" applyBorder="1"/>
    <xf numFmtId="0" fontId="8" fillId="5" borderId="7" xfId="0" applyFont="1" applyFill="1" applyBorder="1"/>
    <xf numFmtId="0" fontId="8" fillId="5" borderId="4" xfId="0" applyFont="1" applyFill="1" applyBorder="1"/>
    <xf numFmtId="0" fontId="10" fillId="5" borderId="2" xfId="0" applyFont="1" applyFill="1" applyBorder="1" applyAlignment="1">
      <alignment horizontal="left" vertical="center"/>
    </xf>
    <xf numFmtId="0" fontId="8" fillId="5" borderId="3" xfId="0" applyFont="1" applyFill="1" applyBorder="1"/>
    <xf numFmtId="0" fontId="18" fillId="4" borderId="6" xfId="0" applyFont="1" applyFill="1" applyBorder="1" applyAlignment="1">
      <alignment horizontal="left" indent="2"/>
    </xf>
    <xf numFmtId="164" fontId="18" fillId="4" borderId="7" xfId="1" applyNumberFormat="1" applyFont="1" applyFill="1" applyBorder="1"/>
    <xf numFmtId="168" fontId="17" fillId="5" borderId="0" xfId="30" applyNumberFormat="1" applyFont="1" applyFill="1" applyBorder="1" applyAlignment="1">
      <alignment horizontal="center" vertical="center" wrapText="1"/>
    </xf>
    <xf numFmtId="168" fontId="17" fillId="5" borderId="3" xfId="30" applyNumberFormat="1" applyFont="1" applyFill="1" applyBorder="1" applyAlignment="1">
      <alignment horizontal="center" vertical="center" wrapText="1"/>
    </xf>
    <xf numFmtId="0" fontId="17" fillId="5" borderId="2" xfId="4" applyFont="1" applyFill="1" applyBorder="1" applyAlignment="1">
      <alignment horizontal="left" indent="2"/>
    </xf>
    <xf numFmtId="164" fontId="17" fillId="5" borderId="0" xfId="1" applyNumberFormat="1" applyFont="1" applyFill="1" applyBorder="1" applyAlignment="1"/>
    <xf numFmtId="0" fontId="15" fillId="2" borderId="2" xfId="0" applyFont="1" applyFill="1" applyBorder="1"/>
    <xf numFmtId="164" fontId="15" fillId="2" borderId="0" xfId="1" applyNumberFormat="1" applyFont="1" applyFill="1" applyBorder="1"/>
    <xf numFmtId="0" fontId="18" fillId="5" borderId="2" xfId="0" applyFont="1" applyFill="1" applyBorder="1" applyAlignment="1">
      <alignment horizontal="left" indent="2"/>
    </xf>
    <xf numFmtId="164" fontId="18" fillId="5" borderId="0" xfId="1" applyNumberFormat="1" applyFont="1" applyFill="1" applyBorder="1"/>
    <xf numFmtId="0" fontId="18" fillId="4" borderId="2" xfId="0" applyFont="1" applyFill="1" applyBorder="1" applyAlignment="1">
      <alignment horizontal="left" indent="2"/>
    </xf>
    <xf numFmtId="164" fontId="18" fillId="4" borderId="0" xfId="1" applyNumberFormat="1" applyFont="1" applyFill="1" applyBorder="1"/>
    <xf numFmtId="164" fontId="18" fillId="5" borderId="0" xfId="1" applyNumberFormat="1" applyFont="1" applyFill="1" applyBorder="1" applyAlignment="1">
      <alignment horizontal="right" vertical="center"/>
    </xf>
    <xf numFmtId="0" fontId="17" fillId="5" borderId="3" xfId="30" applyFont="1" applyFill="1" applyBorder="1" applyAlignment="1">
      <alignment horizontal="center" vertical="center" wrapText="1"/>
    </xf>
    <xf numFmtId="0" fontId="15" fillId="2" borderId="9" xfId="0" applyFont="1" applyFill="1" applyBorder="1"/>
    <xf numFmtId="164" fontId="15" fillId="2" borderId="11" xfId="1" applyNumberFormat="1" applyFont="1" applyFill="1" applyBorder="1"/>
    <xf numFmtId="3" fontId="15" fillId="2" borderId="13" xfId="29" applyNumberFormat="1" applyFont="1" applyFill="1" applyBorder="1" applyAlignment="1">
      <alignment horizontal="center"/>
    </xf>
    <xf numFmtId="3" fontId="8" fillId="5" borderId="0" xfId="0" applyNumberFormat="1" applyFont="1" applyFill="1"/>
    <xf numFmtId="0" fontId="19" fillId="5" borderId="6" xfId="0" applyFont="1" applyFill="1" applyBorder="1" applyAlignment="1">
      <alignment vertical="center"/>
    </xf>
    <xf numFmtId="0" fontId="19" fillId="5" borderId="7" xfId="0" applyFont="1" applyFill="1" applyBorder="1" applyAlignment="1">
      <alignment vertical="center"/>
    </xf>
    <xf numFmtId="3" fontId="8" fillId="5" borderId="7" xfId="0" applyNumberFormat="1" applyFont="1" applyFill="1" applyBorder="1"/>
    <xf numFmtId="3" fontId="8" fillId="5" borderId="0" xfId="0" applyNumberFormat="1" applyFont="1" applyFill="1" applyBorder="1"/>
    <xf numFmtId="0" fontId="8" fillId="5" borderId="11" xfId="0" applyFont="1" applyFill="1" applyBorder="1"/>
    <xf numFmtId="0" fontId="8" fillId="5" borderId="13" xfId="0" applyFont="1" applyFill="1" applyBorder="1"/>
    <xf numFmtId="0" fontId="10" fillId="6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7" fillId="4" borderId="2" xfId="4" applyFont="1" applyFill="1" applyBorder="1" applyAlignment="1">
      <alignment horizontal="left" indent="2"/>
    </xf>
    <xf numFmtId="168" fontId="18" fillId="5" borderId="0" xfId="0" applyNumberFormat="1" applyFont="1" applyFill="1" applyBorder="1" applyAlignment="1">
      <alignment horizontal="center"/>
    </xf>
    <xf numFmtId="168" fontId="18" fillId="5" borderId="3" xfId="0" applyNumberFormat="1" applyFont="1" applyFill="1" applyBorder="1" applyAlignment="1">
      <alignment horizontal="center"/>
    </xf>
    <xf numFmtId="164" fontId="15" fillId="2" borderId="11" xfId="0" applyNumberFormat="1" applyFont="1" applyFill="1" applyBorder="1"/>
    <xf numFmtId="168" fontId="15" fillId="2" borderId="11" xfId="0" applyNumberFormat="1" applyFont="1" applyFill="1" applyBorder="1" applyAlignment="1">
      <alignment horizontal="center"/>
    </xf>
    <xf numFmtId="168" fontId="15" fillId="2" borderId="13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left" vertical="center"/>
    </xf>
    <xf numFmtId="0" fontId="10" fillId="6" borderId="10" xfId="3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5" fillId="2" borderId="5" xfId="30" applyFont="1" applyFill="1" applyBorder="1" applyAlignment="1">
      <alignment wrapText="1"/>
    </xf>
    <xf numFmtId="164" fontId="10" fillId="2" borderId="6" xfId="1" applyNumberFormat="1" applyFont="1" applyFill="1" applyBorder="1"/>
    <xf numFmtId="164" fontId="10" fillId="2" borderId="7" xfId="1" applyNumberFormat="1" applyFont="1" applyFill="1" applyBorder="1"/>
    <xf numFmtId="164" fontId="10" fillId="2" borderId="4" xfId="1" applyNumberFormat="1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168" fontId="10" fillId="2" borderId="4" xfId="1" applyNumberFormat="1" applyFont="1" applyFill="1" applyBorder="1" applyAlignment="1">
      <alignment vertical="center" wrapText="1"/>
    </xf>
    <xf numFmtId="0" fontId="17" fillId="5" borderId="1" xfId="30" applyFont="1" applyFill="1" applyBorder="1" applyAlignment="1">
      <alignment horizontal="left" vertical="center" wrapText="1" indent="1"/>
    </xf>
    <xf numFmtId="164" fontId="17" fillId="5" borderId="2" xfId="1" applyNumberFormat="1" applyFont="1" applyFill="1" applyBorder="1"/>
    <xf numFmtId="164" fontId="17" fillId="5" borderId="3" xfId="1" applyNumberFormat="1" applyFont="1" applyFill="1" applyBorder="1"/>
    <xf numFmtId="3" fontId="18" fillId="2" borderId="1" xfId="0" applyNumberFormat="1" applyFont="1" applyFill="1" applyBorder="1"/>
    <xf numFmtId="3" fontId="18" fillId="5" borderId="1" xfId="0" applyNumberFormat="1" applyFont="1" applyFill="1" applyBorder="1"/>
    <xf numFmtId="168" fontId="17" fillId="5" borderId="1" xfId="1" applyNumberFormat="1" applyFont="1" applyFill="1" applyBorder="1"/>
    <xf numFmtId="168" fontId="17" fillId="5" borderId="3" xfId="1" applyNumberFormat="1" applyFont="1" applyFill="1" applyBorder="1" applyAlignment="1">
      <alignment vertical="center" wrapText="1"/>
    </xf>
    <xf numFmtId="0" fontId="15" fillId="2" borderId="1" xfId="30" applyFont="1" applyFill="1" applyBorder="1" applyAlignment="1">
      <alignment wrapText="1"/>
    </xf>
    <xf numFmtId="164" fontId="10" fillId="2" borderId="2" xfId="1" applyNumberFormat="1" applyFont="1" applyFill="1" applyBorder="1"/>
    <xf numFmtId="164" fontId="10" fillId="2" borderId="0" xfId="1" applyNumberFormat="1" applyFont="1" applyFill="1" applyBorder="1"/>
    <xf numFmtId="164" fontId="10" fillId="2" borderId="3" xfId="1" applyNumberFormat="1" applyFont="1" applyFill="1" applyBorder="1"/>
    <xf numFmtId="3" fontId="10" fillId="2" borderId="1" xfId="0" applyNumberFormat="1" applyFont="1" applyFill="1" applyBorder="1"/>
    <xf numFmtId="168" fontId="10" fillId="2" borderId="3" xfId="1" applyNumberFormat="1" applyFont="1" applyFill="1" applyBorder="1" applyAlignment="1">
      <alignment vertical="center" wrapText="1"/>
    </xf>
    <xf numFmtId="0" fontId="17" fillId="5" borderId="1" xfId="30" applyFont="1" applyFill="1" applyBorder="1" applyAlignment="1">
      <alignment horizontal="left" wrapText="1" indent="1"/>
    </xf>
    <xf numFmtId="164" fontId="17" fillId="5" borderId="0" xfId="1" applyNumberFormat="1" applyFont="1" applyFill="1" applyBorder="1"/>
    <xf numFmtId="164" fontId="18" fillId="5" borderId="3" xfId="1" applyNumberFormat="1" applyFont="1" applyFill="1" applyBorder="1"/>
    <xf numFmtId="164" fontId="18" fillId="5" borderId="2" xfId="1" applyNumberFormat="1" applyFont="1" applyFill="1" applyBorder="1"/>
    <xf numFmtId="3" fontId="10" fillId="2" borderId="3" xfId="0" applyNumberFormat="1" applyFont="1" applyFill="1" applyBorder="1"/>
    <xf numFmtId="0" fontId="17" fillId="5" borderId="8" xfId="30" applyFont="1" applyFill="1" applyBorder="1" applyAlignment="1">
      <alignment wrapText="1"/>
    </xf>
    <xf numFmtId="164" fontId="18" fillId="5" borderId="9" xfId="1" applyNumberFormat="1" applyFont="1" applyFill="1" applyBorder="1"/>
    <xf numFmtId="164" fontId="18" fillId="5" borderId="11" xfId="1" applyNumberFormat="1" applyFont="1" applyFill="1" applyBorder="1"/>
    <xf numFmtId="164" fontId="18" fillId="5" borderId="13" xfId="1" applyNumberFormat="1" applyFont="1" applyFill="1" applyBorder="1"/>
    <xf numFmtId="3" fontId="17" fillId="2" borderId="8" xfId="0" applyNumberFormat="1" applyFont="1" applyFill="1" applyBorder="1"/>
    <xf numFmtId="3" fontId="17" fillId="5" borderId="1" xfId="0" applyNumberFormat="1" applyFont="1" applyFill="1" applyBorder="1"/>
    <xf numFmtId="168" fontId="17" fillId="5" borderId="8" xfId="1" applyNumberFormat="1" applyFont="1" applyFill="1" applyBorder="1"/>
    <xf numFmtId="168" fontId="10" fillId="5" borderId="13" xfId="1" applyNumberFormat="1" applyFont="1" applyFill="1" applyBorder="1" applyAlignment="1">
      <alignment vertical="center" wrapText="1"/>
    </xf>
    <xf numFmtId="0" fontId="17" fillId="2" borderId="10" xfId="30" applyFont="1" applyFill="1" applyBorder="1" applyAlignment="1">
      <alignment wrapText="1"/>
    </xf>
    <xf numFmtId="2" fontId="10" fillId="2" borderId="13" xfId="30" applyNumberFormat="1" applyFont="1" applyFill="1" applyBorder="1" applyAlignment="1">
      <alignment vertical="center" wrapText="1"/>
    </xf>
    <xf numFmtId="164" fontId="14" fillId="5" borderId="0" xfId="29" applyNumberFormat="1" applyFont="1" applyFill="1" applyBorder="1" applyAlignment="1">
      <alignment horizontal="left" vertical="center" wrapText="1"/>
    </xf>
    <xf numFmtId="2" fontId="8" fillId="5" borderId="0" xfId="0" applyNumberFormat="1" applyFont="1" applyFill="1"/>
    <xf numFmtId="43" fontId="8" fillId="5" borderId="0" xfId="1" applyNumberFormat="1" applyFont="1" applyFill="1"/>
    <xf numFmtId="43" fontId="8" fillId="5" borderId="0" xfId="0" applyNumberFormat="1" applyFont="1" applyFill="1"/>
    <xf numFmtId="0" fontId="12" fillId="4" borderId="11" xfId="30" applyFont="1" applyFill="1" applyBorder="1" applyAlignment="1">
      <alignment vertical="center"/>
    </xf>
    <xf numFmtId="0" fontId="10" fillId="6" borderId="15" xfId="30" applyFont="1" applyFill="1" applyBorder="1" applyAlignment="1">
      <alignment horizontal="center" vertical="center" wrapText="1"/>
    </xf>
    <xf numFmtId="0" fontId="17" fillId="0" borderId="1" xfId="30" applyFont="1" applyFill="1" applyBorder="1" applyAlignment="1">
      <alignment vertical="center" wrapText="1"/>
    </xf>
    <xf numFmtId="164" fontId="17" fillId="5" borderId="0" xfId="1" applyNumberFormat="1" applyFont="1" applyFill="1" applyBorder="1" applyAlignment="1">
      <alignment horizontal="center" vertical="center"/>
    </xf>
    <xf numFmtId="164" fontId="17" fillId="5" borderId="0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7" xfId="1" applyNumberFormat="1" applyFont="1" applyFill="1" applyBorder="1" applyAlignment="1">
      <alignment vertical="center"/>
    </xf>
    <xf numFmtId="164" fontId="17" fillId="5" borderId="4" xfId="1" applyNumberFormat="1" applyFont="1" applyFill="1" applyBorder="1" applyAlignment="1">
      <alignment vertical="center"/>
    </xf>
    <xf numFmtId="168" fontId="17" fillId="5" borderId="5" xfId="30" applyNumberFormat="1" applyFont="1" applyFill="1" applyBorder="1" applyAlignment="1">
      <alignment horizontal="center" vertical="center" wrapText="1"/>
    </xf>
    <xf numFmtId="168" fontId="17" fillId="5" borderId="3" xfId="0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left" vertical="center"/>
    </xf>
    <xf numFmtId="164" fontId="15" fillId="5" borderId="11" xfId="1" applyNumberFormat="1" applyFont="1" applyFill="1" applyBorder="1" applyAlignment="1">
      <alignment horizontal="center"/>
    </xf>
    <xf numFmtId="164" fontId="15" fillId="5" borderId="9" xfId="1" applyNumberFormat="1" applyFont="1" applyFill="1" applyBorder="1" applyAlignment="1">
      <alignment horizontal="center"/>
    </xf>
    <xf numFmtId="164" fontId="15" fillId="5" borderId="13" xfId="1" applyNumberFormat="1" applyFont="1" applyFill="1" applyBorder="1" applyAlignment="1">
      <alignment horizontal="center"/>
    </xf>
    <xf numFmtId="168" fontId="10" fillId="5" borderId="8" xfId="1" applyNumberFormat="1" applyFont="1" applyFill="1" applyBorder="1" applyAlignment="1">
      <alignment horizontal="center"/>
    </xf>
    <xf numFmtId="168" fontId="10" fillId="5" borderId="13" xfId="0" applyNumberFormat="1" applyFont="1" applyFill="1" applyBorder="1" applyAlignment="1">
      <alignment horizontal="center"/>
    </xf>
    <xf numFmtId="164" fontId="15" fillId="5" borderId="0" xfId="1" applyNumberFormat="1" applyFont="1" applyFill="1" applyBorder="1" applyAlignment="1">
      <alignment horizontal="left" vertical="center"/>
    </xf>
    <xf numFmtId="164" fontId="15" fillId="5" borderId="0" xfId="1" applyNumberFormat="1" applyFont="1" applyFill="1" applyBorder="1" applyAlignment="1">
      <alignment horizontal="center"/>
    </xf>
    <xf numFmtId="164" fontId="15" fillId="5" borderId="0" xfId="1" applyNumberFormat="1" applyFont="1" applyFill="1" applyBorder="1" applyAlignment="1">
      <alignment horizontal="right"/>
    </xf>
    <xf numFmtId="168" fontId="10" fillId="5" borderId="0" xfId="1" applyNumberFormat="1" applyFont="1" applyFill="1" applyBorder="1" applyAlignment="1">
      <alignment horizontal="center"/>
    </xf>
    <xf numFmtId="168" fontId="10" fillId="5" borderId="0" xfId="0" applyNumberFormat="1" applyFont="1" applyFill="1" applyBorder="1" applyAlignment="1">
      <alignment horizontal="center"/>
    </xf>
    <xf numFmtId="0" fontId="10" fillId="6" borderId="8" xfId="30" applyFont="1" applyFill="1" applyBorder="1" applyAlignment="1">
      <alignment horizontal="center" vertical="center" wrapText="1"/>
    </xf>
    <xf numFmtId="164" fontId="17" fillId="5" borderId="6" xfId="1" applyNumberFormat="1" applyFont="1" applyFill="1" applyBorder="1" applyAlignment="1">
      <alignment vertical="center" wrapText="1"/>
    </xf>
    <xf numFmtId="164" fontId="17" fillId="5" borderId="7" xfId="1" applyNumberFormat="1" applyFont="1" applyFill="1" applyBorder="1" applyAlignment="1">
      <alignment vertical="center" wrapText="1"/>
    </xf>
    <xf numFmtId="164" fontId="17" fillId="5" borderId="4" xfId="1" applyNumberFormat="1" applyFont="1" applyFill="1" applyBorder="1" applyAlignment="1">
      <alignment vertical="center" wrapText="1"/>
    </xf>
    <xf numFmtId="164" fontId="17" fillId="5" borderId="7" xfId="1" applyNumberFormat="1" applyFont="1" applyFill="1" applyBorder="1" applyAlignment="1">
      <alignment horizontal="center" vertical="center" wrapText="1"/>
    </xf>
    <xf numFmtId="164" fontId="17" fillId="5" borderId="4" xfId="1" applyNumberFormat="1" applyFont="1" applyFill="1" applyBorder="1" applyAlignment="1">
      <alignment horizontal="center" vertical="center" wrapText="1"/>
    </xf>
    <xf numFmtId="168" fontId="17" fillId="5" borderId="4" xfId="30" applyNumberFormat="1" applyFont="1" applyFill="1" applyBorder="1" applyAlignment="1">
      <alignment horizontal="center" vertical="center" wrapText="1"/>
    </xf>
    <xf numFmtId="168" fontId="17" fillId="5" borderId="4" xfId="0" applyNumberFormat="1" applyFont="1" applyFill="1" applyBorder="1" applyAlignment="1">
      <alignment horizontal="center" vertical="center"/>
    </xf>
    <xf numFmtId="164" fontId="17" fillId="5" borderId="2" xfId="1" applyNumberFormat="1" applyFont="1" applyFill="1" applyBorder="1" applyAlignment="1">
      <alignment vertical="center"/>
    </xf>
    <xf numFmtId="164" fontId="17" fillId="5" borderId="3" xfId="1" applyNumberFormat="1" applyFont="1" applyFill="1" applyBorder="1" applyAlignment="1">
      <alignment vertical="center"/>
    </xf>
    <xf numFmtId="164" fontId="17" fillId="5" borderId="3" xfId="1" applyNumberFormat="1" applyFont="1" applyFill="1" applyBorder="1" applyAlignment="1">
      <alignment horizontal="center" vertical="center"/>
    </xf>
    <xf numFmtId="168" fontId="17" fillId="5" borderId="3" xfId="1" applyNumberFormat="1" applyFont="1" applyFill="1" applyBorder="1" applyAlignment="1">
      <alignment horizontal="center" vertical="center"/>
    </xf>
    <xf numFmtId="164" fontId="15" fillId="5" borderId="9" xfId="1" applyNumberFormat="1" applyFont="1" applyFill="1" applyBorder="1" applyAlignment="1">
      <alignment horizontal="left" vertical="center"/>
    </xf>
    <xf numFmtId="164" fontId="15" fillId="5" borderId="9" xfId="1" applyNumberFormat="1" applyFont="1" applyFill="1" applyBorder="1" applyAlignment="1">
      <alignment horizontal="right"/>
    </xf>
    <xf numFmtId="164" fontId="15" fillId="5" borderId="11" xfId="1" applyNumberFormat="1" applyFont="1" applyFill="1" applyBorder="1" applyAlignment="1">
      <alignment horizontal="right"/>
    </xf>
    <xf numFmtId="164" fontId="15" fillId="5" borderId="13" xfId="1" applyNumberFormat="1" applyFont="1" applyFill="1" applyBorder="1" applyAlignment="1">
      <alignment horizontal="right"/>
    </xf>
    <xf numFmtId="168" fontId="10" fillId="5" borderId="8" xfId="1" applyNumberFormat="1" applyFont="1" applyFill="1" applyBorder="1" applyAlignment="1">
      <alignment horizontal="center" vertical="center"/>
    </xf>
    <xf numFmtId="0" fontId="15" fillId="5" borderId="0" xfId="19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0" fontId="17" fillId="5" borderId="7" xfId="30" applyFont="1" applyFill="1" applyBorder="1" applyAlignment="1">
      <alignment vertical="center" wrapText="1"/>
    </xf>
    <xf numFmtId="164" fontId="17" fillId="5" borderId="4" xfId="30" applyNumberFormat="1" applyFont="1" applyFill="1" applyBorder="1" applyAlignment="1">
      <alignment vertical="center" wrapText="1"/>
    </xf>
    <xf numFmtId="164" fontId="17" fillId="5" borderId="6" xfId="1" applyNumberFormat="1" applyFont="1" applyFill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horizontal="center" vertical="center"/>
    </xf>
    <xf numFmtId="168" fontId="17" fillId="5" borderId="1" xfId="30" applyNumberFormat="1" applyFont="1" applyFill="1" applyBorder="1" applyAlignment="1">
      <alignment horizontal="center" vertical="center" wrapText="1"/>
    </xf>
    <xf numFmtId="164" fontId="15" fillId="0" borderId="9" xfId="1" applyNumberFormat="1" applyFont="1" applyFill="1" applyBorder="1" applyAlignment="1">
      <alignment horizontal="right"/>
    </xf>
    <xf numFmtId="164" fontId="15" fillId="0" borderId="11" xfId="1" applyNumberFormat="1" applyFont="1" applyFill="1" applyBorder="1" applyAlignment="1">
      <alignment horizontal="right"/>
    </xf>
    <xf numFmtId="164" fontId="15" fillId="0" borderId="13" xfId="1" applyNumberFormat="1" applyFont="1" applyFill="1" applyBorder="1" applyAlignment="1">
      <alignment horizontal="right"/>
    </xf>
    <xf numFmtId="164" fontId="15" fillId="0" borderId="9" xfId="1" applyNumberFormat="1" applyFont="1" applyFill="1" applyBorder="1" applyAlignment="1">
      <alignment horizontal="center" vertical="center"/>
    </xf>
    <xf numFmtId="168" fontId="10" fillId="5" borderId="8" xfId="30" applyNumberFormat="1" applyFont="1" applyFill="1" applyBorder="1" applyAlignment="1">
      <alignment horizontal="center" vertical="center" wrapText="1"/>
    </xf>
    <xf numFmtId="168" fontId="10" fillId="5" borderId="13" xfId="30" applyNumberFormat="1" applyFont="1" applyFill="1" applyBorder="1" applyAlignment="1">
      <alignment horizontal="center" vertical="center" wrapText="1"/>
    </xf>
    <xf numFmtId="0" fontId="10" fillId="4" borderId="0" xfId="30" applyFont="1" applyFill="1" applyBorder="1" applyAlignment="1">
      <alignment vertical="center"/>
    </xf>
    <xf numFmtId="0" fontId="17" fillId="5" borderId="0" xfId="30" applyFont="1" applyFill="1" applyBorder="1" applyAlignment="1">
      <alignment vertical="center" wrapText="1"/>
    </xf>
    <xf numFmtId="164" fontId="17" fillId="4" borderId="0" xfId="1" applyNumberFormat="1" applyFont="1" applyFill="1" applyBorder="1" applyAlignment="1">
      <alignment vertical="center"/>
    </xf>
    <xf numFmtId="0" fontId="10" fillId="6" borderId="9" xfId="30" applyFont="1" applyFill="1" applyBorder="1" applyAlignment="1">
      <alignment horizontal="center" vertical="center" wrapText="1"/>
    </xf>
    <xf numFmtId="1" fontId="17" fillId="5" borderId="6" xfId="30" applyNumberFormat="1" applyFont="1" applyFill="1" applyBorder="1" applyAlignment="1">
      <alignment horizontal="center" vertical="center"/>
    </xf>
    <xf numFmtId="1" fontId="17" fillId="5" borderId="7" xfId="30" applyNumberFormat="1" applyFont="1" applyFill="1" applyBorder="1" applyAlignment="1">
      <alignment horizontal="center" vertical="center"/>
    </xf>
    <xf numFmtId="1" fontId="17" fillId="5" borderId="4" xfId="30" applyNumberFormat="1" applyFont="1" applyFill="1" applyBorder="1" applyAlignment="1">
      <alignment horizontal="center" vertical="center"/>
    </xf>
    <xf numFmtId="168" fontId="17" fillId="4" borderId="0" xfId="30" applyNumberFormat="1" applyFont="1" applyFill="1" applyBorder="1" applyAlignment="1">
      <alignment horizontal="center" vertical="center" wrapText="1"/>
    </xf>
    <xf numFmtId="1" fontId="17" fillId="5" borderId="2" xfId="30" applyNumberFormat="1" applyFont="1" applyFill="1" applyBorder="1" applyAlignment="1">
      <alignment horizontal="center" vertical="center"/>
    </xf>
    <xf numFmtId="1" fontId="17" fillId="5" borderId="0" xfId="30" applyNumberFormat="1" applyFont="1" applyFill="1" applyBorder="1" applyAlignment="1">
      <alignment horizontal="center" vertical="center"/>
    </xf>
    <xf numFmtId="1" fontId="17" fillId="5" borderId="3" xfId="30" applyNumberFormat="1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>
      <alignment vertical="center"/>
    </xf>
    <xf numFmtId="0" fontId="17" fillId="0" borderId="2" xfId="30" applyFont="1" applyFill="1" applyBorder="1" applyAlignment="1">
      <alignment vertical="center" wrapText="1"/>
    </xf>
    <xf numFmtId="1" fontId="17" fillId="5" borderId="9" xfId="30" applyNumberFormat="1" applyFont="1" applyFill="1" applyBorder="1" applyAlignment="1">
      <alignment horizontal="center" vertical="center"/>
    </xf>
    <xf numFmtId="1" fontId="17" fillId="5" borderId="13" xfId="30" applyNumberFormat="1" applyFont="1" applyFill="1" applyBorder="1" applyAlignment="1">
      <alignment horizontal="center" vertical="center"/>
    </xf>
    <xf numFmtId="0" fontId="17" fillId="5" borderId="6" xfId="30" applyFont="1" applyFill="1" applyBorder="1" applyAlignment="1">
      <alignment horizontal="center" vertical="center"/>
    </xf>
    <xf numFmtId="0" fontId="17" fillId="5" borderId="7" xfId="30" applyFont="1" applyFill="1" applyBorder="1" applyAlignment="1">
      <alignment horizontal="center" vertical="center"/>
    </xf>
    <xf numFmtId="0" fontId="17" fillId="5" borderId="4" xfId="30" applyFont="1" applyFill="1" applyBorder="1" applyAlignment="1">
      <alignment horizontal="center" vertical="center"/>
    </xf>
    <xf numFmtId="0" fontId="17" fillId="5" borderId="2" xfId="30" applyFont="1" applyFill="1" applyBorder="1" applyAlignment="1">
      <alignment horizontal="center" vertical="center"/>
    </xf>
    <xf numFmtId="0" fontId="17" fillId="5" borderId="0" xfId="30" applyFont="1" applyFill="1" applyBorder="1" applyAlignment="1">
      <alignment horizontal="center" vertical="center"/>
    </xf>
    <xf numFmtId="0" fontId="17" fillId="5" borderId="3" xfId="30" applyFont="1" applyFill="1" applyBorder="1" applyAlignment="1">
      <alignment horizontal="center" vertical="center"/>
    </xf>
    <xf numFmtId="0" fontId="21" fillId="5" borderId="0" xfId="31" applyFont="1" applyFill="1" applyBorder="1" applyAlignment="1" applyProtection="1">
      <alignment horizontal="right"/>
    </xf>
    <xf numFmtId="0" fontId="15" fillId="6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wrapText="1"/>
    </xf>
    <xf numFmtId="3" fontId="10" fillId="2" borderId="0" xfId="29" applyNumberFormat="1" applyFont="1" applyFill="1" applyBorder="1" applyAlignment="1"/>
    <xf numFmtId="3" fontId="10" fillId="2" borderId="3" xfId="29" applyNumberFormat="1" applyFont="1" applyFill="1" applyBorder="1" applyAlignment="1"/>
    <xf numFmtId="3" fontId="17" fillId="5" borderId="0" xfId="29" applyNumberFormat="1" applyFont="1" applyFill="1" applyBorder="1" applyAlignment="1"/>
    <xf numFmtId="3" fontId="17" fillId="5" borderId="0" xfId="29" applyNumberFormat="1" applyFont="1" applyFill="1" applyBorder="1"/>
    <xf numFmtId="3" fontId="17" fillId="5" borderId="3" xfId="29" applyNumberFormat="1" applyFont="1" applyFill="1" applyBorder="1"/>
    <xf numFmtId="3" fontId="17" fillId="4" borderId="0" xfId="29" applyNumberFormat="1" applyFont="1" applyFill="1" applyBorder="1" applyAlignment="1"/>
    <xf numFmtId="3" fontId="17" fillId="4" borderId="0" xfId="29" applyNumberFormat="1" applyFont="1" applyFill="1" applyBorder="1"/>
    <xf numFmtId="3" fontId="17" fillId="4" borderId="3" xfId="29" applyNumberFormat="1" applyFont="1" applyFill="1" applyBorder="1"/>
    <xf numFmtId="3" fontId="18" fillId="5" borderId="0" xfId="29" applyNumberFormat="1" applyFont="1" applyFill="1" applyBorder="1" applyAlignment="1">
      <alignment horizontal="right"/>
    </xf>
    <xf numFmtId="3" fontId="18" fillId="5" borderId="3" xfId="29" applyNumberFormat="1" applyFont="1" applyFill="1" applyBorder="1" applyAlignment="1">
      <alignment horizontal="right"/>
    </xf>
    <xf numFmtId="0" fontId="10" fillId="2" borderId="9" xfId="0" applyFont="1" applyFill="1" applyBorder="1" applyAlignment="1">
      <alignment wrapText="1"/>
    </xf>
    <xf numFmtId="3" fontId="17" fillId="2" borderId="11" xfId="29" applyNumberFormat="1" applyFont="1" applyFill="1" applyBorder="1" applyAlignment="1"/>
    <xf numFmtId="3" fontId="17" fillId="2" borderId="11" xfId="29" applyNumberFormat="1" applyFont="1" applyFill="1" applyBorder="1"/>
    <xf numFmtId="3" fontId="17" fillId="2" borderId="13" xfId="29" applyNumberFormat="1" applyFont="1" applyFill="1" applyBorder="1"/>
    <xf numFmtId="0" fontId="10" fillId="5" borderId="0" xfId="0" applyFont="1" applyFill="1" applyBorder="1" applyAlignment="1">
      <alignment wrapText="1"/>
    </xf>
    <xf numFmtId="3" fontId="10" fillId="2" borderId="14" xfId="29" applyNumberFormat="1" applyFont="1" applyFill="1" applyBorder="1" applyAlignment="1"/>
    <xf numFmtId="3" fontId="10" fillId="2" borderId="12" xfId="29" applyNumberFormat="1" applyFont="1" applyFill="1" applyBorder="1" applyAlignment="1"/>
    <xf numFmtId="3" fontId="18" fillId="2" borderId="11" xfId="29" applyNumberFormat="1" applyFont="1" applyFill="1" applyBorder="1" applyAlignment="1">
      <alignment horizontal="right"/>
    </xf>
    <xf numFmtId="3" fontId="18" fillId="2" borderId="13" xfId="29" applyNumberFormat="1" applyFont="1" applyFill="1" applyBorder="1" applyAlignment="1">
      <alignment horizontal="right"/>
    </xf>
    <xf numFmtId="0" fontId="15" fillId="5" borderId="0" xfId="0" applyFont="1" applyFill="1" applyBorder="1"/>
    <xf numFmtId="3" fontId="17" fillId="4" borderId="7" xfId="29" applyNumberFormat="1" applyFont="1" applyFill="1" applyBorder="1" applyAlignment="1"/>
    <xf numFmtId="3" fontId="17" fillId="4" borderId="4" xfId="29" applyNumberFormat="1" applyFont="1" applyFill="1" applyBorder="1" applyAlignment="1"/>
    <xf numFmtId="3" fontId="17" fillId="4" borderId="11" xfId="29" applyNumberFormat="1" applyFont="1" applyFill="1" applyBorder="1" applyAlignment="1"/>
    <xf numFmtId="0" fontId="8" fillId="5" borderId="14" xfId="0" applyFont="1" applyFill="1" applyBorder="1"/>
    <xf numFmtId="0" fontId="13" fillId="5" borderId="12" xfId="33" applyFont="1" applyFill="1" applyBorder="1" applyAlignment="1" applyProtection="1">
      <alignment horizontal="right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3" fontId="17" fillId="5" borderId="0" xfId="32" applyNumberFormat="1" applyFont="1" applyFill="1" applyBorder="1" applyAlignment="1">
      <alignment horizontal="right" vertical="center"/>
    </xf>
    <xf numFmtId="3" fontId="23" fillId="5" borderId="0" xfId="32" applyNumberFormat="1" applyFont="1" applyFill="1" applyBorder="1" applyAlignment="1">
      <alignment horizontal="right" vertical="center"/>
    </xf>
    <xf numFmtId="3" fontId="18" fillId="2" borderId="1" xfId="32" applyNumberFormat="1" applyFont="1" applyFill="1" applyBorder="1" applyAlignment="1">
      <alignment horizontal="right" vertical="center"/>
    </xf>
    <xf numFmtId="3" fontId="17" fillId="4" borderId="0" xfId="32" applyNumberFormat="1" applyFont="1" applyFill="1" applyBorder="1" applyAlignment="1">
      <alignment horizontal="right" vertical="center"/>
    </xf>
    <xf numFmtId="3" fontId="10" fillId="2" borderId="11" xfId="32" applyNumberFormat="1" applyFont="1" applyFill="1" applyBorder="1" applyAlignment="1">
      <alignment horizontal="right" vertical="center"/>
    </xf>
    <xf numFmtId="3" fontId="10" fillId="2" borderId="8" xfId="32" applyNumberFormat="1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left" indent="1"/>
    </xf>
    <xf numFmtId="164" fontId="10" fillId="5" borderId="0" xfId="32" applyNumberFormat="1" applyFont="1" applyFill="1" applyBorder="1" applyAlignment="1">
      <alignment horizontal="center" vertical="center"/>
    </xf>
    <xf numFmtId="164" fontId="24" fillId="5" borderId="0" xfId="32" applyNumberFormat="1" applyFont="1" applyFill="1" applyBorder="1" applyAlignment="1">
      <alignment horizontal="center" vertical="center"/>
    </xf>
    <xf numFmtId="164" fontId="10" fillId="5" borderId="0" xfId="32" applyNumberFormat="1" applyFont="1" applyFill="1" applyBorder="1" applyAlignment="1">
      <alignment horizontal="center" vertical="center" wrapText="1"/>
    </xf>
    <xf numFmtId="164" fontId="24" fillId="5" borderId="0" xfId="32" applyNumberFormat="1" applyFont="1" applyFill="1" applyBorder="1" applyAlignment="1">
      <alignment horizontal="center" vertical="center" wrapText="1"/>
    </xf>
    <xf numFmtId="3" fontId="23" fillId="5" borderId="0" xfId="29" applyNumberFormat="1" applyFont="1" applyFill="1" applyBorder="1" applyAlignment="1">
      <alignment vertical="center"/>
    </xf>
    <xf numFmtId="3" fontId="18" fillId="2" borderId="1" xfId="29" applyNumberFormat="1" applyFont="1" applyFill="1" applyBorder="1" applyAlignment="1">
      <alignment vertical="center"/>
    </xf>
    <xf numFmtId="3" fontId="10" fillId="2" borderId="11" xfId="29" applyNumberFormat="1" applyFont="1" applyFill="1" applyBorder="1" applyAlignment="1">
      <alignment vertical="center"/>
    </xf>
    <xf numFmtId="3" fontId="10" fillId="2" borderId="8" xfId="29" applyNumberFormat="1" applyFont="1" applyFill="1" applyBorder="1" applyAlignment="1">
      <alignment vertical="center"/>
    </xf>
    <xf numFmtId="164" fontId="17" fillId="5" borderId="0" xfId="32" applyNumberFormat="1" applyFont="1" applyFill="1" applyBorder="1" applyAlignment="1">
      <alignment horizontal="center" vertical="center"/>
    </xf>
    <xf numFmtId="164" fontId="23" fillId="5" borderId="0" xfId="32" applyNumberFormat="1" applyFont="1" applyFill="1" applyBorder="1" applyAlignment="1">
      <alignment horizontal="center" vertical="center"/>
    </xf>
    <xf numFmtId="164" fontId="25" fillId="5" borderId="0" xfId="32" applyNumberFormat="1" applyFont="1" applyFill="1" applyBorder="1" applyAlignment="1">
      <alignment horizontal="center" vertical="center"/>
    </xf>
    <xf numFmtId="164" fontId="17" fillId="5" borderId="0" xfId="32" applyNumberFormat="1" applyFont="1" applyFill="1" applyBorder="1" applyAlignment="1">
      <alignment horizontal="center" vertical="center" wrapText="1"/>
    </xf>
    <xf numFmtId="164" fontId="25" fillId="5" borderId="0" xfId="32" applyNumberFormat="1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 wrapText="1"/>
    </xf>
    <xf numFmtId="164" fontId="8" fillId="5" borderId="0" xfId="1" applyNumberFormat="1" applyFont="1" applyFill="1" applyBorder="1"/>
    <xf numFmtId="164" fontId="8" fillId="5" borderId="0" xfId="0" applyNumberFormat="1" applyFont="1" applyFill="1" applyBorder="1"/>
    <xf numFmtId="0" fontId="10" fillId="6" borderId="6" xfId="0" applyFont="1" applyFill="1" applyBorder="1" applyAlignment="1">
      <alignment horizontal="center" vertical="center"/>
    </xf>
    <xf numFmtId="0" fontId="10" fillId="6" borderId="7" xfId="0" applyNumberFormat="1" applyFont="1" applyFill="1" applyBorder="1" applyAlignment="1">
      <alignment horizontal="center" vertical="center"/>
    </xf>
    <xf numFmtId="0" fontId="10" fillId="6" borderId="4" xfId="0" applyNumberFormat="1" applyFont="1" applyFill="1" applyBorder="1" applyAlignment="1">
      <alignment horizontal="center" vertical="center"/>
    </xf>
    <xf numFmtId="3" fontId="18" fillId="4" borderId="7" xfId="29" applyNumberFormat="1" applyFont="1" applyFill="1" applyBorder="1"/>
    <xf numFmtId="3" fontId="18" fillId="4" borderId="4" xfId="29" applyNumberFormat="1" applyFont="1" applyFill="1" applyBorder="1"/>
    <xf numFmtId="3" fontId="17" fillId="5" borderId="3" xfId="29" applyNumberFormat="1" applyFont="1" applyFill="1" applyBorder="1" applyAlignment="1"/>
    <xf numFmtId="3" fontId="15" fillId="2" borderId="0" xfId="29" applyNumberFormat="1" applyFont="1" applyFill="1" applyBorder="1"/>
    <xf numFmtId="3" fontId="15" fillId="2" borderId="3" xfId="29" applyNumberFormat="1" applyFont="1" applyFill="1" applyBorder="1"/>
    <xf numFmtId="3" fontId="18" fillId="5" borderId="0" xfId="29" applyNumberFormat="1" applyFont="1" applyFill="1" applyBorder="1"/>
    <xf numFmtId="3" fontId="18" fillId="5" borderId="3" xfId="29" applyNumberFormat="1" applyFont="1" applyFill="1" applyBorder="1"/>
    <xf numFmtId="3" fontId="18" fillId="4" borderId="0" xfId="29" applyNumberFormat="1" applyFont="1" applyFill="1" applyBorder="1"/>
    <xf numFmtId="3" fontId="18" fillId="4" borderId="3" xfId="29" applyNumberFormat="1" applyFont="1" applyFill="1" applyBorder="1"/>
    <xf numFmtId="3" fontId="15" fillId="2" borderId="11" xfId="29" applyNumberFormat="1" applyFont="1" applyFill="1" applyBorder="1"/>
    <xf numFmtId="3" fontId="15" fillId="2" borderId="13" xfId="29" applyNumberFormat="1" applyFont="1" applyFill="1" applyBorder="1"/>
    <xf numFmtId="3" fontId="8" fillId="5" borderId="4" xfId="0" applyNumberFormat="1" applyFont="1" applyFill="1" applyBorder="1"/>
    <xf numFmtId="3" fontId="8" fillId="5" borderId="3" xfId="0" applyNumberFormat="1" applyFont="1" applyFill="1" applyBorder="1"/>
    <xf numFmtId="170" fontId="18" fillId="4" borderId="7" xfId="29" applyNumberFormat="1" applyFont="1" applyFill="1" applyBorder="1"/>
    <xf numFmtId="170" fontId="17" fillId="5" borderId="0" xfId="29" applyNumberFormat="1" applyFont="1" applyFill="1" applyBorder="1" applyAlignment="1"/>
    <xf numFmtId="0" fontId="10" fillId="6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64" fontId="18" fillId="2" borderId="7" xfId="29" applyNumberFormat="1" applyFont="1" applyFill="1" applyBorder="1"/>
    <xf numFmtId="164" fontId="18" fillId="2" borderId="4" xfId="29" applyNumberFormat="1" applyFont="1" applyFill="1" applyBorder="1"/>
    <xf numFmtId="164" fontId="8" fillId="5" borderId="4" xfId="1" applyNumberFormat="1" applyFont="1" applyFill="1" applyBorder="1"/>
    <xf numFmtId="164" fontId="8" fillId="5" borderId="3" xfId="0" applyNumberFormat="1" applyFont="1" applyFill="1" applyBorder="1"/>
    <xf numFmtId="164" fontId="10" fillId="2" borderId="5" xfId="1" applyNumberFormat="1" applyFont="1" applyFill="1" applyBorder="1"/>
    <xf numFmtId="164" fontId="10" fillId="2" borderId="1" xfId="1" applyNumberFormat="1" applyFont="1" applyFill="1" applyBorder="1"/>
    <xf numFmtId="0" fontId="15" fillId="2" borderId="15" xfId="30" applyFont="1" applyFill="1" applyBorder="1" applyAlignment="1">
      <alignment wrapText="1"/>
    </xf>
    <xf numFmtId="164" fontId="10" fillId="2" borderId="14" xfId="1" applyNumberFormat="1" applyFont="1" applyFill="1" applyBorder="1"/>
    <xf numFmtId="3" fontId="10" fillId="2" borderId="15" xfId="0" applyNumberFormat="1" applyFont="1" applyFill="1" applyBorder="1"/>
    <xf numFmtId="164" fontId="10" fillId="2" borderId="12" xfId="1" applyNumberFormat="1" applyFont="1" applyFill="1" applyBorder="1"/>
    <xf numFmtId="164" fontId="10" fillId="2" borderId="10" xfId="1" applyNumberFormat="1" applyFont="1" applyFill="1" applyBorder="1"/>
    <xf numFmtId="3" fontId="10" fillId="2" borderId="12" xfId="0" applyNumberFormat="1" applyFont="1" applyFill="1" applyBorder="1"/>
    <xf numFmtId="164" fontId="17" fillId="5" borderId="11" xfId="1" applyNumberFormat="1" applyFont="1" applyFill="1" applyBorder="1"/>
    <xf numFmtId="164" fontId="17" fillId="2" borderId="15" xfId="1" applyNumberFormat="1" applyFont="1" applyFill="1" applyBorder="1"/>
    <xf numFmtId="164" fontId="17" fillId="5" borderId="13" xfId="1" applyNumberFormat="1" applyFont="1" applyFill="1" applyBorder="1"/>
    <xf numFmtId="3" fontId="17" fillId="2" borderId="1" xfId="0" applyNumberFormat="1" applyFont="1" applyFill="1" applyBorder="1"/>
    <xf numFmtId="169" fontId="8" fillId="5" borderId="0" xfId="1" applyNumberFormat="1" applyFont="1" applyFill="1"/>
    <xf numFmtId="0" fontId="17" fillId="5" borderId="2" xfId="30" applyFont="1" applyFill="1" applyBorder="1" applyAlignment="1">
      <alignment horizontal="left" vertical="center" wrapText="1"/>
    </xf>
    <xf numFmtId="164" fontId="17" fillId="5" borderId="0" xfId="1" applyNumberFormat="1" applyFont="1" applyFill="1" applyBorder="1" applyAlignment="1">
      <alignment vertical="center" wrapText="1"/>
    </xf>
    <xf numFmtId="0" fontId="17" fillId="5" borderId="9" xfId="30" applyFont="1" applyFill="1" applyBorder="1" applyAlignment="1">
      <alignment horizontal="left" vertical="center" wrapText="1"/>
    </xf>
    <xf numFmtId="166" fontId="17" fillId="5" borderId="0" xfId="0" applyNumberFormat="1" applyFont="1" applyFill="1"/>
    <xf numFmtId="166" fontId="17" fillId="5" borderId="0" xfId="0" applyNumberFormat="1" applyFont="1" applyFill="1" applyBorder="1"/>
    <xf numFmtId="0" fontId="29" fillId="5" borderId="2" xfId="0" applyFont="1" applyFill="1" applyBorder="1" applyAlignment="1">
      <alignment horizontal="right" vertical="center"/>
    </xf>
    <xf numFmtId="0" fontId="21" fillId="5" borderId="0" xfId="31" quotePrefix="1" applyFont="1" applyFill="1" applyBorder="1" applyAlignment="1" applyProtection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30" fillId="5" borderId="7" xfId="0" applyFont="1" applyFill="1" applyBorder="1" applyAlignment="1">
      <alignment vertical="center"/>
    </xf>
    <xf numFmtId="0" fontId="30" fillId="5" borderId="4" xfId="0" applyFont="1" applyFill="1" applyBorder="1" applyAlignment="1">
      <alignment vertical="center"/>
    </xf>
    <xf numFmtId="0" fontId="13" fillId="5" borderId="0" xfId="33" quotePrefix="1" applyFont="1" applyFill="1" applyBorder="1" applyAlignment="1" applyProtection="1">
      <alignment vertical="center"/>
    </xf>
    <xf numFmtId="0" fontId="8" fillId="5" borderId="0" xfId="31" quotePrefix="1" applyFont="1" applyFill="1" applyBorder="1" applyAlignment="1" applyProtection="1">
      <alignment vertical="center"/>
    </xf>
    <xf numFmtId="0" fontId="30" fillId="5" borderId="0" xfId="0" applyFont="1" applyFill="1" applyBorder="1" applyAlignment="1">
      <alignment vertical="center"/>
    </xf>
    <xf numFmtId="0" fontId="30" fillId="5" borderId="3" xfId="0" applyFont="1" applyFill="1" applyBorder="1" applyAlignment="1">
      <alignment vertical="center"/>
    </xf>
    <xf numFmtId="0" fontId="7" fillId="2" borderId="9" xfId="0" applyFont="1" applyFill="1" applyBorder="1"/>
    <xf numFmtId="0" fontId="27" fillId="2" borderId="11" xfId="0" applyFont="1" applyFill="1" applyBorder="1"/>
    <xf numFmtId="0" fontId="27" fillId="2" borderId="13" xfId="0" applyFont="1" applyFill="1" applyBorder="1"/>
    <xf numFmtId="3" fontId="20" fillId="5" borderId="9" xfId="0" applyNumberFormat="1" applyFont="1" applyFill="1" applyBorder="1" applyAlignment="1" applyProtection="1">
      <alignment horizontal="left" vertical="center"/>
    </xf>
    <xf numFmtId="3" fontId="19" fillId="5" borderId="2" xfId="0" applyNumberFormat="1" applyFont="1" applyFill="1" applyBorder="1" applyAlignment="1" applyProtection="1">
      <alignment horizontal="left" vertical="center"/>
    </xf>
    <xf numFmtId="168" fontId="17" fillId="5" borderId="3" xfId="1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168" fontId="17" fillId="4" borderId="3" xfId="30" applyNumberFormat="1" applyFont="1" applyFill="1" applyBorder="1" applyAlignment="1">
      <alignment horizontal="center" vertical="center" wrapText="1"/>
    </xf>
    <xf numFmtId="168" fontId="15" fillId="2" borderId="0" xfId="0" applyNumberFormat="1" applyFont="1" applyFill="1" applyBorder="1" applyAlignment="1">
      <alignment horizontal="center"/>
    </xf>
    <xf numFmtId="168" fontId="15" fillId="2" borderId="3" xfId="0" applyNumberFormat="1" applyFont="1" applyFill="1" applyBorder="1" applyAlignment="1">
      <alignment horizontal="center"/>
    </xf>
    <xf numFmtId="168" fontId="15" fillId="2" borderId="0" xfId="29" applyNumberFormat="1" applyFont="1" applyFill="1" applyBorder="1" applyAlignment="1">
      <alignment horizontal="center"/>
    </xf>
    <xf numFmtId="168" fontId="15" fillId="2" borderId="3" xfId="29" applyNumberFormat="1" applyFont="1" applyFill="1" applyBorder="1" applyAlignment="1">
      <alignment horizontal="center"/>
    </xf>
    <xf numFmtId="168" fontId="15" fillId="2" borderId="11" xfId="29" applyNumberFormat="1" applyFont="1" applyFill="1" applyBorder="1" applyAlignment="1">
      <alignment horizontal="center"/>
    </xf>
    <xf numFmtId="168" fontId="18" fillId="4" borderId="0" xfId="0" applyNumberFormat="1" applyFont="1" applyFill="1" applyBorder="1" applyAlignment="1">
      <alignment horizontal="center"/>
    </xf>
    <xf numFmtId="168" fontId="18" fillId="4" borderId="3" xfId="0" applyNumberFormat="1" applyFont="1" applyFill="1" applyBorder="1" applyAlignment="1">
      <alignment horizontal="center"/>
    </xf>
    <xf numFmtId="0" fontId="19" fillId="5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8" fillId="5" borderId="12" xfId="0" applyFont="1" applyFill="1" applyBorder="1"/>
    <xf numFmtId="168" fontId="10" fillId="2" borderId="5" xfId="1" applyNumberFormat="1" applyFont="1" applyFill="1" applyBorder="1"/>
    <xf numFmtId="168" fontId="10" fillId="2" borderId="1" xfId="1" applyNumberFormat="1" applyFont="1" applyFill="1" applyBorder="1"/>
    <xf numFmtId="0" fontId="17" fillId="0" borderId="1" xfId="30" applyFont="1" applyFill="1" applyBorder="1" applyAlignment="1">
      <alignment horizontal="left" wrapText="1" indent="1"/>
    </xf>
    <xf numFmtId="164" fontId="18" fillId="0" borderId="2" xfId="1" applyNumberFormat="1" applyFont="1" applyFill="1" applyBorder="1"/>
    <xf numFmtId="164" fontId="17" fillId="0" borderId="0" xfId="1" applyNumberFormat="1" applyFont="1" applyFill="1" applyBorder="1" applyAlignment="1">
      <alignment horizontal="right"/>
    </xf>
    <xf numFmtId="164" fontId="18" fillId="0" borderId="3" xfId="1" applyNumberFormat="1" applyFont="1" applyFill="1" applyBorder="1"/>
    <xf numFmtId="4" fontId="18" fillId="2" borderId="14" xfId="0" applyNumberFormat="1" applyFont="1" applyFill="1" applyBorder="1" applyAlignment="1">
      <alignment vertical="center"/>
    </xf>
    <xf numFmtId="4" fontId="17" fillId="2" borderId="14" xfId="0" applyNumberFormat="1" applyFont="1" applyFill="1" applyBorder="1" applyAlignment="1">
      <alignment vertical="center"/>
    </xf>
    <xf numFmtId="4" fontId="17" fillId="2" borderId="12" xfId="0" applyNumberFormat="1" applyFont="1" applyFill="1" applyBorder="1" applyAlignment="1">
      <alignment vertical="center"/>
    </xf>
    <xf numFmtId="166" fontId="17" fillId="2" borderId="10" xfId="1" applyNumberFormat="1" applyFont="1" applyFill="1" applyBorder="1"/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30" applyFont="1" applyFill="1" applyBorder="1" applyAlignment="1">
      <alignment vertical="center"/>
    </xf>
    <xf numFmtId="0" fontId="17" fillId="4" borderId="1" xfId="30" applyFont="1" applyFill="1" applyBorder="1" applyAlignment="1">
      <alignment vertical="center" wrapText="1"/>
    </xf>
    <xf numFmtId="164" fontId="17" fillId="4" borderId="0" xfId="1" applyNumberFormat="1" applyFont="1" applyFill="1" applyBorder="1" applyAlignment="1">
      <alignment horizontal="center" vertical="center"/>
    </xf>
    <xf numFmtId="164" fontId="17" fillId="4" borderId="2" xfId="1" applyNumberFormat="1" applyFont="1" applyFill="1" applyBorder="1" applyAlignment="1">
      <alignment horizontal="center" vertical="center"/>
    </xf>
    <xf numFmtId="164" fontId="17" fillId="4" borderId="3" xfId="1" applyNumberFormat="1" applyFont="1" applyFill="1" applyBorder="1" applyAlignment="1">
      <alignment vertical="center"/>
    </xf>
    <xf numFmtId="168" fontId="17" fillId="4" borderId="1" xfId="1" applyNumberFormat="1" applyFont="1" applyFill="1" applyBorder="1" applyAlignment="1">
      <alignment horizontal="center"/>
    </xf>
    <xf numFmtId="168" fontId="17" fillId="4" borderId="3" xfId="0" applyNumberFormat="1" applyFont="1" applyFill="1" applyBorder="1" applyAlignment="1">
      <alignment horizontal="center"/>
    </xf>
    <xf numFmtId="0" fontId="17" fillId="4" borderId="2" xfId="30" applyFont="1" applyFill="1" applyBorder="1" applyAlignment="1">
      <alignment vertical="center" wrapText="1"/>
    </xf>
    <xf numFmtId="164" fontId="17" fillId="4" borderId="2" xfId="1" applyNumberFormat="1" applyFont="1" applyFill="1" applyBorder="1" applyAlignment="1">
      <alignment vertical="center"/>
    </xf>
    <xf numFmtId="164" fontId="17" fillId="4" borderId="3" xfId="1" applyNumberFormat="1" applyFont="1" applyFill="1" applyBorder="1" applyAlignment="1">
      <alignment horizontal="center" vertical="center"/>
    </xf>
    <xf numFmtId="168" fontId="17" fillId="4" borderId="3" xfId="1" applyNumberFormat="1" applyFont="1" applyFill="1" applyBorder="1" applyAlignment="1">
      <alignment horizontal="center" vertical="center"/>
    </xf>
    <xf numFmtId="168" fontId="17" fillId="4" borderId="3" xfId="0" applyNumberFormat="1" applyFont="1" applyFill="1" applyBorder="1" applyAlignment="1">
      <alignment horizontal="center" vertical="center"/>
    </xf>
    <xf numFmtId="0" fontId="13" fillId="4" borderId="13" xfId="33" applyFont="1" applyFill="1" applyBorder="1" applyAlignment="1" applyProtection="1">
      <alignment horizontal="right"/>
    </xf>
    <xf numFmtId="0" fontId="17" fillId="0" borderId="6" xfId="30" applyFont="1" applyFill="1" applyBorder="1" applyAlignment="1">
      <alignment horizontal="justify" vertical="center" wrapText="1"/>
    </xf>
    <xf numFmtId="0" fontId="17" fillId="4" borderId="2" xfId="30" applyFont="1" applyFill="1" applyBorder="1" applyAlignment="1">
      <alignment horizontal="justify" vertical="center" wrapText="1"/>
    </xf>
    <xf numFmtId="0" fontId="17" fillId="5" borderId="2" xfId="30" applyFont="1" applyFill="1" applyBorder="1" applyAlignment="1">
      <alignment horizontal="justify" vertical="center" wrapText="1"/>
    </xf>
    <xf numFmtId="0" fontId="17" fillId="0" borderId="1" xfId="30" applyFont="1" applyFill="1" applyBorder="1" applyAlignment="1">
      <alignment horizontal="justify" vertical="center" wrapText="1"/>
    </xf>
    <xf numFmtId="0" fontId="17" fillId="4" borderId="1" xfId="30" applyFont="1" applyFill="1" applyBorder="1" applyAlignment="1">
      <alignment horizontal="justify" vertical="center" wrapText="1"/>
    </xf>
    <xf numFmtId="164" fontId="15" fillId="5" borderId="8" xfId="1" applyNumberFormat="1" applyFont="1" applyFill="1" applyBorder="1" applyAlignment="1">
      <alignment horizontal="justify" vertical="center" wrapText="1"/>
    </xf>
    <xf numFmtId="0" fontId="17" fillId="0" borderId="5" xfId="30" applyFont="1" applyFill="1" applyBorder="1" applyAlignment="1">
      <alignment horizontal="justify" vertical="center" wrapText="1"/>
    </xf>
    <xf numFmtId="0" fontId="17" fillId="5" borderId="1" xfId="30" applyFont="1" applyFill="1" applyBorder="1" applyAlignment="1">
      <alignment horizontal="justify" vertical="center" wrapText="1"/>
    </xf>
    <xf numFmtId="168" fontId="17" fillId="4" borderId="1" xfId="1" applyNumberFormat="1" applyFont="1" applyFill="1" applyBorder="1" applyAlignment="1">
      <alignment horizontal="center" vertical="center"/>
    </xf>
    <xf numFmtId="0" fontId="32" fillId="5" borderId="0" xfId="0" applyFont="1" applyFill="1" applyBorder="1" applyAlignment="1"/>
    <xf numFmtId="0" fontId="33" fillId="4" borderId="3" xfId="33" applyFont="1" applyFill="1" applyBorder="1" applyAlignment="1" applyProtection="1">
      <alignment horizontal="right"/>
    </xf>
    <xf numFmtId="0" fontId="10" fillId="4" borderId="11" xfId="30" applyFont="1" applyFill="1" applyBorder="1" applyAlignment="1">
      <alignment vertical="center"/>
    </xf>
    <xf numFmtId="0" fontId="33" fillId="4" borderId="13" xfId="33" applyFont="1" applyFill="1" applyBorder="1" applyAlignment="1" applyProtection="1">
      <alignment horizontal="right"/>
    </xf>
    <xf numFmtId="0" fontId="10" fillId="0" borderId="0" xfId="30" applyFont="1" applyFill="1" applyBorder="1" applyAlignment="1">
      <alignment vertical="center"/>
    </xf>
    <xf numFmtId="0" fontId="33" fillId="5" borderId="0" xfId="33" applyFont="1" applyFill="1" applyBorder="1" applyAlignment="1" applyProtection="1">
      <alignment horizontal="right"/>
    </xf>
    <xf numFmtId="164" fontId="10" fillId="5" borderId="11" xfId="1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164" fontId="14" fillId="0" borderId="0" xfId="29" applyNumberFormat="1" applyFont="1" applyFill="1" applyBorder="1" applyAlignment="1">
      <alignment vertical="center" wrapText="1"/>
    </xf>
    <xf numFmtId="0" fontId="17" fillId="0" borderId="0" xfId="0" applyFont="1" applyFill="1"/>
    <xf numFmtId="164" fontId="17" fillId="0" borderId="0" xfId="1" applyNumberFormat="1" applyFont="1" applyFill="1" applyBorder="1" applyAlignment="1">
      <alignment vertical="center"/>
    </xf>
    <xf numFmtId="168" fontId="17" fillId="0" borderId="0" xfId="30" applyNumberFormat="1" applyFont="1" applyFill="1" applyBorder="1" applyAlignment="1">
      <alignment horizontal="center" vertical="center" wrapText="1"/>
    </xf>
    <xf numFmtId="168" fontId="17" fillId="0" borderId="0" xfId="0" applyNumberFormat="1" applyFont="1" applyFill="1" applyBorder="1" applyAlignment="1">
      <alignment horizontal="center"/>
    </xf>
    <xf numFmtId="168" fontId="17" fillId="0" borderId="0" xfId="1" applyNumberFormat="1" applyFont="1" applyFill="1" applyBorder="1" applyAlignment="1">
      <alignment horizontal="center" vertical="center"/>
    </xf>
    <xf numFmtId="1" fontId="17" fillId="4" borderId="2" xfId="30" applyNumberFormat="1" applyFont="1" applyFill="1" applyBorder="1" applyAlignment="1">
      <alignment horizontal="center" vertical="center"/>
    </xf>
    <xf numFmtId="1" fontId="17" fillId="4" borderId="0" xfId="30" applyNumberFormat="1" applyFont="1" applyFill="1" applyBorder="1" applyAlignment="1">
      <alignment horizontal="center" vertical="center"/>
    </xf>
    <xf numFmtId="1" fontId="17" fillId="4" borderId="3" xfId="30" applyNumberFormat="1" applyFont="1" applyFill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left" vertical="center"/>
    </xf>
    <xf numFmtId="0" fontId="10" fillId="0" borderId="9" xfId="30" applyFont="1" applyFill="1" applyBorder="1" applyAlignment="1">
      <alignment horizontal="center"/>
    </xf>
    <xf numFmtId="0" fontId="10" fillId="0" borderId="11" xfId="30" applyFont="1" applyFill="1" applyBorder="1" applyAlignment="1">
      <alignment horizontal="center" vertical="center"/>
    </xf>
    <xf numFmtId="0" fontId="10" fillId="0" borderId="13" xfId="30" applyFont="1" applyFill="1" applyBorder="1" applyAlignment="1">
      <alignment horizontal="center"/>
    </xf>
    <xf numFmtId="0" fontId="17" fillId="5" borderId="6" xfId="0" applyFont="1" applyFill="1" applyBorder="1" applyAlignment="1">
      <alignment vertical="center"/>
    </xf>
    <xf numFmtId="0" fontId="17" fillId="5" borderId="7" xfId="0" applyFont="1" applyFill="1" applyBorder="1" applyAlignment="1">
      <alignment vertical="center"/>
    </xf>
    <xf numFmtId="0" fontId="8" fillId="0" borderId="0" xfId="0" applyFont="1" applyFill="1" applyBorder="1"/>
    <xf numFmtId="0" fontId="17" fillId="4" borderId="2" xfId="30" applyFont="1" applyFill="1" applyBorder="1" applyAlignment="1">
      <alignment horizontal="center" vertical="center"/>
    </xf>
    <xf numFmtId="0" fontId="17" fillId="4" borderId="0" xfId="30" applyFont="1" applyFill="1" applyBorder="1" applyAlignment="1">
      <alignment horizontal="center" vertical="center"/>
    </xf>
    <xf numFmtId="0" fontId="17" fillId="4" borderId="3" xfId="30" applyFont="1" applyFill="1" applyBorder="1" applyAlignment="1">
      <alignment horizontal="center" vertical="center"/>
    </xf>
    <xf numFmtId="3" fontId="17" fillId="0" borderId="0" xfId="29" applyNumberFormat="1" applyFont="1" applyFill="1" applyBorder="1" applyAlignment="1"/>
    <xf numFmtId="3" fontId="17" fillId="0" borderId="0" xfId="29" applyNumberFormat="1" applyFont="1" applyFill="1" applyBorder="1"/>
    <xf numFmtId="3" fontId="17" fillId="0" borderId="3" xfId="29" applyNumberFormat="1" applyFont="1" applyFill="1" applyBorder="1"/>
    <xf numFmtId="0" fontId="17" fillId="4" borderId="6" xfId="0" applyFont="1" applyFill="1" applyBorder="1" applyAlignment="1">
      <alignment horizontal="left" wrapText="1" indent="3"/>
    </xf>
    <xf numFmtId="0" fontId="17" fillId="4" borderId="9" xfId="0" applyFont="1" applyFill="1" applyBorder="1" applyAlignment="1">
      <alignment horizontal="left" wrapText="1" indent="3"/>
    </xf>
    <xf numFmtId="3" fontId="17" fillId="4" borderId="11" xfId="29" applyNumberFormat="1" applyFont="1" applyFill="1" applyBorder="1"/>
    <xf numFmtId="3" fontId="17" fillId="4" borderId="13" xfId="29" applyNumberFormat="1" applyFont="1" applyFill="1" applyBorder="1"/>
    <xf numFmtId="0" fontId="17" fillId="0" borderId="0" xfId="0" applyFont="1" applyFill="1" applyBorder="1" applyAlignment="1">
      <alignment horizontal="left" wrapText="1" indent="3"/>
    </xf>
    <xf numFmtId="173" fontId="17" fillId="0" borderId="0" xfId="0" applyNumberFormat="1" applyFont="1" applyFill="1" applyBorder="1"/>
    <xf numFmtId="164" fontId="26" fillId="0" borderId="0" xfId="1" applyNumberFormat="1" applyFont="1" applyFill="1" applyBorder="1"/>
    <xf numFmtId="0" fontId="8" fillId="0" borderId="7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11" xfId="0" applyFont="1" applyFill="1" applyBorder="1"/>
    <xf numFmtId="0" fontId="8" fillId="0" borderId="13" xfId="0" applyFont="1" applyFill="1" applyBorder="1"/>
    <xf numFmtId="164" fontId="18" fillId="0" borderId="0" xfId="1" applyNumberFormat="1" applyFont="1" applyFill="1" applyBorder="1"/>
    <xf numFmtId="164" fontId="17" fillId="0" borderId="2" xfId="1" applyNumberFormat="1" applyFont="1" applyFill="1" applyBorder="1"/>
    <xf numFmtId="164" fontId="17" fillId="0" borderId="3" xfId="1" applyNumberFormat="1" applyFont="1" applyFill="1" applyBorder="1"/>
    <xf numFmtId="0" fontId="17" fillId="2" borderId="10" xfId="30" applyFont="1" applyFill="1" applyBorder="1" applyAlignment="1">
      <alignment vertical="center" wrapText="1"/>
    </xf>
    <xf numFmtId="4" fontId="18" fillId="2" borderId="11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164" fontId="10" fillId="2" borderId="10" xfId="1" applyNumberFormat="1" applyFont="1" applyFill="1" applyBorder="1" applyAlignment="1">
      <alignment horizontal="center" vertical="center" wrapText="1"/>
    </xf>
    <xf numFmtId="0" fontId="10" fillId="2" borderId="14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left"/>
    </xf>
    <xf numFmtId="0" fontId="17" fillId="4" borderId="2" xfId="30" applyFont="1" applyFill="1" applyBorder="1" applyAlignment="1">
      <alignment horizontal="left" vertical="center" wrapText="1"/>
    </xf>
    <xf numFmtId="164" fontId="17" fillId="4" borderId="0" xfId="1" applyNumberFormat="1" applyFont="1" applyFill="1" applyBorder="1" applyAlignment="1">
      <alignment vertical="center" wrapText="1"/>
    </xf>
    <xf numFmtId="43" fontId="18" fillId="5" borderId="11" xfId="1" applyFont="1" applyFill="1" applyBorder="1"/>
    <xf numFmtId="43" fontId="18" fillId="5" borderId="13" xfId="1" applyFont="1" applyFill="1" applyBorder="1"/>
    <xf numFmtId="43" fontId="18" fillId="5" borderId="11" xfId="1" applyFont="1" applyFill="1" applyBorder="1" applyAlignment="1">
      <alignment vertical="center"/>
    </xf>
    <xf numFmtId="43" fontId="18" fillId="5" borderId="13" xfId="1" applyFont="1" applyFill="1" applyBorder="1" applyAlignment="1">
      <alignment vertical="center"/>
    </xf>
    <xf numFmtId="0" fontId="19" fillId="5" borderId="3" xfId="0" applyFont="1" applyFill="1" applyBorder="1" applyAlignment="1">
      <alignment horizontal="left"/>
    </xf>
    <xf numFmtId="0" fontId="8" fillId="0" borderId="0" xfId="0" applyFont="1" applyFill="1" applyAlignment="1">
      <alignment vertical="center"/>
    </xf>
    <xf numFmtId="0" fontId="10" fillId="4" borderId="0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164" fontId="17" fillId="0" borderId="0" xfId="0" applyNumberFormat="1" applyFont="1" applyFill="1" applyBorder="1"/>
    <xf numFmtId="1" fontId="17" fillId="5" borderId="0" xfId="1" applyNumberFormat="1" applyFont="1" applyFill="1" applyBorder="1" applyAlignment="1">
      <alignment vertical="center" wrapText="1"/>
    </xf>
    <xf numFmtId="1" fontId="17" fillId="5" borderId="0" xfId="1" applyNumberFormat="1" applyFont="1" applyFill="1" applyAlignment="1">
      <alignment vertical="center"/>
    </xf>
    <xf numFmtId="0" fontId="17" fillId="5" borderId="0" xfId="1" applyNumberFormat="1" applyFont="1" applyFill="1" applyBorder="1" applyAlignment="1">
      <alignment vertical="center" wrapText="1"/>
    </xf>
    <xf numFmtId="0" fontId="17" fillId="5" borderId="0" xfId="1" applyNumberFormat="1" applyFont="1" applyFill="1" applyAlignment="1">
      <alignment vertical="center"/>
    </xf>
    <xf numFmtId="174" fontId="15" fillId="5" borderId="0" xfId="34" applyNumberFormat="1" applyFont="1" applyFill="1" applyBorder="1" applyAlignment="1">
      <alignment horizontal="right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left" vertical="center" wrapText="1"/>
    </xf>
    <xf numFmtId="0" fontId="29" fillId="5" borderId="3" xfId="0" applyFont="1" applyFill="1" applyBorder="1" applyAlignment="1">
      <alignment horizontal="left" vertical="center" wrapText="1"/>
    </xf>
    <xf numFmtId="0" fontId="29" fillId="5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3" fontId="19" fillId="5" borderId="2" xfId="0" applyNumberFormat="1" applyFont="1" applyFill="1" applyBorder="1" applyAlignment="1" applyProtection="1">
      <alignment horizontal="left" vertical="center"/>
    </xf>
    <xf numFmtId="3" fontId="19" fillId="5" borderId="0" xfId="0" applyNumberFormat="1" applyFont="1" applyFill="1" applyBorder="1" applyAlignment="1" applyProtection="1">
      <alignment horizontal="left" vertical="center"/>
    </xf>
    <xf numFmtId="3" fontId="19" fillId="5" borderId="3" xfId="0" applyNumberFormat="1" applyFont="1" applyFill="1" applyBorder="1" applyAlignment="1" applyProtection="1">
      <alignment horizontal="left" vertical="center"/>
    </xf>
    <xf numFmtId="3" fontId="20" fillId="5" borderId="9" xfId="0" applyNumberFormat="1" applyFont="1" applyFill="1" applyBorder="1" applyAlignment="1" applyProtection="1">
      <alignment horizontal="left" vertical="center"/>
    </xf>
    <xf numFmtId="3" fontId="20" fillId="5" borderId="11" xfId="0" applyNumberFormat="1" applyFont="1" applyFill="1" applyBorder="1" applyAlignment="1" applyProtection="1">
      <alignment horizontal="left" vertical="center"/>
    </xf>
    <xf numFmtId="3" fontId="20" fillId="5" borderId="13" xfId="0" applyNumberFormat="1" applyFont="1" applyFill="1" applyBorder="1" applyAlignment="1" applyProtection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14" fillId="5" borderId="10" xfId="29" applyNumberFormat="1" applyFont="1" applyFill="1" applyBorder="1" applyAlignment="1">
      <alignment horizontal="left" vertical="center" wrapText="1"/>
    </xf>
    <xf numFmtId="164" fontId="14" fillId="5" borderId="14" xfId="29" applyNumberFormat="1" applyFont="1" applyFill="1" applyBorder="1" applyAlignment="1">
      <alignment horizontal="left" vertical="center" wrapText="1"/>
    </xf>
    <xf numFmtId="164" fontId="14" fillId="5" borderId="12" xfId="29" applyNumberFormat="1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justify" vertical="center" wrapText="1"/>
    </xf>
    <xf numFmtId="0" fontId="19" fillId="5" borderId="7" xfId="0" applyFont="1" applyFill="1" applyBorder="1" applyAlignment="1">
      <alignment horizontal="justify" vertical="center" wrapText="1"/>
    </xf>
    <xf numFmtId="0" fontId="19" fillId="5" borderId="4" xfId="0" applyFont="1" applyFill="1" applyBorder="1" applyAlignment="1">
      <alignment horizontal="justify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 wrapText="1"/>
    </xf>
    <xf numFmtId="3" fontId="20" fillId="5" borderId="0" xfId="0" applyNumberFormat="1" applyFont="1" applyFill="1" applyBorder="1" applyAlignment="1" applyProtection="1">
      <alignment horizontal="left" vertical="center"/>
    </xf>
    <xf numFmtId="0" fontId="19" fillId="5" borderId="6" xfId="0" applyFont="1" applyFill="1" applyBorder="1" applyAlignment="1">
      <alignment horizontal="justify" vertical="center"/>
    </xf>
    <xf numFmtId="0" fontId="19" fillId="5" borderId="7" xfId="0" applyFont="1" applyFill="1" applyBorder="1" applyAlignment="1">
      <alignment horizontal="justify" vertical="center"/>
    </xf>
    <xf numFmtId="0" fontId="19" fillId="5" borderId="4" xfId="0" applyFont="1" applyFill="1" applyBorder="1" applyAlignment="1">
      <alignment horizontal="justify" vertical="center"/>
    </xf>
    <xf numFmtId="3" fontId="20" fillId="5" borderId="2" xfId="0" applyNumberFormat="1" applyFont="1" applyFill="1" applyBorder="1" applyAlignment="1" applyProtection="1">
      <alignment horizontal="left" vertical="center"/>
    </xf>
    <xf numFmtId="0" fontId="20" fillId="5" borderId="9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left" vertical="center"/>
    </xf>
    <xf numFmtId="0" fontId="10" fillId="2" borderId="5" xfId="30" applyFont="1" applyFill="1" applyBorder="1" applyAlignment="1">
      <alignment horizontal="center" vertical="center" wrapText="1"/>
    </xf>
    <xf numFmtId="0" fontId="10" fillId="2" borderId="1" xfId="30" applyFont="1" applyFill="1" applyBorder="1" applyAlignment="1">
      <alignment horizontal="center" vertical="center" wrapText="1"/>
    </xf>
    <xf numFmtId="0" fontId="10" fillId="2" borderId="8" xfId="3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justify" vertical="center" wrapText="1"/>
    </xf>
    <xf numFmtId="0" fontId="19" fillId="5" borderId="0" xfId="0" applyFont="1" applyFill="1" applyBorder="1" applyAlignment="1">
      <alignment horizontal="justify" vertical="center" wrapText="1"/>
    </xf>
    <xf numFmtId="0" fontId="19" fillId="5" borderId="3" xfId="0" applyFont="1" applyFill="1" applyBorder="1" applyAlignment="1">
      <alignment horizontal="justify" vertical="center" wrapText="1"/>
    </xf>
    <xf numFmtId="0" fontId="10" fillId="0" borderId="0" xfId="30" applyFont="1" applyFill="1" applyBorder="1" applyAlignment="1">
      <alignment horizontal="center" vertical="center" wrapText="1"/>
    </xf>
    <xf numFmtId="0" fontId="15" fillId="2" borderId="6" xfId="19" applyFont="1" applyFill="1" applyBorder="1" applyAlignment="1">
      <alignment horizontal="center" vertical="center"/>
    </xf>
    <xf numFmtId="0" fontId="15" fillId="2" borderId="2" xfId="19" applyFont="1" applyFill="1" applyBorder="1" applyAlignment="1">
      <alignment horizontal="center" vertical="center"/>
    </xf>
    <xf numFmtId="0" fontId="15" fillId="2" borderId="4" xfId="19" applyFont="1" applyFill="1" applyBorder="1" applyAlignment="1">
      <alignment horizontal="center" vertical="center"/>
    </xf>
    <xf numFmtId="0" fontId="15" fillId="2" borderId="3" xfId="19" applyFont="1" applyFill="1" applyBorder="1" applyAlignment="1">
      <alignment horizontal="center" vertical="center"/>
    </xf>
    <xf numFmtId="0" fontId="15" fillId="2" borderId="5" xfId="19" applyFont="1" applyFill="1" applyBorder="1" applyAlignment="1">
      <alignment horizontal="center" vertical="center"/>
    </xf>
    <xf numFmtId="0" fontId="15" fillId="2" borderId="1" xfId="19" applyFont="1" applyFill="1" applyBorder="1" applyAlignment="1">
      <alignment horizontal="center" vertical="center"/>
    </xf>
    <xf numFmtId="0" fontId="15" fillId="2" borderId="7" xfId="19" applyFont="1" applyFill="1" applyBorder="1" applyAlignment="1">
      <alignment horizontal="center" vertical="center"/>
    </xf>
    <xf numFmtId="0" fontId="15" fillId="2" borderId="11" xfId="19" applyFont="1" applyFill="1" applyBorder="1" applyAlignment="1">
      <alignment horizontal="center" vertical="center"/>
    </xf>
    <xf numFmtId="0" fontId="15" fillId="2" borderId="5" xfId="19" applyFont="1" applyFill="1" applyBorder="1" applyAlignment="1">
      <alignment horizontal="center" vertical="center" wrapText="1"/>
    </xf>
    <xf numFmtId="0" fontId="15" fillId="2" borderId="1" xfId="19" applyFont="1" applyFill="1" applyBorder="1" applyAlignment="1">
      <alignment horizontal="center" vertical="center" wrapText="1"/>
    </xf>
    <xf numFmtId="0" fontId="15" fillId="2" borderId="8" xfId="19" applyFont="1" applyFill="1" applyBorder="1" applyAlignment="1">
      <alignment horizontal="center" vertical="center" wrapText="1"/>
    </xf>
    <xf numFmtId="0" fontId="15" fillId="2" borderId="14" xfId="19" applyFont="1" applyFill="1" applyBorder="1" applyAlignment="1">
      <alignment horizontal="center"/>
    </xf>
    <xf numFmtId="0" fontId="15" fillId="2" borderId="12" xfId="19" applyFont="1" applyFill="1" applyBorder="1" applyAlignment="1">
      <alignment horizontal="center"/>
    </xf>
    <xf numFmtId="0" fontId="10" fillId="6" borderId="9" xfId="30" applyFont="1" applyFill="1" applyBorder="1" applyAlignment="1">
      <alignment horizontal="center" vertical="center"/>
    </xf>
    <xf numFmtId="0" fontId="10" fillId="6" borderId="11" xfId="30" applyFont="1" applyFill="1" applyBorder="1" applyAlignment="1">
      <alignment horizontal="center" vertical="center"/>
    </xf>
    <xf numFmtId="0" fontId="10" fillId="6" borderId="13" xfId="30" applyFont="1" applyFill="1" applyBorder="1" applyAlignment="1">
      <alignment horizontal="center" vertical="center"/>
    </xf>
    <xf numFmtId="0" fontId="15" fillId="2" borderId="10" xfId="19" applyFont="1" applyFill="1" applyBorder="1" applyAlignment="1">
      <alignment horizontal="center"/>
    </xf>
    <xf numFmtId="0" fontId="10" fillId="6" borderId="14" xfId="30" applyFont="1" applyFill="1" applyBorder="1" applyAlignment="1">
      <alignment horizontal="center" vertical="center"/>
    </xf>
    <xf numFmtId="0" fontId="10" fillId="6" borderId="12" xfId="30" applyFont="1" applyFill="1" applyBorder="1" applyAlignment="1">
      <alignment horizontal="center" vertical="center"/>
    </xf>
    <xf numFmtId="0" fontId="10" fillId="2" borderId="4" xfId="30" applyFont="1" applyFill="1" applyBorder="1" applyAlignment="1">
      <alignment horizontal="center" vertical="center" wrapText="1"/>
    </xf>
    <xf numFmtId="0" fontId="10" fillId="2" borderId="3" xfId="30" applyFont="1" applyFill="1" applyBorder="1" applyAlignment="1">
      <alignment horizontal="center" vertical="center" wrapText="1"/>
    </xf>
    <xf numFmtId="0" fontId="10" fillId="2" borderId="13" xfId="30" applyFont="1" applyFill="1" applyBorder="1" applyAlignment="1">
      <alignment horizontal="center" vertical="center" wrapText="1"/>
    </xf>
    <xf numFmtId="0" fontId="15" fillId="2" borderId="0" xfId="19" applyFont="1" applyFill="1" applyBorder="1" applyAlignment="1">
      <alignment horizontal="center" vertical="center"/>
    </xf>
    <xf numFmtId="164" fontId="15" fillId="2" borderId="4" xfId="26" applyNumberFormat="1" applyFont="1" applyFill="1" applyBorder="1" applyAlignment="1">
      <alignment horizontal="center" vertical="center"/>
    </xf>
    <xf numFmtId="164" fontId="15" fillId="2" borderId="3" xfId="26" applyNumberFormat="1" applyFont="1" applyFill="1" applyBorder="1" applyAlignment="1">
      <alignment horizontal="center" vertical="center"/>
    </xf>
    <xf numFmtId="0" fontId="15" fillId="2" borderId="9" xfId="19" applyFont="1" applyFill="1" applyBorder="1" applyAlignment="1">
      <alignment horizontal="center" vertical="center"/>
    </xf>
    <xf numFmtId="0" fontId="15" fillId="2" borderId="13" xfId="19" applyFont="1" applyFill="1" applyBorder="1" applyAlignment="1">
      <alignment horizontal="center" vertical="center"/>
    </xf>
    <xf numFmtId="164" fontId="14" fillId="5" borderId="6" xfId="29" applyNumberFormat="1" applyFont="1" applyFill="1" applyBorder="1" applyAlignment="1">
      <alignment horizontal="left" vertical="center" wrapText="1"/>
    </xf>
    <xf numFmtId="164" fontId="14" fillId="5" borderId="7" xfId="29" applyNumberFormat="1" applyFont="1" applyFill="1" applyBorder="1" applyAlignment="1">
      <alignment horizontal="left" vertical="center" wrapText="1"/>
    </xf>
    <xf numFmtId="164" fontId="14" fillId="5" borderId="4" xfId="29" applyNumberFormat="1" applyFont="1" applyFill="1" applyBorder="1" applyAlignment="1">
      <alignment horizontal="left" vertical="center" wrapText="1"/>
    </xf>
    <xf numFmtId="164" fontId="15" fillId="2" borderId="13" xfId="26" applyNumberFormat="1" applyFont="1" applyFill="1" applyBorder="1" applyAlignment="1">
      <alignment horizontal="center" vertical="center"/>
    </xf>
    <xf numFmtId="171" fontId="14" fillId="5" borderId="10" xfId="29" applyNumberFormat="1" applyFont="1" applyFill="1" applyBorder="1" applyAlignment="1">
      <alignment horizontal="left" vertical="center" wrapText="1"/>
    </xf>
    <xf numFmtId="171" fontId="14" fillId="5" borderId="14" xfId="29" applyNumberFormat="1" applyFont="1" applyFill="1" applyBorder="1" applyAlignment="1">
      <alignment horizontal="left" vertical="center" wrapText="1"/>
    </xf>
    <xf numFmtId="171" fontId="14" fillId="5" borderId="12" xfId="29" applyNumberFormat="1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0" fontId="15" fillId="2" borderId="6" xfId="19" applyFont="1" applyFill="1" applyBorder="1" applyAlignment="1">
      <alignment horizontal="center" vertical="center" wrapText="1"/>
    </xf>
    <xf numFmtId="0" fontId="15" fillId="2" borderId="2" xfId="19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justify" wrapText="1"/>
    </xf>
    <xf numFmtId="0" fontId="17" fillId="5" borderId="0" xfId="0" applyFont="1" applyFill="1" applyBorder="1" applyAlignment="1">
      <alignment horizontal="justify" wrapText="1"/>
    </xf>
    <xf numFmtId="0" fontId="17" fillId="5" borderId="3" xfId="0" applyFont="1" applyFill="1" applyBorder="1" applyAlignment="1">
      <alignment horizontal="justify" wrapText="1"/>
    </xf>
    <xf numFmtId="0" fontId="32" fillId="5" borderId="0" xfId="0" applyFont="1" applyFill="1" applyBorder="1" applyAlignment="1">
      <alignment horizontal="center"/>
    </xf>
    <xf numFmtId="164" fontId="14" fillId="5" borderId="6" xfId="29" applyNumberFormat="1" applyFont="1" applyFill="1" applyBorder="1" applyAlignment="1">
      <alignment horizontal="left" vertical="center"/>
    </xf>
    <xf numFmtId="164" fontId="14" fillId="5" borderId="7" xfId="29" applyNumberFormat="1" applyFont="1" applyFill="1" applyBorder="1" applyAlignment="1">
      <alignment horizontal="left" vertical="center"/>
    </xf>
    <xf numFmtId="164" fontId="14" fillId="5" borderId="4" xfId="29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/>
    </xf>
    <xf numFmtId="164" fontId="10" fillId="4" borderId="2" xfId="29" applyNumberFormat="1" applyFont="1" applyFill="1" applyBorder="1" applyAlignment="1">
      <alignment horizontal="left" vertical="center"/>
    </xf>
    <xf numFmtId="164" fontId="10" fillId="4" borderId="0" xfId="29" applyNumberFormat="1" applyFont="1" applyFill="1" applyBorder="1" applyAlignment="1">
      <alignment horizontal="left" vertical="center"/>
    </xf>
    <xf numFmtId="164" fontId="10" fillId="4" borderId="3" xfId="29" applyNumberFormat="1" applyFont="1" applyFill="1" applyBorder="1" applyAlignment="1">
      <alignment horizontal="left" vertical="center"/>
    </xf>
    <xf numFmtId="1" fontId="10" fillId="6" borderId="10" xfId="0" applyNumberFormat="1" applyFont="1" applyFill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 vertical="center"/>
    </xf>
    <xf numFmtId="1" fontId="10" fillId="6" borderId="12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" fontId="10" fillId="6" borderId="10" xfId="0" applyNumberFormat="1" applyFont="1" applyFill="1" applyBorder="1" applyAlignment="1">
      <alignment horizontal="center" vertical="center" wrapText="1"/>
    </xf>
    <xf numFmtId="1" fontId="10" fillId="6" borderId="14" xfId="0" applyNumberFormat="1" applyFont="1" applyFill="1" applyBorder="1" applyAlignment="1">
      <alignment horizontal="center" vertical="center" wrapText="1"/>
    </xf>
    <xf numFmtId="1" fontId="10" fillId="6" borderId="1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left"/>
    </xf>
    <xf numFmtId="0" fontId="20" fillId="5" borderId="9" xfId="0" applyFont="1" applyFill="1" applyBorder="1" applyAlignment="1">
      <alignment horizontal="left"/>
    </xf>
    <xf numFmtId="0" fontId="20" fillId="5" borderId="11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164" fontId="14" fillId="5" borderId="10" xfId="1" applyNumberFormat="1" applyFont="1" applyFill="1" applyBorder="1" applyAlignment="1">
      <alignment horizontal="left" vertical="center" wrapText="1"/>
    </xf>
    <xf numFmtId="164" fontId="14" fillId="5" borderId="14" xfId="1" applyNumberFormat="1" applyFont="1" applyFill="1" applyBorder="1" applyAlignment="1">
      <alignment horizontal="left" vertical="center" wrapText="1"/>
    </xf>
    <xf numFmtId="164" fontId="14" fillId="5" borderId="12" xfId="1" applyNumberFormat="1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0" fontId="20" fillId="5" borderId="13" xfId="0" applyFont="1" applyFill="1" applyBorder="1" applyAlignment="1">
      <alignment horizontal="left"/>
    </xf>
  </cellXfs>
  <cellStyles count="35">
    <cellStyle name="Hipervínculo" xfId="33" builtinId="8"/>
    <cellStyle name="Hipervínculo 2" xfId="31"/>
    <cellStyle name="Millares" xfId="1" builtinId="3"/>
    <cellStyle name="Millares 2" xfId="5"/>
    <cellStyle name="Millares 2 10" xfId="7"/>
    <cellStyle name="Millares 2 10 2" xfId="18"/>
    <cellStyle name="Millares 2 2" xfId="16"/>
    <cellStyle name="Millares 3" xfId="14"/>
    <cellStyle name="Millares 3 2" xfId="26"/>
    <cellStyle name="Millares 4" xfId="3"/>
    <cellStyle name="Millares 4 2" xfId="23"/>
    <cellStyle name="Millares 6" xfId="32"/>
    <cellStyle name="Millares 9" xfId="29"/>
    <cellStyle name="Normal" xfId="0" builtinId="0"/>
    <cellStyle name="Normal 14" xfId="8"/>
    <cellStyle name="Normal 14 2" xfId="19"/>
    <cellStyle name="Normal 2" xfId="4"/>
    <cellStyle name="Normal 2 2" xfId="15"/>
    <cellStyle name="Normal 2 2 2" xfId="30"/>
    <cellStyle name="Normal 3" xfId="9"/>
    <cellStyle name="Normal 4" xfId="13"/>
    <cellStyle name="Normal 4 2" xfId="25"/>
    <cellStyle name="Normal 5" xfId="12"/>
    <cellStyle name="Normal 6" xfId="22"/>
    <cellStyle name="Normal 6 2" xfId="28"/>
    <cellStyle name="Normal 7" xfId="2"/>
    <cellStyle name="Normal 9" xfId="10"/>
    <cellStyle name="Normal 9 2" xfId="20"/>
    <cellStyle name="Porcentaje" xfId="34" builtinId="5"/>
    <cellStyle name="Porcentaje 2" xfId="6"/>
    <cellStyle name="Porcentaje 2 2" xfId="17"/>
    <cellStyle name="Porcentaje 3" xfId="21"/>
    <cellStyle name="Porcentaje 3 2" xfId="27"/>
    <cellStyle name="Porcentaje 4" xfId="11"/>
    <cellStyle name="Porcentaje 4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668648</xdr:rowOff>
    </xdr:from>
    <xdr:to>
      <xdr:col>12</xdr:col>
      <xdr:colOff>752475</xdr:colOff>
      <xdr:row>1</xdr:row>
      <xdr:rowOff>9517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8648"/>
          <a:ext cx="105346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152400</xdr:rowOff>
    </xdr:from>
    <xdr:to>
      <xdr:col>2</xdr:col>
      <xdr:colOff>156581</xdr:colOff>
      <xdr:row>0</xdr:row>
      <xdr:rowOff>552450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2400"/>
          <a:ext cx="975731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800100</xdr:colOff>
      <xdr:row>0</xdr:row>
      <xdr:rowOff>180797</xdr:rowOff>
    </xdr:from>
    <xdr:to>
      <xdr:col>12</xdr:col>
      <xdr:colOff>790576</xdr:colOff>
      <xdr:row>0</xdr:row>
      <xdr:rowOff>553708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180797"/>
          <a:ext cx="1685926" cy="372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9518</xdr:rowOff>
    </xdr:from>
    <xdr:to>
      <xdr:col>11</xdr:col>
      <xdr:colOff>19050</xdr:colOff>
      <xdr:row>1</xdr:row>
      <xdr:rowOff>55237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38193"/>
          <a:ext cx="114871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361951</xdr:colOff>
      <xdr:row>0</xdr:row>
      <xdr:rowOff>190500</xdr:rowOff>
    </xdr:from>
    <xdr:to>
      <xdr:col>0</xdr:col>
      <xdr:colOff>1267291</xdr:colOff>
      <xdr:row>0</xdr:row>
      <xdr:rowOff>561690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190500"/>
          <a:ext cx="905340" cy="37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666749</xdr:colOff>
      <xdr:row>0</xdr:row>
      <xdr:rowOff>200025</xdr:rowOff>
    </xdr:from>
    <xdr:to>
      <xdr:col>10</xdr:col>
      <xdr:colOff>760866</xdr:colOff>
      <xdr:row>0</xdr:row>
      <xdr:rowOff>600074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4" y="200025"/>
          <a:ext cx="1808617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9521</xdr:rowOff>
    </xdr:from>
    <xdr:to>
      <xdr:col>9</xdr:col>
      <xdr:colOff>0</xdr:colOff>
      <xdr:row>1</xdr:row>
      <xdr:rowOff>55240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19146"/>
          <a:ext cx="146970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190500</xdr:rowOff>
    </xdr:from>
    <xdr:to>
      <xdr:col>3</xdr:col>
      <xdr:colOff>135467</xdr:colOff>
      <xdr:row>0</xdr:row>
      <xdr:rowOff>190500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190500"/>
          <a:ext cx="194521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381001</xdr:colOff>
      <xdr:row>0</xdr:row>
      <xdr:rowOff>180974</xdr:rowOff>
    </xdr:from>
    <xdr:to>
      <xdr:col>0</xdr:col>
      <xdr:colOff>1366641</xdr:colOff>
      <xdr:row>0</xdr:row>
      <xdr:rowOff>552449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80974"/>
          <a:ext cx="9856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714375</xdr:colOff>
      <xdr:row>0</xdr:row>
      <xdr:rowOff>182831</xdr:rowOff>
    </xdr:from>
    <xdr:to>
      <xdr:col>9</xdr:col>
      <xdr:colOff>9525</xdr:colOff>
      <xdr:row>0</xdr:row>
      <xdr:rowOff>581024</xdr:rowOff>
    </xdr:to>
    <xdr:pic>
      <xdr:nvPicPr>
        <xdr:cNvPr id="1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82831"/>
          <a:ext cx="1800225" cy="398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638171</xdr:rowOff>
    </xdr:from>
    <xdr:to>
      <xdr:col>9</xdr:col>
      <xdr:colOff>0</xdr:colOff>
      <xdr:row>1</xdr:row>
      <xdr:rowOff>17140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38171"/>
          <a:ext cx="91154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190500</xdr:rowOff>
    </xdr:from>
    <xdr:to>
      <xdr:col>3</xdr:col>
      <xdr:colOff>135467</xdr:colOff>
      <xdr:row>0</xdr:row>
      <xdr:rowOff>190500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90500"/>
          <a:ext cx="194521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314326</xdr:colOff>
      <xdr:row>0</xdr:row>
      <xdr:rowOff>124301</xdr:rowOff>
    </xdr:from>
    <xdr:to>
      <xdr:col>0</xdr:col>
      <xdr:colOff>1323976</xdr:colOff>
      <xdr:row>0</xdr:row>
      <xdr:rowOff>504825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124301"/>
          <a:ext cx="1009650" cy="38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657225</xdr:colOff>
      <xdr:row>0</xdr:row>
      <xdr:rowOff>136305</xdr:rowOff>
    </xdr:from>
    <xdr:to>
      <xdr:col>8</xdr:col>
      <xdr:colOff>790575</xdr:colOff>
      <xdr:row>0</xdr:row>
      <xdr:rowOff>542925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36305"/>
          <a:ext cx="1838325" cy="40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622928</xdr:rowOff>
    </xdr:from>
    <xdr:to>
      <xdr:col>11</xdr:col>
      <xdr:colOff>0</xdr:colOff>
      <xdr:row>0</xdr:row>
      <xdr:rowOff>668647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22928"/>
          <a:ext cx="129921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266699</xdr:colOff>
      <xdr:row>0</xdr:row>
      <xdr:rowOff>133351</xdr:rowOff>
    </xdr:from>
    <xdr:to>
      <xdr:col>0</xdr:col>
      <xdr:colOff>1276346</xdr:colOff>
      <xdr:row>0</xdr:row>
      <xdr:rowOff>547307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133351"/>
          <a:ext cx="1009647" cy="413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714375</xdr:colOff>
      <xdr:row>0</xdr:row>
      <xdr:rowOff>142875</xdr:rowOff>
    </xdr:from>
    <xdr:to>
      <xdr:col>11</xdr:col>
      <xdr:colOff>0</xdr:colOff>
      <xdr:row>0</xdr:row>
      <xdr:rowOff>534747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2875"/>
          <a:ext cx="1771650" cy="39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622927</xdr:rowOff>
    </xdr:from>
    <xdr:to>
      <xdr:col>31</xdr:col>
      <xdr:colOff>19050</xdr:colOff>
      <xdr:row>0</xdr:row>
      <xdr:rowOff>668646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22927"/>
          <a:ext cx="313753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0</xdr:row>
      <xdr:rowOff>133350</xdr:rowOff>
    </xdr:from>
    <xdr:to>
      <xdr:col>0</xdr:col>
      <xdr:colOff>1348366</xdr:colOff>
      <xdr:row>0</xdr:row>
      <xdr:rowOff>537781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86416" cy="404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828674</xdr:colOff>
      <xdr:row>0</xdr:row>
      <xdr:rowOff>142874</xdr:rowOff>
    </xdr:from>
    <xdr:to>
      <xdr:col>31</xdr:col>
      <xdr:colOff>22884</xdr:colOff>
      <xdr:row>0</xdr:row>
      <xdr:rowOff>552449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99" y="142874"/>
          <a:ext cx="18516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619118</xdr:rowOff>
    </xdr:from>
    <xdr:to>
      <xdr:col>8</xdr:col>
      <xdr:colOff>19050</xdr:colOff>
      <xdr:row>1</xdr:row>
      <xdr:rowOff>7612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19118"/>
          <a:ext cx="9696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0</xdr:row>
      <xdr:rowOff>104775</xdr:rowOff>
    </xdr:from>
    <xdr:to>
      <xdr:col>0</xdr:col>
      <xdr:colOff>1228725</xdr:colOff>
      <xdr:row>0</xdr:row>
      <xdr:rowOff>518732</xdr:rowOff>
    </xdr:to>
    <xdr:pic>
      <xdr:nvPicPr>
        <xdr:cNvPr id="1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732367</xdr:colOff>
      <xdr:row>0</xdr:row>
      <xdr:rowOff>113905</xdr:rowOff>
    </xdr:from>
    <xdr:to>
      <xdr:col>8</xdr:col>
      <xdr:colOff>9525</xdr:colOff>
      <xdr:row>0</xdr:row>
      <xdr:rowOff>533400</xdr:rowOff>
    </xdr:to>
    <xdr:pic>
      <xdr:nvPicPr>
        <xdr:cNvPr id="1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0392" y="113905"/>
          <a:ext cx="1896533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581018</xdr:rowOff>
    </xdr:from>
    <xdr:to>
      <xdr:col>8</xdr:col>
      <xdr:colOff>19050</xdr:colOff>
      <xdr:row>0</xdr:row>
      <xdr:rowOff>626737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581018"/>
          <a:ext cx="9696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95250</xdr:rowOff>
    </xdr:from>
    <xdr:to>
      <xdr:col>0</xdr:col>
      <xdr:colOff>1171575</xdr:colOff>
      <xdr:row>0</xdr:row>
      <xdr:rowOff>509207</xdr:rowOff>
    </xdr:to>
    <xdr:pic>
      <xdr:nvPicPr>
        <xdr:cNvPr id="1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0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713317</xdr:colOff>
      <xdr:row>0</xdr:row>
      <xdr:rowOff>94855</xdr:rowOff>
    </xdr:from>
    <xdr:to>
      <xdr:col>7</xdr:col>
      <xdr:colOff>809625</xdr:colOff>
      <xdr:row>0</xdr:row>
      <xdr:rowOff>514350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1342" y="94855"/>
          <a:ext cx="1896533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9518</xdr:rowOff>
    </xdr:from>
    <xdr:to>
      <xdr:col>8</xdr:col>
      <xdr:colOff>19050</xdr:colOff>
      <xdr:row>1</xdr:row>
      <xdr:rowOff>55237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14368"/>
          <a:ext cx="9696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0</xdr:row>
      <xdr:rowOff>142875</xdr:rowOff>
    </xdr:from>
    <xdr:to>
      <xdr:col>0</xdr:col>
      <xdr:colOff>1314450</xdr:colOff>
      <xdr:row>0</xdr:row>
      <xdr:rowOff>556832</xdr:rowOff>
    </xdr:to>
    <xdr:pic>
      <xdr:nvPicPr>
        <xdr:cNvPr id="1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428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713317</xdr:colOff>
      <xdr:row>0</xdr:row>
      <xdr:rowOff>142480</xdr:rowOff>
    </xdr:from>
    <xdr:to>
      <xdr:col>7</xdr:col>
      <xdr:colOff>809625</xdr:colOff>
      <xdr:row>0</xdr:row>
      <xdr:rowOff>561975</xdr:rowOff>
    </xdr:to>
    <xdr:pic>
      <xdr:nvPicPr>
        <xdr:cNvPr id="1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1342" y="142480"/>
          <a:ext cx="1896533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9518</xdr:rowOff>
    </xdr:from>
    <xdr:to>
      <xdr:col>8</xdr:col>
      <xdr:colOff>19050</xdr:colOff>
      <xdr:row>1</xdr:row>
      <xdr:rowOff>55237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14368"/>
          <a:ext cx="9696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123825</xdr:rowOff>
    </xdr:from>
    <xdr:to>
      <xdr:col>0</xdr:col>
      <xdr:colOff>1257300</xdr:colOff>
      <xdr:row>0</xdr:row>
      <xdr:rowOff>537782</xdr:rowOff>
    </xdr:to>
    <xdr:pic>
      <xdr:nvPicPr>
        <xdr:cNvPr id="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838200</xdr:colOff>
      <xdr:row>0</xdr:row>
      <xdr:rowOff>152400</xdr:rowOff>
    </xdr:from>
    <xdr:to>
      <xdr:col>8</xdr:col>
      <xdr:colOff>20108</xdr:colOff>
      <xdr:row>0</xdr:row>
      <xdr:rowOff>571895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52400"/>
          <a:ext cx="1896533" cy="41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9520</xdr:rowOff>
    </xdr:from>
    <xdr:to>
      <xdr:col>25</xdr:col>
      <xdr:colOff>10583</xdr:colOff>
      <xdr:row>1</xdr:row>
      <xdr:rowOff>55239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35020"/>
          <a:ext cx="2507191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190500</xdr:rowOff>
    </xdr:from>
    <xdr:to>
      <xdr:col>3</xdr:col>
      <xdr:colOff>847724</xdr:colOff>
      <xdr:row>0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190500"/>
          <a:ext cx="1943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0</xdr:row>
      <xdr:rowOff>200025</xdr:rowOff>
    </xdr:from>
    <xdr:to>
      <xdr:col>0</xdr:col>
      <xdr:colOff>1457325</xdr:colOff>
      <xdr:row>0</xdr:row>
      <xdr:rowOff>660845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1123950" cy="460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4234</xdr:colOff>
      <xdr:row>0</xdr:row>
      <xdr:rowOff>228600</xdr:rowOff>
    </xdr:from>
    <xdr:to>
      <xdr:col>24</xdr:col>
      <xdr:colOff>918635</xdr:colOff>
      <xdr:row>0</xdr:row>
      <xdr:rowOff>657225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7234" y="228600"/>
          <a:ext cx="194310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5</xdr:col>
      <xdr:colOff>9524</xdr:colOff>
      <xdr:row>1</xdr:row>
      <xdr:rowOff>9517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75723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174116</xdr:rowOff>
    </xdr:from>
    <xdr:to>
      <xdr:col>0</xdr:col>
      <xdr:colOff>1095375</xdr:colOff>
      <xdr:row>0</xdr:row>
      <xdr:rowOff>556831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4116"/>
          <a:ext cx="933450" cy="38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400050</xdr:colOff>
      <xdr:row>0</xdr:row>
      <xdr:rowOff>171450</xdr:rowOff>
    </xdr:from>
    <xdr:to>
      <xdr:col>5</xdr:col>
      <xdr:colOff>19050</xdr:colOff>
      <xdr:row>0</xdr:row>
      <xdr:rowOff>563322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171450"/>
          <a:ext cx="1771650" cy="39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628650</xdr:rowOff>
    </xdr:from>
    <xdr:to>
      <xdr:col>11</xdr:col>
      <xdr:colOff>19050</xdr:colOff>
      <xdr:row>0</xdr:row>
      <xdr:rowOff>674369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628650"/>
          <a:ext cx="127730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104775</xdr:rowOff>
    </xdr:from>
    <xdr:to>
      <xdr:col>0</xdr:col>
      <xdr:colOff>1257300</xdr:colOff>
      <xdr:row>0</xdr:row>
      <xdr:rowOff>518732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923925</xdr:colOff>
      <xdr:row>0</xdr:row>
      <xdr:rowOff>95250</xdr:rowOff>
    </xdr:from>
    <xdr:to>
      <xdr:col>10</xdr:col>
      <xdr:colOff>942976</xdr:colOff>
      <xdr:row>0</xdr:row>
      <xdr:rowOff>523875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95250"/>
          <a:ext cx="194310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7</xdr:col>
      <xdr:colOff>0</xdr:colOff>
      <xdr:row>1</xdr:row>
      <xdr:rowOff>45719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525" y="676275"/>
          <a:ext cx="89630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0</xdr:row>
      <xdr:rowOff>152400</xdr:rowOff>
    </xdr:from>
    <xdr:to>
      <xdr:col>0</xdr:col>
      <xdr:colOff>1381125</xdr:colOff>
      <xdr:row>0</xdr:row>
      <xdr:rowOff>566357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2400"/>
          <a:ext cx="1009650" cy="41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933450</xdr:colOff>
      <xdr:row>0</xdr:row>
      <xdr:rowOff>142875</xdr:rowOff>
    </xdr:from>
    <xdr:to>
      <xdr:col>6</xdr:col>
      <xdr:colOff>952501</xdr:colOff>
      <xdr:row>0</xdr:row>
      <xdr:rowOff>571500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42875"/>
          <a:ext cx="194310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5</xdr:col>
      <xdr:colOff>9524</xdr:colOff>
      <xdr:row>1</xdr:row>
      <xdr:rowOff>9517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75723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0</xdr:row>
      <xdr:rowOff>164591</xdr:rowOff>
    </xdr:from>
    <xdr:to>
      <xdr:col>0</xdr:col>
      <xdr:colOff>1190625</xdr:colOff>
      <xdr:row>0</xdr:row>
      <xdr:rowOff>547306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4591"/>
          <a:ext cx="933450" cy="38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0</xdr:row>
      <xdr:rowOff>171450</xdr:rowOff>
    </xdr:from>
    <xdr:to>
      <xdr:col>4</xdr:col>
      <xdr:colOff>1076326</xdr:colOff>
      <xdr:row>0</xdr:row>
      <xdr:rowOff>544361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71450"/>
          <a:ext cx="1685926" cy="372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5</xdr:col>
      <xdr:colOff>9524</xdr:colOff>
      <xdr:row>1</xdr:row>
      <xdr:rowOff>9517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765809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164591</xdr:rowOff>
    </xdr:from>
    <xdr:to>
      <xdr:col>0</xdr:col>
      <xdr:colOff>1200150</xdr:colOff>
      <xdr:row>0</xdr:row>
      <xdr:rowOff>547306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4591"/>
          <a:ext cx="933450" cy="38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161925</xdr:rowOff>
    </xdr:from>
    <xdr:to>
      <xdr:col>5</xdr:col>
      <xdr:colOff>0</xdr:colOff>
      <xdr:row>0</xdr:row>
      <xdr:rowOff>553797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61925"/>
          <a:ext cx="1771650" cy="39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5</xdr:col>
      <xdr:colOff>9524</xdr:colOff>
      <xdr:row>1</xdr:row>
      <xdr:rowOff>9517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7705724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164591</xdr:rowOff>
    </xdr:from>
    <xdr:to>
      <xdr:col>0</xdr:col>
      <xdr:colOff>1181100</xdr:colOff>
      <xdr:row>0</xdr:row>
      <xdr:rowOff>547306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64591"/>
          <a:ext cx="933450" cy="38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0</xdr:row>
      <xdr:rowOff>161925</xdr:rowOff>
    </xdr:from>
    <xdr:to>
      <xdr:col>5</xdr:col>
      <xdr:colOff>0</xdr:colOff>
      <xdr:row>0</xdr:row>
      <xdr:rowOff>553797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61925"/>
          <a:ext cx="1771650" cy="39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5</xdr:col>
      <xdr:colOff>9524</xdr:colOff>
      <xdr:row>1</xdr:row>
      <xdr:rowOff>9517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84486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0</xdr:row>
      <xdr:rowOff>145541</xdr:rowOff>
    </xdr:from>
    <xdr:to>
      <xdr:col>0</xdr:col>
      <xdr:colOff>1162050</xdr:colOff>
      <xdr:row>0</xdr:row>
      <xdr:rowOff>528256</xdr:rowOff>
    </xdr:to>
    <xdr:pic>
      <xdr:nvPicPr>
        <xdr:cNvPr id="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5541"/>
          <a:ext cx="933450" cy="38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390526</xdr:colOff>
      <xdr:row>0</xdr:row>
      <xdr:rowOff>151448</xdr:rowOff>
    </xdr:from>
    <xdr:to>
      <xdr:col>5</xdr:col>
      <xdr:colOff>9526</xdr:colOff>
      <xdr:row>0</xdr:row>
      <xdr:rowOff>543320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6" y="151448"/>
          <a:ext cx="1771650" cy="39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5</xdr:col>
      <xdr:colOff>9524</xdr:colOff>
      <xdr:row>1</xdr:row>
      <xdr:rowOff>9517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75723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219076</xdr:colOff>
      <xdr:row>0</xdr:row>
      <xdr:rowOff>155067</xdr:rowOff>
    </xdr:from>
    <xdr:to>
      <xdr:col>0</xdr:col>
      <xdr:colOff>1152526</xdr:colOff>
      <xdr:row>0</xdr:row>
      <xdr:rowOff>537782</xdr:rowOff>
    </xdr:to>
    <xdr:pic>
      <xdr:nvPicPr>
        <xdr:cNvPr id="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55067"/>
          <a:ext cx="933450" cy="38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144893</xdr:rowOff>
    </xdr:from>
    <xdr:to>
      <xdr:col>4</xdr:col>
      <xdr:colOff>1047750</xdr:colOff>
      <xdr:row>0</xdr:row>
      <xdr:rowOff>534659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44893"/>
          <a:ext cx="1762125" cy="389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5</xdr:col>
      <xdr:colOff>9524</xdr:colOff>
      <xdr:row>1</xdr:row>
      <xdr:rowOff>9517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75723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266701</xdr:colOff>
      <xdr:row>0</xdr:row>
      <xdr:rowOff>153353</xdr:rowOff>
    </xdr:from>
    <xdr:to>
      <xdr:col>0</xdr:col>
      <xdr:colOff>1181100</xdr:colOff>
      <xdr:row>0</xdr:row>
      <xdr:rowOff>528257</xdr:rowOff>
    </xdr:to>
    <xdr:pic>
      <xdr:nvPicPr>
        <xdr:cNvPr id="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53353"/>
          <a:ext cx="914399" cy="374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361951</xdr:colOff>
      <xdr:row>0</xdr:row>
      <xdr:rowOff>157623</xdr:rowOff>
    </xdr:from>
    <xdr:to>
      <xdr:col>5</xdr:col>
      <xdr:colOff>1</xdr:colOff>
      <xdr:row>0</xdr:row>
      <xdr:rowOff>553709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1" y="157623"/>
          <a:ext cx="1790700" cy="39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668648</xdr:rowOff>
    </xdr:from>
    <xdr:to>
      <xdr:col>5</xdr:col>
      <xdr:colOff>9524</xdr:colOff>
      <xdr:row>1</xdr:row>
      <xdr:rowOff>9517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648"/>
          <a:ext cx="757237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0</xdr:row>
      <xdr:rowOff>171450</xdr:rowOff>
    </xdr:from>
    <xdr:to>
      <xdr:col>0</xdr:col>
      <xdr:colOff>1297723</xdr:colOff>
      <xdr:row>0</xdr:row>
      <xdr:rowOff>547307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916723" cy="375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0</xdr:row>
      <xdr:rowOff>173468</xdr:rowOff>
    </xdr:from>
    <xdr:to>
      <xdr:col>5</xdr:col>
      <xdr:colOff>1</xdr:colOff>
      <xdr:row>0</xdr:row>
      <xdr:rowOff>563234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73468"/>
          <a:ext cx="1762126" cy="389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P10" sqref="P10"/>
    </sheetView>
  </sheetViews>
  <sheetFormatPr baseColWidth="10" defaultRowHeight="14.25" x14ac:dyDescent="0.25"/>
  <cols>
    <col min="1" max="1" width="5.85546875" style="2" customWidth="1"/>
    <col min="2" max="13" width="12.7109375" style="2" customWidth="1"/>
    <col min="14" max="201" width="11.42578125" style="2"/>
    <col min="202" max="202" width="14.42578125" style="2" customWidth="1"/>
    <col min="203" max="203" width="12" style="2" customWidth="1"/>
    <col min="204" max="205" width="14.42578125" style="2" customWidth="1"/>
    <col min="206" max="206" width="17.42578125" style="2" customWidth="1"/>
    <col min="207" max="209" width="14.42578125" style="2" customWidth="1"/>
    <col min="210" max="457" width="11.42578125" style="2"/>
    <col min="458" max="458" width="14.42578125" style="2" customWidth="1"/>
    <col min="459" max="459" width="12" style="2" customWidth="1"/>
    <col min="460" max="461" width="14.42578125" style="2" customWidth="1"/>
    <col min="462" max="462" width="17.42578125" style="2" customWidth="1"/>
    <col min="463" max="465" width="14.42578125" style="2" customWidth="1"/>
    <col min="466" max="713" width="11.42578125" style="2"/>
    <col min="714" max="714" width="14.42578125" style="2" customWidth="1"/>
    <col min="715" max="715" width="12" style="2" customWidth="1"/>
    <col min="716" max="717" width="14.42578125" style="2" customWidth="1"/>
    <col min="718" max="718" width="17.42578125" style="2" customWidth="1"/>
    <col min="719" max="721" width="14.42578125" style="2" customWidth="1"/>
    <col min="722" max="969" width="11.42578125" style="2"/>
    <col min="970" max="970" width="14.42578125" style="2" customWidth="1"/>
    <col min="971" max="971" width="12" style="2" customWidth="1"/>
    <col min="972" max="973" width="14.42578125" style="2" customWidth="1"/>
    <col min="974" max="974" width="17.42578125" style="2" customWidth="1"/>
    <col min="975" max="977" width="14.42578125" style="2" customWidth="1"/>
    <col min="978" max="1225" width="11.42578125" style="2"/>
    <col min="1226" max="1226" width="14.42578125" style="2" customWidth="1"/>
    <col min="1227" max="1227" width="12" style="2" customWidth="1"/>
    <col min="1228" max="1229" width="14.42578125" style="2" customWidth="1"/>
    <col min="1230" max="1230" width="17.42578125" style="2" customWidth="1"/>
    <col min="1231" max="1233" width="14.42578125" style="2" customWidth="1"/>
    <col min="1234" max="1481" width="11.42578125" style="2"/>
    <col min="1482" max="1482" width="14.42578125" style="2" customWidth="1"/>
    <col min="1483" max="1483" width="12" style="2" customWidth="1"/>
    <col min="1484" max="1485" width="14.42578125" style="2" customWidth="1"/>
    <col min="1486" max="1486" width="17.42578125" style="2" customWidth="1"/>
    <col min="1487" max="1489" width="14.42578125" style="2" customWidth="1"/>
    <col min="1490" max="1737" width="11.42578125" style="2"/>
    <col min="1738" max="1738" width="14.42578125" style="2" customWidth="1"/>
    <col min="1739" max="1739" width="12" style="2" customWidth="1"/>
    <col min="1740" max="1741" width="14.42578125" style="2" customWidth="1"/>
    <col min="1742" max="1742" width="17.42578125" style="2" customWidth="1"/>
    <col min="1743" max="1745" width="14.42578125" style="2" customWidth="1"/>
    <col min="1746" max="1993" width="11.42578125" style="2"/>
    <col min="1994" max="1994" width="14.42578125" style="2" customWidth="1"/>
    <col min="1995" max="1995" width="12" style="2" customWidth="1"/>
    <col min="1996" max="1997" width="14.42578125" style="2" customWidth="1"/>
    <col min="1998" max="1998" width="17.42578125" style="2" customWidth="1"/>
    <col min="1999" max="2001" width="14.42578125" style="2" customWidth="1"/>
    <col min="2002" max="2249" width="11.42578125" style="2"/>
    <col min="2250" max="2250" width="14.42578125" style="2" customWidth="1"/>
    <col min="2251" max="2251" width="12" style="2" customWidth="1"/>
    <col min="2252" max="2253" width="14.42578125" style="2" customWidth="1"/>
    <col min="2254" max="2254" width="17.42578125" style="2" customWidth="1"/>
    <col min="2255" max="2257" width="14.42578125" style="2" customWidth="1"/>
    <col min="2258" max="2505" width="11.42578125" style="2"/>
    <col min="2506" max="2506" width="14.42578125" style="2" customWidth="1"/>
    <col min="2507" max="2507" width="12" style="2" customWidth="1"/>
    <col min="2508" max="2509" width="14.42578125" style="2" customWidth="1"/>
    <col min="2510" max="2510" width="17.42578125" style="2" customWidth="1"/>
    <col min="2511" max="2513" width="14.42578125" style="2" customWidth="1"/>
    <col min="2514" max="2761" width="11.42578125" style="2"/>
    <col min="2762" max="2762" width="14.42578125" style="2" customWidth="1"/>
    <col min="2763" max="2763" width="12" style="2" customWidth="1"/>
    <col min="2764" max="2765" width="14.42578125" style="2" customWidth="1"/>
    <col min="2766" max="2766" width="17.42578125" style="2" customWidth="1"/>
    <col min="2767" max="2769" width="14.42578125" style="2" customWidth="1"/>
    <col min="2770" max="3017" width="11.42578125" style="2"/>
    <col min="3018" max="3018" width="14.42578125" style="2" customWidth="1"/>
    <col min="3019" max="3019" width="12" style="2" customWidth="1"/>
    <col min="3020" max="3021" width="14.42578125" style="2" customWidth="1"/>
    <col min="3022" max="3022" width="17.42578125" style="2" customWidth="1"/>
    <col min="3023" max="3025" width="14.42578125" style="2" customWidth="1"/>
    <col min="3026" max="3273" width="11.42578125" style="2"/>
    <col min="3274" max="3274" width="14.42578125" style="2" customWidth="1"/>
    <col min="3275" max="3275" width="12" style="2" customWidth="1"/>
    <col min="3276" max="3277" width="14.42578125" style="2" customWidth="1"/>
    <col min="3278" max="3278" width="17.42578125" style="2" customWidth="1"/>
    <col min="3279" max="3281" width="14.42578125" style="2" customWidth="1"/>
    <col min="3282" max="3529" width="11.42578125" style="2"/>
    <col min="3530" max="3530" width="14.42578125" style="2" customWidth="1"/>
    <col min="3531" max="3531" width="12" style="2" customWidth="1"/>
    <col min="3532" max="3533" width="14.42578125" style="2" customWidth="1"/>
    <col min="3534" max="3534" width="17.42578125" style="2" customWidth="1"/>
    <col min="3535" max="3537" width="14.42578125" style="2" customWidth="1"/>
    <col min="3538" max="3785" width="11.42578125" style="2"/>
    <col min="3786" max="3786" width="14.42578125" style="2" customWidth="1"/>
    <col min="3787" max="3787" width="12" style="2" customWidth="1"/>
    <col min="3788" max="3789" width="14.42578125" style="2" customWidth="1"/>
    <col min="3790" max="3790" width="17.42578125" style="2" customWidth="1"/>
    <col min="3791" max="3793" width="14.42578125" style="2" customWidth="1"/>
    <col min="3794" max="4041" width="11.42578125" style="2"/>
    <col min="4042" max="4042" width="14.42578125" style="2" customWidth="1"/>
    <col min="4043" max="4043" width="12" style="2" customWidth="1"/>
    <col min="4044" max="4045" width="14.42578125" style="2" customWidth="1"/>
    <col min="4046" max="4046" width="17.42578125" style="2" customWidth="1"/>
    <col min="4047" max="4049" width="14.42578125" style="2" customWidth="1"/>
    <col min="4050" max="4297" width="11.42578125" style="2"/>
    <col min="4298" max="4298" width="14.42578125" style="2" customWidth="1"/>
    <col min="4299" max="4299" width="12" style="2" customWidth="1"/>
    <col min="4300" max="4301" width="14.42578125" style="2" customWidth="1"/>
    <col min="4302" max="4302" width="17.42578125" style="2" customWidth="1"/>
    <col min="4303" max="4305" width="14.42578125" style="2" customWidth="1"/>
    <col min="4306" max="4553" width="11.42578125" style="2"/>
    <col min="4554" max="4554" width="14.42578125" style="2" customWidth="1"/>
    <col min="4555" max="4555" width="12" style="2" customWidth="1"/>
    <col min="4556" max="4557" width="14.42578125" style="2" customWidth="1"/>
    <col min="4558" max="4558" width="17.42578125" style="2" customWidth="1"/>
    <col min="4559" max="4561" width="14.42578125" style="2" customWidth="1"/>
    <col min="4562" max="4809" width="11.42578125" style="2"/>
    <col min="4810" max="4810" width="14.42578125" style="2" customWidth="1"/>
    <col min="4811" max="4811" width="12" style="2" customWidth="1"/>
    <col min="4812" max="4813" width="14.42578125" style="2" customWidth="1"/>
    <col min="4814" max="4814" width="17.42578125" style="2" customWidth="1"/>
    <col min="4815" max="4817" width="14.42578125" style="2" customWidth="1"/>
    <col min="4818" max="5065" width="11.42578125" style="2"/>
    <col min="5066" max="5066" width="14.42578125" style="2" customWidth="1"/>
    <col min="5067" max="5067" width="12" style="2" customWidth="1"/>
    <col min="5068" max="5069" width="14.42578125" style="2" customWidth="1"/>
    <col min="5070" max="5070" width="17.42578125" style="2" customWidth="1"/>
    <col min="5071" max="5073" width="14.42578125" style="2" customWidth="1"/>
    <col min="5074" max="5321" width="11.42578125" style="2"/>
    <col min="5322" max="5322" width="14.42578125" style="2" customWidth="1"/>
    <col min="5323" max="5323" width="12" style="2" customWidth="1"/>
    <col min="5324" max="5325" width="14.42578125" style="2" customWidth="1"/>
    <col min="5326" max="5326" width="17.42578125" style="2" customWidth="1"/>
    <col min="5327" max="5329" width="14.42578125" style="2" customWidth="1"/>
    <col min="5330" max="5577" width="11.42578125" style="2"/>
    <col min="5578" max="5578" width="14.42578125" style="2" customWidth="1"/>
    <col min="5579" max="5579" width="12" style="2" customWidth="1"/>
    <col min="5580" max="5581" width="14.42578125" style="2" customWidth="1"/>
    <col min="5582" max="5582" width="17.42578125" style="2" customWidth="1"/>
    <col min="5583" max="5585" width="14.42578125" style="2" customWidth="1"/>
    <col min="5586" max="5833" width="11.42578125" style="2"/>
    <col min="5834" max="5834" width="14.42578125" style="2" customWidth="1"/>
    <col min="5835" max="5835" width="12" style="2" customWidth="1"/>
    <col min="5836" max="5837" width="14.42578125" style="2" customWidth="1"/>
    <col min="5838" max="5838" width="17.42578125" style="2" customWidth="1"/>
    <col min="5839" max="5841" width="14.42578125" style="2" customWidth="1"/>
    <col min="5842" max="6089" width="11.42578125" style="2"/>
    <col min="6090" max="6090" width="14.42578125" style="2" customWidth="1"/>
    <col min="6091" max="6091" width="12" style="2" customWidth="1"/>
    <col min="6092" max="6093" width="14.42578125" style="2" customWidth="1"/>
    <col min="6094" max="6094" width="17.42578125" style="2" customWidth="1"/>
    <col min="6095" max="6097" width="14.42578125" style="2" customWidth="1"/>
    <col min="6098" max="6345" width="11.42578125" style="2"/>
    <col min="6346" max="6346" width="14.42578125" style="2" customWidth="1"/>
    <col min="6347" max="6347" width="12" style="2" customWidth="1"/>
    <col min="6348" max="6349" width="14.42578125" style="2" customWidth="1"/>
    <col min="6350" max="6350" width="17.42578125" style="2" customWidth="1"/>
    <col min="6351" max="6353" width="14.42578125" style="2" customWidth="1"/>
    <col min="6354" max="6601" width="11.42578125" style="2"/>
    <col min="6602" max="6602" width="14.42578125" style="2" customWidth="1"/>
    <col min="6603" max="6603" width="12" style="2" customWidth="1"/>
    <col min="6604" max="6605" width="14.42578125" style="2" customWidth="1"/>
    <col min="6606" max="6606" width="17.42578125" style="2" customWidth="1"/>
    <col min="6607" max="6609" width="14.42578125" style="2" customWidth="1"/>
    <col min="6610" max="6857" width="11.42578125" style="2"/>
    <col min="6858" max="6858" width="14.42578125" style="2" customWidth="1"/>
    <col min="6859" max="6859" width="12" style="2" customWidth="1"/>
    <col min="6860" max="6861" width="14.42578125" style="2" customWidth="1"/>
    <col min="6862" max="6862" width="17.42578125" style="2" customWidth="1"/>
    <col min="6863" max="6865" width="14.42578125" style="2" customWidth="1"/>
    <col min="6866" max="7113" width="11.42578125" style="2"/>
    <col min="7114" max="7114" width="14.42578125" style="2" customWidth="1"/>
    <col min="7115" max="7115" width="12" style="2" customWidth="1"/>
    <col min="7116" max="7117" width="14.42578125" style="2" customWidth="1"/>
    <col min="7118" max="7118" width="17.42578125" style="2" customWidth="1"/>
    <col min="7119" max="7121" width="14.42578125" style="2" customWidth="1"/>
    <col min="7122" max="7369" width="11.42578125" style="2"/>
    <col min="7370" max="7370" width="14.42578125" style="2" customWidth="1"/>
    <col min="7371" max="7371" width="12" style="2" customWidth="1"/>
    <col min="7372" max="7373" width="14.42578125" style="2" customWidth="1"/>
    <col min="7374" max="7374" width="17.42578125" style="2" customWidth="1"/>
    <col min="7375" max="7377" width="14.42578125" style="2" customWidth="1"/>
    <col min="7378" max="7625" width="11.42578125" style="2"/>
    <col min="7626" max="7626" width="14.42578125" style="2" customWidth="1"/>
    <col min="7627" max="7627" width="12" style="2" customWidth="1"/>
    <col min="7628" max="7629" width="14.42578125" style="2" customWidth="1"/>
    <col min="7630" max="7630" width="17.42578125" style="2" customWidth="1"/>
    <col min="7631" max="7633" width="14.42578125" style="2" customWidth="1"/>
    <col min="7634" max="7881" width="11.42578125" style="2"/>
    <col min="7882" max="7882" width="14.42578125" style="2" customWidth="1"/>
    <col min="7883" max="7883" width="12" style="2" customWidth="1"/>
    <col min="7884" max="7885" width="14.42578125" style="2" customWidth="1"/>
    <col min="7886" max="7886" width="17.42578125" style="2" customWidth="1"/>
    <col min="7887" max="7889" width="14.42578125" style="2" customWidth="1"/>
    <col min="7890" max="8137" width="11.42578125" style="2"/>
    <col min="8138" max="8138" width="14.42578125" style="2" customWidth="1"/>
    <col min="8139" max="8139" width="12" style="2" customWidth="1"/>
    <col min="8140" max="8141" width="14.42578125" style="2" customWidth="1"/>
    <col min="8142" max="8142" width="17.42578125" style="2" customWidth="1"/>
    <col min="8143" max="8145" width="14.42578125" style="2" customWidth="1"/>
    <col min="8146" max="8393" width="11.42578125" style="2"/>
    <col min="8394" max="8394" width="14.42578125" style="2" customWidth="1"/>
    <col min="8395" max="8395" width="12" style="2" customWidth="1"/>
    <col min="8396" max="8397" width="14.42578125" style="2" customWidth="1"/>
    <col min="8398" max="8398" width="17.42578125" style="2" customWidth="1"/>
    <col min="8399" max="8401" width="14.42578125" style="2" customWidth="1"/>
    <col min="8402" max="8649" width="11.42578125" style="2"/>
    <col min="8650" max="8650" width="14.42578125" style="2" customWidth="1"/>
    <col min="8651" max="8651" width="12" style="2" customWidth="1"/>
    <col min="8652" max="8653" width="14.42578125" style="2" customWidth="1"/>
    <col min="8654" max="8654" width="17.42578125" style="2" customWidth="1"/>
    <col min="8655" max="8657" width="14.42578125" style="2" customWidth="1"/>
    <col min="8658" max="8905" width="11.42578125" style="2"/>
    <col min="8906" max="8906" width="14.42578125" style="2" customWidth="1"/>
    <col min="8907" max="8907" width="12" style="2" customWidth="1"/>
    <col min="8908" max="8909" width="14.42578125" style="2" customWidth="1"/>
    <col min="8910" max="8910" width="17.42578125" style="2" customWidth="1"/>
    <col min="8911" max="8913" width="14.42578125" style="2" customWidth="1"/>
    <col min="8914" max="9161" width="11.42578125" style="2"/>
    <col min="9162" max="9162" width="14.42578125" style="2" customWidth="1"/>
    <col min="9163" max="9163" width="12" style="2" customWidth="1"/>
    <col min="9164" max="9165" width="14.42578125" style="2" customWidth="1"/>
    <col min="9166" max="9166" width="17.42578125" style="2" customWidth="1"/>
    <col min="9167" max="9169" width="14.42578125" style="2" customWidth="1"/>
    <col min="9170" max="9417" width="11.42578125" style="2"/>
    <col min="9418" max="9418" width="14.42578125" style="2" customWidth="1"/>
    <col min="9419" max="9419" width="12" style="2" customWidth="1"/>
    <col min="9420" max="9421" width="14.42578125" style="2" customWidth="1"/>
    <col min="9422" max="9422" width="17.42578125" style="2" customWidth="1"/>
    <col min="9423" max="9425" width="14.42578125" style="2" customWidth="1"/>
    <col min="9426" max="9673" width="11.42578125" style="2"/>
    <col min="9674" max="9674" width="14.42578125" style="2" customWidth="1"/>
    <col min="9675" max="9675" width="12" style="2" customWidth="1"/>
    <col min="9676" max="9677" width="14.42578125" style="2" customWidth="1"/>
    <col min="9678" max="9678" width="17.42578125" style="2" customWidth="1"/>
    <col min="9679" max="9681" width="14.42578125" style="2" customWidth="1"/>
    <col min="9682" max="9929" width="11.42578125" style="2"/>
    <col min="9930" max="9930" width="14.42578125" style="2" customWidth="1"/>
    <col min="9931" max="9931" width="12" style="2" customWidth="1"/>
    <col min="9932" max="9933" width="14.42578125" style="2" customWidth="1"/>
    <col min="9934" max="9934" width="17.42578125" style="2" customWidth="1"/>
    <col min="9935" max="9937" width="14.42578125" style="2" customWidth="1"/>
    <col min="9938" max="10185" width="11.42578125" style="2"/>
    <col min="10186" max="10186" width="14.42578125" style="2" customWidth="1"/>
    <col min="10187" max="10187" width="12" style="2" customWidth="1"/>
    <col min="10188" max="10189" width="14.42578125" style="2" customWidth="1"/>
    <col min="10190" max="10190" width="17.42578125" style="2" customWidth="1"/>
    <col min="10191" max="10193" width="14.42578125" style="2" customWidth="1"/>
    <col min="10194" max="10441" width="11.42578125" style="2"/>
    <col min="10442" max="10442" width="14.42578125" style="2" customWidth="1"/>
    <col min="10443" max="10443" width="12" style="2" customWidth="1"/>
    <col min="10444" max="10445" width="14.42578125" style="2" customWidth="1"/>
    <col min="10446" max="10446" width="17.42578125" style="2" customWidth="1"/>
    <col min="10447" max="10449" width="14.42578125" style="2" customWidth="1"/>
    <col min="10450" max="10697" width="11.42578125" style="2"/>
    <col min="10698" max="10698" width="14.42578125" style="2" customWidth="1"/>
    <col min="10699" max="10699" width="12" style="2" customWidth="1"/>
    <col min="10700" max="10701" width="14.42578125" style="2" customWidth="1"/>
    <col min="10702" max="10702" width="17.42578125" style="2" customWidth="1"/>
    <col min="10703" max="10705" width="14.42578125" style="2" customWidth="1"/>
    <col min="10706" max="10953" width="11.42578125" style="2"/>
    <col min="10954" max="10954" width="14.42578125" style="2" customWidth="1"/>
    <col min="10955" max="10955" width="12" style="2" customWidth="1"/>
    <col min="10956" max="10957" width="14.42578125" style="2" customWidth="1"/>
    <col min="10958" max="10958" width="17.42578125" style="2" customWidth="1"/>
    <col min="10959" max="10961" width="14.42578125" style="2" customWidth="1"/>
    <col min="10962" max="11209" width="11.42578125" style="2"/>
    <col min="11210" max="11210" width="14.42578125" style="2" customWidth="1"/>
    <col min="11211" max="11211" width="12" style="2" customWidth="1"/>
    <col min="11212" max="11213" width="14.42578125" style="2" customWidth="1"/>
    <col min="11214" max="11214" width="17.42578125" style="2" customWidth="1"/>
    <col min="11215" max="11217" width="14.42578125" style="2" customWidth="1"/>
    <col min="11218" max="11465" width="11.42578125" style="2"/>
    <col min="11466" max="11466" width="14.42578125" style="2" customWidth="1"/>
    <col min="11467" max="11467" width="12" style="2" customWidth="1"/>
    <col min="11468" max="11469" width="14.42578125" style="2" customWidth="1"/>
    <col min="11470" max="11470" width="17.42578125" style="2" customWidth="1"/>
    <col min="11471" max="11473" width="14.42578125" style="2" customWidth="1"/>
    <col min="11474" max="11721" width="11.42578125" style="2"/>
    <col min="11722" max="11722" width="14.42578125" style="2" customWidth="1"/>
    <col min="11723" max="11723" width="12" style="2" customWidth="1"/>
    <col min="11724" max="11725" width="14.42578125" style="2" customWidth="1"/>
    <col min="11726" max="11726" width="17.42578125" style="2" customWidth="1"/>
    <col min="11727" max="11729" width="14.42578125" style="2" customWidth="1"/>
    <col min="11730" max="11977" width="11.42578125" style="2"/>
    <col min="11978" max="11978" width="14.42578125" style="2" customWidth="1"/>
    <col min="11979" max="11979" width="12" style="2" customWidth="1"/>
    <col min="11980" max="11981" width="14.42578125" style="2" customWidth="1"/>
    <col min="11982" max="11982" width="17.42578125" style="2" customWidth="1"/>
    <col min="11983" max="11985" width="14.42578125" style="2" customWidth="1"/>
    <col min="11986" max="12233" width="11.42578125" style="2"/>
    <col min="12234" max="12234" width="14.42578125" style="2" customWidth="1"/>
    <col min="12235" max="12235" width="12" style="2" customWidth="1"/>
    <col min="12236" max="12237" width="14.42578125" style="2" customWidth="1"/>
    <col min="12238" max="12238" width="17.42578125" style="2" customWidth="1"/>
    <col min="12239" max="12241" width="14.42578125" style="2" customWidth="1"/>
    <col min="12242" max="12489" width="11.42578125" style="2"/>
    <col min="12490" max="12490" width="14.42578125" style="2" customWidth="1"/>
    <col min="12491" max="12491" width="12" style="2" customWidth="1"/>
    <col min="12492" max="12493" width="14.42578125" style="2" customWidth="1"/>
    <col min="12494" max="12494" width="17.42578125" style="2" customWidth="1"/>
    <col min="12495" max="12497" width="14.42578125" style="2" customWidth="1"/>
    <col min="12498" max="12745" width="11.42578125" style="2"/>
    <col min="12746" max="12746" width="14.42578125" style="2" customWidth="1"/>
    <col min="12747" max="12747" width="12" style="2" customWidth="1"/>
    <col min="12748" max="12749" width="14.42578125" style="2" customWidth="1"/>
    <col min="12750" max="12750" width="17.42578125" style="2" customWidth="1"/>
    <col min="12751" max="12753" width="14.42578125" style="2" customWidth="1"/>
    <col min="12754" max="13001" width="11.42578125" style="2"/>
    <col min="13002" max="13002" width="14.42578125" style="2" customWidth="1"/>
    <col min="13003" max="13003" width="12" style="2" customWidth="1"/>
    <col min="13004" max="13005" width="14.42578125" style="2" customWidth="1"/>
    <col min="13006" max="13006" width="17.42578125" style="2" customWidth="1"/>
    <col min="13007" max="13009" width="14.42578125" style="2" customWidth="1"/>
    <col min="13010" max="13257" width="11.42578125" style="2"/>
    <col min="13258" max="13258" width="14.42578125" style="2" customWidth="1"/>
    <col min="13259" max="13259" width="12" style="2" customWidth="1"/>
    <col min="13260" max="13261" width="14.42578125" style="2" customWidth="1"/>
    <col min="13262" max="13262" width="17.42578125" style="2" customWidth="1"/>
    <col min="13263" max="13265" width="14.42578125" style="2" customWidth="1"/>
    <col min="13266" max="13513" width="11.42578125" style="2"/>
    <col min="13514" max="13514" width="14.42578125" style="2" customWidth="1"/>
    <col min="13515" max="13515" width="12" style="2" customWidth="1"/>
    <col min="13516" max="13517" width="14.42578125" style="2" customWidth="1"/>
    <col min="13518" max="13518" width="17.42578125" style="2" customWidth="1"/>
    <col min="13519" max="13521" width="14.42578125" style="2" customWidth="1"/>
    <col min="13522" max="13769" width="11.42578125" style="2"/>
    <col min="13770" max="13770" width="14.42578125" style="2" customWidth="1"/>
    <col min="13771" max="13771" width="12" style="2" customWidth="1"/>
    <col min="13772" max="13773" width="14.42578125" style="2" customWidth="1"/>
    <col min="13774" max="13774" width="17.42578125" style="2" customWidth="1"/>
    <col min="13775" max="13777" width="14.42578125" style="2" customWidth="1"/>
    <col min="13778" max="14025" width="11.42578125" style="2"/>
    <col min="14026" max="14026" width="14.42578125" style="2" customWidth="1"/>
    <col min="14027" max="14027" width="12" style="2" customWidth="1"/>
    <col min="14028" max="14029" width="14.42578125" style="2" customWidth="1"/>
    <col min="14030" max="14030" width="17.42578125" style="2" customWidth="1"/>
    <col min="14031" max="14033" width="14.42578125" style="2" customWidth="1"/>
    <col min="14034" max="14281" width="11.42578125" style="2"/>
    <col min="14282" max="14282" width="14.42578125" style="2" customWidth="1"/>
    <col min="14283" max="14283" width="12" style="2" customWidth="1"/>
    <col min="14284" max="14285" width="14.42578125" style="2" customWidth="1"/>
    <col min="14286" max="14286" width="17.42578125" style="2" customWidth="1"/>
    <col min="14287" max="14289" width="14.42578125" style="2" customWidth="1"/>
    <col min="14290" max="14537" width="11.42578125" style="2"/>
    <col min="14538" max="14538" width="14.42578125" style="2" customWidth="1"/>
    <col min="14539" max="14539" width="12" style="2" customWidth="1"/>
    <col min="14540" max="14541" width="14.42578125" style="2" customWidth="1"/>
    <col min="14542" max="14542" width="17.42578125" style="2" customWidth="1"/>
    <col min="14543" max="14545" width="14.42578125" style="2" customWidth="1"/>
    <col min="14546" max="14793" width="11.42578125" style="2"/>
    <col min="14794" max="14794" width="14.42578125" style="2" customWidth="1"/>
    <col min="14795" max="14795" width="12" style="2" customWidth="1"/>
    <col min="14796" max="14797" width="14.42578125" style="2" customWidth="1"/>
    <col min="14798" max="14798" width="17.42578125" style="2" customWidth="1"/>
    <col min="14799" max="14801" width="14.42578125" style="2" customWidth="1"/>
    <col min="14802" max="15049" width="11.42578125" style="2"/>
    <col min="15050" max="15050" width="14.42578125" style="2" customWidth="1"/>
    <col min="15051" max="15051" width="12" style="2" customWidth="1"/>
    <col min="15052" max="15053" width="14.42578125" style="2" customWidth="1"/>
    <col min="15054" max="15054" width="17.42578125" style="2" customWidth="1"/>
    <col min="15055" max="15057" width="14.42578125" style="2" customWidth="1"/>
    <col min="15058" max="15305" width="11.42578125" style="2"/>
    <col min="15306" max="15306" width="14.42578125" style="2" customWidth="1"/>
    <col min="15307" max="15307" width="12" style="2" customWidth="1"/>
    <col min="15308" max="15309" width="14.42578125" style="2" customWidth="1"/>
    <col min="15310" max="15310" width="17.42578125" style="2" customWidth="1"/>
    <col min="15311" max="15313" width="14.42578125" style="2" customWidth="1"/>
    <col min="15314" max="15561" width="11.42578125" style="2"/>
    <col min="15562" max="15562" width="14.42578125" style="2" customWidth="1"/>
    <col min="15563" max="15563" width="12" style="2" customWidth="1"/>
    <col min="15564" max="15565" width="14.42578125" style="2" customWidth="1"/>
    <col min="15566" max="15566" width="17.42578125" style="2" customWidth="1"/>
    <col min="15567" max="15569" width="14.42578125" style="2" customWidth="1"/>
    <col min="15570" max="15817" width="11.42578125" style="2"/>
    <col min="15818" max="15818" width="14.42578125" style="2" customWidth="1"/>
    <col min="15819" max="15819" width="12" style="2" customWidth="1"/>
    <col min="15820" max="15821" width="14.42578125" style="2" customWidth="1"/>
    <col min="15822" max="15822" width="17.42578125" style="2" customWidth="1"/>
    <col min="15823" max="15825" width="14.42578125" style="2" customWidth="1"/>
    <col min="15826" max="16073" width="11.42578125" style="2"/>
    <col min="16074" max="16074" width="14.42578125" style="2" customWidth="1"/>
    <col min="16075" max="16075" width="12" style="2" customWidth="1"/>
    <col min="16076" max="16077" width="14.42578125" style="2" customWidth="1"/>
    <col min="16078" max="16078" width="17.42578125" style="2" customWidth="1"/>
    <col min="16079" max="16081" width="14.42578125" style="2" customWidth="1"/>
    <col min="16082" max="16384" width="11.42578125" style="2"/>
  </cols>
  <sheetData>
    <row r="1" spans="1:13" ht="55.5" customHeight="1" x14ac:dyDescent="0.25">
      <c r="A1" s="1"/>
    </row>
    <row r="2" spans="1:13" x14ac:dyDescent="0.25">
      <c r="A2" s="4"/>
    </row>
    <row r="3" spans="1:13" ht="20.25" customHeight="1" x14ac:dyDescent="0.25">
      <c r="A3" s="521" t="s">
        <v>138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3"/>
    </row>
    <row r="4" spans="1:13" ht="14.25" customHeight="1" x14ac:dyDescent="0.25">
      <c r="A4" s="524"/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6"/>
    </row>
    <row r="5" spans="1:13" ht="9.9499999999999993" customHeight="1" x14ac:dyDescent="0.25">
      <c r="A5" s="512" t="s">
        <v>48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4"/>
    </row>
    <row r="6" spans="1:13" ht="9.9499999999999993" customHeight="1" x14ac:dyDescent="0.25">
      <c r="A6" s="515"/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7"/>
    </row>
    <row r="7" spans="1:13" ht="9.9499999999999993" customHeight="1" x14ac:dyDescent="0.25">
      <c r="A7" s="515"/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7"/>
    </row>
    <row r="8" spans="1:13" ht="20.100000000000001" customHeight="1" x14ac:dyDescent="0.25">
      <c r="A8" s="374" t="s">
        <v>49</v>
      </c>
      <c r="B8" s="518" t="s">
        <v>50</v>
      </c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9"/>
    </row>
    <row r="9" spans="1:13" ht="20.100000000000001" customHeight="1" x14ac:dyDescent="0.25">
      <c r="A9" s="374"/>
      <c r="B9" s="375" t="s">
        <v>51</v>
      </c>
      <c r="C9" s="376" t="s">
        <v>52</v>
      </c>
      <c r="D9" s="376"/>
      <c r="E9" s="376"/>
      <c r="F9" s="376"/>
      <c r="G9" s="376"/>
      <c r="H9" s="376"/>
      <c r="I9" s="376"/>
      <c r="J9" s="376"/>
      <c r="K9" s="376"/>
      <c r="L9" s="376"/>
      <c r="M9" s="377"/>
    </row>
    <row r="10" spans="1:13" ht="20.100000000000001" customHeight="1" x14ac:dyDescent="0.25">
      <c r="A10" s="374"/>
      <c r="B10" s="375" t="s">
        <v>53</v>
      </c>
      <c r="C10" s="376" t="s">
        <v>54</v>
      </c>
      <c r="D10" s="376"/>
      <c r="E10" s="376"/>
      <c r="F10" s="376"/>
      <c r="G10" s="376"/>
      <c r="H10" s="376"/>
      <c r="I10" s="376"/>
      <c r="J10" s="376"/>
      <c r="K10" s="376"/>
      <c r="L10" s="376"/>
      <c r="M10" s="377"/>
    </row>
    <row r="11" spans="1:13" ht="20.100000000000001" customHeight="1" x14ac:dyDescent="0.25">
      <c r="A11" s="374"/>
      <c r="B11" s="375" t="s">
        <v>55</v>
      </c>
      <c r="C11" s="376" t="s">
        <v>56</v>
      </c>
      <c r="D11" s="376"/>
      <c r="E11" s="376"/>
      <c r="F11" s="376"/>
      <c r="G11" s="376"/>
      <c r="H11" s="376"/>
      <c r="I11" s="376"/>
      <c r="J11" s="376"/>
      <c r="K11" s="376"/>
      <c r="L11" s="376"/>
      <c r="M11" s="377"/>
    </row>
    <row r="12" spans="1:13" ht="20.100000000000001" customHeight="1" x14ac:dyDescent="0.25">
      <c r="A12" s="374"/>
      <c r="B12" s="375" t="s">
        <v>57</v>
      </c>
      <c r="C12" s="376" t="s">
        <v>58</v>
      </c>
      <c r="D12" s="376"/>
      <c r="E12" s="376"/>
      <c r="F12" s="376"/>
      <c r="G12" s="376"/>
      <c r="H12" s="376"/>
      <c r="I12" s="376"/>
      <c r="J12" s="376"/>
      <c r="K12" s="376"/>
      <c r="L12" s="376"/>
      <c r="M12" s="377"/>
    </row>
    <row r="13" spans="1:13" ht="20.100000000000001" customHeight="1" x14ac:dyDescent="0.25">
      <c r="A13" s="374"/>
      <c r="B13" s="375" t="s">
        <v>59</v>
      </c>
      <c r="C13" s="376" t="s">
        <v>60</v>
      </c>
      <c r="D13" s="376"/>
      <c r="E13" s="376"/>
      <c r="F13" s="376"/>
      <c r="G13" s="376"/>
      <c r="H13" s="376"/>
      <c r="I13" s="376"/>
      <c r="J13" s="376"/>
      <c r="K13" s="376"/>
      <c r="L13" s="376"/>
      <c r="M13" s="377"/>
    </row>
    <row r="14" spans="1:13" ht="20.100000000000001" customHeight="1" x14ac:dyDescent="0.25">
      <c r="A14" s="374"/>
      <c r="B14" s="375" t="s">
        <v>61</v>
      </c>
      <c r="C14" s="376" t="s">
        <v>62</v>
      </c>
      <c r="D14" s="376"/>
      <c r="E14" s="376"/>
      <c r="F14" s="376"/>
      <c r="G14" s="376"/>
      <c r="H14" s="376"/>
      <c r="I14" s="376"/>
      <c r="J14" s="376"/>
      <c r="K14" s="376"/>
      <c r="L14" s="376"/>
      <c r="M14" s="377"/>
    </row>
    <row r="15" spans="1:13" ht="20.100000000000001" customHeight="1" x14ac:dyDescent="0.25">
      <c r="A15" s="374"/>
      <c r="B15" s="375" t="s">
        <v>63</v>
      </c>
      <c r="C15" s="376" t="s">
        <v>64</v>
      </c>
      <c r="D15" s="376"/>
      <c r="E15" s="376"/>
      <c r="F15" s="376"/>
      <c r="G15" s="376"/>
      <c r="H15" s="376"/>
      <c r="I15" s="376"/>
      <c r="J15" s="376"/>
      <c r="K15" s="376"/>
      <c r="L15" s="376"/>
      <c r="M15" s="377"/>
    </row>
    <row r="16" spans="1:13" ht="20.100000000000001" customHeight="1" x14ac:dyDescent="0.25">
      <c r="A16" s="374"/>
      <c r="B16" s="375" t="s">
        <v>65</v>
      </c>
      <c r="C16" s="376" t="s">
        <v>66</v>
      </c>
      <c r="D16" s="376"/>
      <c r="E16" s="376"/>
      <c r="F16" s="376"/>
      <c r="G16" s="376"/>
      <c r="H16" s="376"/>
      <c r="I16" s="376"/>
      <c r="J16" s="376"/>
      <c r="K16" s="376"/>
      <c r="L16" s="376"/>
      <c r="M16" s="377"/>
    </row>
    <row r="17" spans="1:13" ht="20.100000000000001" customHeight="1" x14ac:dyDescent="0.25">
      <c r="A17" s="374"/>
      <c r="B17" s="375" t="s">
        <v>67</v>
      </c>
      <c r="C17" s="376" t="s">
        <v>76</v>
      </c>
      <c r="D17" s="376"/>
      <c r="E17" s="376"/>
      <c r="F17" s="376"/>
      <c r="G17" s="376"/>
      <c r="H17" s="376"/>
      <c r="I17" s="376"/>
      <c r="J17" s="376"/>
      <c r="K17" s="376"/>
      <c r="L17" s="376"/>
      <c r="M17" s="377"/>
    </row>
    <row r="18" spans="1:13" ht="20.100000000000001" customHeight="1" x14ac:dyDescent="0.25">
      <c r="A18" s="374"/>
      <c r="B18" s="375" t="s">
        <v>68</v>
      </c>
      <c r="C18" s="376" t="s">
        <v>127</v>
      </c>
      <c r="D18" s="376"/>
      <c r="E18" s="376"/>
      <c r="F18" s="376"/>
      <c r="G18" s="376"/>
      <c r="H18" s="376"/>
      <c r="I18" s="376"/>
      <c r="J18" s="376"/>
      <c r="K18" s="376"/>
      <c r="L18" s="376"/>
      <c r="M18" s="377"/>
    </row>
    <row r="19" spans="1:13" ht="20.100000000000001" customHeight="1" x14ac:dyDescent="0.25">
      <c r="A19" s="374"/>
      <c r="B19" s="375" t="s">
        <v>69</v>
      </c>
      <c r="C19" s="376" t="s">
        <v>80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7"/>
    </row>
    <row r="20" spans="1:13" ht="20.100000000000001" customHeight="1" x14ac:dyDescent="0.25">
      <c r="A20" s="378" t="s">
        <v>70</v>
      </c>
      <c r="B20" s="520" t="s">
        <v>71</v>
      </c>
      <c r="C20" s="520"/>
      <c r="D20" s="379"/>
      <c r="E20" s="379"/>
      <c r="F20" s="379"/>
      <c r="G20" s="379"/>
      <c r="H20" s="379"/>
      <c r="I20" s="379"/>
      <c r="J20" s="379"/>
      <c r="K20" s="379"/>
      <c r="L20" s="379"/>
      <c r="M20" s="380"/>
    </row>
    <row r="21" spans="1:13" ht="20.100000000000001" customHeight="1" x14ac:dyDescent="0.25">
      <c r="A21" s="374"/>
      <c r="B21" s="381" t="s">
        <v>81</v>
      </c>
      <c r="C21" s="376" t="s">
        <v>52</v>
      </c>
      <c r="D21" s="382"/>
      <c r="E21" s="383"/>
      <c r="F21" s="383"/>
      <c r="G21" s="383"/>
      <c r="H21" s="383"/>
      <c r="I21" s="383"/>
      <c r="J21" s="383"/>
      <c r="K21" s="383"/>
      <c r="L21" s="383"/>
      <c r="M21" s="384"/>
    </row>
    <row r="22" spans="1:13" ht="20.100000000000001" customHeight="1" x14ac:dyDescent="0.25">
      <c r="A22" s="374"/>
      <c r="B22" s="381" t="s">
        <v>82</v>
      </c>
      <c r="C22" s="376" t="s">
        <v>54</v>
      </c>
      <c r="D22" s="382"/>
      <c r="E22" s="383"/>
      <c r="F22" s="383"/>
      <c r="G22" s="383"/>
      <c r="H22" s="383"/>
      <c r="I22" s="383"/>
      <c r="J22" s="383"/>
      <c r="K22" s="383"/>
      <c r="L22" s="383"/>
      <c r="M22" s="384"/>
    </row>
    <row r="23" spans="1:13" ht="20.100000000000001" customHeight="1" x14ac:dyDescent="0.25">
      <c r="A23" s="374"/>
      <c r="B23" s="381" t="s">
        <v>83</v>
      </c>
      <c r="C23" s="376" t="s">
        <v>60</v>
      </c>
      <c r="D23" s="382"/>
      <c r="E23" s="383"/>
      <c r="F23" s="383"/>
      <c r="G23" s="383"/>
      <c r="H23" s="383"/>
      <c r="I23" s="383"/>
      <c r="J23" s="383"/>
      <c r="K23" s="383"/>
      <c r="L23" s="383"/>
      <c r="M23" s="384"/>
    </row>
    <row r="24" spans="1:13" ht="20.100000000000001" customHeight="1" x14ac:dyDescent="0.25">
      <c r="A24" s="374"/>
      <c r="B24" s="381" t="s">
        <v>72</v>
      </c>
      <c r="C24" s="376" t="s">
        <v>62</v>
      </c>
      <c r="D24" s="382"/>
      <c r="E24" s="383"/>
      <c r="F24" s="383"/>
      <c r="G24" s="383"/>
      <c r="H24" s="383"/>
      <c r="I24" s="383"/>
      <c r="J24" s="383"/>
      <c r="K24" s="383"/>
      <c r="L24" s="383"/>
      <c r="M24" s="384"/>
    </row>
    <row r="25" spans="1:13" ht="20.100000000000001" customHeight="1" x14ac:dyDescent="0.25">
      <c r="A25" s="374"/>
      <c r="B25" s="381" t="s">
        <v>73</v>
      </c>
      <c r="C25" s="376" t="s">
        <v>75</v>
      </c>
      <c r="D25" s="382"/>
      <c r="E25" s="383"/>
      <c r="F25" s="383"/>
      <c r="G25" s="383"/>
      <c r="H25" s="383"/>
      <c r="I25" s="383"/>
      <c r="J25" s="383"/>
      <c r="K25" s="383"/>
      <c r="L25" s="383"/>
      <c r="M25" s="384"/>
    </row>
    <row r="26" spans="1:13" ht="20.100000000000001" customHeight="1" x14ac:dyDescent="0.25">
      <c r="A26" s="374"/>
      <c r="B26" s="381" t="s">
        <v>84</v>
      </c>
      <c r="C26" s="376" t="s">
        <v>66</v>
      </c>
      <c r="D26" s="382"/>
      <c r="E26" s="383"/>
      <c r="F26" s="383"/>
      <c r="G26" s="383"/>
      <c r="H26" s="383"/>
      <c r="I26" s="383"/>
      <c r="J26" s="383"/>
      <c r="K26" s="383"/>
      <c r="L26" s="383"/>
      <c r="M26" s="384"/>
    </row>
    <row r="27" spans="1:13" ht="20.100000000000001" customHeight="1" x14ac:dyDescent="0.25">
      <c r="A27" s="374"/>
      <c r="B27" s="381" t="s">
        <v>74</v>
      </c>
      <c r="C27" s="376" t="s">
        <v>76</v>
      </c>
      <c r="D27" s="382"/>
      <c r="E27" s="383"/>
      <c r="F27" s="383"/>
      <c r="G27" s="383"/>
      <c r="H27" s="383"/>
      <c r="I27" s="383"/>
      <c r="J27" s="383"/>
      <c r="K27" s="383"/>
      <c r="L27" s="383"/>
      <c r="M27" s="384"/>
    </row>
    <row r="28" spans="1:13" ht="20.100000000000001" customHeight="1" x14ac:dyDescent="0.25">
      <c r="A28" s="378" t="s">
        <v>77</v>
      </c>
      <c r="B28" s="520" t="s">
        <v>78</v>
      </c>
      <c r="C28" s="520"/>
      <c r="D28" s="379"/>
      <c r="E28" s="379"/>
      <c r="F28" s="379"/>
      <c r="G28" s="379"/>
      <c r="H28" s="379"/>
      <c r="I28" s="379"/>
      <c r="J28" s="379"/>
      <c r="K28" s="379"/>
      <c r="L28" s="379"/>
      <c r="M28" s="380"/>
    </row>
    <row r="29" spans="1:13" ht="20.100000000000001" customHeight="1" x14ac:dyDescent="0.25">
      <c r="A29" s="374"/>
      <c r="B29" s="381" t="s">
        <v>85</v>
      </c>
      <c r="C29" s="376" t="s">
        <v>79</v>
      </c>
      <c r="D29" s="383"/>
      <c r="E29" s="383"/>
      <c r="F29" s="383"/>
      <c r="G29" s="383"/>
      <c r="H29" s="383"/>
      <c r="I29" s="383"/>
      <c r="J29" s="383"/>
      <c r="K29" s="383"/>
      <c r="L29" s="383"/>
      <c r="M29" s="384"/>
    </row>
    <row r="30" spans="1:13" ht="20.100000000000001" customHeight="1" x14ac:dyDescent="0.25">
      <c r="A30" s="374"/>
      <c r="B30" s="381" t="s">
        <v>86</v>
      </c>
      <c r="C30" s="2" t="s">
        <v>137</v>
      </c>
      <c r="D30" s="383"/>
      <c r="E30" s="383"/>
      <c r="F30" s="383"/>
      <c r="G30" s="383"/>
      <c r="H30" s="383"/>
      <c r="I30" s="383"/>
      <c r="J30" s="383"/>
      <c r="K30" s="383"/>
      <c r="L30" s="383"/>
      <c r="M30" s="384"/>
    </row>
    <row r="31" spans="1:13" ht="16.5" x14ac:dyDescent="0.3">
      <c r="A31" s="385"/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7"/>
    </row>
  </sheetData>
  <mergeCells count="5">
    <mergeCell ref="A5:M7"/>
    <mergeCell ref="B8:M8"/>
    <mergeCell ref="B20:C20"/>
    <mergeCell ref="B28:C28"/>
    <mergeCell ref="A3:M4"/>
  </mergeCells>
  <hyperlinks>
    <hyperlink ref="B9" location="'Cuadro 1'!A1" display="Cuadro 1."/>
    <hyperlink ref="B10" location="'Cuadro 2'!A1" display="Cuadro 2."/>
    <hyperlink ref="B11" location="'Cuadro 3'!A1" display="Cuadro 3. "/>
    <hyperlink ref="B12" location="'Cuadro 4'!A1" display="Cuadro 4. "/>
    <hyperlink ref="B13" location="'Cuadro 5'!A1" display="Cuadro 5. "/>
    <hyperlink ref="B14" location="'Cuadro 6'!A1" display="Cuadro 6. "/>
    <hyperlink ref="B15" location="'Cuadro 7'!A1" display="Cuadro 7. "/>
    <hyperlink ref="B16" location="'Cuadro 8'!A1" display="Cuadro 8. "/>
    <hyperlink ref="B17" location="'Cuadro 9'!A1" display="Cuadro 9."/>
    <hyperlink ref="B18" location="'Cuadro 10'!A1" display="Cuadro 10. "/>
    <hyperlink ref="B27" location="'Cuadro 18'!A1" display="Cuadro 18. "/>
    <hyperlink ref="B29" location="'Cuadro 19'!A1" display="Cuadro19."/>
    <hyperlink ref="B30" location="'Cuadro 20'!A1" display="Cuadro 20."/>
    <hyperlink ref="B19" location="'Cuadro 11'!A1" display="Cuadro 11. "/>
    <hyperlink ref="B21" location="'Cuadro 12'!A1" display="Cuadro 12.  "/>
    <hyperlink ref="B22" location="'Cuadro 13'!A1" display="Cuadro 13. "/>
    <hyperlink ref="B23" location="'Cuadro 14'!A1" display="Cuadro 14.  "/>
    <hyperlink ref="B24" location="'Cuadro 15'!A1" display="Cuadro 15.  "/>
    <hyperlink ref="B25" location="'Cuadro 16'!A1" display="Cuadro 16. "/>
    <hyperlink ref="B26" location="'Cuadro 17'!A1" display="Cuadro 17.  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workbookViewId="0">
      <selection activeCell="F17" sqref="F17"/>
    </sheetView>
  </sheetViews>
  <sheetFormatPr baseColWidth="10" defaultRowHeight="14.25" x14ac:dyDescent="0.25"/>
  <cols>
    <col min="1" max="1" width="36.28515625" style="2" customWidth="1"/>
    <col min="2" max="2" width="13" style="2" customWidth="1"/>
    <col min="3" max="3" width="15" style="2" customWidth="1"/>
    <col min="4" max="4" width="13.5703125" style="2" customWidth="1"/>
    <col min="5" max="5" width="14" style="2" customWidth="1"/>
    <col min="6" max="6" width="13.28515625" style="2" customWidth="1"/>
    <col min="7" max="7" width="15.28515625" style="2" customWidth="1"/>
    <col min="8" max="8" width="15.42578125" style="2" bestFit="1" customWidth="1"/>
    <col min="9" max="9" width="14.28515625" style="2" customWidth="1"/>
    <col min="10" max="213" width="11.42578125" style="2"/>
    <col min="214" max="214" width="14.42578125" style="2" customWidth="1"/>
    <col min="215" max="215" width="12" style="2" customWidth="1"/>
    <col min="216" max="217" width="14.42578125" style="2" customWidth="1"/>
    <col min="218" max="218" width="17.42578125" style="2" customWidth="1"/>
    <col min="219" max="221" width="14.42578125" style="2" customWidth="1"/>
    <col min="222" max="469" width="11.42578125" style="2"/>
    <col min="470" max="470" width="14.42578125" style="2" customWidth="1"/>
    <col min="471" max="471" width="12" style="2" customWidth="1"/>
    <col min="472" max="473" width="14.42578125" style="2" customWidth="1"/>
    <col min="474" max="474" width="17.42578125" style="2" customWidth="1"/>
    <col min="475" max="477" width="14.42578125" style="2" customWidth="1"/>
    <col min="478" max="725" width="11.42578125" style="2"/>
    <col min="726" max="726" width="14.42578125" style="2" customWidth="1"/>
    <col min="727" max="727" width="12" style="2" customWidth="1"/>
    <col min="728" max="729" width="14.42578125" style="2" customWidth="1"/>
    <col min="730" max="730" width="17.42578125" style="2" customWidth="1"/>
    <col min="731" max="733" width="14.42578125" style="2" customWidth="1"/>
    <col min="734" max="981" width="11.42578125" style="2"/>
    <col min="982" max="982" width="14.42578125" style="2" customWidth="1"/>
    <col min="983" max="983" width="12" style="2" customWidth="1"/>
    <col min="984" max="985" width="14.42578125" style="2" customWidth="1"/>
    <col min="986" max="986" width="17.42578125" style="2" customWidth="1"/>
    <col min="987" max="989" width="14.42578125" style="2" customWidth="1"/>
    <col min="990" max="1237" width="11.42578125" style="2"/>
    <col min="1238" max="1238" width="14.42578125" style="2" customWidth="1"/>
    <col min="1239" max="1239" width="12" style="2" customWidth="1"/>
    <col min="1240" max="1241" width="14.42578125" style="2" customWidth="1"/>
    <col min="1242" max="1242" width="17.42578125" style="2" customWidth="1"/>
    <col min="1243" max="1245" width="14.42578125" style="2" customWidth="1"/>
    <col min="1246" max="1493" width="11.42578125" style="2"/>
    <col min="1494" max="1494" width="14.42578125" style="2" customWidth="1"/>
    <col min="1495" max="1495" width="12" style="2" customWidth="1"/>
    <col min="1496" max="1497" width="14.42578125" style="2" customWidth="1"/>
    <col min="1498" max="1498" width="17.42578125" style="2" customWidth="1"/>
    <col min="1499" max="1501" width="14.42578125" style="2" customWidth="1"/>
    <col min="1502" max="1749" width="11.42578125" style="2"/>
    <col min="1750" max="1750" width="14.42578125" style="2" customWidth="1"/>
    <col min="1751" max="1751" width="12" style="2" customWidth="1"/>
    <col min="1752" max="1753" width="14.42578125" style="2" customWidth="1"/>
    <col min="1754" max="1754" width="17.42578125" style="2" customWidth="1"/>
    <col min="1755" max="1757" width="14.42578125" style="2" customWidth="1"/>
    <col min="1758" max="2005" width="11.42578125" style="2"/>
    <col min="2006" max="2006" width="14.42578125" style="2" customWidth="1"/>
    <col min="2007" max="2007" width="12" style="2" customWidth="1"/>
    <col min="2008" max="2009" width="14.42578125" style="2" customWidth="1"/>
    <col min="2010" max="2010" width="17.42578125" style="2" customWidth="1"/>
    <col min="2011" max="2013" width="14.42578125" style="2" customWidth="1"/>
    <col min="2014" max="2261" width="11.42578125" style="2"/>
    <col min="2262" max="2262" width="14.42578125" style="2" customWidth="1"/>
    <col min="2263" max="2263" width="12" style="2" customWidth="1"/>
    <col min="2264" max="2265" width="14.42578125" style="2" customWidth="1"/>
    <col min="2266" max="2266" width="17.42578125" style="2" customWidth="1"/>
    <col min="2267" max="2269" width="14.42578125" style="2" customWidth="1"/>
    <col min="2270" max="2517" width="11.42578125" style="2"/>
    <col min="2518" max="2518" width="14.42578125" style="2" customWidth="1"/>
    <col min="2519" max="2519" width="12" style="2" customWidth="1"/>
    <col min="2520" max="2521" width="14.42578125" style="2" customWidth="1"/>
    <col min="2522" max="2522" width="17.42578125" style="2" customWidth="1"/>
    <col min="2523" max="2525" width="14.42578125" style="2" customWidth="1"/>
    <col min="2526" max="2773" width="11.42578125" style="2"/>
    <col min="2774" max="2774" width="14.42578125" style="2" customWidth="1"/>
    <col min="2775" max="2775" width="12" style="2" customWidth="1"/>
    <col min="2776" max="2777" width="14.42578125" style="2" customWidth="1"/>
    <col min="2778" max="2778" width="17.42578125" style="2" customWidth="1"/>
    <col min="2779" max="2781" width="14.42578125" style="2" customWidth="1"/>
    <col min="2782" max="3029" width="11.42578125" style="2"/>
    <col min="3030" max="3030" width="14.42578125" style="2" customWidth="1"/>
    <col min="3031" max="3031" width="12" style="2" customWidth="1"/>
    <col min="3032" max="3033" width="14.42578125" style="2" customWidth="1"/>
    <col min="3034" max="3034" width="17.42578125" style="2" customWidth="1"/>
    <col min="3035" max="3037" width="14.42578125" style="2" customWidth="1"/>
    <col min="3038" max="3285" width="11.42578125" style="2"/>
    <col min="3286" max="3286" width="14.42578125" style="2" customWidth="1"/>
    <col min="3287" max="3287" width="12" style="2" customWidth="1"/>
    <col min="3288" max="3289" width="14.42578125" style="2" customWidth="1"/>
    <col min="3290" max="3290" width="17.42578125" style="2" customWidth="1"/>
    <col min="3291" max="3293" width="14.42578125" style="2" customWidth="1"/>
    <col min="3294" max="3541" width="11.42578125" style="2"/>
    <col min="3542" max="3542" width="14.42578125" style="2" customWidth="1"/>
    <col min="3543" max="3543" width="12" style="2" customWidth="1"/>
    <col min="3544" max="3545" width="14.42578125" style="2" customWidth="1"/>
    <col min="3546" max="3546" width="17.42578125" style="2" customWidth="1"/>
    <col min="3547" max="3549" width="14.42578125" style="2" customWidth="1"/>
    <col min="3550" max="3797" width="11.42578125" style="2"/>
    <col min="3798" max="3798" width="14.42578125" style="2" customWidth="1"/>
    <col min="3799" max="3799" width="12" style="2" customWidth="1"/>
    <col min="3800" max="3801" width="14.42578125" style="2" customWidth="1"/>
    <col min="3802" max="3802" width="17.42578125" style="2" customWidth="1"/>
    <col min="3803" max="3805" width="14.42578125" style="2" customWidth="1"/>
    <col min="3806" max="4053" width="11.42578125" style="2"/>
    <col min="4054" max="4054" width="14.42578125" style="2" customWidth="1"/>
    <col min="4055" max="4055" width="12" style="2" customWidth="1"/>
    <col min="4056" max="4057" width="14.42578125" style="2" customWidth="1"/>
    <col min="4058" max="4058" width="17.42578125" style="2" customWidth="1"/>
    <col min="4059" max="4061" width="14.42578125" style="2" customWidth="1"/>
    <col min="4062" max="4309" width="11.42578125" style="2"/>
    <col min="4310" max="4310" width="14.42578125" style="2" customWidth="1"/>
    <col min="4311" max="4311" width="12" style="2" customWidth="1"/>
    <col min="4312" max="4313" width="14.42578125" style="2" customWidth="1"/>
    <col min="4314" max="4314" width="17.42578125" style="2" customWidth="1"/>
    <col min="4315" max="4317" width="14.42578125" style="2" customWidth="1"/>
    <col min="4318" max="4565" width="11.42578125" style="2"/>
    <col min="4566" max="4566" width="14.42578125" style="2" customWidth="1"/>
    <col min="4567" max="4567" width="12" style="2" customWidth="1"/>
    <col min="4568" max="4569" width="14.42578125" style="2" customWidth="1"/>
    <col min="4570" max="4570" width="17.42578125" style="2" customWidth="1"/>
    <col min="4571" max="4573" width="14.42578125" style="2" customWidth="1"/>
    <col min="4574" max="4821" width="11.42578125" style="2"/>
    <col min="4822" max="4822" width="14.42578125" style="2" customWidth="1"/>
    <col min="4823" max="4823" width="12" style="2" customWidth="1"/>
    <col min="4824" max="4825" width="14.42578125" style="2" customWidth="1"/>
    <col min="4826" max="4826" width="17.42578125" style="2" customWidth="1"/>
    <col min="4827" max="4829" width="14.42578125" style="2" customWidth="1"/>
    <col min="4830" max="5077" width="11.42578125" style="2"/>
    <col min="5078" max="5078" width="14.42578125" style="2" customWidth="1"/>
    <col min="5079" max="5079" width="12" style="2" customWidth="1"/>
    <col min="5080" max="5081" width="14.42578125" style="2" customWidth="1"/>
    <col min="5082" max="5082" width="17.42578125" style="2" customWidth="1"/>
    <col min="5083" max="5085" width="14.42578125" style="2" customWidth="1"/>
    <col min="5086" max="5333" width="11.42578125" style="2"/>
    <col min="5334" max="5334" width="14.42578125" style="2" customWidth="1"/>
    <col min="5335" max="5335" width="12" style="2" customWidth="1"/>
    <col min="5336" max="5337" width="14.42578125" style="2" customWidth="1"/>
    <col min="5338" max="5338" width="17.42578125" style="2" customWidth="1"/>
    <col min="5339" max="5341" width="14.42578125" style="2" customWidth="1"/>
    <col min="5342" max="5589" width="11.42578125" style="2"/>
    <col min="5590" max="5590" width="14.42578125" style="2" customWidth="1"/>
    <col min="5591" max="5591" width="12" style="2" customWidth="1"/>
    <col min="5592" max="5593" width="14.42578125" style="2" customWidth="1"/>
    <col min="5594" max="5594" width="17.42578125" style="2" customWidth="1"/>
    <col min="5595" max="5597" width="14.42578125" style="2" customWidth="1"/>
    <col min="5598" max="5845" width="11.42578125" style="2"/>
    <col min="5846" max="5846" width="14.42578125" style="2" customWidth="1"/>
    <col min="5847" max="5847" width="12" style="2" customWidth="1"/>
    <col min="5848" max="5849" width="14.42578125" style="2" customWidth="1"/>
    <col min="5850" max="5850" width="17.42578125" style="2" customWidth="1"/>
    <col min="5851" max="5853" width="14.42578125" style="2" customWidth="1"/>
    <col min="5854" max="6101" width="11.42578125" style="2"/>
    <col min="6102" max="6102" width="14.42578125" style="2" customWidth="1"/>
    <col min="6103" max="6103" width="12" style="2" customWidth="1"/>
    <col min="6104" max="6105" width="14.42578125" style="2" customWidth="1"/>
    <col min="6106" max="6106" width="17.42578125" style="2" customWidth="1"/>
    <col min="6107" max="6109" width="14.42578125" style="2" customWidth="1"/>
    <col min="6110" max="6357" width="11.42578125" style="2"/>
    <col min="6358" max="6358" width="14.42578125" style="2" customWidth="1"/>
    <col min="6359" max="6359" width="12" style="2" customWidth="1"/>
    <col min="6360" max="6361" width="14.42578125" style="2" customWidth="1"/>
    <col min="6362" max="6362" width="17.42578125" style="2" customWidth="1"/>
    <col min="6363" max="6365" width="14.42578125" style="2" customWidth="1"/>
    <col min="6366" max="6613" width="11.42578125" style="2"/>
    <col min="6614" max="6614" width="14.42578125" style="2" customWidth="1"/>
    <col min="6615" max="6615" width="12" style="2" customWidth="1"/>
    <col min="6616" max="6617" width="14.42578125" style="2" customWidth="1"/>
    <col min="6618" max="6618" width="17.42578125" style="2" customWidth="1"/>
    <col min="6619" max="6621" width="14.42578125" style="2" customWidth="1"/>
    <col min="6622" max="6869" width="11.42578125" style="2"/>
    <col min="6870" max="6870" width="14.42578125" style="2" customWidth="1"/>
    <col min="6871" max="6871" width="12" style="2" customWidth="1"/>
    <col min="6872" max="6873" width="14.42578125" style="2" customWidth="1"/>
    <col min="6874" max="6874" width="17.42578125" style="2" customWidth="1"/>
    <col min="6875" max="6877" width="14.42578125" style="2" customWidth="1"/>
    <col min="6878" max="7125" width="11.42578125" style="2"/>
    <col min="7126" max="7126" width="14.42578125" style="2" customWidth="1"/>
    <col min="7127" max="7127" width="12" style="2" customWidth="1"/>
    <col min="7128" max="7129" width="14.42578125" style="2" customWidth="1"/>
    <col min="7130" max="7130" width="17.42578125" style="2" customWidth="1"/>
    <col min="7131" max="7133" width="14.42578125" style="2" customWidth="1"/>
    <col min="7134" max="7381" width="11.42578125" style="2"/>
    <col min="7382" max="7382" width="14.42578125" style="2" customWidth="1"/>
    <col min="7383" max="7383" width="12" style="2" customWidth="1"/>
    <col min="7384" max="7385" width="14.42578125" style="2" customWidth="1"/>
    <col min="7386" max="7386" width="17.42578125" style="2" customWidth="1"/>
    <col min="7387" max="7389" width="14.42578125" style="2" customWidth="1"/>
    <col min="7390" max="7637" width="11.42578125" style="2"/>
    <col min="7638" max="7638" width="14.42578125" style="2" customWidth="1"/>
    <col min="7639" max="7639" width="12" style="2" customWidth="1"/>
    <col min="7640" max="7641" width="14.42578125" style="2" customWidth="1"/>
    <col min="7642" max="7642" width="17.42578125" style="2" customWidth="1"/>
    <col min="7643" max="7645" width="14.42578125" style="2" customWidth="1"/>
    <col min="7646" max="7893" width="11.42578125" style="2"/>
    <col min="7894" max="7894" width="14.42578125" style="2" customWidth="1"/>
    <col min="7895" max="7895" width="12" style="2" customWidth="1"/>
    <col min="7896" max="7897" width="14.42578125" style="2" customWidth="1"/>
    <col min="7898" max="7898" width="17.42578125" style="2" customWidth="1"/>
    <col min="7899" max="7901" width="14.42578125" style="2" customWidth="1"/>
    <col min="7902" max="8149" width="11.42578125" style="2"/>
    <col min="8150" max="8150" width="14.42578125" style="2" customWidth="1"/>
    <col min="8151" max="8151" width="12" style="2" customWidth="1"/>
    <col min="8152" max="8153" width="14.42578125" style="2" customWidth="1"/>
    <col min="8154" max="8154" width="17.42578125" style="2" customWidth="1"/>
    <col min="8155" max="8157" width="14.42578125" style="2" customWidth="1"/>
    <col min="8158" max="8405" width="11.42578125" style="2"/>
    <col min="8406" max="8406" width="14.42578125" style="2" customWidth="1"/>
    <col min="8407" max="8407" width="12" style="2" customWidth="1"/>
    <col min="8408" max="8409" width="14.42578125" style="2" customWidth="1"/>
    <col min="8410" max="8410" width="17.42578125" style="2" customWidth="1"/>
    <col min="8411" max="8413" width="14.42578125" style="2" customWidth="1"/>
    <col min="8414" max="8661" width="11.42578125" style="2"/>
    <col min="8662" max="8662" width="14.42578125" style="2" customWidth="1"/>
    <col min="8663" max="8663" width="12" style="2" customWidth="1"/>
    <col min="8664" max="8665" width="14.42578125" style="2" customWidth="1"/>
    <col min="8666" max="8666" width="17.42578125" style="2" customWidth="1"/>
    <col min="8667" max="8669" width="14.42578125" style="2" customWidth="1"/>
    <col min="8670" max="8917" width="11.42578125" style="2"/>
    <col min="8918" max="8918" width="14.42578125" style="2" customWidth="1"/>
    <col min="8919" max="8919" width="12" style="2" customWidth="1"/>
    <col min="8920" max="8921" width="14.42578125" style="2" customWidth="1"/>
    <col min="8922" max="8922" width="17.42578125" style="2" customWidth="1"/>
    <col min="8923" max="8925" width="14.42578125" style="2" customWidth="1"/>
    <col min="8926" max="9173" width="11.42578125" style="2"/>
    <col min="9174" max="9174" width="14.42578125" style="2" customWidth="1"/>
    <col min="9175" max="9175" width="12" style="2" customWidth="1"/>
    <col min="9176" max="9177" width="14.42578125" style="2" customWidth="1"/>
    <col min="9178" max="9178" width="17.42578125" style="2" customWidth="1"/>
    <col min="9179" max="9181" width="14.42578125" style="2" customWidth="1"/>
    <col min="9182" max="9429" width="11.42578125" style="2"/>
    <col min="9430" max="9430" width="14.42578125" style="2" customWidth="1"/>
    <col min="9431" max="9431" width="12" style="2" customWidth="1"/>
    <col min="9432" max="9433" width="14.42578125" style="2" customWidth="1"/>
    <col min="9434" max="9434" width="17.42578125" style="2" customWidth="1"/>
    <col min="9435" max="9437" width="14.42578125" style="2" customWidth="1"/>
    <col min="9438" max="9685" width="11.42578125" style="2"/>
    <col min="9686" max="9686" width="14.42578125" style="2" customWidth="1"/>
    <col min="9687" max="9687" width="12" style="2" customWidth="1"/>
    <col min="9688" max="9689" width="14.42578125" style="2" customWidth="1"/>
    <col min="9690" max="9690" width="17.42578125" style="2" customWidth="1"/>
    <col min="9691" max="9693" width="14.42578125" style="2" customWidth="1"/>
    <col min="9694" max="9941" width="11.42578125" style="2"/>
    <col min="9942" max="9942" width="14.42578125" style="2" customWidth="1"/>
    <col min="9943" max="9943" width="12" style="2" customWidth="1"/>
    <col min="9944" max="9945" width="14.42578125" style="2" customWidth="1"/>
    <col min="9946" max="9946" width="17.42578125" style="2" customWidth="1"/>
    <col min="9947" max="9949" width="14.42578125" style="2" customWidth="1"/>
    <col min="9950" max="10197" width="11.42578125" style="2"/>
    <col min="10198" max="10198" width="14.42578125" style="2" customWidth="1"/>
    <col min="10199" max="10199" width="12" style="2" customWidth="1"/>
    <col min="10200" max="10201" width="14.42578125" style="2" customWidth="1"/>
    <col min="10202" max="10202" width="17.42578125" style="2" customWidth="1"/>
    <col min="10203" max="10205" width="14.42578125" style="2" customWidth="1"/>
    <col min="10206" max="10453" width="11.42578125" style="2"/>
    <col min="10454" max="10454" width="14.42578125" style="2" customWidth="1"/>
    <col min="10455" max="10455" width="12" style="2" customWidth="1"/>
    <col min="10456" max="10457" width="14.42578125" style="2" customWidth="1"/>
    <col min="10458" max="10458" width="17.42578125" style="2" customWidth="1"/>
    <col min="10459" max="10461" width="14.42578125" style="2" customWidth="1"/>
    <col min="10462" max="10709" width="11.42578125" style="2"/>
    <col min="10710" max="10710" width="14.42578125" style="2" customWidth="1"/>
    <col min="10711" max="10711" width="12" style="2" customWidth="1"/>
    <col min="10712" max="10713" width="14.42578125" style="2" customWidth="1"/>
    <col min="10714" max="10714" width="17.42578125" style="2" customWidth="1"/>
    <col min="10715" max="10717" width="14.42578125" style="2" customWidth="1"/>
    <col min="10718" max="10965" width="11.42578125" style="2"/>
    <col min="10966" max="10966" width="14.42578125" style="2" customWidth="1"/>
    <col min="10967" max="10967" width="12" style="2" customWidth="1"/>
    <col min="10968" max="10969" width="14.42578125" style="2" customWidth="1"/>
    <col min="10970" max="10970" width="17.42578125" style="2" customWidth="1"/>
    <col min="10971" max="10973" width="14.42578125" style="2" customWidth="1"/>
    <col min="10974" max="11221" width="11.42578125" style="2"/>
    <col min="11222" max="11222" width="14.42578125" style="2" customWidth="1"/>
    <col min="11223" max="11223" width="12" style="2" customWidth="1"/>
    <col min="11224" max="11225" width="14.42578125" style="2" customWidth="1"/>
    <col min="11226" max="11226" width="17.42578125" style="2" customWidth="1"/>
    <col min="11227" max="11229" width="14.42578125" style="2" customWidth="1"/>
    <col min="11230" max="11477" width="11.42578125" style="2"/>
    <col min="11478" max="11478" width="14.42578125" style="2" customWidth="1"/>
    <col min="11479" max="11479" width="12" style="2" customWidth="1"/>
    <col min="11480" max="11481" width="14.42578125" style="2" customWidth="1"/>
    <col min="11482" max="11482" width="17.42578125" style="2" customWidth="1"/>
    <col min="11483" max="11485" width="14.42578125" style="2" customWidth="1"/>
    <col min="11486" max="11733" width="11.42578125" style="2"/>
    <col min="11734" max="11734" width="14.42578125" style="2" customWidth="1"/>
    <col min="11735" max="11735" width="12" style="2" customWidth="1"/>
    <col min="11736" max="11737" width="14.42578125" style="2" customWidth="1"/>
    <col min="11738" max="11738" width="17.42578125" style="2" customWidth="1"/>
    <col min="11739" max="11741" width="14.42578125" style="2" customWidth="1"/>
    <col min="11742" max="11989" width="11.42578125" style="2"/>
    <col min="11990" max="11990" width="14.42578125" style="2" customWidth="1"/>
    <col min="11991" max="11991" width="12" style="2" customWidth="1"/>
    <col min="11992" max="11993" width="14.42578125" style="2" customWidth="1"/>
    <col min="11994" max="11994" width="17.42578125" style="2" customWidth="1"/>
    <col min="11995" max="11997" width="14.42578125" style="2" customWidth="1"/>
    <col min="11998" max="12245" width="11.42578125" style="2"/>
    <col min="12246" max="12246" width="14.42578125" style="2" customWidth="1"/>
    <col min="12247" max="12247" width="12" style="2" customWidth="1"/>
    <col min="12248" max="12249" width="14.42578125" style="2" customWidth="1"/>
    <col min="12250" max="12250" width="17.42578125" style="2" customWidth="1"/>
    <col min="12251" max="12253" width="14.42578125" style="2" customWidth="1"/>
    <col min="12254" max="12501" width="11.42578125" style="2"/>
    <col min="12502" max="12502" width="14.42578125" style="2" customWidth="1"/>
    <col min="12503" max="12503" width="12" style="2" customWidth="1"/>
    <col min="12504" max="12505" width="14.42578125" style="2" customWidth="1"/>
    <col min="12506" max="12506" width="17.42578125" style="2" customWidth="1"/>
    <col min="12507" max="12509" width="14.42578125" style="2" customWidth="1"/>
    <col min="12510" max="12757" width="11.42578125" style="2"/>
    <col min="12758" max="12758" width="14.42578125" style="2" customWidth="1"/>
    <col min="12759" max="12759" width="12" style="2" customWidth="1"/>
    <col min="12760" max="12761" width="14.42578125" style="2" customWidth="1"/>
    <col min="12762" max="12762" width="17.42578125" style="2" customWidth="1"/>
    <col min="12763" max="12765" width="14.42578125" style="2" customWidth="1"/>
    <col min="12766" max="13013" width="11.42578125" style="2"/>
    <col min="13014" max="13014" width="14.42578125" style="2" customWidth="1"/>
    <col min="13015" max="13015" width="12" style="2" customWidth="1"/>
    <col min="13016" max="13017" width="14.42578125" style="2" customWidth="1"/>
    <col min="13018" max="13018" width="17.42578125" style="2" customWidth="1"/>
    <col min="13019" max="13021" width="14.42578125" style="2" customWidth="1"/>
    <col min="13022" max="13269" width="11.42578125" style="2"/>
    <col min="13270" max="13270" width="14.42578125" style="2" customWidth="1"/>
    <col min="13271" max="13271" width="12" style="2" customWidth="1"/>
    <col min="13272" max="13273" width="14.42578125" style="2" customWidth="1"/>
    <col min="13274" max="13274" width="17.42578125" style="2" customWidth="1"/>
    <col min="13275" max="13277" width="14.42578125" style="2" customWidth="1"/>
    <col min="13278" max="13525" width="11.42578125" style="2"/>
    <col min="13526" max="13526" width="14.42578125" style="2" customWidth="1"/>
    <col min="13527" max="13527" width="12" style="2" customWidth="1"/>
    <col min="13528" max="13529" width="14.42578125" style="2" customWidth="1"/>
    <col min="13530" max="13530" width="17.42578125" style="2" customWidth="1"/>
    <col min="13531" max="13533" width="14.42578125" style="2" customWidth="1"/>
    <col min="13534" max="13781" width="11.42578125" style="2"/>
    <col min="13782" max="13782" width="14.42578125" style="2" customWidth="1"/>
    <col min="13783" max="13783" width="12" style="2" customWidth="1"/>
    <col min="13784" max="13785" width="14.42578125" style="2" customWidth="1"/>
    <col min="13786" max="13786" width="17.42578125" style="2" customWidth="1"/>
    <col min="13787" max="13789" width="14.42578125" style="2" customWidth="1"/>
    <col min="13790" max="14037" width="11.42578125" style="2"/>
    <col min="14038" max="14038" width="14.42578125" style="2" customWidth="1"/>
    <col min="14039" max="14039" width="12" style="2" customWidth="1"/>
    <col min="14040" max="14041" width="14.42578125" style="2" customWidth="1"/>
    <col min="14042" max="14042" width="17.42578125" style="2" customWidth="1"/>
    <col min="14043" max="14045" width="14.42578125" style="2" customWidth="1"/>
    <col min="14046" max="14293" width="11.42578125" style="2"/>
    <col min="14294" max="14294" width="14.42578125" style="2" customWidth="1"/>
    <col min="14295" max="14295" width="12" style="2" customWidth="1"/>
    <col min="14296" max="14297" width="14.42578125" style="2" customWidth="1"/>
    <col min="14298" max="14298" width="17.42578125" style="2" customWidth="1"/>
    <col min="14299" max="14301" width="14.42578125" style="2" customWidth="1"/>
    <col min="14302" max="14549" width="11.42578125" style="2"/>
    <col min="14550" max="14550" width="14.42578125" style="2" customWidth="1"/>
    <col min="14551" max="14551" width="12" style="2" customWidth="1"/>
    <col min="14552" max="14553" width="14.42578125" style="2" customWidth="1"/>
    <col min="14554" max="14554" width="17.42578125" style="2" customWidth="1"/>
    <col min="14555" max="14557" width="14.42578125" style="2" customWidth="1"/>
    <col min="14558" max="14805" width="11.42578125" style="2"/>
    <col min="14806" max="14806" width="14.42578125" style="2" customWidth="1"/>
    <col min="14807" max="14807" width="12" style="2" customWidth="1"/>
    <col min="14808" max="14809" width="14.42578125" style="2" customWidth="1"/>
    <col min="14810" max="14810" width="17.42578125" style="2" customWidth="1"/>
    <col min="14811" max="14813" width="14.42578125" style="2" customWidth="1"/>
    <col min="14814" max="15061" width="11.42578125" style="2"/>
    <col min="15062" max="15062" width="14.42578125" style="2" customWidth="1"/>
    <col min="15063" max="15063" width="12" style="2" customWidth="1"/>
    <col min="15064" max="15065" width="14.42578125" style="2" customWidth="1"/>
    <col min="15066" max="15066" width="17.42578125" style="2" customWidth="1"/>
    <col min="15067" max="15069" width="14.42578125" style="2" customWidth="1"/>
    <col min="15070" max="15317" width="11.42578125" style="2"/>
    <col min="15318" max="15318" width="14.42578125" style="2" customWidth="1"/>
    <col min="15319" max="15319" width="12" style="2" customWidth="1"/>
    <col min="15320" max="15321" width="14.42578125" style="2" customWidth="1"/>
    <col min="15322" max="15322" width="17.42578125" style="2" customWidth="1"/>
    <col min="15323" max="15325" width="14.42578125" style="2" customWidth="1"/>
    <col min="15326" max="15573" width="11.42578125" style="2"/>
    <col min="15574" max="15574" width="14.42578125" style="2" customWidth="1"/>
    <col min="15575" max="15575" width="12" style="2" customWidth="1"/>
    <col min="15576" max="15577" width="14.42578125" style="2" customWidth="1"/>
    <col min="15578" max="15578" width="17.42578125" style="2" customWidth="1"/>
    <col min="15579" max="15581" width="14.42578125" style="2" customWidth="1"/>
    <col min="15582" max="15829" width="11.42578125" style="2"/>
    <col min="15830" max="15830" width="14.42578125" style="2" customWidth="1"/>
    <col min="15831" max="15831" width="12" style="2" customWidth="1"/>
    <col min="15832" max="15833" width="14.42578125" style="2" customWidth="1"/>
    <col min="15834" max="15834" width="17.42578125" style="2" customWidth="1"/>
    <col min="15835" max="15837" width="14.42578125" style="2" customWidth="1"/>
    <col min="15838" max="16085" width="11.42578125" style="2"/>
    <col min="16086" max="16086" width="14.42578125" style="2" customWidth="1"/>
    <col min="16087" max="16087" width="12" style="2" customWidth="1"/>
    <col min="16088" max="16089" width="14.42578125" style="2" customWidth="1"/>
    <col min="16090" max="16090" width="17.42578125" style="2" customWidth="1"/>
    <col min="16091" max="16093" width="14.42578125" style="2" customWidth="1"/>
    <col min="16094" max="16384" width="11.42578125" style="2"/>
  </cols>
  <sheetData>
    <row r="1" spans="1:11" ht="55.5" customHeight="1" x14ac:dyDescent="0.25">
      <c r="A1" s="1"/>
    </row>
    <row r="2" spans="1:11" x14ac:dyDescent="0.25">
      <c r="A2" s="4"/>
    </row>
    <row r="3" spans="1:11" ht="12" customHeight="1" x14ac:dyDescent="0.25">
      <c r="A3" s="521" t="s">
        <v>138</v>
      </c>
      <c r="B3" s="522"/>
      <c r="C3" s="522"/>
      <c r="D3" s="522"/>
      <c r="E3" s="522"/>
      <c r="F3" s="522"/>
      <c r="G3" s="522"/>
      <c r="H3" s="522"/>
      <c r="I3" s="522"/>
      <c r="J3" s="522"/>
      <c r="K3" s="523"/>
    </row>
    <row r="4" spans="1:11" ht="21" customHeight="1" x14ac:dyDescent="0.25">
      <c r="A4" s="533"/>
      <c r="B4" s="534"/>
      <c r="C4" s="534"/>
      <c r="D4" s="534"/>
      <c r="E4" s="534"/>
      <c r="F4" s="534"/>
      <c r="G4" s="534"/>
      <c r="H4" s="534"/>
      <c r="I4" s="534"/>
      <c r="J4" s="534"/>
      <c r="K4" s="535"/>
    </row>
    <row r="5" spans="1:11" ht="18" customHeight="1" x14ac:dyDescent="0.25">
      <c r="A5" s="391" t="s">
        <v>8</v>
      </c>
      <c r="B5" s="401"/>
      <c r="C5" s="401"/>
      <c r="D5" s="401"/>
      <c r="E5" s="401"/>
      <c r="F5" s="8"/>
      <c r="G5" s="8"/>
      <c r="H5" s="8"/>
      <c r="I5" s="8"/>
      <c r="J5" s="8"/>
      <c r="K5" s="9"/>
    </row>
    <row r="6" spans="1:11" x14ac:dyDescent="0.25">
      <c r="A6" s="391" t="s">
        <v>9</v>
      </c>
      <c r="B6" s="401"/>
      <c r="C6" s="401"/>
      <c r="D6" s="401"/>
      <c r="E6" s="401"/>
      <c r="F6" s="8"/>
      <c r="G6" s="8"/>
      <c r="H6" s="8"/>
      <c r="I6" s="8"/>
      <c r="J6" s="8"/>
      <c r="K6" s="9"/>
    </row>
    <row r="7" spans="1:11" ht="15" customHeight="1" x14ac:dyDescent="0.25">
      <c r="A7" s="10" t="s">
        <v>158</v>
      </c>
      <c r="B7" s="402"/>
      <c r="C7" s="402"/>
      <c r="D7" s="402"/>
      <c r="E7" s="402"/>
      <c r="F7" s="11"/>
      <c r="G7" s="11"/>
      <c r="H7" s="11"/>
      <c r="I7" s="11"/>
      <c r="J7" s="11"/>
      <c r="K7" s="12"/>
    </row>
    <row r="8" spans="1:11" ht="16.5" x14ac:dyDescent="0.3">
      <c r="K8" s="15" t="s">
        <v>37</v>
      </c>
    </row>
    <row r="9" spans="1:11" ht="16.5" customHeight="1" x14ac:dyDescent="0.25">
      <c r="A9" s="536" t="s">
        <v>170</v>
      </c>
      <c r="B9" s="537"/>
      <c r="C9" s="537"/>
      <c r="D9" s="537"/>
      <c r="E9" s="537"/>
      <c r="F9" s="537"/>
      <c r="G9" s="537"/>
      <c r="H9" s="537"/>
      <c r="I9" s="537"/>
      <c r="J9" s="537"/>
      <c r="K9" s="403"/>
    </row>
    <row r="10" spans="1:11" ht="14.25" customHeight="1" x14ac:dyDescent="0.25">
      <c r="A10" s="165" t="s">
        <v>5</v>
      </c>
      <c r="B10" s="563" t="s">
        <v>152</v>
      </c>
      <c r="C10" s="563"/>
      <c r="D10" s="563"/>
      <c r="E10" s="564"/>
      <c r="F10" s="563" t="s">
        <v>181</v>
      </c>
      <c r="G10" s="563"/>
      <c r="H10" s="563"/>
      <c r="I10" s="564"/>
      <c r="J10" s="554" t="s">
        <v>155</v>
      </c>
      <c r="K10" s="554" t="s">
        <v>156</v>
      </c>
    </row>
    <row r="11" spans="1:11" ht="14.25" customHeight="1" x14ac:dyDescent="0.25">
      <c r="A11" s="554" t="s">
        <v>10</v>
      </c>
      <c r="B11" s="562" t="s">
        <v>11</v>
      </c>
      <c r="C11" s="562"/>
      <c r="D11" s="562"/>
      <c r="E11" s="557" t="s">
        <v>3</v>
      </c>
      <c r="F11" s="562" t="s">
        <v>11</v>
      </c>
      <c r="G11" s="562"/>
      <c r="H11" s="562"/>
      <c r="I11" s="557" t="s">
        <v>3</v>
      </c>
      <c r="J11" s="555"/>
      <c r="K11" s="555"/>
    </row>
    <row r="12" spans="1:11" ht="45.75" customHeight="1" x14ac:dyDescent="0.25">
      <c r="A12" s="556"/>
      <c r="B12" s="166" t="s">
        <v>12</v>
      </c>
      <c r="C12" s="166" t="s">
        <v>13</v>
      </c>
      <c r="D12" s="166" t="s">
        <v>14</v>
      </c>
      <c r="E12" s="558"/>
      <c r="F12" s="166" t="s">
        <v>12</v>
      </c>
      <c r="G12" s="166" t="s">
        <v>13</v>
      </c>
      <c r="H12" s="166" t="s">
        <v>14</v>
      </c>
      <c r="I12" s="558"/>
      <c r="J12" s="556"/>
      <c r="K12" s="556"/>
    </row>
    <row r="13" spans="1:11" x14ac:dyDescent="0.25">
      <c r="A13" s="167" t="s">
        <v>15</v>
      </c>
      <c r="B13" s="168">
        <v>476862</v>
      </c>
      <c r="C13" s="169">
        <v>0</v>
      </c>
      <c r="D13" s="170">
        <v>0</v>
      </c>
      <c r="E13" s="171">
        <v>476862</v>
      </c>
      <c r="F13" s="168">
        <v>294073</v>
      </c>
      <c r="G13" s="169">
        <v>0</v>
      </c>
      <c r="H13" s="170">
        <v>0</v>
      </c>
      <c r="I13" s="172">
        <v>294073</v>
      </c>
      <c r="J13" s="404">
        <v>-38.331634728705581</v>
      </c>
      <c r="K13" s="173">
        <v>47.958283389189234</v>
      </c>
    </row>
    <row r="14" spans="1:11" x14ac:dyDescent="0.25">
      <c r="A14" s="174" t="s">
        <v>16</v>
      </c>
      <c r="B14" s="175">
        <v>476862</v>
      </c>
      <c r="C14" s="140">
        <v>0</v>
      </c>
      <c r="D14" s="176">
        <v>0</v>
      </c>
      <c r="E14" s="177">
        <v>476862</v>
      </c>
      <c r="F14" s="175">
        <v>294073</v>
      </c>
      <c r="G14" s="140">
        <v>0</v>
      </c>
      <c r="H14" s="176">
        <v>0</v>
      </c>
      <c r="I14" s="178">
        <v>294073</v>
      </c>
      <c r="J14" s="179">
        <v>-38.331634728705581</v>
      </c>
      <c r="K14" s="180">
        <v>47.958283389189234</v>
      </c>
    </row>
    <row r="15" spans="1:11" x14ac:dyDescent="0.25">
      <c r="A15" s="181" t="s">
        <v>17</v>
      </c>
      <c r="B15" s="182">
        <v>0</v>
      </c>
      <c r="C15" s="183">
        <v>0</v>
      </c>
      <c r="D15" s="184">
        <v>12859</v>
      </c>
      <c r="E15" s="185">
        <v>12859</v>
      </c>
      <c r="F15" s="182">
        <v>0</v>
      </c>
      <c r="G15" s="183">
        <v>0</v>
      </c>
      <c r="H15" s="184">
        <v>13953</v>
      </c>
      <c r="I15" s="185">
        <v>13953</v>
      </c>
      <c r="J15" s="405">
        <v>8.5076600046659792</v>
      </c>
      <c r="K15" s="186">
        <v>2.275495975928961</v>
      </c>
    </row>
    <row r="16" spans="1:11" ht="19.5" customHeight="1" x14ac:dyDescent="0.25">
      <c r="A16" s="187" t="s">
        <v>18</v>
      </c>
      <c r="B16" s="175">
        <v>0</v>
      </c>
      <c r="C16" s="188">
        <v>0</v>
      </c>
      <c r="D16" s="189">
        <v>12859</v>
      </c>
      <c r="E16" s="177">
        <v>12859</v>
      </c>
      <c r="F16" s="175">
        <v>0</v>
      </c>
      <c r="G16" s="188">
        <v>0</v>
      </c>
      <c r="H16" s="189">
        <v>13953</v>
      </c>
      <c r="I16" s="178">
        <v>13953</v>
      </c>
      <c r="J16" s="179">
        <v>8.5076600046659792</v>
      </c>
      <c r="K16" s="180">
        <v>2.275495975928961</v>
      </c>
    </row>
    <row r="17" spans="1:11" x14ac:dyDescent="0.25">
      <c r="A17" s="181" t="s">
        <v>19</v>
      </c>
      <c r="B17" s="182">
        <v>10382</v>
      </c>
      <c r="C17" s="183">
        <v>83320</v>
      </c>
      <c r="D17" s="184">
        <v>0</v>
      </c>
      <c r="E17" s="185">
        <v>93702</v>
      </c>
      <c r="F17" s="182">
        <v>31549</v>
      </c>
      <c r="G17" s="183">
        <v>99362</v>
      </c>
      <c r="H17" s="184">
        <v>0</v>
      </c>
      <c r="I17" s="185">
        <v>130911</v>
      </c>
      <c r="J17" s="405">
        <v>39.709931484920276</v>
      </c>
      <c r="K17" s="186">
        <v>21.349348076029255</v>
      </c>
    </row>
    <row r="18" spans="1:11" x14ac:dyDescent="0.25">
      <c r="A18" s="187" t="s">
        <v>20</v>
      </c>
      <c r="B18" s="190">
        <v>0</v>
      </c>
      <c r="C18" s="140">
        <v>83320</v>
      </c>
      <c r="D18" s="189">
        <v>0</v>
      </c>
      <c r="E18" s="177">
        <v>83320</v>
      </c>
      <c r="F18" s="190">
        <v>0</v>
      </c>
      <c r="G18" s="140">
        <v>99362</v>
      </c>
      <c r="H18" s="189">
        <v>0</v>
      </c>
      <c r="I18" s="178">
        <v>99362</v>
      </c>
      <c r="J18" s="179">
        <v>19.253480556889116</v>
      </c>
      <c r="K18" s="180">
        <v>16.204245048394856</v>
      </c>
    </row>
    <row r="19" spans="1:11" x14ac:dyDescent="0.25">
      <c r="A19" s="406" t="s">
        <v>21</v>
      </c>
      <c r="B19" s="407">
        <v>10382</v>
      </c>
      <c r="C19" s="408">
        <v>0</v>
      </c>
      <c r="D19" s="409">
        <v>0</v>
      </c>
      <c r="E19" s="177">
        <v>10382</v>
      </c>
      <c r="F19" s="407">
        <v>31549</v>
      </c>
      <c r="G19" s="408">
        <v>0</v>
      </c>
      <c r="H19" s="409">
        <v>0</v>
      </c>
      <c r="I19" s="178">
        <v>31549</v>
      </c>
      <c r="J19" s="179">
        <v>203.88171835869775</v>
      </c>
      <c r="K19" s="180">
        <v>5.1451030276344003</v>
      </c>
    </row>
    <row r="20" spans="1:11" x14ac:dyDescent="0.25">
      <c r="A20" s="181" t="s">
        <v>22</v>
      </c>
      <c r="B20" s="182">
        <v>0</v>
      </c>
      <c r="C20" s="183">
        <v>142062</v>
      </c>
      <c r="D20" s="184">
        <v>0</v>
      </c>
      <c r="E20" s="185">
        <v>142062</v>
      </c>
      <c r="F20" s="182">
        <v>0</v>
      </c>
      <c r="G20" s="183">
        <v>174248</v>
      </c>
      <c r="H20" s="184">
        <v>0</v>
      </c>
      <c r="I20" s="185">
        <v>174248</v>
      </c>
      <c r="J20" s="405">
        <v>22.656304993594347</v>
      </c>
      <c r="K20" s="186">
        <v>28.416872558852546</v>
      </c>
    </row>
    <row r="21" spans="1:11" x14ac:dyDescent="0.25">
      <c r="A21" s="187" t="s">
        <v>23</v>
      </c>
      <c r="B21" s="190">
        <v>0</v>
      </c>
      <c r="C21" s="140">
        <v>142062</v>
      </c>
      <c r="D21" s="189">
        <v>0</v>
      </c>
      <c r="E21" s="177">
        <v>142062</v>
      </c>
      <c r="F21" s="190">
        <v>0</v>
      </c>
      <c r="G21" s="140">
        <v>174248</v>
      </c>
      <c r="H21" s="189">
        <v>0</v>
      </c>
      <c r="I21" s="178">
        <v>174248</v>
      </c>
      <c r="J21" s="179">
        <v>22.656304993594347</v>
      </c>
      <c r="K21" s="180">
        <v>28.416872558852546</v>
      </c>
    </row>
    <row r="22" spans="1:11" x14ac:dyDescent="0.25">
      <c r="A22" s="181" t="s">
        <v>24</v>
      </c>
      <c r="B22" s="182">
        <v>487244</v>
      </c>
      <c r="C22" s="183">
        <v>225382</v>
      </c>
      <c r="D22" s="184">
        <v>12859</v>
      </c>
      <c r="E22" s="185">
        <v>725485</v>
      </c>
      <c r="F22" s="182">
        <v>325622</v>
      </c>
      <c r="G22" s="183">
        <v>273610</v>
      </c>
      <c r="H22" s="184">
        <v>13953</v>
      </c>
      <c r="I22" s="191">
        <v>613185</v>
      </c>
      <c r="J22" s="405">
        <v>-15.479300054446327</v>
      </c>
      <c r="K22" s="186">
        <v>100</v>
      </c>
    </row>
    <row r="23" spans="1:11" ht="15" x14ac:dyDescent="0.25">
      <c r="A23" s="192" t="s">
        <v>169</v>
      </c>
      <c r="B23" s="193">
        <v>84688000</v>
      </c>
      <c r="C23" s="194">
        <v>25925000</v>
      </c>
      <c r="D23" s="195">
        <v>2032000</v>
      </c>
      <c r="E23" s="196">
        <v>173849000</v>
      </c>
      <c r="F23" s="193">
        <v>90412000</v>
      </c>
      <c r="G23" s="194">
        <v>27524000</v>
      </c>
      <c r="H23" s="195">
        <v>2321000</v>
      </c>
      <c r="I23" s="197">
        <v>190435185</v>
      </c>
      <c r="J23" s="198">
        <v>9.5405696897882706</v>
      </c>
      <c r="K23" s="199"/>
    </row>
    <row r="24" spans="1:11" ht="28.5" customHeight="1" x14ac:dyDescent="0.25">
      <c r="A24" s="200" t="s">
        <v>25</v>
      </c>
      <c r="B24" s="410">
        <v>0.57534007179293412</v>
      </c>
      <c r="C24" s="410">
        <v>0.86936162005785911</v>
      </c>
      <c r="D24" s="410">
        <v>0.63282480314960621</v>
      </c>
      <c r="E24" s="410">
        <v>0.41730754850473684</v>
      </c>
      <c r="F24" s="411">
        <v>0.36015351944432156</v>
      </c>
      <c r="G24" s="410">
        <v>0.99407789565470139</v>
      </c>
      <c r="H24" s="410">
        <v>0.60116329168461868</v>
      </c>
      <c r="I24" s="412">
        <v>0.32199144291534149</v>
      </c>
      <c r="J24" s="413"/>
      <c r="K24" s="201"/>
    </row>
    <row r="25" spans="1:11" x14ac:dyDescent="0.25">
      <c r="A25" s="202"/>
      <c r="B25" s="111"/>
      <c r="C25" s="111"/>
      <c r="D25" s="111"/>
      <c r="E25" s="111"/>
    </row>
    <row r="26" spans="1:11" x14ac:dyDescent="0.25">
      <c r="A26" s="559" t="s">
        <v>171</v>
      </c>
      <c r="B26" s="560"/>
      <c r="C26" s="560"/>
      <c r="D26" s="560"/>
      <c r="E26" s="560"/>
      <c r="F26" s="127"/>
      <c r="G26" s="127"/>
      <c r="H26" s="127"/>
      <c r="I26" s="127"/>
      <c r="J26" s="127"/>
      <c r="K26" s="128"/>
    </row>
    <row r="27" spans="1:11" x14ac:dyDescent="0.25">
      <c r="A27" s="561" t="s">
        <v>172</v>
      </c>
      <c r="B27" s="545"/>
      <c r="C27" s="545"/>
      <c r="D27" s="545"/>
      <c r="E27" s="545"/>
      <c r="F27" s="126"/>
      <c r="G27" s="126"/>
      <c r="H27" s="126"/>
      <c r="I27" s="126"/>
      <c r="J27" s="126"/>
      <c r="K27" s="130"/>
    </row>
    <row r="28" spans="1:11" x14ac:dyDescent="0.25">
      <c r="A28" s="561" t="s">
        <v>139</v>
      </c>
      <c r="B28" s="545"/>
      <c r="C28" s="545"/>
      <c r="D28" s="545"/>
      <c r="E28" s="545"/>
      <c r="F28" s="126"/>
      <c r="G28" s="126"/>
      <c r="H28" s="126"/>
      <c r="I28" s="126"/>
      <c r="J28" s="126"/>
      <c r="K28" s="130"/>
    </row>
    <row r="29" spans="1:11" x14ac:dyDescent="0.25">
      <c r="A29" s="561" t="s">
        <v>140</v>
      </c>
      <c r="B29" s="545"/>
      <c r="C29" s="545"/>
      <c r="D29" s="545"/>
      <c r="E29" s="545"/>
      <c r="F29" s="126"/>
      <c r="G29" s="126"/>
      <c r="H29" s="126"/>
      <c r="I29" s="126"/>
      <c r="J29" s="126"/>
      <c r="K29" s="130"/>
    </row>
    <row r="30" spans="1:11" ht="24.95" customHeight="1" x14ac:dyDescent="0.25">
      <c r="A30" s="565" t="s">
        <v>197</v>
      </c>
      <c r="B30" s="566"/>
      <c r="C30" s="566"/>
      <c r="D30" s="566"/>
      <c r="E30" s="566"/>
      <c r="F30" s="566"/>
      <c r="G30" s="566"/>
      <c r="H30" s="566"/>
      <c r="I30" s="566"/>
      <c r="J30" s="566"/>
      <c r="K30" s="567"/>
    </row>
    <row r="31" spans="1:11" x14ac:dyDescent="0.25">
      <c r="A31" s="552" t="s">
        <v>141</v>
      </c>
      <c r="B31" s="553"/>
      <c r="C31" s="553"/>
      <c r="D31" s="553"/>
      <c r="E31" s="553"/>
      <c r="F31" s="153"/>
      <c r="G31" s="153"/>
      <c r="H31" s="153"/>
      <c r="I31" s="153"/>
      <c r="J31" s="153"/>
      <c r="K31" s="154"/>
    </row>
    <row r="32" spans="1:11" x14ac:dyDescent="0.25">
      <c r="B32" s="203"/>
      <c r="C32" s="203"/>
      <c r="D32" s="203"/>
      <c r="E32" s="203"/>
      <c r="F32" s="203"/>
      <c r="G32" s="203"/>
      <c r="H32" s="203"/>
      <c r="I32" s="203"/>
    </row>
    <row r="33" spans="2:10" x14ac:dyDescent="0.25">
      <c r="B33" s="203"/>
      <c r="C33" s="203"/>
      <c r="D33" s="203"/>
      <c r="E33" s="203"/>
      <c r="F33" s="203"/>
      <c r="G33" s="203"/>
      <c r="H33" s="203"/>
      <c r="I33" s="203"/>
    </row>
    <row r="34" spans="2:10" x14ac:dyDescent="0.25">
      <c r="B34" s="97"/>
      <c r="C34" s="97"/>
      <c r="D34" s="97"/>
      <c r="E34" s="97"/>
      <c r="F34" s="97"/>
      <c r="G34" s="97"/>
      <c r="H34" s="97"/>
      <c r="I34" s="97"/>
    </row>
    <row r="35" spans="2:10" x14ac:dyDescent="0.25">
      <c r="B35" s="97"/>
      <c r="C35" s="97"/>
      <c r="D35" s="97"/>
      <c r="E35" s="97"/>
      <c r="F35" s="97"/>
      <c r="G35" s="97"/>
      <c r="H35" s="97"/>
      <c r="I35" s="97"/>
    </row>
    <row r="36" spans="2:10" x14ac:dyDescent="0.25">
      <c r="B36" s="204"/>
      <c r="C36" s="204"/>
      <c r="D36" s="204"/>
      <c r="E36" s="204"/>
      <c r="F36" s="204"/>
      <c r="G36" s="204"/>
      <c r="H36" s="204"/>
      <c r="I36" s="204"/>
    </row>
    <row r="37" spans="2:10" x14ac:dyDescent="0.25">
      <c r="B37" s="205"/>
      <c r="C37" s="205"/>
      <c r="D37" s="205"/>
      <c r="E37" s="205"/>
      <c r="F37" s="205"/>
      <c r="G37" s="205"/>
      <c r="H37" s="205"/>
      <c r="I37" s="205"/>
      <c r="J37" s="205"/>
    </row>
  </sheetData>
  <mergeCells count="17">
    <mergeCell ref="A3:K4"/>
    <mergeCell ref="A9:J9"/>
    <mergeCell ref="A31:E31"/>
    <mergeCell ref="J10:J12"/>
    <mergeCell ref="K10:K12"/>
    <mergeCell ref="I11:I12"/>
    <mergeCell ref="A26:E26"/>
    <mergeCell ref="A28:E28"/>
    <mergeCell ref="A29:E29"/>
    <mergeCell ref="B11:D11"/>
    <mergeCell ref="E11:E12"/>
    <mergeCell ref="F11:H11"/>
    <mergeCell ref="A11:A12"/>
    <mergeCell ref="B10:E10"/>
    <mergeCell ref="F10:I10"/>
    <mergeCell ref="A27:E27"/>
    <mergeCell ref="A30:K30"/>
  </mergeCells>
  <hyperlinks>
    <hyperlink ref="K8" location="Indicé!A1" display="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zoomScale="120" zoomScaleNormal="120" workbookViewId="0">
      <selection activeCell="A17" sqref="A17:I17"/>
    </sheetView>
  </sheetViews>
  <sheetFormatPr baseColWidth="10" defaultRowHeight="12" x14ac:dyDescent="0.2"/>
  <cols>
    <col min="1" max="1" width="31" style="76" customWidth="1"/>
    <col min="2" max="2" width="13.42578125" style="76" customWidth="1"/>
    <col min="3" max="3" width="13.7109375" style="111" customWidth="1"/>
    <col min="4" max="4" width="13.28515625" style="76" customWidth="1"/>
    <col min="5" max="5" width="13" style="76" customWidth="1"/>
    <col min="6" max="6" width="14.7109375" style="76" customWidth="1"/>
    <col min="7" max="7" width="12.28515625" style="76" customWidth="1"/>
    <col min="8" max="8" width="13.28515625" style="76" customWidth="1"/>
    <col min="9" max="9" width="12" style="76" bestFit="1" customWidth="1"/>
    <col min="10" max="215" width="11.42578125" style="76"/>
    <col min="216" max="216" width="14.42578125" style="76" customWidth="1"/>
    <col min="217" max="217" width="12" style="76" customWidth="1"/>
    <col min="218" max="219" width="14.42578125" style="76" customWidth="1"/>
    <col min="220" max="220" width="17.42578125" style="76" customWidth="1"/>
    <col min="221" max="223" width="14.42578125" style="76" customWidth="1"/>
    <col min="224" max="471" width="11.42578125" style="76"/>
    <col min="472" max="472" width="14.42578125" style="76" customWidth="1"/>
    <col min="473" max="473" width="12" style="76" customWidth="1"/>
    <col min="474" max="475" width="14.42578125" style="76" customWidth="1"/>
    <col min="476" max="476" width="17.42578125" style="76" customWidth="1"/>
    <col min="477" max="479" width="14.42578125" style="76" customWidth="1"/>
    <col min="480" max="727" width="11.42578125" style="76"/>
    <col min="728" max="728" width="14.42578125" style="76" customWidth="1"/>
    <col min="729" max="729" width="12" style="76" customWidth="1"/>
    <col min="730" max="731" width="14.42578125" style="76" customWidth="1"/>
    <col min="732" max="732" width="17.42578125" style="76" customWidth="1"/>
    <col min="733" max="735" width="14.42578125" style="76" customWidth="1"/>
    <col min="736" max="983" width="11.42578125" style="76"/>
    <col min="984" max="984" width="14.42578125" style="76" customWidth="1"/>
    <col min="985" max="985" width="12" style="76" customWidth="1"/>
    <col min="986" max="987" width="14.42578125" style="76" customWidth="1"/>
    <col min="988" max="988" width="17.42578125" style="76" customWidth="1"/>
    <col min="989" max="991" width="14.42578125" style="76" customWidth="1"/>
    <col min="992" max="1239" width="11.42578125" style="76"/>
    <col min="1240" max="1240" width="14.42578125" style="76" customWidth="1"/>
    <col min="1241" max="1241" width="12" style="76" customWidth="1"/>
    <col min="1242" max="1243" width="14.42578125" style="76" customWidth="1"/>
    <col min="1244" max="1244" width="17.42578125" style="76" customWidth="1"/>
    <col min="1245" max="1247" width="14.42578125" style="76" customWidth="1"/>
    <col min="1248" max="1495" width="11.42578125" style="76"/>
    <col min="1496" max="1496" width="14.42578125" style="76" customWidth="1"/>
    <col min="1497" max="1497" width="12" style="76" customWidth="1"/>
    <col min="1498" max="1499" width="14.42578125" style="76" customWidth="1"/>
    <col min="1500" max="1500" width="17.42578125" style="76" customWidth="1"/>
    <col min="1501" max="1503" width="14.42578125" style="76" customWidth="1"/>
    <col min="1504" max="1751" width="11.42578125" style="76"/>
    <col min="1752" max="1752" width="14.42578125" style="76" customWidth="1"/>
    <col min="1753" max="1753" width="12" style="76" customWidth="1"/>
    <col min="1754" max="1755" width="14.42578125" style="76" customWidth="1"/>
    <col min="1756" max="1756" width="17.42578125" style="76" customWidth="1"/>
    <col min="1757" max="1759" width="14.42578125" style="76" customWidth="1"/>
    <col min="1760" max="2007" width="11.42578125" style="76"/>
    <col min="2008" max="2008" width="14.42578125" style="76" customWidth="1"/>
    <col min="2009" max="2009" width="12" style="76" customWidth="1"/>
    <col min="2010" max="2011" width="14.42578125" style="76" customWidth="1"/>
    <col min="2012" max="2012" width="17.42578125" style="76" customWidth="1"/>
    <col min="2013" max="2015" width="14.42578125" style="76" customWidth="1"/>
    <col min="2016" max="2263" width="11.42578125" style="76"/>
    <col min="2264" max="2264" width="14.42578125" style="76" customWidth="1"/>
    <col min="2265" max="2265" width="12" style="76" customWidth="1"/>
    <col min="2266" max="2267" width="14.42578125" style="76" customWidth="1"/>
    <col min="2268" max="2268" width="17.42578125" style="76" customWidth="1"/>
    <col min="2269" max="2271" width="14.42578125" style="76" customWidth="1"/>
    <col min="2272" max="2519" width="11.42578125" style="76"/>
    <col min="2520" max="2520" width="14.42578125" style="76" customWidth="1"/>
    <col min="2521" max="2521" width="12" style="76" customWidth="1"/>
    <col min="2522" max="2523" width="14.42578125" style="76" customWidth="1"/>
    <col min="2524" max="2524" width="17.42578125" style="76" customWidth="1"/>
    <col min="2525" max="2527" width="14.42578125" style="76" customWidth="1"/>
    <col min="2528" max="2775" width="11.42578125" style="76"/>
    <col min="2776" max="2776" width="14.42578125" style="76" customWidth="1"/>
    <col min="2777" max="2777" width="12" style="76" customWidth="1"/>
    <col min="2778" max="2779" width="14.42578125" style="76" customWidth="1"/>
    <col min="2780" max="2780" width="17.42578125" style="76" customWidth="1"/>
    <col min="2781" max="2783" width="14.42578125" style="76" customWidth="1"/>
    <col min="2784" max="3031" width="11.42578125" style="76"/>
    <col min="3032" max="3032" width="14.42578125" style="76" customWidth="1"/>
    <col min="3033" max="3033" width="12" style="76" customWidth="1"/>
    <col min="3034" max="3035" width="14.42578125" style="76" customWidth="1"/>
    <col min="3036" max="3036" width="17.42578125" style="76" customWidth="1"/>
    <col min="3037" max="3039" width="14.42578125" style="76" customWidth="1"/>
    <col min="3040" max="3287" width="11.42578125" style="76"/>
    <col min="3288" max="3288" width="14.42578125" style="76" customWidth="1"/>
    <col min="3289" max="3289" width="12" style="76" customWidth="1"/>
    <col min="3290" max="3291" width="14.42578125" style="76" customWidth="1"/>
    <col min="3292" max="3292" width="17.42578125" style="76" customWidth="1"/>
    <col min="3293" max="3295" width="14.42578125" style="76" customWidth="1"/>
    <col min="3296" max="3543" width="11.42578125" style="76"/>
    <col min="3544" max="3544" width="14.42578125" style="76" customWidth="1"/>
    <col min="3545" max="3545" width="12" style="76" customWidth="1"/>
    <col min="3546" max="3547" width="14.42578125" style="76" customWidth="1"/>
    <col min="3548" max="3548" width="17.42578125" style="76" customWidth="1"/>
    <col min="3549" max="3551" width="14.42578125" style="76" customWidth="1"/>
    <col min="3552" max="3799" width="11.42578125" style="76"/>
    <col min="3800" max="3800" width="14.42578125" style="76" customWidth="1"/>
    <col min="3801" max="3801" width="12" style="76" customWidth="1"/>
    <col min="3802" max="3803" width="14.42578125" style="76" customWidth="1"/>
    <col min="3804" max="3804" width="17.42578125" style="76" customWidth="1"/>
    <col min="3805" max="3807" width="14.42578125" style="76" customWidth="1"/>
    <col min="3808" max="4055" width="11.42578125" style="76"/>
    <col min="4056" max="4056" width="14.42578125" style="76" customWidth="1"/>
    <col min="4057" max="4057" width="12" style="76" customWidth="1"/>
    <col min="4058" max="4059" width="14.42578125" style="76" customWidth="1"/>
    <col min="4060" max="4060" width="17.42578125" style="76" customWidth="1"/>
    <col min="4061" max="4063" width="14.42578125" style="76" customWidth="1"/>
    <col min="4064" max="4311" width="11.42578125" style="76"/>
    <col min="4312" max="4312" width="14.42578125" style="76" customWidth="1"/>
    <col min="4313" max="4313" width="12" style="76" customWidth="1"/>
    <col min="4314" max="4315" width="14.42578125" style="76" customWidth="1"/>
    <col min="4316" max="4316" width="17.42578125" style="76" customWidth="1"/>
    <col min="4317" max="4319" width="14.42578125" style="76" customWidth="1"/>
    <col min="4320" max="4567" width="11.42578125" style="76"/>
    <col min="4568" max="4568" width="14.42578125" style="76" customWidth="1"/>
    <col min="4569" max="4569" width="12" style="76" customWidth="1"/>
    <col min="4570" max="4571" width="14.42578125" style="76" customWidth="1"/>
    <col min="4572" max="4572" width="17.42578125" style="76" customWidth="1"/>
    <col min="4573" max="4575" width="14.42578125" style="76" customWidth="1"/>
    <col min="4576" max="4823" width="11.42578125" style="76"/>
    <col min="4824" max="4824" width="14.42578125" style="76" customWidth="1"/>
    <col min="4825" max="4825" width="12" style="76" customWidth="1"/>
    <col min="4826" max="4827" width="14.42578125" style="76" customWidth="1"/>
    <col min="4828" max="4828" width="17.42578125" style="76" customWidth="1"/>
    <col min="4829" max="4831" width="14.42578125" style="76" customWidth="1"/>
    <col min="4832" max="5079" width="11.42578125" style="76"/>
    <col min="5080" max="5080" width="14.42578125" style="76" customWidth="1"/>
    <col min="5081" max="5081" width="12" style="76" customWidth="1"/>
    <col min="5082" max="5083" width="14.42578125" style="76" customWidth="1"/>
    <col min="5084" max="5084" width="17.42578125" style="76" customWidth="1"/>
    <col min="5085" max="5087" width="14.42578125" style="76" customWidth="1"/>
    <col min="5088" max="5335" width="11.42578125" style="76"/>
    <col min="5336" max="5336" width="14.42578125" style="76" customWidth="1"/>
    <col min="5337" max="5337" width="12" style="76" customWidth="1"/>
    <col min="5338" max="5339" width="14.42578125" style="76" customWidth="1"/>
    <col min="5340" max="5340" width="17.42578125" style="76" customWidth="1"/>
    <col min="5341" max="5343" width="14.42578125" style="76" customWidth="1"/>
    <col min="5344" max="5591" width="11.42578125" style="76"/>
    <col min="5592" max="5592" width="14.42578125" style="76" customWidth="1"/>
    <col min="5593" max="5593" width="12" style="76" customWidth="1"/>
    <col min="5594" max="5595" width="14.42578125" style="76" customWidth="1"/>
    <col min="5596" max="5596" width="17.42578125" style="76" customWidth="1"/>
    <col min="5597" max="5599" width="14.42578125" style="76" customWidth="1"/>
    <col min="5600" max="5847" width="11.42578125" style="76"/>
    <col min="5848" max="5848" width="14.42578125" style="76" customWidth="1"/>
    <col min="5849" max="5849" width="12" style="76" customWidth="1"/>
    <col min="5850" max="5851" width="14.42578125" style="76" customWidth="1"/>
    <col min="5852" max="5852" width="17.42578125" style="76" customWidth="1"/>
    <col min="5853" max="5855" width="14.42578125" style="76" customWidth="1"/>
    <col min="5856" max="6103" width="11.42578125" style="76"/>
    <col min="6104" max="6104" width="14.42578125" style="76" customWidth="1"/>
    <col min="6105" max="6105" width="12" style="76" customWidth="1"/>
    <col min="6106" max="6107" width="14.42578125" style="76" customWidth="1"/>
    <col min="6108" max="6108" width="17.42578125" style="76" customWidth="1"/>
    <col min="6109" max="6111" width="14.42578125" style="76" customWidth="1"/>
    <col min="6112" max="6359" width="11.42578125" style="76"/>
    <col min="6360" max="6360" width="14.42578125" style="76" customWidth="1"/>
    <col min="6361" max="6361" width="12" style="76" customWidth="1"/>
    <col min="6362" max="6363" width="14.42578125" style="76" customWidth="1"/>
    <col min="6364" max="6364" width="17.42578125" style="76" customWidth="1"/>
    <col min="6365" max="6367" width="14.42578125" style="76" customWidth="1"/>
    <col min="6368" max="6615" width="11.42578125" style="76"/>
    <col min="6616" max="6616" width="14.42578125" style="76" customWidth="1"/>
    <col min="6617" max="6617" width="12" style="76" customWidth="1"/>
    <col min="6618" max="6619" width="14.42578125" style="76" customWidth="1"/>
    <col min="6620" max="6620" width="17.42578125" style="76" customWidth="1"/>
    <col min="6621" max="6623" width="14.42578125" style="76" customWidth="1"/>
    <col min="6624" max="6871" width="11.42578125" style="76"/>
    <col min="6872" max="6872" width="14.42578125" style="76" customWidth="1"/>
    <col min="6873" max="6873" width="12" style="76" customWidth="1"/>
    <col min="6874" max="6875" width="14.42578125" style="76" customWidth="1"/>
    <col min="6876" max="6876" width="17.42578125" style="76" customWidth="1"/>
    <col min="6877" max="6879" width="14.42578125" style="76" customWidth="1"/>
    <col min="6880" max="7127" width="11.42578125" style="76"/>
    <col min="7128" max="7128" width="14.42578125" style="76" customWidth="1"/>
    <col min="7129" max="7129" width="12" style="76" customWidth="1"/>
    <col min="7130" max="7131" width="14.42578125" style="76" customWidth="1"/>
    <col min="7132" max="7132" width="17.42578125" style="76" customWidth="1"/>
    <col min="7133" max="7135" width="14.42578125" style="76" customWidth="1"/>
    <col min="7136" max="7383" width="11.42578125" style="76"/>
    <col min="7384" max="7384" width="14.42578125" style="76" customWidth="1"/>
    <col min="7385" max="7385" width="12" style="76" customWidth="1"/>
    <col min="7386" max="7387" width="14.42578125" style="76" customWidth="1"/>
    <col min="7388" max="7388" width="17.42578125" style="76" customWidth="1"/>
    <col min="7389" max="7391" width="14.42578125" style="76" customWidth="1"/>
    <col min="7392" max="7639" width="11.42578125" style="76"/>
    <col min="7640" max="7640" width="14.42578125" style="76" customWidth="1"/>
    <col min="7641" max="7641" width="12" style="76" customWidth="1"/>
    <col min="7642" max="7643" width="14.42578125" style="76" customWidth="1"/>
    <col min="7644" max="7644" width="17.42578125" style="76" customWidth="1"/>
    <col min="7645" max="7647" width="14.42578125" style="76" customWidth="1"/>
    <col min="7648" max="7895" width="11.42578125" style="76"/>
    <col min="7896" max="7896" width="14.42578125" style="76" customWidth="1"/>
    <col min="7897" max="7897" width="12" style="76" customWidth="1"/>
    <col min="7898" max="7899" width="14.42578125" style="76" customWidth="1"/>
    <col min="7900" max="7900" width="17.42578125" style="76" customWidth="1"/>
    <col min="7901" max="7903" width="14.42578125" style="76" customWidth="1"/>
    <col min="7904" max="8151" width="11.42578125" style="76"/>
    <col min="8152" max="8152" width="14.42578125" style="76" customWidth="1"/>
    <col min="8153" max="8153" width="12" style="76" customWidth="1"/>
    <col min="8154" max="8155" width="14.42578125" style="76" customWidth="1"/>
    <col min="8156" max="8156" width="17.42578125" style="76" customWidth="1"/>
    <col min="8157" max="8159" width="14.42578125" style="76" customWidth="1"/>
    <col min="8160" max="8407" width="11.42578125" style="76"/>
    <col min="8408" max="8408" width="14.42578125" style="76" customWidth="1"/>
    <col min="8409" max="8409" width="12" style="76" customWidth="1"/>
    <col min="8410" max="8411" width="14.42578125" style="76" customWidth="1"/>
    <col min="8412" max="8412" width="17.42578125" style="76" customWidth="1"/>
    <col min="8413" max="8415" width="14.42578125" style="76" customWidth="1"/>
    <col min="8416" max="8663" width="11.42578125" style="76"/>
    <col min="8664" max="8664" width="14.42578125" style="76" customWidth="1"/>
    <col min="8665" max="8665" width="12" style="76" customWidth="1"/>
    <col min="8666" max="8667" width="14.42578125" style="76" customWidth="1"/>
    <col min="8668" max="8668" width="17.42578125" style="76" customWidth="1"/>
    <col min="8669" max="8671" width="14.42578125" style="76" customWidth="1"/>
    <col min="8672" max="8919" width="11.42578125" style="76"/>
    <col min="8920" max="8920" width="14.42578125" style="76" customWidth="1"/>
    <col min="8921" max="8921" width="12" style="76" customWidth="1"/>
    <col min="8922" max="8923" width="14.42578125" style="76" customWidth="1"/>
    <col min="8924" max="8924" width="17.42578125" style="76" customWidth="1"/>
    <col min="8925" max="8927" width="14.42578125" style="76" customWidth="1"/>
    <col min="8928" max="9175" width="11.42578125" style="76"/>
    <col min="9176" max="9176" width="14.42578125" style="76" customWidth="1"/>
    <col min="9177" max="9177" width="12" style="76" customWidth="1"/>
    <col min="9178" max="9179" width="14.42578125" style="76" customWidth="1"/>
    <col min="9180" max="9180" width="17.42578125" style="76" customWidth="1"/>
    <col min="9181" max="9183" width="14.42578125" style="76" customWidth="1"/>
    <col min="9184" max="9431" width="11.42578125" style="76"/>
    <col min="9432" max="9432" width="14.42578125" style="76" customWidth="1"/>
    <col min="9433" max="9433" width="12" style="76" customWidth="1"/>
    <col min="9434" max="9435" width="14.42578125" style="76" customWidth="1"/>
    <col min="9436" max="9436" width="17.42578125" style="76" customWidth="1"/>
    <col min="9437" max="9439" width="14.42578125" style="76" customWidth="1"/>
    <col min="9440" max="9687" width="11.42578125" style="76"/>
    <col min="9688" max="9688" width="14.42578125" style="76" customWidth="1"/>
    <col min="9689" max="9689" width="12" style="76" customWidth="1"/>
    <col min="9690" max="9691" width="14.42578125" style="76" customWidth="1"/>
    <col min="9692" max="9692" width="17.42578125" style="76" customWidth="1"/>
    <col min="9693" max="9695" width="14.42578125" style="76" customWidth="1"/>
    <col min="9696" max="9943" width="11.42578125" style="76"/>
    <col min="9944" max="9944" width="14.42578125" style="76" customWidth="1"/>
    <col min="9945" max="9945" width="12" style="76" customWidth="1"/>
    <col min="9946" max="9947" width="14.42578125" style="76" customWidth="1"/>
    <col min="9948" max="9948" width="17.42578125" style="76" customWidth="1"/>
    <col min="9949" max="9951" width="14.42578125" style="76" customWidth="1"/>
    <col min="9952" max="10199" width="11.42578125" style="76"/>
    <col min="10200" max="10200" width="14.42578125" style="76" customWidth="1"/>
    <col min="10201" max="10201" width="12" style="76" customWidth="1"/>
    <col min="10202" max="10203" width="14.42578125" style="76" customWidth="1"/>
    <col min="10204" max="10204" width="17.42578125" style="76" customWidth="1"/>
    <col min="10205" max="10207" width="14.42578125" style="76" customWidth="1"/>
    <col min="10208" max="10455" width="11.42578125" style="76"/>
    <col min="10456" max="10456" width="14.42578125" style="76" customWidth="1"/>
    <col min="10457" max="10457" width="12" style="76" customWidth="1"/>
    <col min="10458" max="10459" width="14.42578125" style="76" customWidth="1"/>
    <col min="10460" max="10460" width="17.42578125" style="76" customWidth="1"/>
    <col min="10461" max="10463" width="14.42578125" style="76" customWidth="1"/>
    <col min="10464" max="10711" width="11.42578125" style="76"/>
    <col min="10712" max="10712" width="14.42578125" style="76" customWidth="1"/>
    <col min="10713" max="10713" width="12" style="76" customWidth="1"/>
    <col min="10714" max="10715" width="14.42578125" style="76" customWidth="1"/>
    <col min="10716" max="10716" width="17.42578125" style="76" customWidth="1"/>
    <col min="10717" max="10719" width="14.42578125" style="76" customWidth="1"/>
    <col min="10720" max="10967" width="11.42578125" style="76"/>
    <col min="10968" max="10968" width="14.42578125" style="76" customWidth="1"/>
    <col min="10969" max="10969" width="12" style="76" customWidth="1"/>
    <col min="10970" max="10971" width="14.42578125" style="76" customWidth="1"/>
    <col min="10972" max="10972" width="17.42578125" style="76" customWidth="1"/>
    <col min="10973" max="10975" width="14.42578125" style="76" customWidth="1"/>
    <col min="10976" max="11223" width="11.42578125" style="76"/>
    <col min="11224" max="11224" width="14.42578125" style="76" customWidth="1"/>
    <col min="11225" max="11225" width="12" style="76" customWidth="1"/>
    <col min="11226" max="11227" width="14.42578125" style="76" customWidth="1"/>
    <col min="11228" max="11228" width="17.42578125" style="76" customWidth="1"/>
    <col min="11229" max="11231" width="14.42578125" style="76" customWidth="1"/>
    <col min="11232" max="11479" width="11.42578125" style="76"/>
    <col min="11480" max="11480" width="14.42578125" style="76" customWidth="1"/>
    <col min="11481" max="11481" width="12" style="76" customWidth="1"/>
    <col min="11482" max="11483" width="14.42578125" style="76" customWidth="1"/>
    <col min="11484" max="11484" width="17.42578125" style="76" customWidth="1"/>
    <col min="11485" max="11487" width="14.42578125" style="76" customWidth="1"/>
    <col min="11488" max="11735" width="11.42578125" style="76"/>
    <col min="11736" max="11736" width="14.42578125" style="76" customWidth="1"/>
    <col min="11737" max="11737" width="12" style="76" customWidth="1"/>
    <col min="11738" max="11739" width="14.42578125" style="76" customWidth="1"/>
    <col min="11740" max="11740" width="17.42578125" style="76" customWidth="1"/>
    <col min="11741" max="11743" width="14.42578125" style="76" customWidth="1"/>
    <col min="11744" max="11991" width="11.42578125" style="76"/>
    <col min="11992" max="11992" width="14.42578125" style="76" customWidth="1"/>
    <col min="11993" max="11993" width="12" style="76" customWidth="1"/>
    <col min="11994" max="11995" width="14.42578125" style="76" customWidth="1"/>
    <col min="11996" max="11996" width="17.42578125" style="76" customWidth="1"/>
    <col min="11997" max="11999" width="14.42578125" style="76" customWidth="1"/>
    <col min="12000" max="12247" width="11.42578125" style="76"/>
    <col min="12248" max="12248" width="14.42578125" style="76" customWidth="1"/>
    <col min="12249" max="12249" width="12" style="76" customWidth="1"/>
    <col min="12250" max="12251" width="14.42578125" style="76" customWidth="1"/>
    <col min="12252" max="12252" width="17.42578125" style="76" customWidth="1"/>
    <col min="12253" max="12255" width="14.42578125" style="76" customWidth="1"/>
    <col min="12256" max="12503" width="11.42578125" style="76"/>
    <col min="12504" max="12504" width="14.42578125" style="76" customWidth="1"/>
    <col min="12505" max="12505" width="12" style="76" customWidth="1"/>
    <col min="12506" max="12507" width="14.42578125" style="76" customWidth="1"/>
    <col min="12508" max="12508" width="17.42578125" style="76" customWidth="1"/>
    <col min="12509" max="12511" width="14.42578125" style="76" customWidth="1"/>
    <col min="12512" max="12759" width="11.42578125" style="76"/>
    <col min="12760" max="12760" width="14.42578125" style="76" customWidth="1"/>
    <col min="12761" max="12761" width="12" style="76" customWidth="1"/>
    <col min="12762" max="12763" width="14.42578125" style="76" customWidth="1"/>
    <col min="12764" max="12764" width="17.42578125" style="76" customWidth="1"/>
    <col min="12765" max="12767" width="14.42578125" style="76" customWidth="1"/>
    <col min="12768" max="13015" width="11.42578125" style="76"/>
    <col min="13016" max="13016" width="14.42578125" style="76" customWidth="1"/>
    <col min="13017" max="13017" width="12" style="76" customWidth="1"/>
    <col min="13018" max="13019" width="14.42578125" style="76" customWidth="1"/>
    <col min="13020" max="13020" width="17.42578125" style="76" customWidth="1"/>
    <col min="13021" max="13023" width="14.42578125" style="76" customWidth="1"/>
    <col min="13024" max="13271" width="11.42578125" style="76"/>
    <col min="13272" max="13272" width="14.42578125" style="76" customWidth="1"/>
    <col min="13273" max="13273" width="12" style="76" customWidth="1"/>
    <col min="13274" max="13275" width="14.42578125" style="76" customWidth="1"/>
    <col min="13276" max="13276" width="17.42578125" style="76" customWidth="1"/>
    <col min="13277" max="13279" width="14.42578125" style="76" customWidth="1"/>
    <col min="13280" max="13527" width="11.42578125" style="76"/>
    <col min="13528" max="13528" width="14.42578125" style="76" customWidth="1"/>
    <col min="13529" max="13529" width="12" style="76" customWidth="1"/>
    <col min="13530" max="13531" width="14.42578125" style="76" customWidth="1"/>
    <col min="13532" max="13532" width="17.42578125" style="76" customWidth="1"/>
    <col min="13533" max="13535" width="14.42578125" style="76" customWidth="1"/>
    <col min="13536" max="13783" width="11.42578125" style="76"/>
    <col min="13784" max="13784" width="14.42578125" style="76" customWidth="1"/>
    <col min="13785" max="13785" width="12" style="76" customWidth="1"/>
    <col min="13786" max="13787" width="14.42578125" style="76" customWidth="1"/>
    <col min="13788" max="13788" width="17.42578125" style="76" customWidth="1"/>
    <col min="13789" max="13791" width="14.42578125" style="76" customWidth="1"/>
    <col min="13792" max="14039" width="11.42578125" style="76"/>
    <col min="14040" max="14040" width="14.42578125" style="76" customWidth="1"/>
    <col min="14041" max="14041" width="12" style="76" customWidth="1"/>
    <col min="14042" max="14043" width="14.42578125" style="76" customWidth="1"/>
    <col min="14044" max="14044" width="17.42578125" style="76" customWidth="1"/>
    <col min="14045" max="14047" width="14.42578125" style="76" customWidth="1"/>
    <col min="14048" max="14295" width="11.42578125" style="76"/>
    <col min="14296" max="14296" width="14.42578125" style="76" customWidth="1"/>
    <col min="14297" max="14297" width="12" style="76" customWidth="1"/>
    <col min="14298" max="14299" width="14.42578125" style="76" customWidth="1"/>
    <col min="14300" max="14300" width="17.42578125" style="76" customWidth="1"/>
    <col min="14301" max="14303" width="14.42578125" style="76" customWidth="1"/>
    <col min="14304" max="14551" width="11.42578125" style="76"/>
    <col min="14552" max="14552" width="14.42578125" style="76" customWidth="1"/>
    <col min="14553" max="14553" width="12" style="76" customWidth="1"/>
    <col min="14554" max="14555" width="14.42578125" style="76" customWidth="1"/>
    <col min="14556" max="14556" width="17.42578125" style="76" customWidth="1"/>
    <col min="14557" max="14559" width="14.42578125" style="76" customWidth="1"/>
    <col min="14560" max="14807" width="11.42578125" style="76"/>
    <col min="14808" max="14808" width="14.42578125" style="76" customWidth="1"/>
    <col min="14809" max="14809" width="12" style="76" customWidth="1"/>
    <col min="14810" max="14811" width="14.42578125" style="76" customWidth="1"/>
    <col min="14812" max="14812" width="17.42578125" style="76" customWidth="1"/>
    <col min="14813" max="14815" width="14.42578125" style="76" customWidth="1"/>
    <col min="14816" max="15063" width="11.42578125" style="76"/>
    <col min="15064" max="15064" width="14.42578125" style="76" customWidth="1"/>
    <col min="15065" max="15065" width="12" style="76" customWidth="1"/>
    <col min="15066" max="15067" width="14.42578125" style="76" customWidth="1"/>
    <col min="15068" max="15068" width="17.42578125" style="76" customWidth="1"/>
    <col min="15069" max="15071" width="14.42578125" style="76" customWidth="1"/>
    <col min="15072" max="15319" width="11.42578125" style="76"/>
    <col min="15320" max="15320" width="14.42578125" style="76" customWidth="1"/>
    <col min="15321" max="15321" width="12" style="76" customWidth="1"/>
    <col min="15322" max="15323" width="14.42578125" style="76" customWidth="1"/>
    <col min="15324" max="15324" width="17.42578125" style="76" customWidth="1"/>
    <col min="15325" max="15327" width="14.42578125" style="76" customWidth="1"/>
    <col min="15328" max="15575" width="11.42578125" style="76"/>
    <col min="15576" max="15576" width="14.42578125" style="76" customWidth="1"/>
    <col min="15577" max="15577" width="12" style="76" customWidth="1"/>
    <col min="15578" max="15579" width="14.42578125" style="76" customWidth="1"/>
    <col min="15580" max="15580" width="17.42578125" style="76" customWidth="1"/>
    <col min="15581" max="15583" width="14.42578125" style="76" customWidth="1"/>
    <col min="15584" max="15831" width="11.42578125" style="76"/>
    <col min="15832" max="15832" width="14.42578125" style="76" customWidth="1"/>
    <col min="15833" max="15833" width="12" style="76" customWidth="1"/>
    <col min="15834" max="15835" width="14.42578125" style="76" customWidth="1"/>
    <col min="15836" max="15836" width="17.42578125" style="76" customWidth="1"/>
    <col min="15837" max="15839" width="14.42578125" style="76" customWidth="1"/>
    <col min="15840" max="16087" width="11.42578125" style="76"/>
    <col min="16088" max="16088" width="14.42578125" style="76" customWidth="1"/>
    <col min="16089" max="16089" width="12" style="76" customWidth="1"/>
    <col min="16090" max="16091" width="14.42578125" style="76" customWidth="1"/>
    <col min="16092" max="16092" width="17.42578125" style="76" customWidth="1"/>
    <col min="16093" max="16095" width="14.42578125" style="76" customWidth="1"/>
    <col min="16096" max="16384" width="11.42578125" style="76"/>
  </cols>
  <sheetData>
    <row r="1" spans="1:9" ht="54.75" customHeight="1" x14ac:dyDescent="0.2">
      <c r="A1" s="612"/>
      <c r="B1" s="612"/>
    </row>
    <row r="2" spans="1:9" x14ac:dyDescent="0.2">
      <c r="A2" s="438"/>
      <c r="B2" s="438"/>
    </row>
    <row r="3" spans="1:9" ht="12.75" customHeight="1" x14ac:dyDescent="0.2">
      <c r="A3" s="521" t="s">
        <v>138</v>
      </c>
      <c r="B3" s="522"/>
      <c r="C3" s="522"/>
      <c r="D3" s="522"/>
      <c r="E3" s="522"/>
      <c r="F3" s="522"/>
      <c r="G3" s="522"/>
      <c r="H3" s="522"/>
      <c r="I3" s="523"/>
    </row>
    <row r="4" spans="1:9" ht="23.25" customHeight="1" x14ac:dyDescent="0.2">
      <c r="A4" s="533"/>
      <c r="B4" s="534"/>
      <c r="C4" s="534"/>
      <c r="D4" s="534"/>
      <c r="E4" s="534"/>
      <c r="F4" s="534"/>
      <c r="G4" s="534"/>
      <c r="H4" s="534"/>
      <c r="I4" s="535"/>
    </row>
    <row r="5" spans="1:9" ht="12.75" customHeight="1" x14ac:dyDescent="0.2">
      <c r="A5" s="391" t="s">
        <v>173</v>
      </c>
      <c r="B5" s="401"/>
      <c r="C5" s="257"/>
      <c r="D5" s="257"/>
      <c r="E5" s="257"/>
      <c r="F5" s="257"/>
      <c r="G5" s="257"/>
      <c r="H5" s="257"/>
      <c r="I5" s="439"/>
    </row>
    <row r="6" spans="1:9" ht="15" customHeight="1" x14ac:dyDescent="0.2">
      <c r="A6" s="10" t="s">
        <v>158</v>
      </c>
      <c r="B6" s="402"/>
      <c r="C6" s="440"/>
      <c r="D6" s="440"/>
      <c r="E6" s="440"/>
      <c r="F6" s="440"/>
      <c r="G6" s="440"/>
      <c r="H6" s="440"/>
      <c r="I6" s="441"/>
    </row>
    <row r="7" spans="1:9" ht="13.5" customHeight="1" x14ac:dyDescent="0.2">
      <c r="A7" s="414"/>
      <c r="B7" s="415"/>
      <c r="C7" s="442"/>
      <c r="D7" s="442"/>
      <c r="E7" s="442"/>
      <c r="F7" s="442"/>
      <c r="G7" s="442"/>
      <c r="H7" s="442"/>
      <c r="I7" s="443" t="s">
        <v>37</v>
      </c>
    </row>
    <row r="8" spans="1:9" ht="16.5" customHeight="1" x14ac:dyDescent="0.2">
      <c r="A8" s="613" t="s">
        <v>174</v>
      </c>
      <c r="B8" s="614"/>
      <c r="C8" s="614"/>
      <c r="D8" s="614"/>
      <c r="E8" s="614"/>
      <c r="F8" s="614"/>
      <c r="G8" s="614"/>
      <c r="H8" s="614"/>
      <c r="I8" s="615"/>
    </row>
    <row r="9" spans="1:9" ht="14.25" x14ac:dyDescent="0.2">
      <c r="A9" s="207" t="s">
        <v>5</v>
      </c>
      <c r="B9" s="586" t="s">
        <v>152</v>
      </c>
      <c r="C9" s="586"/>
      <c r="D9" s="587"/>
      <c r="E9" s="586" t="s">
        <v>181</v>
      </c>
      <c r="F9" s="586"/>
      <c r="G9" s="587"/>
      <c r="H9" s="554" t="s">
        <v>155</v>
      </c>
      <c r="I9" s="588" t="s">
        <v>156</v>
      </c>
    </row>
    <row r="10" spans="1:9" ht="15" customHeight="1" x14ac:dyDescent="0.2">
      <c r="A10" s="573" t="s">
        <v>185</v>
      </c>
      <c r="B10" s="580" t="s">
        <v>6</v>
      </c>
      <c r="C10" s="580"/>
      <c r="D10" s="581"/>
      <c r="E10" s="580" t="s">
        <v>6</v>
      </c>
      <c r="F10" s="580"/>
      <c r="G10" s="581"/>
      <c r="H10" s="555"/>
      <c r="I10" s="589"/>
    </row>
    <row r="11" spans="1:9" x14ac:dyDescent="0.2">
      <c r="A11" s="574"/>
      <c r="B11" s="575" t="s">
        <v>1</v>
      </c>
      <c r="C11" s="575" t="s">
        <v>2</v>
      </c>
      <c r="D11" s="592" t="s">
        <v>3</v>
      </c>
      <c r="E11" s="569" t="s">
        <v>1</v>
      </c>
      <c r="F11" s="575" t="s">
        <v>2</v>
      </c>
      <c r="G11" s="592" t="s">
        <v>3</v>
      </c>
      <c r="H11" s="555"/>
      <c r="I11" s="589"/>
    </row>
    <row r="12" spans="1:9" x14ac:dyDescent="0.2">
      <c r="A12" s="574"/>
      <c r="B12" s="576"/>
      <c r="C12" s="576"/>
      <c r="D12" s="599"/>
      <c r="E12" s="594"/>
      <c r="F12" s="576"/>
      <c r="G12" s="599"/>
      <c r="H12" s="556"/>
      <c r="I12" s="590"/>
    </row>
    <row r="13" spans="1:9" x14ac:dyDescent="0.2">
      <c r="A13" s="432" t="s">
        <v>47</v>
      </c>
      <c r="B13" s="209">
        <v>16000</v>
      </c>
      <c r="C13" s="210">
        <v>4173</v>
      </c>
      <c r="D13" s="210">
        <v>20173</v>
      </c>
      <c r="E13" s="211">
        <v>16714</v>
      </c>
      <c r="F13" s="212">
        <v>3890</v>
      </c>
      <c r="G13" s="213">
        <v>20604</v>
      </c>
      <c r="H13" s="214">
        <v>2.1365191097010978</v>
      </c>
      <c r="I13" s="215">
        <v>15.900233826968044</v>
      </c>
    </row>
    <row r="14" spans="1:9" x14ac:dyDescent="0.2">
      <c r="A14" s="433" t="s">
        <v>0</v>
      </c>
      <c r="B14" s="418">
        <v>58886</v>
      </c>
      <c r="C14" s="259">
        <v>34048</v>
      </c>
      <c r="D14" s="259">
        <v>92934</v>
      </c>
      <c r="E14" s="419">
        <v>59818</v>
      </c>
      <c r="F14" s="259">
        <v>49161</v>
      </c>
      <c r="G14" s="420">
        <v>108979</v>
      </c>
      <c r="H14" s="421">
        <v>17.264940710611839</v>
      </c>
      <c r="I14" s="422">
        <v>84.099766173031952</v>
      </c>
    </row>
    <row r="15" spans="1:9" x14ac:dyDescent="0.2">
      <c r="A15" s="434" t="s">
        <v>4</v>
      </c>
      <c r="B15" s="217">
        <v>74886</v>
      </c>
      <c r="C15" s="217">
        <v>38221</v>
      </c>
      <c r="D15" s="217">
        <v>113107</v>
      </c>
      <c r="E15" s="218">
        <v>76532</v>
      </c>
      <c r="F15" s="217">
        <v>53051</v>
      </c>
      <c r="G15" s="219">
        <v>129583</v>
      </c>
      <c r="H15" s="220">
        <v>14.5667376908591</v>
      </c>
      <c r="I15" s="221">
        <v>100</v>
      </c>
    </row>
    <row r="16" spans="1:9" x14ac:dyDescent="0.2">
      <c r="A16" s="222"/>
      <c r="B16" s="223"/>
      <c r="C16" s="224"/>
      <c r="D16" s="224"/>
      <c r="E16" s="223"/>
      <c r="F16" s="224"/>
      <c r="G16" s="224"/>
      <c r="H16" s="225"/>
      <c r="I16" s="226"/>
    </row>
    <row r="17" spans="1:10" ht="15.75" customHeight="1" x14ac:dyDescent="0.2">
      <c r="A17" s="600" t="s">
        <v>175</v>
      </c>
      <c r="B17" s="601"/>
      <c r="C17" s="601"/>
      <c r="D17" s="601"/>
      <c r="E17" s="601"/>
      <c r="F17" s="601"/>
      <c r="G17" s="601"/>
      <c r="H17" s="601"/>
      <c r="I17" s="602"/>
    </row>
    <row r="18" spans="1:10" ht="13.5" customHeight="1" x14ac:dyDescent="0.2">
      <c r="A18" s="227" t="s">
        <v>5</v>
      </c>
      <c r="B18" s="586" t="s">
        <v>152</v>
      </c>
      <c r="C18" s="586"/>
      <c r="D18" s="587"/>
      <c r="E18" s="586" t="s">
        <v>181</v>
      </c>
      <c r="F18" s="586"/>
      <c r="G18" s="587"/>
      <c r="H18" s="554" t="s">
        <v>155</v>
      </c>
      <c r="I18" s="588" t="s">
        <v>156</v>
      </c>
    </row>
    <row r="19" spans="1:10" ht="18.75" customHeight="1" x14ac:dyDescent="0.2">
      <c r="A19" s="577" t="s">
        <v>44</v>
      </c>
      <c r="B19" s="580" t="s">
        <v>6</v>
      </c>
      <c r="C19" s="580"/>
      <c r="D19" s="581"/>
      <c r="E19" s="580" t="s">
        <v>6</v>
      </c>
      <c r="F19" s="580"/>
      <c r="G19" s="581"/>
      <c r="H19" s="555"/>
      <c r="I19" s="589"/>
    </row>
    <row r="20" spans="1:10" x14ac:dyDescent="0.2">
      <c r="A20" s="578"/>
      <c r="B20" s="575" t="s">
        <v>1</v>
      </c>
      <c r="C20" s="575" t="s">
        <v>2</v>
      </c>
      <c r="D20" s="592" t="s">
        <v>3</v>
      </c>
      <c r="E20" s="569" t="s">
        <v>1</v>
      </c>
      <c r="F20" s="575" t="s">
        <v>2</v>
      </c>
      <c r="G20" s="592" t="s">
        <v>3</v>
      </c>
      <c r="H20" s="555"/>
      <c r="I20" s="589"/>
    </row>
    <row r="21" spans="1:10" x14ac:dyDescent="0.2">
      <c r="A21" s="579"/>
      <c r="B21" s="591"/>
      <c r="C21" s="591"/>
      <c r="D21" s="593"/>
      <c r="E21" s="570"/>
      <c r="F21" s="591"/>
      <c r="G21" s="593"/>
      <c r="H21" s="556"/>
      <c r="I21" s="590"/>
    </row>
    <row r="22" spans="1:10" ht="36" x14ac:dyDescent="0.2">
      <c r="A22" s="429" t="s">
        <v>178</v>
      </c>
      <c r="B22" s="228">
        <v>42658</v>
      </c>
      <c r="C22" s="229">
        <v>18859</v>
      </c>
      <c r="D22" s="230">
        <v>61517</v>
      </c>
      <c r="E22" s="228">
        <v>48476</v>
      </c>
      <c r="F22" s="231">
        <v>36598</v>
      </c>
      <c r="G22" s="232">
        <v>85074</v>
      </c>
      <c r="H22" s="233">
        <v>38.293479851098084</v>
      </c>
      <c r="I22" s="234">
        <v>65.652130294868925</v>
      </c>
    </row>
    <row r="23" spans="1:10" ht="36" x14ac:dyDescent="0.2">
      <c r="A23" s="430" t="s">
        <v>179</v>
      </c>
      <c r="B23" s="424">
        <v>6288</v>
      </c>
      <c r="C23" s="259">
        <v>3425</v>
      </c>
      <c r="D23" s="420">
        <v>9713</v>
      </c>
      <c r="E23" s="424">
        <v>7297</v>
      </c>
      <c r="F23" s="418">
        <v>2249</v>
      </c>
      <c r="G23" s="425">
        <v>9546</v>
      </c>
      <c r="H23" s="426">
        <v>-1.7193452074539266</v>
      </c>
      <c r="I23" s="427">
        <v>7.3667070526226439</v>
      </c>
    </row>
    <row r="24" spans="1:10" ht="36" x14ac:dyDescent="0.2">
      <c r="A24" s="431" t="s">
        <v>180</v>
      </c>
      <c r="B24" s="235">
        <v>21728</v>
      </c>
      <c r="C24" s="210">
        <v>15637</v>
      </c>
      <c r="D24" s="236">
        <v>37365</v>
      </c>
      <c r="E24" s="235">
        <v>15599</v>
      </c>
      <c r="F24" s="209">
        <v>12761</v>
      </c>
      <c r="G24" s="237">
        <v>28360</v>
      </c>
      <c r="H24" s="238">
        <v>-24.100093670547309</v>
      </c>
      <c r="I24" s="238">
        <v>21.885586843953298</v>
      </c>
    </row>
    <row r="25" spans="1:10" ht="24" x14ac:dyDescent="0.2">
      <c r="A25" s="430" t="s">
        <v>177</v>
      </c>
      <c r="B25" s="424">
        <v>4210</v>
      </c>
      <c r="C25" s="259">
        <v>302</v>
      </c>
      <c r="D25" s="420">
        <v>4512</v>
      </c>
      <c r="E25" s="424">
        <v>5160</v>
      </c>
      <c r="F25" s="418">
        <v>1443</v>
      </c>
      <c r="G25" s="425">
        <v>6603</v>
      </c>
      <c r="H25" s="426">
        <v>46.343085106383</v>
      </c>
      <c r="I25" s="426">
        <v>5.095575808555135</v>
      </c>
    </row>
    <row r="26" spans="1:10" x14ac:dyDescent="0.2">
      <c r="A26" s="239" t="s">
        <v>4</v>
      </c>
      <c r="B26" s="240">
        <v>74884</v>
      </c>
      <c r="C26" s="241">
        <v>38223</v>
      </c>
      <c r="D26" s="242">
        <v>113107</v>
      </c>
      <c r="E26" s="240">
        <v>76532</v>
      </c>
      <c r="F26" s="241">
        <v>53051</v>
      </c>
      <c r="G26" s="242">
        <v>129583</v>
      </c>
      <c r="H26" s="243">
        <v>14.5667376908591</v>
      </c>
      <c r="I26" s="243">
        <v>100</v>
      </c>
    </row>
    <row r="27" spans="1:10" x14ac:dyDescent="0.2">
      <c r="A27" s="222"/>
      <c r="B27" s="224"/>
      <c r="C27" s="224"/>
      <c r="D27" s="224"/>
      <c r="E27" s="224"/>
      <c r="F27" s="210"/>
      <c r="G27" s="210"/>
      <c r="H27" s="445"/>
      <c r="I27" s="445"/>
    </row>
    <row r="28" spans="1:10" ht="12.75" customHeight="1" x14ac:dyDescent="0.2">
      <c r="A28" s="596" t="s">
        <v>188</v>
      </c>
      <c r="B28" s="597"/>
      <c r="C28" s="597"/>
      <c r="D28" s="597"/>
      <c r="E28" s="597"/>
      <c r="F28" s="597"/>
      <c r="G28" s="597"/>
      <c r="H28" s="597"/>
      <c r="I28" s="598"/>
    </row>
    <row r="29" spans="1:10" ht="14.25" customHeight="1" x14ac:dyDescent="0.2">
      <c r="A29" s="207" t="s">
        <v>5</v>
      </c>
      <c r="B29" s="586" t="s">
        <v>152</v>
      </c>
      <c r="C29" s="586"/>
      <c r="D29" s="587"/>
      <c r="E29" s="586" t="s">
        <v>181</v>
      </c>
      <c r="F29" s="586"/>
      <c r="G29" s="587"/>
      <c r="H29" s="554" t="s">
        <v>155</v>
      </c>
      <c r="I29" s="588" t="s">
        <v>156</v>
      </c>
      <c r="J29" s="111"/>
    </row>
    <row r="30" spans="1:10" x14ac:dyDescent="0.2">
      <c r="A30" s="573" t="s">
        <v>185</v>
      </c>
      <c r="B30" s="580" t="s">
        <v>6</v>
      </c>
      <c r="C30" s="580"/>
      <c r="D30" s="581"/>
      <c r="E30" s="580" t="s">
        <v>6</v>
      </c>
      <c r="F30" s="580"/>
      <c r="G30" s="581"/>
      <c r="H30" s="555"/>
      <c r="I30" s="589"/>
      <c r="J30" s="111"/>
    </row>
    <row r="31" spans="1:10" x14ac:dyDescent="0.2">
      <c r="A31" s="574"/>
      <c r="B31" s="575" t="s">
        <v>1</v>
      </c>
      <c r="C31" s="575" t="s">
        <v>2</v>
      </c>
      <c r="D31" s="592" t="s">
        <v>3</v>
      </c>
      <c r="E31" s="569" t="s">
        <v>1</v>
      </c>
      <c r="F31" s="575" t="s">
        <v>2</v>
      </c>
      <c r="G31" s="592" t="s">
        <v>3</v>
      </c>
      <c r="H31" s="555"/>
      <c r="I31" s="589"/>
      <c r="J31" s="111"/>
    </row>
    <row r="32" spans="1:10" x14ac:dyDescent="0.2">
      <c r="A32" s="574"/>
      <c r="B32" s="576"/>
      <c r="C32" s="576"/>
      <c r="D32" s="599"/>
      <c r="E32" s="594"/>
      <c r="F32" s="576"/>
      <c r="G32" s="599"/>
      <c r="H32" s="556"/>
      <c r="I32" s="590"/>
      <c r="J32" s="111"/>
    </row>
    <row r="33" spans="1:10" x14ac:dyDescent="0.2">
      <c r="A33" s="208" t="s">
        <v>47</v>
      </c>
      <c r="B33" s="209">
        <v>39934976</v>
      </c>
      <c r="C33" s="210">
        <v>10415989</v>
      </c>
      <c r="D33" s="236">
        <v>50350965</v>
      </c>
      <c r="E33" s="209">
        <v>41721008</v>
      </c>
      <c r="F33" s="210">
        <v>9706145</v>
      </c>
      <c r="G33" s="236">
        <v>51427153</v>
      </c>
      <c r="H33" s="214">
        <v>2.1373731367412745</v>
      </c>
      <c r="I33" s="215">
        <v>15.900069453728113</v>
      </c>
      <c r="J33" s="111"/>
    </row>
    <row r="34" spans="1:10" x14ac:dyDescent="0.2">
      <c r="A34" s="417" t="s">
        <v>0</v>
      </c>
      <c r="B34" s="418">
        <v>143673922</v>
      </c>
      <c r="C34" s="259">
        <v>84152374</v>
      </c>
      <c r="D34" s="420">
        <v>227826296</v>
      </c>
      <c r="E34" s="418">
        <v>149305486</v>
      </c>
      <c r="F34" s="259">
        <v>122707162</v>
      </c>
      <c r="G34" s="420">
        <v>272012648</v>
      </c>
      <c r="H34" s="421">
        <v>19.394755028629348</v>
      </c>
      <c r="I34" s="422">
        <v>84.099930546271878</v>
      </c>
      <c r="J34" s="111"/>
    </row>
    <row r="35" spans="1:10" x14ac:dyDescent="0.2">
      <c r="A35" s="216" t="s">
        <v>4</v>
      </c>
      <c r="B35" s="217">
        <v>183608898</v>
      </c>
      <c r="C35" s="241">
        <v>94568363</v>
      </c>
      <c r="D35" s="242">
        <v>278177261</v>
      </c>
      <c r="E35" s="217">
        <v>191026494</v>
      </c>
      <c r="F35" s="241">
        <v>132413307</v>
      </c>
      <c r="G35" s="242">
        <v>323439801</v>
      </c>
      <c r="H35" s="220">
        <v>16.271114266237589</v>
      </c>
      <c r="I35" s="221">
        <v>100</v>
      </c>
      <c r="J35" s="111"/>
    </row>
    <row r="36" spans="1:10" x14ac:dyDescent="0.2">
      <c r="A36" s="244"/>
      <c r="B36" s="244"/>
      <c r="C36" s="244"/>
      <c r="D36" s="245"/>
      <c r="E36" s="244"/>
      <c r="F36" s="244"/>
      <c r="G36" s="245"/>
      <c r="H36" s="244"/>
      <c r="I36" s="244"/>
      <c r="J36" s="111"/>
    </row>
    <row r="37" spans="1:10" ht="15" customHeight="1" x14ac:dyDescent="0.2">
      <c r="A37" s="536" t="s">
        <v>126</v>
      </c>
      <c r="B37" s="537"/>
      <c r="C37" s="537"/>
      <c r="D37" s="537"/>
      <c r="E37" s="537"/>
      <c r="F37" s="537"/>
      <c r="G37" s="537"/>
      <c r="H37" s="537"/>
      <c r="I37" s="538"/>
    </row>
    <row r="38" spans="1:10" ht="13.5" customHeight="1" x14ac:dyDescent="0.2">
      <c r="A38" s="227" t="s">
        <v>5</v>
      </c>
      <c r="B38" s="586" t="s">
        <v>152</v>
      </c>
      <c r="C38" s="586"/>
      <c r="D38" s="587"/>
      <c r="E38" s="586" t="s">
        <v>181</v>
      </c>
      <c r="F38" s="586"/>
      <c r="G38" s="587"/>
      <c r="H38" s="554" t="s">
        <v>155</v>
      </c>
      <c r="I38" s="588" t="s">
        <v>156</v>
      </c>
    </row>
    <row r="39" spans="1:10" ht="12.75" customHeight="1" x14ac:dyDescent="0.2">
      <c r="A39" s="577" t="s">
        <v>44</v>
      </c>
      <c r="B39" s="580" t="s">
        <v>6</v>
      </c>
      <c r="C39" s="580"/>
      <c r="D39" s="581"/>
      <c r="E39" s="580" t="s">
        <v>6</v>
      </c>
      <c r="F39" s="580"/>
      <c r="G39" s="581"/>
      <c r="H39" s="555"/>
      <c r="I39" s="589"/>
    </row>
    <row r="40" spans="1:10" x14ac:dyDescent="0.2">
      <c r="A40" s="578"/>
      <c r="B40" s="575" t="s">
        <v>1</v>
      </c>
      <c r="C40" s="575" t="s">
        <v>2</v>
      </c>
      <c r="D40" s="592" t="s">
        <v>3</v>
      </c>
      <c r="E40" s="569" t="s">
        <v>1</v>
      </c>
      <c r="F40" s="575" t="s">
        <v>2</v>
      </c>
      <c r="G40" s="592" t="s">
        <v>3</v>
      </c>
      <c r="H40" s="555"/>
      <c r="I40" s="589"/>
    </row>
    <row r="41" spans="1:10" x14ac:dyDescent="0.2">
      <c r="A41" s="579"/>
      <c r="B41" s="591"/>
      <c r="C41" s="591"/>
      <c r="D41" s="593"/>
      <c r="E41" s="570"/>
      <c r="F41" s="591"/>
      <c r="G41" s="593"/>
      <c r="H41" s="556"/>
      <c r="I41" s="590"/>
    </row>
    <row r="42" spans="1:10" ht="36" x14ac:dyDescent="0.2">
      <c r="A42" s="435" t="s">
        <v>178</v>
      </c>
      <c r="B42" s="228">
        <v>103169911</v>
      </c>
      <c r="C42" s="246">
        <v>46237700</v>
      </c>
      <c r="D42" s="247">
        <v>149407611</v>
      </c>
      <c r="E42" s="248">
        <v>120995409</v>
      </c>
      <c r="F42" s="231">
        <v>91348023</v>
      </c>
      <c r="G42" s="231">
        <v>212343432</v>
      </c>
      <c r="H42" s="214">
        <v>42.12357093374581</v>
      </c>
      <c r="I42" s="234">
        <v>65.65160853533915</v>
      </c>
    </row>
    <row r="43" spans="1:10" ht="36" x14ac:dyDescent="0.2">
      <c r="A43" s="433" t="s">
        <v>179</v>
      </c>
      <c r="B43" s="424">
        <v>15696826</v>
      </c>
      <c r="C43" s="259">
        <v>8548231</v>
      </c>
      <c r="D43" s="420">
        <v>24245057</v>
      </c>
      <c r="E43" s="419">
        <v>18214901</v>
      </c>
      <c r="F43" s="418">
        <v>5613954</v>
      </c>
      <c r="G43" s="418">
        <v>23828855</v>
      </c>
      <c r="H43" s="437">
        <v>-1.7166468200095437</v>
      </c>
      <c r="I43" s="427">
        <v>7.3673230463062271</v>
      </c>
    </row>
    <row r="44" spans="1:10" ht="36" x14ac:dyDescent="0.2">
      <c r="A44" s="436" t="s">
        <v>180</v>
      </c>
      <c r="B44" s="235">
        <v>54234236</v>
      </c>
      <c r="C44" s="210">
        <v>39028965</v>
      </c>
      <c r="D44" s="236">
        <v>93263201</v>
      </c>
      <c r="E44" s="249">
        <v>38936331</v>
      </c>
      <c r="F44" s="209">
        <v>31851407</v>
      </c>
      <c r="G44" s="209">
        <v>70787738</v>
      </c>
      <c r="H44" s="250">
        <v>-24.098961604373841</v>
      </c>
      <c r="I44" s="134">
        <v>21.885908221913606</v>
      </c>
    </row>
    <row r="45" spans="1:10" ht="24" x14ac:dyDescent="0.2">
      <c r="A45" s="433" t="s">
        <v>177</v>
      </c>
      <c r="B45" s="424">
        <v>10507924</v>
      </c>
      <c r="C45" s="259">
        <v>753468</v>
      </c>
      <c r="D45" s="420">
        <v>11261392</v>
      </c>
      <c r="E45" s="419">
        <v>12879853</v>
      </c>
      <c r="F45" s="418">
        <v>3599923</v>
      </c>
      <c r="G45" s="418">
        <v>16479776</v>
      </c>
      <c r="H45" s="437">
        <v>46.338711946089774</v>
      </c>
      <c r="I45" s="426">
        <v>5.0951601964410065</v>
      </c>
    </row>
    <row r="46" spans="1:10" x14ac:dyDescent="0.2">
      <c r="A46" s="434" t="s">
        <v>4</v>
      </c>
      <c r="B46" s="251">
        <v>183608897</v>
      </c>
      <c r="C46" s="252">
        <v>94568364</v>
      </c>
      <c r="D46" s="253">
        <v>278177261</v>
      </c>
      <c r="E46" s="254">
        <v>191026494</v>
      </c>
      <c r="F46" s="444">
        <v>132413307</v>
      </c>
      <c r="G46" s="444">
        <v>323439801</v>
      </c>
      <c r="H46" s="255">
        <v>16.271114266237589</v>
      </c>
      <c r="I46" s="256">
        <v>100</v>
      </c>
    </row>
    <row r="47" spans="1:10" x14ac:dyDescent="0.2">
      <c r="A47" s="222"/>
      <c r="B47" s="224"/>
      <c r="C47" s="224"/>
      <c r="D47" s="224"/>
      <c r="F47" s="210"/>
      <c r="G47" s="224"/>
      <c r="H47" s="224"/>
      <c r="I47" s="224"/>
    </row>
    <row r="48" spans="1:10" s="447" customFormat="1" ht="23.25" customHeight="1" x14ac:dyDescent="0.2">
      <c r="A48" s="536" t="s">
        <v>189</v>
      </c>
      <c r="B48" s="537"/>
      <c r="C48" s="537"/>
      <c r="D48" s="537"/>
      <c r="E48" s="538"/>
      <c r="F48" s="446"/>
      <c r="G48" s="446"/>
      <c r="H48" s="442"/>
      <c r="I48" s="442"/>
    </row>
    <row r="49" spans="1:14" s="447" customFormat="1" ht="15" customHeight="1" x14ac:dyDescent="0.2">
      <c r="A49" s="227" t="s">
        <v>5</v>
      </c>
      <c r="B49" s="582" t="s">
        <v>152</v>
      </c>
      <c r="C49" s="583"/>
      <c r="D49" s="583" t="s">
        <v>181</v>
      </c>
      <c r="E49" s="584"/>
      <c r="F49" s="445"/>
      <c r="G49" s="445"/>
      <c r="H49" s="445"/>
      <c r="I49" s="445"/>
      <c r="J49" s="445"/>
      <c r="K49" s="445"/>
      <c r="L49" s="445"/>
      <c r="M49" s="445"/>
      <c r="N49" s="445"/>
    </row>
    <row r="50" spans="1:14" s="447" customFormat="1" ht="15" customHeight="1" x14ac:dyDescent="0.2">
      <c r="A50" s="573" t="s">
        <v>185</v>
      </c>
      <c r="B50" s="585" t="s">
        <v>6</v>
      </c>
      <c r="C50" s="580"/>
      <c r="D50" s="580" t="s">
        <v>6</v>
      </c>
      <c r="E50" s="581"/>
      <c r="F50" s="445"/>
      <c r="G50" s="445"/>
      <c r="H50" s="445"/>
      <c r="I50" s="445"/>
      <c r="J50" s="445"/>
      <c r="K50" s="445"/>
      <c r="L50" s="445"/>
      <c r="M50" s="445"/>
      <c r="N50" s="445"/>
    </row>
    <row r="51" spans="1:14" s="447" customFormat="1" x14ac:dyDescent="0.2">
      <c r="A51" s="574"/>
      <c r="B51" s="575" t="s">
        <v>1</v>
      </c>
      <c r="C51" s="575" t="s">
        <v>2</v>
      </c>
      <c r="D51" s="569" t="s">
        <v>1</v>
      </c>
      <c r="E51" s="571" t="s">
        <v>2</v>
      </c>
      <c r="F51" s="445"/>
      <c r="G51" s="445"/>
      <c r="H51" s="445"/>
      <c r="I51" s="445"/>
      <c r="J51" s="445"/>
      <c r="K51" s="445"/>
      <c r="L51" s="445"/>
      <c r="M51" s="445"/>
      <c r="N51" s="445"/>
    </row>
    <row r="52" spans="1:14" s="447" customFormat="1" x14ac:dyDescent="0.2">
      <c r="A52" s="574"/>
      <c r="B52" s="576"/>
      <c r="C52" s="576"/>
      <c r="D52" s="594"/>
      <c r="E52" s="595"/>
      <c r="F52" s="445"/>
      <c r="G52" s="445"/>
      <c r="H52" s="445"/>
      <c r="I52" s="445"/>
      <c r="J52" s="445"/>
      <c r="K52" s="445"/>
      <c r="L52" s="445"/>
      <c r="M52" s="445"/>
      <c r="N52" s="445"/>
    </row>
    <row r="53" spans="1:14" s="447" customFormat="1" x14ac:dyDescent="0.2">
      <c r="A53" s="208" t="s">
        <v>47</v>
      </c>
      <c r="B53" s="211">
        <v>45</v>
      </c>
      <c r="C53" s="213">
        <v>45</v>
      </c>
      <c r="D53" s="209">
        <v>47</v>
      </c>
      <c r="E53" s="236">
        <v>45</v>
      </c>
      <c r="F53" s="445"/>
      <c r="G53" s="506"/>
      <c r="H53" s="506"/>
      <c r="I53" s="506"/>
      <c r="J53" s="506"/>
      <c r="K53" s="445"/>
      <c r="L53" s="445"/>
      <c r="M53" s="445"/>
      <c r="N53" s="445"/>
    </row>
    <row r="54" spans="1:14" s="447" customFormat="1" x14ac:dyDescent="0.2">
      <c r="A54" s="417" t="s">
        <v>0</v>
      </c>
      <c r="B54" s="419">
        <v>46</v>
      </c>
      <c r="C54" s="420">
        <v>45</v>
      </c>
      <c r="D54" s="418">
        <v>46</v>
      </c>
      <c r="E54" s="420">
        <v>36</v>
      </c>
      <c r="F54" s="445"/>
      <c r="G54" s="506"/>
      <c r="H54" s="506"/>
      <c r="I54" s="506"/>
      <c r="J54" s="506"/>
      <c r="K54" s="445"/>
      <c r="L54" s="445"/>
      <c r="M54" s="445"/>
      <c r="N54" s="445"/>
    </row>
    <row r="55" spans="1:14" s="447" customFormat="1" x14ac:dyDescent="0.2">
      <c r="A55" s="216" t="s">
        <v>4</v>
      </c>
      <c r="B55" s="218">
        <v>46</v>
      </c>
      <c r="C55" s="242">
        <v>40</v>
      </c>
      <c r="D55" s="217">
        <v>46</v>
      </c>
      <c r="E55" s="242">
        <v>37</v>
      </c>
      <c r="F55" s="445"/>
      <c r="G55" s="506"/>
      <c r="H55" s="506"/>
      <c r="I55" s="506"/>
      <c r="J55" s="506"/>
      <c r="K55" s="445"/>
      <c r="L55" s="445"/>
      <c r="M55" s="445"/>
      <c r="N55" s="445"/>
    </row>
    <row r="56" spans="1:14" s="447" customFormat="1" x14ac:dyDescent="0.2">
      <c r="A56" s="258"/>
      <c r="B56" s="210"/>
      <c r="C56" s="210"/>
      <c r="D56" s="210"/>
      <c r="E56" s="210"/>
      <c r="F56" s="448"/>
      <c r="G56" s="448"/>
      <c r="H56" s="445"/>
      <c r="I56" s="445"/>
      <c r="J56" s="445"/>
      <c r="K56" s="445"/>
      <c r="L56" s="445"/>
      <c r="M56" s="445"/>
      <c r="N56" s="445"/>
    </row>
    <row r="57" spans="1:14" s="445" customFormat="1" ht="25.5" customHeight="1" x14ac:dyDescent="0.2">
      <c r="A57" s="536" t="s">
        <v>190</v>
      </c>
      <c r="B57" s="537"/>
      <c r="C57" s="537"/>
      <c r="D57" s="537"/>
      <c r="E57" s="538"/>
      <c r="F57" s="446"/>
      <c r="G57" s="446"/>
      <c r="H57" s="446"/>
      <c r="I57" s="446"/>
    </row>
    <row r="58" spans="1:14" s="447" customFormat="1" ht="14.25" x14ac:dyDescent="0.2">
      <c r="A58" s="260" t="s">
        <v>5</v>
      </c>
      <c r="B58" s="582" t="s">
        <v>142</v>
      </c>
      <c r="C58" s="583"/>
      <c r="D58" s="583" t="s">
        <v>145</v>
      </c>
      <c r="E58" s="584"/>
      <c r="F58" s="442"/>
      <c r="G58" s="442"/>
      <c r="H58" s="568"/>
      <c r="I58" s="568"/>
      <c r="J58" s="445"/>
      <c r="K58" s="445"/>
      <c r="L58" s="445"/>
      <c r="M58" s="445"/>
      <c r="N58" s="445"/>
    </row>
    <row r="59" spans="1:14" s="447" customFormat="1" x14ac:dyDescent="0.2">
      <c r="A59" s="607" t="s">
        <v>44</v>
      </c>
      <c r="B59" s="585" t="s">
        <v>6</v>
      </c>
      <c r="C59" s="581"/>
      <c r="D59" s="580" t="s">
        <v>6</v>
      </c>
      <c r="E59" s="581"/>
      <c r="F59" s="442"/>
      <c r="G59" s="442"/>
      <c r="H59" s="568"/>
      <c r="I59" s="568"/>
      <c r="J59" s="445"/>
      <c r="K59" s="445"/>
      <c r="L59" s="445"/>
      <c r="M59" s="445"/>
      <c r="N59" s="445"/>
    </row>
    <row r="60" spans="1:14" s="447" customFormat="1" x14ac:dyDescent="0.2">
      <c r="A60" s="608"/>
      <c r="B60" s="569" t="s">
        <v>1</v>
      </c>
      <c r="C60" s="571" t="s">
        <v>2</v>
      </c>
      <c r="D60" s="575" t="s">
        <v>1</v>
      </c>
      <c r="E60" s="571" t="s">
        <v>2</v>
      </c>
      <c r="F60" s="442"/>
      <c r="G60" s="442"/>
      <c r="H60" s="568"/>
      <c r="I60" s="568"/>
      <c r="J60" s="445"/>
      <c r="K60" s="445"/>
      <c r="L60" s="445"/>
      <c r="M60" s="445"/>
      <c r="N60" s="445"/>
    </row>
    <row r="61" spans="1:14" s="447" customFormat="1" x14ac:dyDescent="0.2">
      <c r="A61" s="608"/>
      <c r="B61" s="570"/>
      <c r="C61" s="572"/>
      <c r="D61" s="591"/>
      <c r="E61" s="572"/>
      <c r="F61" s="442"/>
      <c r="G61" s="442"/>
      <c r="H61" s="568"/>
      <c r="I61" s="568"/>
      <c r="J61" s="445"/>
      <c r="K61" s="445"/>
      <c r="L61" s="445"/>
      <c r="M61" s="445"/>
      <c r="N61" s="445"/>
    </row>
    <row r="62" spans="1:14" s="447" customFormat="1" ht="36" x14ac:dyDescent="0.2">
      <c r="A62" s="429" t="s">
        <v>176</v>
      </c>
      <c r="B62" s="261">
        <v>49</v>
      </c>
      <c r="C62" s="262">
        <v>41</v>
      </c>
      <c r="D62" s="261">
        <v>48</v>
      </c>
      <c r="E62" s="263">
        <v>37</v>
      </c>
      <c r="F62" s="442"/>
      <c r="G62" s="442"/>
      <c r="H62" s="449"/>
      <c r="I62" s="450"/>
      <c r="J62" s="445"/>
      <c r="K62" s="445"/>
      <c r="L62" s="445"/>
      <c r="M62" s="445"/>
      <c r="N62" s="445"/>
    </row>
    <row r="63" spans="1:14" s="447" customFormat="1" ht="36" x14ac:dyDescent="0.2">
      <c r="A63" s="430" t="s">
        <v>45</v>
      </c>
      <c r="B63" s="452">
        <v>41</v>
      </c>
      <c r="C63" s="453">
        <v>42</v>
      </c>
      <c r="D63" s="452">
        <v>40</v>
      </c>
      <c r="E63" s="454">
        <v>40</v>
      </c>
      <c r="F63" s="442"/>
      <c r="G63" s="442"/>
      <c r="H63" s="451"/>
      <c r="I63" s="450"/>
      <c r="J63" s="445"/>
      <c r="K63" s="445"/>
      <c r="L63" s="445"/>
      <c r="M63" s="445"/>
      <c r="N63" s="445"/>
    </row>
    <row r="64" spans="1:14" s="447" customFormat="1" ht="36" x14ac:dyDescent="0.2">
      <c r="A64" s="431" t="s">
        <v>46</v>
      </c>
      <c r="B64" s="265">
        <v>42</v>
      </c>
      <c r="C64" s="266">
        <v>39</v>
      </c>
      <c r="D64" s="265">
        <v>43</v>
      </c>
      <c r="E64" s="267">
        <v>37</v>
      </c>
      <c r="F64" s="442"/>
      <c r="G64" s="442"/>
      <c r="H64" s="448"/>
      <c r="I64" s="448"/>
      <c r="J64" s="445"/>
      <c r="K64" s="445"/>
      <c r="L64" s="445"/>
      <c r="M64" s="445"/>
      <c r="N64" s="445"/>
    </row>
    <row r="65" spans="1:14" s="447" customFormat="1" ht="24" x14ac:dyDescent="0.2">
      <c r="A65" s="430" t="s">
        <v>177</v>
      </c>
      <c r="B65" s="452">
        <v>44</v>
      </c>
      <c r="C65" s="453">
        <v>51</v>
      </c>
      <c r="D65" s="452">
        <v>50</v>
      </c>
      <c r="E65" s="454">
        <v>34</v>
      </c>
      <c r="F65" s="442"/>
      <c r="G65" s="442"/>
      <c r="H65" s="448"/>
      <c r="I65" s="448"/>
      <c r="J65" s="445"/>
      <c r="K65" s="445"/>
      <c r="L65" s="445"/>
      <c r="M65" s="445"/>
      <c r="N65" s="445"/>
    </row>
    <row r="66" spans="1:14" s="447" customFormat="1" ht="15.75" customHeight="1" x14ac:dyDescent="0.2">
      <c r="A66" s="455" t="s">
        <v>4</v>
      </c>
      <c r="B66" s="456">
        <v>46</v>
      </c>
      <c r="C66" s="457">
        <v>40</v>
      </c>
      <c r="D66" s="456">
        <v>46</v>
      </c>
      <c r="E66" s="458">
        <v>37</v>
      </c>
      <c r="F66" s="442"/>
      <c r="G66" s="442"/>
      <c r="H66" s="448"/>
      <c r="I66" s="448"/>
      <c r="J66" s="445"/>
      <c r="K66" s="445"/>
      <c r="L66" s="445"/>
      <c r="M66" s="445"/>
      <c r="N66" s="445"/>
    </row>
    <row r="67" spans="1:14" s="447" customFormat="1" x14ac:dyDescent="0.2">
      <c r="A67" s="76"/>
      <c r="B67" s="76"/>
      <c r="C67" s="111"/>
      <c r="D67" s="76"/>
      <c r="E67" s="76"/>
      <c r="F67" s="445"/>
      <c r="G67" s="445"/>
      <c r="H67" s="445"/>
      <c r="I67" s="445"/>
      <c r="J67" s="445"/>
      <c r="K67" s="445"/>
      <c r="L67" s="445"/>
      <c r="M67" s="445"/>
      <c r="N67" s="445"/>
    </row>
    <row r="68" spans="1:14" x14ac:dyDescent="0.2">
      <c r="A68" s="459" t="s">
        <v>183</v>
      </c>
      <c r="B68" s="460"/>
      <c r="C68" s="460"/>
      <c r="D68" s="114"/>
      <c r="E68" s="114"/>
      <c r="F68" s="114"/>
      <c r="G68" s="114"/>
      <c r="H68" s="114"/>
      <c r="I68" s="115"/>
    </row>
    <row r="69" spans="1:14" x14ac:dyDescent="0.2">
      <c r="A69" s="603" t="s">
        <v>184</v>
      </c>
      <c r="B69" s="604"/>
      <c r="C69" s="604"/>
      <c r="D69" s="111"/>
      <c r="E69" s="111"/>
      <c r="F69" s="111"/>
      <c r="G69" s="111"/>
      <c r="H69" s="111"/>
      <c r="I69" s="118"/>
    </row>
    <row r="70" spans="1:14" x14ac:dyDescent="0.2">
      <c r="A70" s="603" t="s">
        <v>139</v>
      </c>
      <c r="B70" s="604"/>
      <c r="C70" s="604"/>
      <c r="D70" s="111"/>
      <c r="E70" s="111"/>
      <c r="F70" s="111"/>
      <c r="G70" s="111"/>
      <c r="H70" s="111"/>
      <c r="I70" s="118"/>
    </row>
    <row r="71" spans="1:14" x14ac:dyDescent="0.2">
      <c r="A71" s="603" t="s">
        <v>140</v>
      </c>
      <c r="B71" s="604"/>
      <c r="C71" s="604"/>
      <c r="D71" s="111"/>
      <c r="E71" s="111"/>
      <c r="F71" s="111"/>
      <c r="G71" s="111"/>
      <c r="H71" s="111"/>
      <c r="I71" s="118"/>
    </row>
    <row r="72" spans="1:14" ht="47.25" customHeight="1" x14ac:dyDescent="0.2">
      <c r="A72" s="609" t="s">
        <v>182</v>
      </c>
      <c r="B72" s="610"/>
      <c r="C72" s="610"/>
      <c r="D72" s="610"/>
      <c r="E72" s="610"/>
      <c r="F72" s="610"/>
      <c r="G72" s="610"/>
      <c r="H72" s="610"/>
      <c r="I72" s="611"/>
    </row>
    <row r="73" spans="1:14" x14ac:dyDescent="0.2">
      <c r="A73" s="605" t="s">
        <v>141</v>
      </c>
      <c r="B73" s="606"/>
      <c r="C73" s="606"/>
      <c r="D73" s="121"/>
      <c r="E73" s="121"/>
      <c r="F73" s="121"/>
      <c r="G73" s="121"/>
      <c r="H73" s="121"/>
      <c r="I73" s="122"/>
    </row>
  </sheetData>
  <mergeCells count="85">
    <mergeCell ref="A1:B1"/>
    <mergeCell ref="A8:I8"/>
    <mergeCell ref="B9:D9"/>
    <mergeCell ref="H9:H12"/>
    <mergeCell ref="I9:I12"/>
    <mergeCell ref="A10:A12"/>
    <mergeCell ref="B10:D10"/>
    <mergeCell ref="A3:I4"/>
    <mergeCell ref="E9:G9"/>
    <mergeCell ref="E10:G10"/>
    <mergeCell ref="E11:E12"/>
    <mergeCell ref="F11:F12"/>
    <mergeCell ref="G11:G12"/>
    <mergeCell ref="D11:D12"/>
    <mergeCell ref="C11:C12"/>
    <mergeCell ref="B11:B12"/>
    <mergeCell ref="A70:C70"/>
    <mergeCell ref="A71:C71"/>
    <mergeCell ref="A73:C73"/>
    <mergeCell ref="B58:C58"/>
    <mergeCell ref="A59:A61"/>
    <mergeCell ref="B59:C59"/>
    <mergeCell ref="A72:I72"/>
    <mergeCell ref="D58:E58"/>
    <mergeCell ref="D60:D61"/>
    <mergeCell ref="E60:E61"/>
    <mergeCell ref="A69:C69"/>
    <mergeCell ref="B18:D18"/>
    <mergeCell ref="A17:I17"/>
    <mergeCell ref="C20:C21"/>
    <mergeCell ref="D20:D21"/>
    <mergeCell ref="E20:E21"/>
    <mergeCell ref="H18:H21"/>
    <mergeCell ref="I18:I21"/>
    <mergeCell ref="F20:F21"/>
    <mergeCell ref="G20:G21"/>
    <mergeCell ref="E18:G18"/>
    <mergeCell ref="E19:G19"/>
    <mergeCell ref="B19:D19"/>
    <mergeCell ref="B20:B21"/>
    <mergeCell ref="A19:A21"/>
    <mergeCell ref="E29:G29"/>
    <mergeCell ref="H29:H32"/>
    <mergeCell ref="A28:I28"/>
    <mergeCell ref="I29:I32"/>
    <mergeCell ref="A30:A32"/>
    <mergeCell ref="B30:D30"/>
    <mergeCell ref="E30:G30"/>
    <mergeCell ref="B31:B32"/>
    <mergeCell ref="C31:C32"/>
    <mergeCell ref="D31:D32"/>
    <mergeCell ref="E31:E32"/>
    <mergeCell ref="F31:F32"/>
    <mergeCell ref="G31:G32"/>
    <mergeCell ref="B29:D29"/>
    <mergeCell ref="D51:D52"/>
    <mergeCell ref="E51:E52"/>
    <mergeCell ref="E40:E41"/>
    <mergeCell ref="F40:F41"/>
    <mergeCell ref="G40:G41"/>
    <mergeCell ref="B38:D38"/>
    <mergeCell ref="E38:G38"/>
    <mergeCell ref="H38:H41"/>
    <mergeCell ref="I38:I41"/>
    <mergeCell ref="B39:D39"/>
    <mergeCell ref="E39:G39"/>
    <mergeCell ref="B40:B41"/>
    <mergeCell ref="C40:C41"/>
    <mergeCell ref="D40:D41"/>
    <mergeCell ref="A37:I37"/>
    <mergeCell ref="H58:H61"/>
    <mergeCell ref="I58:I61"/>
    <mergeCell ref="B60:B61"/>
    <mergeCell ref="C60:C61"/>
    <mergeCell ref="A50:A52"/>
    <mergeCell ref="B51:B52"/>
    <mergeCell ref="C51:C52"/>
    <mergeCell ref="A39:A41"/>
    <mergeCell ref="A48:E48"/>
    <mergeCell ref="D59:E59"/>
    <mergeCell ref="A57:E57"/>
    <mergeCell ref="B49:C49"/>
    <mergeCell ref="D49:E49"/>
    <mergeCell ref="B50:C50"/>
    <mergeCell ref="D50:E50"/>
  </mergeCells>
  <hyperlinks>
    <hyperlink ref="I7" location="Indicé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workbookViewId="0">
      <selection activeCell="G14" sqref="G14"/>
    </sheetView>
  </sheetViews>
  <sheetFormatPr baseColWidth="10" defaultRowHeight="14.25" x14ac:dyDescent="0.25"/>
  <cols>
    <col min="1" max="1" width="31" style="2" customWidth="1"/>
    <col min="2" max="2" width="13.42578125" style="2" customWidth="1"/>
    <col min="3" max="3" width="13.7109375" style="126" customWidth="1"/>
    <col min="4" max="4" width="13.28515625" style="2" customWidth="1"/>
    <col min="5" max="5" width="13" style="2" customWidth="1"/>
    <col min="6" max="6" width="14.7109375" style="2" customWidth="1"/>
    <col min="7" max="7" width="12.28515625" style="2" customWidth="1"/>
    <col min="8" max="8" width="13.28515625" style="2" customWidth="1"/>
    <col min="9" max="9" width="12" style="2" bestFit="1" customWidth="1"/>
    <col min="10" max="215" width="11.42578125" style="2"/>
    <col min="216" max="216" width="14.42578125" style="2" customWidth="1"/>
    <col min="217" max="217" width="12" style="2" customWidth="1"/>
    <col min="218" max="219" width="14.42578125" style="2" customWidth="1"/>
    <col min="220" max="220" width="17.42578125" style="2" customWidth="1"/>
    <col min="221" max="223" width="14.42578125" style="2" customWidth="1"/>
    <col min="224" max="471" width="11.42578125" style="2"/>
    <col min="472" max="472" width="14.42578125" style="2" customWidth="1"/>
    <col min="473" max="473" width="12" style="2" customWidth="1"/>
    <col min="474" max="475" width="14.42578125" style="2" customWidth="1"/>
    <col min="476" max="476" width="17.42578125" style="2" customWidth="1"/>
    <col min="477" max="479" width="14.42578125" style="2" customWidth="1"/>
    <col min="480" max="727" width="11.42578125" style="2"/>
    <col min="728" max="728" width="14.42578125" style="2" customWidth="1"/>
    <col min="729" max="729" width="12" style="2" customWidth="1"/>
    <col min="730" max="731" width="14.42578125" style="2" customWidth="1"/>
    <col min="732" max="732" width="17.42578125" style="2" customWidth="1"/>
    <col min="733" max="735" width="14.42578125" style="2" customWidth="1"/>
    <col min="736" max="983" width="11.42578125" style="2"/>
    <col min="984" max="984" width="14.42578125" style="2" customWidth="1"/>
    <col min="985" max="985" width="12" style="2" customWidth="1"/>
    <col min="986" max="987" width="14.42578125" style="2" customWidth="1"/>
    <col min="988" max="988" width="17.42578125" style="2" customWidth="1"/>
    <col min="989" max="991" width="14.42578125" style="2" customWidth="1"/>
    <col min="992" max="1239" width="11.42578125" style="2"/>
    <col min="1240" max="1240" width="14.42578125" style="2" customWidth="1"/>
    <col min="1241" max="1241" width="12" style="2" customWidth="1"/>
    <col min="1242" max="1243" width="14.42578125" style="2" customWidth="1"/>
    <col min="1244" max="1244" width="17.42578125" style="2" customWidth="1"/>
    <col min="1245" max="1247" width="14.42578125" style="2" customWidth="1"/>
    <col min="1248" max="1495" width="11.42578125" style="2"/>
    <col min="1496" max="1496" width="14.42578125" style="2" customWidth="1"/>
    <col min="1497" max="1497" width="12" style="2" customWidth="1"/>
    <col min="1498" max="1499" width="14.42578125" style="2" customWidth="1"/>
    <col min="1500" max="1500" width="17.42578125" style="2" customWidth="1"/>
    <col min="1501" max="1503" width="14.42578125" style="2" customWidth="1"/>
    <col min="1504" max="1751" width="11.42578125" style="2"/>
    <col min="1752" max="1752" width="14.42578125" style="2" customWidth="1"/>
    <col min="1753" max="1753" width="12" style="2" customWidth="1"/>
    <col min="1754" max="1755" width="14.42578125" style="2" customWidth="1"/>
    <col min="1756" max="1756" width="17.42578125" style="2" customWidth="1"/>
    <col min="1757" max="1759" width="14.42578125" style="2" customWidth="1"/>
    <col min="1760" max="2007" width="11.42578125" style="2"/>
    <col min="2008" max="2008" width="14.42578125" style="2" customWidth="1"/>
    <col min="2009" max="2009" width="12" style="2" customWidth="1"/>
    <col min="2010" max="2011" width="14.42578125" style="2" customWidth="1"/>
    <col min="2012" max="2012" width="17.42578125" style="2" customWidth="1"/>
    <col min="2013" max="2015" width="14.42578125" style="2" customWidth="1"/>
    <col min="2016" max="2263" width="11.42578125" style="2"/>
    <col min="2264" max="2264" width="14.42578125" style="2" customWidth="1"/>
    <col min="2265" max="2265" width="12" style="2" customWidth="1"/>
    <col min="2266" max="2267" width="14.42578125" style="2" customWidth="1"/>
    <col min="2268" max="2268" width="17.42578125" style="2" customWidth="1"/>
    <col min="2269" max="2271" width="14.42578125" style="2" customWidth="1"/>
    <col min="2272" max="2519" width="11.42578125" style="2"/>
    <col min="2520" max="2520" width="14.42578125" style="2" customWidth="1"/>
    <col min="2521" max="2521" width="12" style="2" customWidth="1"/>
    <col min="2522" max="2523" width="14.42578125" style="2" customWidth="1"/>
    <col min="2524" max="2524" width="17.42578125" style="2" customWidth="1"/>
    <col min="2525" max="2527" width="14.42578125" style="2" customWidth="1"/>
    <col min="2528" max="2775" width="11.42578125" style="2"/>
    <col min="2776" max="2776" width="14.42578125" style="2" customWidth="1"/>
    <col min="2777" max="2777" width="12" style="2" customWidth="1"/>
    <col min="2778" max="2779" width="14.42578125" style="2" customWidth="1"/>
    <col min="2780" max="2780" width="17.42578125" style="2" customWidth="1"/>
    <col min="2781" max="2783" width="14.42578125" style="2" customWidth="1"/>
    <col min="2784" max="3031" width="11.42578125" style="2"/>
    <col min="3032" max="3032" width="14.42578125" style="2" customWidth="1"/>
    <col min="3033" max="3033" width="12" style="2" customWidth="1"/>
    <col min="3034" max="3035" width="14.42578125" style="2" customWidth="1"/>
    <col min="3036" max="3036" width="17.42578125" style="2" customWidth="1"/>
    <col min="3037" max="3039" width="14.42578125" style="2" customWidth="1"/>
    <col min="3040" max="3287" width="11.42578125" style="2"/>
    <col min="3288" max="3288" width="14.42578125" style="2" customWidth="1"/>
    <col min="3289" max="3289" width="12" style="2" customWidth="1"/>
    <col min="3290" max="3291" width="14.42578125" style="2" customWidth="1"/>
    <col min="3292" max="3292" width="17.42578125" style="2" customWidth="1"/>
    <col min="3293" max="3295" width="14.42578125" style="2" customWidth="1"/>
    <col min="3296" max="3543" width="11.42578125" style="2"/>
    <col min="3544" max="3544" width="14.42578125" style="2" customWidth="1"/>
    <col min="3545" max="3545" width="12" style="2" customWidth="1"/>
    <col min="3546" max="3547" width="14.42578125" style="2" customWidth="1"/>
    <col min="3548" max="3548" width="17.42578125" style="2" customWidth="1"/>
    <col min="3549" max="3551" width="14.42578125" style="2" customWidth="1"/>
    <col min="3552" max="3799" width="11.42578125" style="2"/>
    <col min="3800" max="3800" width="14.42578125" style="2" customWidth="1"/>
    <col min="3801" max="3801" width="12" style="2" customWidth="1"/>
    <col min="3802" max="3803" width="14.42578125" style="2" customWidth="1"/>
    <col min="3804" max="3804" width="17.42578125" style="2" customWidth="1"/>
    <col min="3805" max="3807" width="14.42578125" style="2" customWidth="1"/>
    <col min="3808" max="4055" width="11.42578125" style="2"/>
    <col min="4056" max="4056" width="14.42578125" style="2" customWidth="1"/>
    <col min="4057" max="4057" width="12" style="2" customWidth="1"/>
    <col min="4058" max="4059" width="14.42578125" style="2" customWidth="1"/>
    <col min="4060" max="4060" width="17.42578125" style="2" customWidth="1"/>
    <col min="4061" max="4063" width="14.42578125" style="2" customWidth="1"/>
    <col min="4064" max="4311" width="11.42578125" style="2"/>
    <col min="4312" max="4312" width="14.42578125" style="2" customWidth="1"/>
    <col min="4313" max="4313" width="12" style="2" customWidth="1"/>
    <col min="4314" max="4315" width="14.42578125" style="2" customWidth="1"/>
    <col min="4316" max="4316" width="17.42578125" style="2" customWidth="1"/>
    <col min="4317" max="4319" width="14.42578125" style="2" customWidth="1"/>
    <col min="4320" max="4567" width="11.42578125" style="2"/>
    <col min="4568" max="4568" width="14.42578125" style="2" customWidth="1"/>
    <col min="4569" max="4569" width="12" style="2" customWidth="1"/>
    <col min="4570" max="4571" width="14.42578125" style="2" customWidth="1"/>
    <col min="4572" max="4572" width="17.42578125" style="2" customWidth="1"/>
    <col min="4573" max="4575" width="14.42578125" style="2" customWidth="1"/>
    <col min="4576" max="4823" width="11.42578125" style="2"/>
    <col min="4824" max="4824" width="14.42578125" style="2" customWidth="1"/>
    <col min="4825" max="4825" width="12" style="2" customWidth="1"/>
    <col min="4826" max="4827" width="14.42578125" style="2" customWidth="1"/>
    <col min="4828" max="4828" width="17.42578125" style="2" customWidth="1"/>
    <col min="4829" max="4831" width="14.42578125" style="2" customWidth="1"/>
    <col min="4832" max="5079" width="11.42578125" style="2"/>
    <col min="5080" max="5080" width="14.42578125" style="2" customWidth="1"/>
    <col min="5081" max="5081" width="12" style="2" customWidth="1"/>
    <col min="5082" max="5083" width="14.42578125" style="2" customWidth="1"/>
    <col min="5084" max="5084" width="17.42578125" style="2" customWidth="1"/>
    <col min="5085" max="5087" width="14.42578125" style="2" customWidth="1"/>
    <col min="5088" max="5335" width="11.42578125" style="2"/>
    <col min="5336" max="5336" width="14.42578125" style="2" customWidth="1"/>
    <col min="5337" max="5337" width="12" style="2" customWidth="1"/>
    <col min="5338" max="5339" width="14.42578125" style="2" customWidth="1"/>
    <col min="5340" max="5340" width="17.42578125" style="2" customWidth="1"/>
    <col min="5341" max="5343" width="14.42578125" style="2" customWidth="1"/>
    <col min="5344" max="5591" width="11.42578125" style="2"/>
    <col min="5592" max="5592" width="14.42578125" style="2" customWidth="1"/>
    <col min="5593" max="5593" width="12" style="2" customWidth="1"/>
    <col min="5594" max="5595" width="14.42578125" style="2" customWidth="1"/>
    <col min="5596" max="5596" width="17.42578125" style="2" customWidth="1"/>
    <col min="5597" max="5599" width="14.42578125" style="2" customWidth="1"/>
    <col min="5600" max="5847" width="11.42578125" style="2"/>
    <col min="5848" max="5848" width="14.42578125" style="2" customWidth="1"/>
    <col min="5849" max="5849" width="12" style="2" customWidth="1"/>
    <col min="5850" max="5851" width="14.42578125" style="2" customWidth="1"/>
    <col min="5852" max="5852" width="17.42578125" style="2" customWidth="1"/>
    <col min="5853" max="5855" width="14.42578125" style="2" customWidth="1"/>
    <col min="5856" max="6103" width="11.42578125" style="2"/>
    <col min="6104" max="6104" width="14.42578125" style="2" customWidth="1"/>
    <col min="6105" max="6105" width="12" style="2" customWidth="1"/>
    <col min="6106" max="6107" width="14.42578125" style="2" customWidth="1"/>
    <col min="6108" max="6108" width="17.42578125" style="2" customWidth="1"/>
    <col min="6109" max="6111" width="14.42578125" style="2" customWidth="1"/>
    <col min="6112" max="6359" width="11.42578125" style="2"/>
    <col min="6360" max="6360" width="14.42578125" style="2" customWidth="1"/>
    <col min="6361" max="6361" width="12" style="2" customWidth="1"/>
    <col min="6362" max="6363" width="14.42578125" style="2" customWidth="1"/>
    <col min="6364" max="6364" width="17.42578125" style="2" customWidth="1"/>
    <col min="6365" max="6367" width="14.42578125" style="2" customWidth="1"/>
    <col min="6368" max="6615" width="11.42578125" style="2"/>
    <col min="6616" max="6616" width="14.42578125" style="2" customWidth="1"/>
    <col min="6617" max="6617" width="12" style="2" customWidth="1"/>
    <col min="6618" max="6619" width="14.42578125" style="2" customWidth="1"/>
    <col min="6620" max="6620" width="17.42578125" style="2" customWidth="1"/>
    <col min="6621" max="6623" width="14.42578125" style="2" customWidth="1"/>
    <col min="6624" max="6871" width="11.42578125" style="2"/>
    <col min="6872" max="6872" width="14.42578125" style="2" customWidth="1"/>
    <col min="6873" max="6873" width="12" style="2" customWidth="1"/>
    <col min="6874" max="6875" width="14.42578125" style="2" customWidth="1"/>
    <col min="6876" max="6876" width="17.42578125" style="2" customWidth="1"/>
    <col min="6877" max="6879" width="14.42578125" style="2" customWidth="1"/>
    <col min="6880" max="7127" width="11.42578125" style="2"/>
    <col min="7128" max="7128" width="14.42578125" style="2" customWidth="1"/>
    <col min="7129" max="7129" width="12" style="2" customWidth="1"/>
    <col min="7130" max="7131" width="14.42578125" style="2" customWidth="1"/>
    <col min="7132" max="7132" width="17.42578125" style="2" customWidth="1"/>
    <col min="7133" max="7135" width="14.42578125" style="2" customWidth="1"/>
    <col min="7136" max="7383" width="11.42578125" style="2"/>
    <col min="7384" max="7384" width="14.42578125" style="2" customWidth="1"/>
    <col min="7385" max="7385" width="12" style="2" customWidth="1"/>
    <col min="7386" max="7387" width="14.42578125" style="2" customWidth="1"/>
    <col min="7388" max="7388" width="17.42578125" style="2" customWidth="1"/>
    <col min="7389" max="7391" width="14.42578125" style="2" customWidth="1"/>
    <col min="7392" max="7639" width="11.42578125" style="2"/>
    <col min="7640" max="7640" width="14.42578125" style="2" customWidth="1"/>
    <col min="7641" max="7641" width="12" style="2" customWidth="1"/>
    <col min="7642" max="7643" width="14.42578125" style="2" customWidth="1"/>
    <col min="7644" max="7644" width="17.42578125" style="2" customWidth="1"/>
    <col min="7645" max="7647" width="14.42578125" style="2" customWidth="1"/>
    <col min="7648" max="7895" width="11.42578125" style="2"/>
    <col min="7896" max="7896" width="14.42578125" style="2" customWidth="1"/>
    <col min="7897" max="7897" width="12" style="2" customWidth="1"/>
    <col min="7898" max="7899" width="14.42578125" style="2" customWidth="1"/>
    <col min="7900" max="7900" width="17.42578125" style="2" customWidth="1"/>
    <col min="7901" max="7903" width="14.42578125" style="2" customWidth="1"/>
    <col min="7904" max="8151" width="11.42578125" style="2"/>
    <col min="8152" max="8152" width="14.42578125" style="2" customWidth="1"/>
    <col min="8153" max="8153" width="12" style="2" customWidth="1"/>
    <col min="8154" max="8155" width="14.42578125" style="2" customWidth="1"/>
    <col min="8156" max="8156" width="17.42578125" style="2" customWidth="1"/>
    <col min="8157" max="8159" width="14.42578125" style="2" customWidth="1"/>
    <col min="8160" max="8407" width="11.42578125" style="2"/>
    <col min="8408" max="8408" width="14.42578125" style="2" customWidth="1"/>
    <col min="8409" max="8409" width="12" style="2" customWidth="1"/>
    <col min="8410" max="8411" width="14.42578125" style="2" customWidth="1"/>
    <col min="8412" max="8412" width="17.42578125" style="2" customWidth="1"/>
    <col min="8413" max="8415" width="14.42578125" style="2" customWidth="1"/>
    <col min="8416" max="8663" width="11.42578125" style="2"/>
    <col min="8664" max="8664" width="14.42578125" style="2" customWidth="1"/>
    <col min="8665" max="8665" width="12" style="2" customWidth="1"/>
    <col min="8666" max="8667" width="14.42578125" style="2" customWidth="1"/>
    <col min="8668" max="8668" width="17.42578125" style="2" customWidth="1"/>
    <col min="8669" max="8671" width="14.42578125" style="2" customWidth="1"/>
    <col min="8672" max="8919" width="11.42578125" style="2"/>
    <col min="8920" max="8920" width="14.42578125" style="2" customWidth="1"/>
    <col min="8921" max="8921" width="12" style="2" customWidth="1"/>
    <col min="8922" max="8923" width="14.42578125" style="2" customWidth="1"/>
    <col min="8924" max="8924" width="17.42578125" style="2" customWidth="1"/>
    <col min="8925" max="8927" width="14.42578125" style="2" customWidth="1"/>
    <col min="8928" max="9175" width="11.42578125" style="2"/>
    <col min="9176" max="9176" width="14.42578125" style="2" customWidth="1"/>
    <col min="9177" max="9177" width="12" style="2" customWidth="1"/>
    <col min="9178" max="9179" width="14.42578125" style="2" customWidth="1"/>
    <col min="9180" max="9180" width="17.42578125" style="2" customWidth="1"/>
    <col min="9181" max="9183" width="14.42578125" style="2" customWidth="1"/>
    <col min="9184" max="9431" width="11.42578125" style="2"/>
    <col min="9432" max="9432" width="14.42578125" style="2" customWidth="1"/>
    <col min="9433" max="9433" width="12" style="2" customWidth="1"/>
    <col min="9434" max="9435" width="14.42578125" style="2" customWidth="1"/>
    <col min="9436" max="9436" width="17.42578125" style="2" customWidth="1"/>
    <col min="9437" max="9439" width="14.42578125" style="2" customWidth="1"/>
    <col min="9440" max="9687" width="11.42578125" style="2"/>
    <col min="9688" max="9688" width="14.42578125" style="2" customWidth="1"/>
    <col min="9689" max="9689" width="12" style="2" customWidth="1"/>
    <col min="9690" max="9691" width="14.42578125" style="2" customWidth="1"/>
    <col min="9692" max="9692" width="17.42578125" style="2" customWidth="1"/>
    <col min="9693" max="9695" width="14.42578125" style="2" customWidth="1"/>
    <col min="9696" max="9943" width="11.42578125" style="2"/>
    <col min="9944" max="9944" width="14.42578125" style="2" customWidth="1"/>
    <col min="9945" max="9945" width="12" style="2" customWidth="1"/>
    <col min="9946" max="9947" width="14.42578125" style="2" customWidth="1"/>
    <col min="9948" max="9948" width="17.42578125" style="2" customWidth="1"/>
    <col min="9949" max="9951" width="14.42578125" style="2" customWidth="1"/>
    <col min="9952" max="10199" width="11.42578125" style="2"/>
    <col min="10200" max="10200" width="14.42578125" style="2" customWidth="1"/>
    <col min="10201" max="10201" width="12" style="2" customWidth="1"/>
    <col min="10202" max="10203" width="14.42578125" style="2" customWidth="1"/>
    <col min="10204" max="10204" width="17.42578125" style="2" customWidth="1"/>
    <col min="10205" max="10207" width="14.42578125" style="2" customWidth="1"/>
    <col min="10208" max="10455" width="11.42578125" style="2"/>
    <col min="10456" max="10456" width="14.42578125" style="2" customWidth="1"/>
    <col min="10457" max="10457" width="12" style="2" customWidth="1"/>
    <col min="10458" max="10459" width="14.42578125" style="2" customWidth="1"/>
    <col min="10460" max="10460" width="17.42578125" style="2" customWidth="1"/>
    <col min="10461" max="10463" width="14.42578125" style="2" customWidth="1"/>
    <col min="10464" max="10711" width="11.42578125" style="2"/>
    <col min="10712" max="10712" width="14.42578125" style="2" customWidth="1"/>
    <col min="10713" max="10713" width="12" style="2" customWidth="1"/>
    <col min="10714" max="10715" width="14.42578125" style="2" customWidth="1"/>
    <col min="10716" max="10716" width="17.42578125" style="2" customWidth="1"/>
    <col min="10717" max="10719" width="14.42578125" style="2" customWidth="1"/>
    <col min="10720" max="10967" width="11.42578125" style="2"/>
    <col min="10968" max="10968" width="14.42578125" style="2" customWidth="1"/>
    <col min="10969" max="10969" width="12" style="2" customWidth="1"/>
    <col min="10970" max="10971" width="14.42578125" style="2" customWidth="1"/>
    <col min="10972" max="10972" width="17.42578125" style="2" customWidth="1"/>
    <col min="10973" max="10975" width="14.42578125" style="2" customWidth="1"/>
    <col min="10976" max="11223" width="11.42578125" style="2"/>
    <col min="11224" max="11224" width="14.42578125" style="2" customWidth="1"/>
    <col min="11225" max="11225" width="12" style="2" customWidth="1"/>
    <col min="11226" max="11227" width="14.42578125" style="2" customWidth="1"/>
    <col min="11228" max="11228" width="17.42578125" style="2" customWidth="1"/>
    <col min="11229" max="11231" width="14.42578125" style="2" customWidth="1"/>
    <col min="11232" max="11479" width="11.42578125" style="2"/>
    <col min="11480" max="11480" width="14.42578125" style="2" customWidth="1"/>
    <col min="11481" max="11481" width="12" style="2" customWidth="1"/>
    <col min="11482" max="11483" width="14.42578125" style="2" customWidth="1"/>
    <col min="11484" max="11484" width="17.42578125" style="2" customWidth="1"/>
    <col min="11485" max="11487" width="14.42578125" style="2" customWidth="1"/>
    <col min="11488" max="11735" width="11.42578125" style="2"/>
    <col min="11736" max="11736" width="14.42578125" style="2" customWidth="1"/>
    <col min="11737" max="11737" width="12" style="2" customWidth="1"/>
    <col min="11738" max="11739" width="14.42578125" style="2" customWidth="1"/>
    <col min="11740" max="11740" width="17.42578125" style="2" customWidth="1"/>
    <col min="11741" max="11743" width="14.42578125" style="2" customWidth="1"/>
    <col min="11744" max="11991" width="11.42578125" style="2"/>
    <col min="11992" max="11992" width="14.42578125" style="2" customWidth="1"/>
    <col min="11993" max="11993" width="12" style="2" customWidth="1"/>
    <col min="11994" max="11995" width="14.42578125" style="2" customWidth="1"/>
    <col min="11996" max="11996" width="17.42578125" style="2" customWidth="1"/>
    <col min="11997" max="11999" width="14.42578125" style="2" customWidth="1"/>
    <col min="12000" max="12247" width="11.42578125" style="2"/>
    <col min="12248" max="12248" width="14.42578125" style="2" customWidth="1"/>
    <col min="12249" max="12249" width="12" style="2" customWidth="1"/>
    <col min="12250" max="12251" width="14.42578125" style="2" customWidth="1"/>
    <col min="12252" max="12252" width="17.42578125" style="2" customWidth="1"/>
    <col min="12253" max="12255" width="14.42578125" style="2" customWidth="1"/>
    <col min="12256" max="12503" width="11.42578125" style="2"/>
    <col min="12504" max="12504" width="14.42578125" style="2" customWidth="1"/>
    <col min="12505" max="12505" width="12" style="2" customWidth="1"/>
    <col min="12506" max="12507" width="14.42578125" style="2" customWidth="1"/>
    <col min="12508" max="12508" width="17.42578125" style="2" customWidth="1"/>
    <col min="12509" max="12511" width="14.42578125" style="2" customWidth="1"/>
    <col min="12512" max="12759" width="11.42578125" style="2"/>
    <col min="12760" max="12760" width="14.42578125" style="2" customWidth="1"/>
    <col min="12761" max="12761" width="12" style="2" customWidth="1"/>
    <col min="12762" max="12763" width="14.42578125" style="2" customWidth="1"/>
    <col min="12764" max="12764" width="17.42578125" style="2" customWidth="1"/>
    <col min="12765" max="12767" width="14.42578125" style="2" customWidth="1"/>
    <col min="12768" max="13015" width="11.42578125" style="2"/>
    <col min="13016" max="13016" width="14.42578125" style="2" customWidth="1"/>
    <col min="13017" max="13017" width="12" style="2" customWidth="1"/>
    <col min="13018" max="13019" width="14.42578125" style="2" customWidth="1"/>
    <col min="13020" max="13020" width="17.42578125" style="2" customWidth="1"/>
    <col min="13021" max="13023" width="14.42578125" style="2" customWidth="1"/>
    <col min="13024" max="13271" width="11.42578125" style="2"/>
    <col min="13272" max="13272" width="14.42578125" style="2" customWidth="1"/>
    <col min="13273" max="13273" width="12" style="2" customWidth="1"/>
    <col min="13274" max="13275" width="14.42578125" style="2" customWidth="1"/>
    <col min="13276" max="13276" width="17.42578125" style="2" customWidth="1"/>
    <col min="13277" max="13279" width="14.42578125" style="2" customWidth="1"/>
    <col min="13280" max="13527" width="11.42578125" style="2"/>
    <col min="13528" max="13528" width="14.42578125" style="2" customWidth="1"/>
    <col min="13529" max="13529" width="12" style="2" customWidth="1"/>
    <col min="13530" max="13531" width="14.42578125" style="2" customWidth="1"/>
    <col min="13532" max="13532" width="17.42578125" style="2" customWidth="1"/>
    <col min="13533" max="13535" width="14.42578125" style="2" customWidth="1"/>
    <col min="13536" max="13783" width="11.42578125" style="2"/>
    <col min="13784" max="13784" width="14.42578125" style="2" customWidth="1"/>
    <col min="13785" max="13785" width="12" style="2" customWidth="1"/>
    <col min="13786" max="13787" width="14.42578125" style="2" customWidth="1"/>
    <col min="13788" max="13788" width="17.42578125" style="2" customWidth="1"/>
    <col min="13789" max="13791" width="14.42578125" style="2" customWidth="1"/>
    <col min="13792" max="14039" width="11.42578125" style="2"/>
    <col min="14040" max="14040" width="14.42578125" style="2" customWidth="1"/>
    <col min="14041" max="14041" width="12" style="2" customWidth="1"/>
    <col min="14042" max="14043" width="14.42578125" style="2" customWidth="1"/>
    <col min="14044" max="14044" width="17.42578125" style="2" customWidth="1"/>
    <col min="14045" max="14047" width="14.42578125" style="2" customWidth="1"/>
    <col min="14048" max="14295" width="11.42578125" style="2"/>
    <col min="14296" max="14296" width="14.42578125" style="2" customWidth="1"/>
    <col min="14297" max="14297" width="12" style="2" customWidth="1"/>
    <col min="14298" max="14299" width="14.42578125" style="2" customWidth="1"/>
    <col min="14300" max="14300" width="17.42578125" style="2" customWidth="1"/>
    <col min="14301" max="14303" width="14.42578125" style="2" customWidth="1"/>
    <col min="14304" max="14551" width="11.42578125" style="2"/>
    <col min="14552" max="14552" width="14.42578125" style="2" customWidth="1"/>
    <col min="14553" max="14553" width="12" style="2" customWidth="1"/>
    <col min="14554" max="14555" width="14.42578125" style="2" customWidth="1"/>
    <col min="14556" max="14556" width="17.42578125" style="2" customWidth="1"/>
    <col min="14557" max="14559" width="14.42578125" style="2" customWidth="1"/>
    <col min="14560" max="14807" width="11.42578125" style="2"/>
    <col min="14808" max="14808" width="14.42578125" style="2" customWidth="1"/>
    <col min="14809" max="14809" width="12" style="2" customWidth="1"/>
    <col min="14810" max="14811" width="14.42578125" style="2" customWidth="1"/>
    <col min="14812" max="14812" width="17.42578125" style="2" customWidth="1"/>
    <col min="14813" max="14815" width="14.42578125" style="2" customWidth="1"/>
    <col min="14816" max="15063" width="11.42578125" style="2"/>
    <col min="15064" max="15064" width="14.42578125" style="2" customWidth="1"/>
    <col min="15065" max="15065" width="12" style="2" customWidth="1"/>
    <col min="15066" max="15067" width="14.42578125" style="2" customWidth="1"/>
    <col min="15068" max="15068" width="17.42578125" style="2" customWidth="1"/>
    <col min="15069" max="15071" width="14.42578125" style="2" customWidth="1"/>
    <col min="15072" max="15319" width="11.42578125" style="2"/>
    <col min="15320" max="15320" width="14.42578125" style="2" customWidth="1"/>
    <col min="15321" max="15321" width="12" style="2" customWidth="1"/>
    <col min="15322" max="15323" width="14.42578125" style="2" customWidth="1"/>
    <col min="15324" max="15324" width="17.42578125" style="2" customWidth="1"/>
    <col min="15325" max="15327" width="14.42578125" style="2" customWidth="1"/>
    <col min="15328" max="15575" width="11.42578125" style="2"/>
    <col min="15576" max="15576" width="14.42578125" style="2" customWidth="1"/>
    <col min="15577" max="15577" width="12" style="2" customWidth="1"/>
    <col min="15578" max="15579" width="14.42578125" style="2" customWidth="1"/>
    <col min="15580" max="15580" width="17.42578125" style="2" customWidth="1"/>
    <col min="15581" max="15583" width="14.42578125" style="2" customWidth="1"/>
    <col min="15584" max="15831" width="11.42578125" style="2"/>
    <col min="15832" max="15832" width="14.42578125" style="2" customWidth="1"/>
    <col min="15833" max="15833" width="12" style="2" customWidth="1"/>
    <col min="15834" max="15835" width="14.42578125" style="2" customWidth="1"/>
    <col min="15836" max="15836" width="17.42578125" style="2" customWidth="1"/>
    <col min="15837" max="15839" width="14.42578125" style="2" customWidth="1"/>
    <col min="15840" max="16087" width="11.42578125" style="2"/>
    <col min="16088" max="16088" width="14.42578125" style="2" customWidth="1"/>
    <col min="16089" max="16089" width="12" style="2" customWidth="1"/>
    <col min="16090" max="16091" width="14.42578125" style="2" customWidth="1"/>
    <col min="16092" max="16092" width="17.42578125" style="2" customWidth="1"/>
    <col min="16093" max="16095" width="14.42578125" style="2" customWidth="1"/>
    <col min="16096" max="16384" width="11.42578125" style="2"/>
  </cols>
  <sheetData>
    <row r="1" spans="1:9" ht="52.5" customHeight="1" x14ac:dyDescent="0.25">
      <c r="A1" s="616"/>
      <c r="B1" s="616"/>
    </row>
    <row r="2" spans="1:9" ht="13.5" customHeight="1" x14ac:dyDescent="0.25">
      <c r="A2" s="4"/>
      <c r="B2" s="4"/>
    </row>
    <row r="3" spans="1:9" ht="15" customHeight="1" x14ac:dyDescent="0.25">
      <c r="A3" s="521" t="s">
        <v>138</v>
      </c>
      <c r="B3" s="522"/>
      <c r="C3" s="522"/>
      <c r="D3" s="522"/>
      <c r="E3" s="522"/>
      <c r="F3" s="522"/>
      <c r="G3" s="522"/>
      <c r="H3" s="522"/>
      <c r="I3" s="523"/>
    </row>
    <row r="4" spans="1:9" ht="20.25" customHeight="1" x14ac:dyDescent="0.25">
      <c r="A4" s="533"/>
      <c r="B4" s="534"/>
      <c r="C4" s="534"/>
      <c r="D4" s="534"/>
      <c r="E4" s="534"/>
      <c r="F4" s="534"/>
      <c r="G4" s="534"/>
      <c r="H4" s="534"/>
      <c r="I4" s="535"/>
    </row>
    <row r="5" spans="1:9" ht="15" customHeight="1" x14ac:dyDescent="0.25">
      <c r="A5" s="617" t="s">
        <v>128</v>
      </c>
      <c r="B5" s="618"/>
      <c r="C5" s="618"/>
      <c r="D5" s="618"/>
      <c r="E5" s="618"/>
      <c r="F5" s="618"/>
      <c r="G5" s="618"/>
      <c r="H5" s="618"/>
      <c r="I5" s="619"/>
    </row>
    <row r="6" spans="1:9" ht="11.25" customHeight="1" x14ac:dyDescent="0.3">
      <c r="A6" s="10" t="s">
        <v>158</v>
      </c>
      <c r="B6" s="402"/>
      <c r="C6" s="206"/>
      <c r="D6" s="206"/>
      <c r="E6" s="206"/>
      <c r="F6" s="206"/>
      <c r="G6" s="206"/>
      <c r="H6" s="206"/>
      <c r="I6" s="428"/>
    </row>
    <row r="7" spans="1:9" ht="15" customHeight="1" x14ac:dyDescent="0.3">
      <c r="A7" s="129"/>
      <c r="B7" s="164"/>
      <c r="C7" s="416"/>
      <c r="D7" s="416"/>
      <c r="E7" s="416"/>
      <c r="F7" s="416"/>
      <c r="G7" s="416"/>
      <c r="H7" s="416"/>
      <c r="I7" s="15" t="s">
        <v>37</v>
      </c>
    </row>
    <row r="8" spans="1:9" x14ac:dyDescent="0.25">
      <c r="A8" s="613" t="s">
        <v>186</v>
      </c>
      <c r="B8" s="614"/>
      <c r="C8" s="614"/>
      <c r="D8" s="614"/>
      <c r="E8" s="614"/>
      <c r="F8" s="614"/>
      <c r="G8" s="614"/>
      <c r="H8" s="614"/>
      <c r="I8" s="615"/>
    </row>
    <row r="9" spans="1:9" x14ac:dyDescent="0.25">
      <c r="A9" s="207" t="s">
        <v>5</v>
      </c>
      <c r="B9" s="586" t="s">
        <v>152</v>
      </c>
      <c r="C9" s="586"/>
      <c r="D9" s="587"/>
      <c r="E9" s="586" t="s">
        <v>181</v>
      </c>
      <c r="F9" s="586"/>
      <c r="G9" s="587"/>
      <c r="H9" s="554" t="s">
        <v>154</v>
      </c>
      <c r="I9" s="588" t="s">
        <v>156</v>
      </c>
    </row>
    <row r="10" spans="1:9" x14ac:dyDescent="0.25">
      <c r="A10" s="573" t="s">
        <v>185</v>
      </c>
      <c r="B10" s="580" t="s">
        <v>6</v>
      </c>
      <c r="C10" s="580"/>
      <c r="D10" s="581"/>
      <c r="E10" s="580" t="s">
        <v>6</v>
      </c>
      <c r="F10" s="580"/>
      <c r="G10" s="581"/>
      <c r="H10" s="555"/>
      <c r="I10" s="589"/>
    </row>
    <row r="11" spans="1:9" x14ac:dyDescent="0.25">
      <c r="A11" s="574"/>
      <c r="B11" s="575" t="s">
        <v>1</v>
      </c>
      <c r="C11" s="575" t="s">
        <v>2</v>
      </c>
      <c r="D11" s="592" t="s">
        <v>3</v>
      </c>
      <c r="E11" s="569" t="s">
        <v>1</v>
      </c>
      <c r="F11" s="575" t="s">
        <v>2</v>
      </c>
      <c r="G11" s="592" t="s">
        <v>3</v>
      </c>
      <c r="H11" s="555"/>
      <c r="I11" s="589"/>
    </row>
    <row r="12" spans="1:9" x14ac:dyDescent="0.25">
      <c r="A12" s="574"/>
      <c r="B12" s="576"/>
      <c r="C12" s="576"/>
      <c r="D12" s="599"/>
      <c r="E12" s="594"/>
      <c r="F12" s="576"/>
      <c r="G12" s="599"/>
      <c r="H12" s="556"/>
      <c r="I12" s="590"/>
    </row>
    <row r="13" spans="1:9" x14ac:dyDescent="0.25">
      <c r="A13" s="208" t="s">
        <v>47</v>
      </c>
      <c r="B13" s="209">
        <v>14221</v>
      </c>
      <c r="C13" s="210">
        <v>569</v>
      </c>
      <c r="D13" s="210">
        <v>14790</v>
      </c>
      <c r="E13" s="211">
        <v>14552</v>
      </c>
      <c r="F13" s="212">
        <v>1028</v>
      </c>
      <c r="G13" s="213">
        <v>15580</v>
      </c>
      <c r="H13" s="214">
        <v>5.3414469235970188</v>
      </c>
      <c r="I13" s="215">
        <v>19.674946645282684</v>
      </c>
    </row>
    <row r="14" spans="1:9" x14ac:dyDescent="0.25">
      <c r="A14" s="417" t="s">
        <v>0</v>
      </c>
      <c r="B14" s="418">
        <v>53348</v>
      </c>
      <c r="C14" s="259">
        <v>14648</v>
      </c>
      <c r="D14" s="259">
        <v>67996</v>
      </c>
      <c r="E14" s="419">
        <v>51742</v>
      </c>
      <c r="F14" s="259">
        <v>11865</v>
      </c>
      <c r="G14" s="420">
        <v>63607</v>
      </c>
      <c r="H14" s="421">
        <v>-6.4547914583210684</v>
      </c>
      <c r="I14" s="422">
        <v>80.325053354717312</v>
      </c>
    </row>
    <row r="15" spans="1:9" x14ac:dyDescent="0.25">
      <c r="A15" s="216" t="s">
        <v>4</v>
      </c>
      <c r="B15" s="217">
        <v>67569</v>
      </c>
      <c r="C15" s="217">
        <v>15217</v>
      </c>
      <c r="D15" s="217">
        <v>82786</v>
      </c>
      <c r="E15" s="218">
        <v>66294</v>
      </c>
      <c r="F15" s="217">
        <v>12893</v>
      </c>
      <c r="G15" s="219">
        <v>79187</v>
      </c>
      <c r="H15" s="220">
        <v>-4.347353417244463</v>
      </c>
      <c r="I15" s="221">
        <v>100</v>
      </c>
    </row>
    <row r="16" spans="1:9" x14ac:dyDescent="0.25">
      <c r="A16" s="222"/>
      <c r="B16" s="223"/>
      <c r="C16" s="224"/>
      <c r="D16" s="224"/>
      <c r="E16" s="223"/>
      <c r="F16" s="224"/>
      <c r="G16" s="511"/>
      <c r="H16" s="225"/>
      <c r="I16" s="226"/>
    </row>
    <row r="17" spans="1:10" x14ac:dyDescent="0.25">
      <c r="A17" s="600" t="s">
        <v>187</v>
      </c>
      <c r="B17" s="601"/>
      <c r="C17" s="601"/>
      <c r="D17" s="601"/>
      <c r="E17" s="601"/>
      <c r="F17" s="601"/>
      <c r="G17" s="601"/>
      <c r="H17" s="601"/>
      <c r="I17" s="602"/>
    </row>
    <row r="18" spans="1:10" ht="14.25" customHeight="1" x14ac:dyDescent="0.25">
      <c r="A18" s="227" t="s">
        <v>5</v>
      </c>
      <c r="B18" s="586" t="s">
        <v>152</v>
      </c>
      <c r="C18" s="586"/>
      <c r="D18" s="587"/>
      <c r="E18" s="586" t="s">
        <v>181</v>
      </c>
      <c r="F18" s="586"/>
      <c r="G18" s="587"/>
      <c r="H18" s="554" t="s">
        <v>154</v>
      </c>
      <c r="I18" s="588" t="s">
        <v>156</v>
      </c>
    </row>
    <row r="19" spans="1:10" x14ac:dyDescent="0.25">
      <c r="A19" s="577" t="s">
        <v>44</v>
      </c>
      <c r="B19" s="580" t="s">
        <v>6</v>
      </c>
      <c r="C19" s="580"/>
      <c r="D19" s="581"/>
      <c r="E19" s="580" t="s">
        <v>6</v>
      </c>
      <c r="F19" s="580"/>
      <c r="G19" s="581"/>
      <c r="H19" s="555"/>
      <c r="I19" s="589"/>
    </row>
    <row r="20" spans="1:10" x14ac:dyDescent="0.25">
      <c r="A20" s="578"/>
      <c r="B20" s="575" t="s">
        <v>1</v>
      </c>
      <c r="C20" s="575" t="s">
        <v>2</v>
      </c>
      <c r="D20" s="592" t="s">
        <v>3</v>
      </c>
      <c r="E20" s="569" t="s">
        <v>1</v>
      </c>
      <c r="F20" s="575" t="s">
        <v>2</v>
      </c>
      <c r="G20" s="592" t="s">
        <v>3</v>
      </c>
      <c r="H20" s="555"/>
      <c r="I20" s="589"/>
    </row>
    <row r="21" spans="1:10" x14ac:dyDescent="0.25">
      <c r="A21" s="579"/>
      <c r="B21" s="591"/>
      <c r="C21" s="591"/>
      <c r="D21" s="593"/>
      <c r="E21" s="570"/>
      <c r="F21" s="591"/>
      <c r="G21" s="593"/>
      <c r="H21" s="556"/>
      <c r="I21" s="590"/>
    </row>
    <row r="22" spans="1:10" ht="36" x14ac:dyDescent="0.25">
      <c r="A22" s="429" t="s">
        <v>176</v>
      </c>
      <c r="B22" s="228">
        <v>37791</v>
      </c>
      <c r="C22" s="229">
        <v>2216</v>
      </c>
      <c r="D22" s="230">
        <v>40007</v>
      </c>
      <c r="E22" s="228">
        <v>41373</v>
      </c>
      <c r="F22" s="231">
        <v>2487</v>
      </c>
      <c r="G22" s="232">
        <v>43860</v>
      </c>
      <c r="H22" s="233">
        <v>9.6308146074437104</v>
      </c>
      <c r="I22" s="234">
        <v>55.387879323626358</v>
      </c>
    </row>
    <row r="23" spans="1:10" ht="36" x14ac:dyDescent="0.25">
      <c r="A23" s="430" t="s">
        <v>45</v>
      </c>
      <c r="B23" s="424">
        <v>5559</v>
      </c>
      <c r="C23" s="259">
        <v>1305</v>
      </c>
      <c r="D23" s="420">
        <v>6864</v>
      </c>
      <c r="E23" s="424">
        <v>5324</v>
      </c>
      <c r="F23" s="418">
        <v>1153</v>
      </c>
      <c r="G23" s="425">
        <v>6477</v>
      </c>
      <c r="H23" s="426">
        <v>-5.6381118881118795</v>
      </c>
      <c r="I23" s="427">
        <v>8.1793728768611</v>
      </c>
    </row>
    <row r="24" spans="1:10" ht="36" x14ac:dyDescent="0.25">
      <c r="A24" s="431" t="s">
        <v>46</v>
      </c>
      <c r="B24" s="235">
        <v>20183</v>
      </c>
      <c r="C24" s="210">
        <v>11554</v>
      </c>
      <c r="D24" s="236">
        <v>31737</v>
      </c>
      <c r="E24" s="235">
        <v>14579</v>
      </c>
      <c r="F24" s="209">
        <v>8969</v>
      </c>
      <c r="G24" s="237">
        <v>23548</v>
      </c>
      <c r="H24" s="238">
        <v>-25.802690865551241</v>
      </c>
      <c r="I24" s="238">
        <v>29.737204339096063</v>
      </c>
    </row>
    <row r="25" spans="1:10" ht="24" x14ac:dyDescent="0.25">
      <c r="A25" s="430" t="s">
        <v>177</v>
      </c>
      <c r="B25" s="424">
        <v>4038</v>
      </c>
      <c r="C25" s="259">
        <v>140</v>
      </c>
      <c r="D25" s="420">
        <v>4178</v>
      </c>
      <c r="E25" s="424">
        <v>5018</v>
      </c>
      <c r="F25" s="418">
        <v>284</v>
      </c>
      <c r="G25" s="425">
        <v>5302</v>
      </c>
      <c r="H25" s="426">
        <v>26.902824317855419</v>
      </c>
      <c r="I25" s="426">
        <v>6.6955434604164825</v>
      </c>
    </row>
    <row r="26" spans="1:10" x14ac:dyDescent="0.25">
      <c r="A26" s="239" t="s">
        <v>4</v>
      </c>
      <c r="B26" s="240">
        <v>67571</v>
      </c>
      <c r="C26" s="241">
        <v>15215</v>
      </c>
      <c r="D26" s="242">
        <v>82786</v>
      </c>
      <c r="E26" s="240">
        <v>66294</v>
      </c>
      <c r="F26" s="241">
        <v>12893</v>
      </c>
      <c r="G26" s="242">
        <v>79187</v>
      </c>
      <c r="H26" s="243">
        <v>-4.347353417244463</v>
      </c>
      <c r="I26" s="243">
        <v>100</v>
      </c>
    </row>
    <row r="27" spans="1:10" x14ac:dyDescent="0.25">
      <c r="A27" s="222"/>
      <c r="B27" s="224"/>
      <c r="C27" s="224"/>
      <c r="D27" s="224"/>
      <c r="E27" s="224"/>
      <c r="F27" s="210"/>
      <c r="G27" s="210"/>
      <c r="H27" s="8"/>
      <c r="I27" s="8"/>
    </row>
    <row r="28" spans="1:10" x14ac:dyDescent="0.25">
      <c r="A28" s="596" t="s">
        <v>188</v>
      </c>
      <c r="B28" s="597"/>
      <c r="C28" s="597"/>
      <c r="D28" s="597"/>
      <c r="E28" s="597"/>
      <c r="F28" s="597"/>
      <c r="G28" s="597"/>
      <c r="H28" s="597"/>
      <c r="I28" s="598"/>
    </row>
    <row r="29" spans="1:10" ht="14.25" customHeight="1" x14ac:dyDescent="0.25">
      <c r="A29" s="207" t="s">
        <v>5</v>
      </c>
      <c r="B29" s="586" t="s">
        <v>152</v>
      </c>
      <c r="C29" s="586"/>
      <c r="D29" s="587"/>
      <c r="E29" s="586" t="s">
        <v>181</v>
      </c>
      <c r="F29" s="586"/>
      <c r="G29" s="587"/>
      <c r="H29" s="554" t="s">
        <v>154</v>
      </c>
      <c r="I29" s="588" t="s">
        <v>156</v>
      </c>
      <c r="J29" s="126"/>
    </row>
    <row r="30" spans="1:10" x14ac:dyDescent="0.25">
      <c r="A30" s="573" t="s">
        <v>185</v>
      </c>
      <c r="B30" s="580" t="s">
        <v>6</v>
      </c>
      <c r="C30" s="580"/>
      <c r="D30" s="581"/>
      <c r="E30" s="580" t="s">
        <v>6</v>
      </c>
      <c r="F30" s="580"/>
      <c r="G30" s="581"/>
      <c r="H30" s="555"/>
      <c r="I30" s="589"/>
      <c r="J30" s="126"/>
    </row>
    <row r="31" spans="1:10" x14ac:dyDescent="0.25">
      <c r="A31" s="574"/>
      <c r="B31" s="575" t="s">
        <v>1</v>
      </c>
      <c r="C31" s="575" t="s">
        <v>2</v>
      </c>
      <c r="D31" s="592" t="s">
        <v>3</v>
      </c>
      <c r="E31" s="569" t="s">
        <v>1</v>
      </c>
      <c r="F31" s="575" t="s">
        <v>2</v>
      </c>
      <c r="G31" s="592" t="s">
        <v>3</v>
      </c>
      <c r="H31" s="555"/>
      <c r="I31" s="589"/>
      <c r="J31" s="126"/>
    </row>
    <row r="32" spans="1:10" x14ac:dyDescent="0.25">
      <c r="A32" s="574"/>
      <c r="B32" s="576"/>
      <c r="C32" s="576"/>
      <c r="D32" s="599"/>
      <c r="E32" s="594"/>
      <c r="F32" s="576"/>
      <c r="G32" s="599"/>
      <c r="H32" s="556"/>
      <c r="I32" s="590"/>
      <c r="J32" s="126"/>
    </row>
    <row r="33" spans="1:10" x14ac:dyDescent="0.25">
      <c r="A33" s="208" t="s">
        <v>47</v>
      </c>
      <c r="B33" s="209">
        <v>35496874</v>
      </c>
      <c r="C33" s="210">
        <v>1418001</v>
      </c>
      <c r="D33" s="236">
        <v>36914875</v>
      </c>
      <c r="E33" s="209">
        <v>36319702</v>
      </c>
      <c r="F33" s="210">
        <v>2566133</v>
      </c>
      <c r="G33" s="236">
        <v>38885835</v>
      </c>
      <c r="H33" s="214">
        <v>5.339202692681468</v>
      </c>
      <c r="I33" s="215">
        <v>19.674325639338736</v>
      </c>
      <c r="J33" s="126"/>
    </row>
    <row r="34" spans="1:10" x14ac:dyDescent="0.25">
      <c r="A34" s="417" t="s">
        <v>0</v>
      </c>
      <c r="B34" s="418">
        <v>129622659</v>
      </c>
      <c r="C34" s="259">
        <v>36585434</v>
      </c>
      <c r="D34" s="420">
        <v>166208093</v>
      </c>
      <c r="E34" s="418">
        <v>129148410</v>
      </c>
      <c r="F34" s="259">
        <v>29613368</v>
      </c>
      <c r="G34" s="420">
        <v>158761778</v>
      </c>
      <c r="H34" s="421">
        <v>-4.480115778718428</v>
      </c>
      <c r="I34" s="422">
        <v>80.325674360661253</v>
      </c>
      <c r="J34" s="126"/>
    </row>
    <row r="35" spans="1:10" x14ac:dyDescent="0.25">
      <c r="A35" s="216" t="s">
        <v>4</v>
      </c>
      <c r="B35" s="217">
        <v>165119533</v>
      </c>
      <c r="C35" s="241">
        <v>38003435</v>
      </c>
      <c r="D35" s="242">
        <v>203122968</v>
      </c>
      <c r="E35" s="217">
        <v>165468112</v>
      </c>
      <c r="F35" s="241">
        <v>32179501</v>
      </c>
      <c r="G35" s="242">
        <v>197647613</v>
      </c>
      <c r="H35" s="220">
        <v>-2.6955863504318245</v>
      </c>
      <c r="I35" s="221">
        <v>100</v>
      </c>
      <c r="J35" s="126"/>
    </row>
    <row r="36" spans="1:10" x14ac:dyDescent="0.25">
      <c r="A36" s="244"/>
      <c r="B36" s="244"/>
      <c r="C36" s="244"/>
      <c r="D36" s="245"/>
      <c r="E36" s="244"/>
      <c r="F36" s="244"/>
      <c r="G36" s="268"/>
      <c r="H36" s="244"/>
      <c r="I36" s="244"/>
      <c r="J36" s="126"/>
    </row>
    <row r="37" spans="1:10" ht="14.25" customHeight="1" x14ac:dyDescent="0.25">
      <c r="A37" s="536" t="s">
        <v>129</v>
      </c>
      <c r="B37" s="537"/>
      <c r="C37" s="537"/>
      <c r="D37" s="537"/>
      <c r="E37" s="537"/>
      <c r="F37" s="537"/>
      <c r="G37" s="537"/>
      <c r="H37" s="537"/>
      <c r="I37" s="538"/>
    </row>
    <row r="38" spans="1:10" ht="14.25" customHeight="1" x14ac:dyDescent="0.25">
      <c r="A38" s="227" t="s">
        <v>5</v>
      </c>
      <c r="B38" s="586" t="s">
        <v>152</v>
      </c>
      <c r="C38" s="586"/>
      <c r="D38" s="587"/>
      <c r="E38" s="586" t="s">
        <v>181</v>
      </c>
      <c r="F38" s="586"/>
      <c r="G38" s="587"/>
      <c r="H38" s="554" t="s">
        <v>154</v>
      </c>
      <c r="I38" s="588" t="s">
        <v>156</v>
      </c>
    </row>
    <row r="39" spans="1:10" x14ac:dyDescent="0.25">
      <c r="A39" s="577" t="s">
        <v>44</v>
      </c>
      <c r="B39" s="580" t="s">
        <v>6</v>
      </c>
      <c r="C39" s="580"/>
      <c r="D39" s="581"/>
      <c r="E39" s="580" t="s">
        <v>6</v>
      </c>
      <c r="F39" s="580"/>
      <c r="G39" s="581"/>
      <c r="H39" s="555"/>
      <c r="I39" s="589"/>
    </row>
    <row r="40" spans="1:10" x14ac:dyDescent="0.25">
      <c r="A40" s="578"/>
      <c r="B40" s="575" t="s">
        <v>1</v>
      </c>
      <c r="C40" s="575" t="s">
        <v>2</v>
      </c>
      <c r="D40" s="592" t="s">
        <v>3</v>
      </c>
      <c r="E40" s="569" t="s">
        <v>1</v>
      </c>
      <c r="F40" s="575" t="s">
        <v>2</v>
      </c>
      <c r="G40" s="592" t="s">
        <v>3</v>
      </c>
      <c r="H40" s="555"/>
      <c r="I40" s="589"/>
    </row>
    <row r="41" spans="1:10" x14ac:dyDescent="0.25">
      <c r="A41" s="579"/>
      <c r="B41" s="591"/>
      <c r="C41" s="591"/>
      <c r="D41" s="593"/>
      <c r="E41" s="570"/>
      <c r="F41" s="591"/>
      <c r="G41" s="593"/>
      <c r="H41" s="556"/>
      <c r="I41" s="590"/>
    </row>
    <row r="42" spans="1:10" ht="36" x14ac:dyDescent="0.25">
      <c r="A42" s="435" t="s">
        <v>176</v>
      </c>
      <c r="B42" s="228">
        <v>90791106</v>
      </c>
      <c r="C42" s="212">
        <v>5555024</v>
      </c>
      <c r="D42" s="247">
        <v>96346130</v>
      </c>
      <c r="E42" s="248">
        <v>103265070</v>
      </c>
      <c r="F42" s="231">
        <v>6205894</v>
      </c>
      <c r="G42" s="231">
        <v>109470964</v>
      </c>
      <c r="H42" s="214">
        <v>13.622585567266682</v>
      </c>
      <c r="I42" s="234">
        <v>55.386939583226848</v>
      </c>
    </row>
    <row r="43" spans="1:10" ht="36" x14ac:dyDescent="0.25">
      <c r="A43" s="433" t="s">
        <v>45</v>
      </c>
      <c r="B43" s="424">
        <v>13875918</v>
      </c>
      <c r="C43" s="259">
        <v>3258017</v>
      </c>
      <c r="D43" s="420">
        <v>17133935</v>
      </c>
      <c r="E43" s="419">
        <v>13289642</v>
      </c>
      <c r="F43" s="418">
        <v>2876414</v>
      </c>
      <c r="G43" s="418">
        <v>16166056</v>
      </c>
      <c r="H43" s="437">
        <v>-5.6489008508553269</v>
      </c>
      <c r="I43" s="427">
        <v>8.1792315903152346</v>
      </c>
    </row>
    <row r="44" spans="1:10" ht="36" x14ac:dyDescent="0.25">
      <c r="A44" s="436" t="s">
        <v>46</v>
      </c>
      <c r="B44" s="235">
        <v>50375259</v>
      </c>
      <c r="C44" s="210">
        <v>28838740</v>
      </c>
      <c r="D44" s="236">
        <v>79213999</v>
      </c>
      <c r="E44" s="249">
        <v>36387448</v>
      </c>
      <c r="F44" s="209">
        <v>22386757</v>
      </c>
      <c r="G44" s="209">
        <v>58774205</v>
      </c>
      <c r="H44" s="250">
        <v>-25.80325985057263</v>
      </c>
      <c r="I44" s="134">
        <v>29.73686558005636</v>
      </c>
    </row>
    <row r="45" spans="1:10" ht="24" x14ac:dyDescent="0.25">
      <c r="A45" s="433" t="s">
        <v>177</v>
      </c>
      <c r="B45" s="424">
        <v>10077248</v>
      </c>
      <c r="C45" s="259">
        <v>351656</v>
      </c>
      <c r="D45" s="420">
        <v>10428904</v>
      </c>
      <c r="E45" s="419">
        <v>12525952</v>
      </c>
      <c r="F45" s="418">
        <v>710436</v>
      </c>
      <c r="G45" s="418">
        <v>13236388</v>
      </c>
      <c r="H45" s="437">
        <v>26.920220955145439</v>
      </c>
      <c r="I45" s="426">
        <v>6.6969632464015643</v>
      </c>
    </row>
    <row r="46" spans="1:10" x14ac:dyDescent="0.25">
      <c r="A46" s="216" t="s">
        <v>4</v>
      </c>
      <c r="B46" s="251">
        <v>165119531</v>
      </c>
      <c r="C46" s="252">
        <v>38003437</v>
      </c>
      <c r="D46" s="253">
        <v>203122968</v>
      </c>
      <c r="E46" s="254">
        <v>165468112</v>
      </c>
      <c r="F46" s="444">
        <v>32179501</v>
      </c>
      <c r="G46" s="444">
        <v>197647613</v>
      </c>
      <c r="H46" s="255">
        <v>-2.6955863504318245</v>
      </c>
      <c r="I46" s="256">
        <v>100</v>
      </c>
    </row>
    <row r="47" spans="1:10" x14ac:dyDescent="0.25">
      <c r="A47" s="222"/>
      <c r="B47" s="224"/>
      <c r="C47" s="224"/>
      <c r="D47" s="224"/>
      <c r="F47" s="210"/>
      <c r="G47" s="224"/>
      <c r="H47" s="224"/>
      <c r="I47" s="224"/>
    </row>
    <row r="48" spans="1:10" s="3" customFormat="1" ht="23.25" customHeight="1" x14ac:dyDescent="0.25">
      <c r="A48" s="536" t="s">
        <v>189</v>
      </c>
      <c r="B48" s="537"/>
      <c r="C48" s="537"/>
      <c r="D48" s="537"/>
      <c r="E48" s="538"/>
      <c r="F48" s="446"/>
      <c r="G48" s="446"/>
      <c r="H48" s="442"/>
      <c r="I48" s="442"/>
    </row>
    <row r="49" spans="1:14" s="3" customFormat="1" x14ac:dyDescent="0.25">
      <c r="A49" s="227" t="s">
        <v>5</v>
      </c>
      <c r="B49" s="582" t="s">
        <v>152</v>
      </c>
      <c r="C49" s="583"/>
      <c r="D49" s="583" t="s">
        <v>181</v>
      </c>
      <c r="E49" s="584"/>
      <c r="F49" s="445"/>
      <c r="G49" s="445"/>
      <c r="H49" s="461"/>
      <c r="I49" s="461"/>
      <c r="J49" s="461"/>
      <c r="K49" s="461"/>
      <c r="L49" s="461"/>
      <c r="M49" s="461"/>
      <c r="N49" s="461"/>
    </row>
    <row r="50" spans="1:14" s="3" customFormat="1" x14ac:dyDescent="0.25">
      <c r="A50" s="573" t="s">
        <v>185</v>
      </c>
      <c r="B50" s="585" t="s">
        <v>6</v>
      </c>
      <c r="C50" s="580"/>
      <c r="D50" s="580" t="s">
        <v>6</v>
      </c>
      <c r="E50" s="581"/>
      <c r="F50" s="445"/>
      <c r="G50" s="445"/>
      <c r="H50" s="461"/>
      <c r="I50" s="461"/>
      <c r="J50" s="461"/>
      <c r="K50" s="461"/>
      <c r="L50" s="461"/>
      <c r="M50" s="461"/>
      <c r="N50" s="461"/>
    </row>
    <row r="51" spans="1:14" s="3" customFormat="1" x14ac:dyDescent="0.25">
      <c r="A51" s="574"/>
      <c r="B51" s="569" t="s">
        <v>1</v>
      </c>
      <c r="C51" s="575" t="s">
        <v>2</v>
      </c>
      <c r="D51" s="569" t="s">
        <v>1</v>
      </c>
      <c r="E51" s="571" t="s">
        <v>2</v>
      </c>
      <c r="F51" s="445"/>
      <c r="G51" s="461"/>
      <c r="H51" s="461"/>
      <c r="I51" s="461"/>
      <c r="J51" s="461"/>
      <c r="K51" s="461"/>
      <c r="L51" s="461"/>
      <c r="M51" s="461"/>
      <c r="N51" s="461"/>
    </row>
    <row r="52" spans="1:14" s="3" customFormat="1" x14ac:dyDescent="0.25">
      <c r="A52" s="574"/>
      <c r="B52" s="594"/>
      <c r="C52" s="576"/>
      <c r="D52" s="594"/>
      <c r="E52" s="595"/>
      <c r="F52" s="445"/>
      <c r="G52" s="461"/>
      <c r="H52" s="461"/>
      <c r="I52" s="461"/>
      <c r="J52" s="461"/>
      <c r="K52" s="461"/>
      <c r="L52" s="461"/>
      <c r="M52" s="461"/>
      <c r="N52" s="461"/>
    </row>
    <row r="53" spans="1:14" s="3" customFormat="1" x14ac:dyDescent="0.25">
      <c r="A53" s="269" t="s">
        <v>47</v>
      </c>
      <c r="B53" s="261">
        <v>46</v>
      </c>
      <c r="C53" s="263">
        <v>40</v>
      </c>
      <c r="D53" s="261">
        <v>49</v>
      </c>
      <c r="E53" s="263">
        <v>48</v>
      </c>
      <c r="F53" s="445"/>
      <c r="G53" s="461"/>
      <c r="H53" s="461"/>
      <c r="I53" s="461"/>
      <c r="J53" s="461"/>
      <c r="K53" s="461"/>
      <c r="L53" s="461"/>
      <c r="M53" s="461"/>
      <c r="N53" s="461"/>
    </row>
    <row r="54" spans="1:14" s="3" customFormat="1" x14ac:dyDescent="0.25">
      <c r="A54" s="423" t="s">
        <v>0</v>
      </c>
      <c r="B54" s="452">
        <v>46</v>
      </c>
      <c r="C54" s="454">
        <v>40</v>
      </c>
      <c r="D54" s="452">
        <v>47</v>
      </c>
      <c r="E54" s="454">
        <v>39</v>
      </c>
      <c r="F54" s="445"/>
      <c r="G54" s="461"/>
      <c r="H54" s="461"/>
      <c r="I54" s="461"/>
      <c r="J54" s="461"/>
      <c r="K54" s="461"/>
      <c r="L54" s="461"/>
      <c r="M54" s="461"/>
      <c r="N54" s="461"/>
    </row>
    <row r="55" spans="1:14" s="3" customFormat="1" x14ac:dyDescent="0.25">
      <c r="A55" s="239" t="s">
        <v>4</v>
      </c>
      <c r="B55" s="270">
        <v>46</v>
      </c>
      <c r="C55" s="271">
        <v>41</v>
      </c>
      <c r="D55" s="270">
        <v>47</v>
      </c>
      <c r="E55" s="271">
        <v>40</v>
      </c>
      <c r="F55" s="445"/>
      <c r="G55" s="461"/>
      <c r="H55" s="461"/>
      <c r="I55" s="461"/>
      <c r="J55" s="461"/>
      <c r="K55" s="461"/>
      <c r="L55" s="461"/>
      <c r="M55" s="461"/>
      <c r="N55" s="461"/>
    </row>
    <row r="56" spans="1:14" s="3" customFormat="1" x14ac:dyDescent="0.25">
      <c r="A56" s="258"/>
      <c r="B56" s="210"/>
      <c r="C56" s="210"/>
      <c r="D56" s="210"/>
      <c r="E56" s="210"/>
      <c r="F56" s="448"/>
      <c r="G56" s="448"/>
      <c r="H56" s="445"/>
      <c r="I56" s="445"/>
      <c r="J56" s="461"/>
      <c r="K56" s="461"/>
      <c r="L56" s="461"/>
      <c r="M56" s="461"/>
      <c r="N56" s="461"/>
    </row>
    <row r="57" spans="1:14" s="461" customFormat="1" ht="26.25" customHeight="1" x14ac:dyDescent="0.25">
      <c r="A57" s="536" t="s">
        <v>190</v>
      </c>
      <c r="B57" s="537"/>
      <c r="C57" s="537"/>
      <c r="D57" s="537"/>
      <c r="E57" s="538"/>
      <c r="F57" s="446"/>
      <c r="G57" s="446"/>
      <c r="H57" s="446"/>
      <c r="I57" s="446"/>
    </row>
    <row r="58" spans="1:14" s="3" customFormat="1" x14ac:dyDescent="0.25">
      <c r="A58" s="260" t="s">
        <v>5</v>
      </c>
      <c r="B58" s="582" t="s">
        <v>152</v>
      </c>
      <c r="C58" s="583"/>
      <c r="D58" s="583" t="s">
        <v>181</v>
      </c>
      <c r="E58" s="584"/>
      <c r="F58" s="442"/>
      <c r="G58" s="442"/>
      <c r="H58" s="568"/>
      <c r="I58" s="568"/>
      <c r="J58" s="461"/>
      <c r="K58" s="461"/>
      <c r="L58" s="461"/>
      <c r="M58" s="461"/>
      <c r="N58" s="461"/>
    </row>
    <row r="59" spans="1:14" s="3" customFormat="1" x14ac:dyDescent="0.25">
      <c r="A59" s="607" t="s">
        <v>44</v>
      </c>
      <c r="B59" s="585" t="s">
        <v>6</v>
      </c>
      <c r="C59" s="581"/>
      <c r="D59" s="580" t="s">
        <v>6</v>
      </c>
      <c r="E59" s="581"/>
      <c r="F59" s="442"/>
      <c r="G59" s="442"/>
      <c r="H59" s="568"/>
      <c r="I59" s="568"/>
      <c r="J59" s="461"/>
      <c r="K59" s="461"/>
      <c r="L59" s="461"/>
      <c r="M59" s="461"/>
      <c r="N59" s="461"/>
    </row>
    <row r="60" spans="1:14" s="3" customFormat="1" x14ac:dyDescent="0.25">
      <c r="A60" s="608"/>
      <c r="B60" s="569" t="s">
        <v>1</v>
      </c>
      <c r="C60" s="571" t="s">
        <v>2</v>
      </c>
      <c r="D60" s="575" t="s">
        <v>1</v>
      </c>
      <c r="E60" s="571" t="s">
        <v>2</v>
      </c>
      <c r="F60" s="442"/>
      <c r="G60" s="442"/>
      <c r="H60" s="568"/>
      <c r="I60" s="568"/>
      <c r="J60" s="461"/>
      <c r="K60" s="461"/>
      <c r="L60" s="461"/>
      <c r="M60" s="461"/>
      <c r="N60" s="461"/>
    </row>
    <row r="61" spans="1:14" s="3" customFormat="1" x14ac:dyDescent="0.25">
      <c r="A61" s="608"/>
      <c r="B61" s="570"/>
      <c r="C61" s="572"/>
      <c r="D61" s="591"/>
      <c r="E61" s="572"/>
      <c r="F61" s="442"/>
      <c r="G61" s="442"/>
      <c r="H61" s="568"/>
      <c r="I61" s="568"/>
      <c r="J61" s="461"/>
      <c r="K61" s="461"/>
      <c r="L61" s="461"/>
      <c r="M61" s="461"/>
      <c r="N61" s="461"/>
    </row>
    <row r="62" spans="1:14" s="3" customFormat="1" ht="36" x14ac:dyDescent="0.25">
      <c r="A62" s="429" t="s">
        <v>176</v>
      </c>
      <c r="B62" s="272">
        <v>49</v>
      </c>
      <c r="C62" s="273">
        <v>45</v>
      </c>
      <c r="D62" s="272">
        <v>49</v>
      </c>
      <c r="E62" s="274">
        <v>42</v>
      </c>
      <c r="F62" s="442"/>
      <c r="G62" s="442"/>
      <c r="H62" s="449"/>
      <c r="I62" s="450"/>
      <c r="J62" s="461"/>
      <c r="K62" s="461"/>
      <c r="L62" s="461"/>
      <c r="M62" s="461"/>
      <c r="N62" s="461"/>
    </row>
    <row r="63" spans="1:14" s="3" customFormat="1" ht="36" x14ac:dyDescent="0.25">
      <c r="A63" s="430" t="s">
        <v>45</v>
      </c>
      <c r="B63" s="462">
        <v>42</v>
      </c>
      <c r="C63" s="463">
        <v>37</v>
      </c>
      <c r="D63" s="462">
        <v>43</v>
      </c>
      <c r="E63" s="464">
        <v>43</v>
      </c>
      <c r="F63" s="442"/>
      <c r="G63" s="442"/>
      <c r="H63" s="451"/>
      <c r="I63" s="450"/>
      <c r="J63" s="461"/>
      <c r="K63" s="461"/>
      <c r="L63" s="461"/>
      <c r="M63" s="461"/>
      <c r="N63" s="461"/>
    </row>
    <row r="64" spans="1:14" s="3" customFormat="1" ht="36" x14ac:dyDescent="0.25">
      <c r="A64" s="431" t="s">
        <v>46</v>
      </c>
      <c r="B64" s="275">
        <v>42</v>
      </c>
      <c r="C64" s="276">
        <v>40</v>
      </c>
      <c r="D64" s="275">
        <v>44</v>
      </c>
      <c r="E64" s="277">
        <v>39</v>
      </c>
      <c r="F64" s="442"/>
      <c r="G64" s="442"/>
      <c r="H64" s="448"/>
      <c r="I64" s="448"/>
      <c r="J64" s="461"/>
      <c r="K64" s="461"/>
      <c r="L64" s="461"/>
      <c r="M64" s="461"/>
      <c r="N64" s="461"/>
    </row>
    <row r="65" spans="1:14" s="3" customFormat="1" ht="24" x14ac:dyDescent="0.25">
      <c r="A65" s="430" t="s">
        <v>177</v>
      </c>
      <c r="B65" s="462">
        <v>44</v>
      </c>
      <c r="C65" s="463">
        <v>51</v>
      </c>
      <c r="D65" s="462">
        <v>50</v>
      </c>
      <c r="E65" s="464">
        <v>49</v>
      </c>
      <c r="F65" s="442"/>
      <c r="G65" s="442"/>
      <c r="H65" s="448"/>
      <c r="I65" s="448"/>
      <c r="J65" s="461"/>
      <c r="K65" s="461"/>
      <c r="L65" s="461"/>
      <c r="M65" s="461"/>
      <c r="N65" s="461"/>
    </row>
    <row r="66" spans="1:14" s="3" customFormat="1" x14ac:dyDescent="0.25">
      <c r="A66" s="455" t="s">
        <v>4</v>
      </c>
      <c r="B66" s="456">
        <v>46</v>
      </c>
      <c r="C66" s="457">
        <v>41</v>
      </c>
      <c r="D66" s="456">
        <v>47</v>
      </c>
      <c r="E66" s="458">
        <v>40</v>
      </c>
      <c r="F66" s="442"/>
      <c r="G66" s="442"/>
      <c r="H66" s="448"/>
      <c r="I66" s="448"/>
      <c r="J66" s="461"/>
      <c r="K66" s="461"/>
      <c r="L66" s="461"/>
      <c r="M66" s="461"/>
      <c r="N66" s="461"/>
    </row>
    <row r="67" spans="1:14" s="3" customFormat="1" x14ac:dyDescent="0.25">
      <c r="A67" s="2"/>
      <c r="B67" s="2"/>
      <c r="C67" s="126"/>
      <c r="D67" s="2"/>
      <c r="E67" s="2"/>
      <c r="F67" s="461"/>
      <c r="G67" s="461"/>
      <c r="H67" s="461"/>
      <c r="I67" s="461"/>
      <c r="J67" s="461"/>
      <c r="K67" s="461"/>
      <c r="L67" s="461"/>
      <c r="M67" s="461"/>
      <c r="N67" s="461"/>
    </row>
    <row r="68" spans="1:14" s="76" customFormat="1" ht="12" x14ac:dyDescent="0.2">
      <c r="A68" s="459" t="s">
        <v>183</v>
      </c>
      <c r="B68" s="460"/>
      <c r="C68" s="460"/>
      <c r="D68" s="114"/>
      <c r="E68" s="114"/>
      <c r="F68" s="114"/>
      <c r="G68" s="114"/>
      <c r="H68" s="114"/>
      <c r="I68" s="115"/>
    </row>
    <row r="69" spans="1:14" s="76" customFormat="1" ht="12" x14ac:dyDescent="0.2">
      <c r="A69" s="603" t="s">
        <v>184</v>
      </c>
      <c r="B69" s="604"/>
      <c r="C69" s="604"/>
      <c r="D69" s="111"/>
      <c r="E69" s="111"/>
      <c r="F69" s="111"/>
      <c r="G69" s="111"/>
      <c r="H69" s="111"/>
      <c r="I69" s="118"/>
    </row>
    <row r="70" spans="1:14" s="76" customFormat="1" ht="12" x14ac:dyDescent="0.2">
      <c r="A70" s="603" t="s">
        <v>139</v>
      </c>
      <c r="B70" s="604"/>
      <c r="C70" s="604"/>
      <c r="D70" s="111"/>
      <c r="E70" s="111"/>
      <c r="F70" s="111"/>
      <c r="G70" s="111"/>
      <c r="H70" s="111"/>
      <c r="I70" s="118"/>
    </row>
    <row r="71" spans="1:14" s="76" customFormat="1" ht="12" x14ac:dyDescent="0.2">
      <c r="A71" s="603" t="s">
        <v>140</v>
      </c>
      <c r="B71" s="604"/>
      <c r="C71" s="604"/>
      <c r="D71" s="111"/>
      <c r="E71" s="111"/>
      <c r="F71" s="111"/>
      <c r="G71" s="111"/>
      <c r="H71" s="111"/>
      <c r="I71" s="118"/>
    </row>
    <row r="72" spans="1:14" s="76" customFormat="1" ht="47.25" customHeight="1" x14ac:dyDescent="0.2">
      <c r="A72" s="609" t="s">
        <v>182</v>
      </c>
      <c r="B72" s="610"/>
      <c r="C72" s="610"/>
      <c r="D72" s="610"/>
      <c r="E72" s="610"/>
      <c r="F72" s="610"/>
      <c r="G72" s="610"/>
      <c r="H72" s="610"/>
      <c r="I72" s="611"/>
    </row>
    <row r="73" spans="1:14" s="76" customFormat="1" ht="12" x14ac:dyDescent="0.2">
      <c r="A73" s="605" t="s">
        <v>141</v>
      </c>
      <c r="B73" s="606"/>
      <c r="C73" s="606"/>
      <c r="D73" s="121"/>
      <c r="E73" s="121"/>
      <c r="F73" s="121"/>
      <c r="G73" s="121"/>
      <c r="H73" s="121"/>
      <c r="I73" s="122"/>
    </row>
  </sheetData>
  <mergeCells count="86">
    <mergeCell ref="G11:G12"/>
    <mergeCell ref="A1:B1"/>
    <mergeCell ref="A3:I4"/>
    <mergeCell ref="A8:I8"/>
    <mergeCell ref="A5:I5"/>
    <mergeCell ref="B10:D10"/>
    <mergeCell ref="E10:G10"/>
    <mergeCell ref="B9:D9"/>
    <mergeCell ref="E9:G9"/>
    <mergeCell ref="H9:H12"/>
    <mergeCell ref="I9:I12"/>
    <mergeCell ref="A10:A12"/>
    <mergeCell ref="B11:B12"/>
    <mergeCell ref="C11:C12"/>
    <mergeCell ref="D11:D12"/>
    <mergeCell ref="E11:E12"/>
    <mergeCell ref="F11:F12"/>
    <mergeCell ref="A28:I28"/>
    <mergeCell ref="A17:I17"/>
    <mergeCell ref="B18:D18"/>
    <mergeCell ref="E18:G18"/>
    <mergeCell ref="H18:H21"/>
    <mergeCell ref="I18:I21"/>
    <mergeCell ref="A19:A21"/>
    <mergeCell ref="B19:D19"/>
    <mergeCell ref="E19:G19"/>
    <mergeCell ref="B20:B21"/>
    <mergeCell ref="C20:C21"/>
    <mergeCell ref="D20:D21"/>
    <mergeCell ref="E20:E21"/>
    <mergeCell ref="F20:F21"/>
    <mergeCell ref="G20:G21"/>
    <mergeCell ref="B29:D29"/>
    <mergeCell ref="E29:G29"/>
    <mergeCell ref="H29:H32"/>
    <mergeCell ref="I29:I32"/>
    <mergeCell ref="A30:A32"/>
    <mergeCell ref="B30:D30"/>
    <mergeCell ref="E30:G30"/>
    <mergeCell ref="B31:B32"/>
    <mergeCell ref="C31:C32"/>
    <mergeCell ref="D31:D32"/>
    <mergeCell ref="E31:E32"/>
    <mergeCell ref="F31:F32"/>
    <mergeCell ref="G31:G32"/>
    <mergeCell ref="A37:I37"/>
    <mergeCell ref="I38:I41"/>
    <mergeCell ref="A39:A41"/>
    <mergeCell ref="B39:D39"/>
    <mergeCell ref="E39:G39"/>
    <mergeCell ref="B40:B41"/>
    <mergeCell ref="C40:C41"/>
    <mergeCell ref="D40:D41"/>
    <mergeCell ref="B49:C49"/>
    <mergeCell ref="D49:E49"/>
    <mergeCell ref="B38:D38"/>
    <mergeCell ref="E38:G38"/>
    <mergeCell ref="H38:H41"/>
    <mergeCell ref="E40:E41"/>
    <mergeCell ref="F40:F41"/>
    <mergeCell ref="G40:G41"/>
    <mergeCell ref="A48:E48"/>
    <mergeCell ref="A50:A52"/>
    <mergeCell ref="B50:C50"/>
    <mergeCell ref="D50:E50"/>
    <mergeCell ref="B51:B52"/>
    <mergeCell ref="C51:C52"/>
    <mergeCell ref="D51:D52"/>
    <mergeCell ref="E51:E52"/>
    <mergeCell ref="I58:I61"/>
    <mergeCell ref="A72:I72"/>
    <mergeCell ref="A57:E57"/>
    <mergeCell ref="B58:C58"/>
    <mergeCell ref="D58:E58"/>
    <mergeCell ref="H58:H61"/>
    <mergeCell ref="A59:A61"/>
    <mergeCell ref="B59:C59"/>
    <mergeCell ref="D59:E59"/>
    <mergeCell ref="B60:B61"/>
    <mergeCell ref="A73:C73"/>
    <mergeCell ref="A71:C71"/>
    <mergeCell ref="C60:C61"/>
    <mergeCell ref="D60:D61"/>
    <mergeCell ref="E60:E61"/>
    <mergeCell ref="A69:C69"/>
    <mergeCell ref="A70:C70"/>
  </mergeCells>
  <hyperlinks>
    <hyperlink ref="I7" location="Indicé!A1" display="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workbookViewId="0">
      <selection activeCell="G15" sqref="G15"/>
    </sheetView>
  </sheetViews>
  <sheetFormatPr baseColWidth="10" defaultRowHeight="14.25" x14ac:dyDescent="0.25"/>
  <cols>
    <col min="1" max="1" width="54" style="2" customWidth="1"/>
    <col min="2" max="2" width="14.85546875" style="2" customWidth="1"/>
    <col min="3" max="3" width="12.28515625" style="2" customWidth="1"/>
    <col min="4" max="4" width="16.42578125" style="2" customWidth="1"/>
    <col min="5" max="5" width="15.85546875" style="2" customWidth="1"/>
    <col min="6" max="7" width="12.5703125" style="2" bestFit="1" customWidth="1"/>
    <col min="8" max="11" width="12.42578125" style="2" bestFit="1" customWidth="1"/>
    <col min="12" max="200" width="11.42578125" style="3"/>
    <col min="201" max="201" width="14.42578125" style="3" customWidth="1"/>
    <col min="202" max="202" width="12" style="3" customWidth="1"/>
    <col min="203" max="204" width="14.42578125" style="3" customWidth="1"/>
    <col min="205" max="205" width="17.42578125" style="3" customWidth="1"/>
    <col min="206" max="208" width="14.42578125" style="3" customWidth="1"/>
    <col min="209" max="456" width="11.42578125" style="3"/>
    <col min="457" max="457" width="14.42578125" style="3" customWidth="1"/>
    <col min="458" max="458" width="12" style="3" customWidth="1"/>
    <col min="459" max="460" width="14.42578125" style="3" customWidth="1"/>
    <col min="461" max="461" width="17.42578125" style="3" customWidth="1"/>
    <col min="462" max="464" width="14.42578125" style="3" customWidth="1"/>
    <col min="465" max="712" width="11.42578125" style="3"/>
    <col min="713" max="713" width="14.42578125" style="3" customWidth="1"/>
    <col min="714" max="714" width="12" style="3" customWidth="1"/>
    <col min="715" max="716" width="14.42578125" style="3" customWidth="1"/>
    <col min="717" max="717" width="17.42578125" style="3" customWidth="1"/>
    <col min="718" max="720" width="14.42578125" style="3" customWidth="1"/>
    <col min="721" max="968" width="11.42578125" style="3"/>
    <col min="969" max="969" width="14.42578125" style="3" customWidth="1"/>
    <col min="970" max="970" width="12" style="3" customWidth="1"/>
    <col min="971" max="972" width="14.42578125" style="3" customWidth="1"/>
    <col min="973" max="973" width="17.42578125" style="3" customWidth="1"/>
    <col min="974" max="976" width="14.42578125" style="3" customWidth="1"/>
    <col min="977" max="1224" width="11.42578125" style="3"/>
    <col min="1225" max="1225" width="14.42578125" style="3" customWidth="1"/>
    <col min="1226" max="1226" width="12" style="3" customWidth="1"/>
    <col min="1227" max="1228" width="14.42578125" style="3" customWidth="1"/>
    <col min="1229" max="1229" width="17.42578125" style="3" customWidth="1"/>
    <col min="1230" max="1232" width="14.42578125" style="3" customWidth="1"/>
    <col min="1233" max="1480" width="11.42578125" style="3"/>
    <col min="1481" max="1481" width="14.42578125" style="3" customWidth="1"/>
    <col min="1482" max="1482" width="12" style="3" customWidth="1"/>
    <col min="1483" max="1484" width="14.42578125" style="3" customWidth="1"/>
    <col min="1485" max="1485" width="17.42578125" style="3" customWidth="1"/>
    <col min="1486" max="1488" width="14.42578125" style="3" customWidth="1"/>
    <col min="1489" max="1736" width="11.42578125" style="3"/>
    <col min="1737" max="1737" width="14.42578125" style="3" customWidth="1"/>
    <col min="1738" max="1738" width="12" style="3" customWidth="1"/>
    <col min="1739" max="1740" width="14.42578125" style="3" customWidth="1"/>
    <col min="1741" max="1741" width="17.42578125" style="3" customWidth="1"/>
    <col min="1742" max="1744" width="14.42578125" style="3" customWidth="1"/>
    <col min="1745" max="1992" width="11.42578125" style="3"/>
    <col min="1993" max="1993" width="14.42578125" style="3" customWidth="1"/>
    <col min="1994" max="1994" width="12" style="3" customWidth="1"/>
    <col min="1995" max="1996" width="14.42578125" style="3" customWidth="1"/>
    <col min="1997" max="1997" width="17.42578125" style="3" customWidth="1"/>
    <col min="1998" max="2000" width="14.42578125" style="3" customWidth="1"/>
    <col min="2001" max="2248" width="11.42578125" style="3"/>
    <col min="2249" max="2249" width="14.42578125" style="3" customWidth="1"/>
    <col min="2250" max="2250" width="12" style="3" customWidth="1"/>
    <col min="2251" max="2252" width="14.42578125" style="3" customWidth="1"/>
    <col min="2253" max="2253" width="17.42578125" style="3" customWidth="1"/>
    <col min="2254" max="2256" width="14.42578125" style="3" customWidth="1"/>
    <col min="2257" max="2504" width="11.42578125" style="3"/>
    <col min="2505" max="2505" width="14.42578125" style="3" customWidth="1"/>
    <col min="2506" max="2506" width="12" style="3" customWidth="1"/>
    <col min="2507" max="2508" width="14.42578125" style="3" customWidth="1"/>
    <col min="2509" max="2509" width="17.42578125" style="3" customWidth="1"/>
    <col min="2510" max="2512" width="14.42578125" style="3" customWidth="1"/>
    <col min="2513" max="2760" width="11.42578125" style="3"/>
    <col min="2761" max="2761" width="14.42578125" style="3" customWidth="1"/>
    <col min="2762" max="2762" width="12" style="3" customWidth="1"/>
    <col min="2763" max="2764" width="14.42578125" style="3" customWidth="1"/>
    <col min="2765" max="2765" width="17.42578125" style="3" customWidth="1"/>
    <col min="2766" max="2768" width="14.42578125" style="3" customWidth="1"/>
    <col min="2769" max="3016" width="11.42578125" style="3"/>
    <col min="3017" max="3017" width="14.42578125" style="3" customWidth="1"/>
    <col min="3018" max="3018" width="12" style="3" customWidth="1"/>
    <col min="3019" max="3020" width="14.42578125" style="3" customWidth="1"/>
    <col min="3021" max="3021" width="17.42578125" style="3" customWidth="1"/>
    <col min="3022" max="3024" width="14.42578125" style="3" customWidth="1"/>
    <col min="3025" max="3272" width="11.42578125" style="3"/>
    <col min="3273" max="3273" width="14.42578125" style="3" customWidth="1"/>
    <col min="3274" max="3274" width="12" style="3" customWidth="1"/>
    <col min="3275" max="3276" width="14.42578125" style="3" customWidth="1"/>
    <col min="3277" max="3277" width="17.42578125" style="3" customWidth="1"/>
    <col min="3278" max="3280" width="14.42578125" style="3" customWidth="1"/>
    <col min="3281" max="3528" width="11.42578125" style="3"/>
    <col min="3529" max="3529" width="14.42578125" style="3" customWidth="1"/>
    <col min="3530" max="3530" width="12" style="3" customWidth="1"/>
    <col min="3531" max="3532" width="14.42578125" style="3" customWidth="1"/>
    <col min="3533" max="3533" width="17.42578125" style="3" customWidth="1"/>
    <col min="3534" max="3536" width="14.42578125" style="3" customWidth="1"/>
    <col min="3537" max="3784" width="11.42578125" style="3"/>
    <col min="3785" max="3785" width="14.42578125" style="3" customWidth="1"/>
    <col min="3786" max="3786" width="12" style="3" customWidth="1"/>
    <col min="3787" max="3788" width="14.42578125" style="3" customWidth="1"/>
    <col min="3789" max="3789" width="17.42578125" style="3" customWidth="1"/>
    <col min="3790" max="3792" width="14.42578125" style="3" customWidth="1"/>
    <col min="3793" max="4040" width="11.42578125" style="3"/>
    <col min="4041" max="4041" width="14.42578125" style="3" customWidth="1"/>
    <col min="4042" max="4042" width="12" style="3" customWidth="1"/>
    <col min="4043" max="4044" width="14.42578125" style="3" customWidth="1"/>
    <col min="4045" max="4045" width="17.42578125" style="3" customWidth="1"/>
    <col min="4046" max="4048" width="14.42578125" style="3" customWidth="1"/>
    <col min="4049" max="4296" width="11.42578125" style="3"/>
    <col min="4297" max="4297" width="14.42578125" style="3" customWidth="1"/>
    <col min="4298" max="4298" width="12" style="3" customWidth="1"/>
    <col min="4299" max="4300" width="14.42578125" style="3" customWidth="1"/>
    <col min="4301" max="4301" width="17.42578125" style="3" customWidth="1"/>
    <col min="4302" max="4304" width="14.42578125" style="3" customWidth="1"/>
    <col min="4305" max="4552" width="11.42578125" style="3"/>
    <col min="4553" max="4553" width="14.42578125" style="3" customWidth="1"/>
    <col min="4554" max="4554" width="12" style="3" customWidth="1"/>
    <col min="4555" max="4556" width="14.42578125" style="3" customWidth="1"/>
    <col min="4557" max="4557" width="17.42578125" style="3" customWidth="1"/>
    <col min="4558" max="4560" width="14.42578125" style="3" customWidth="1"/>
    <col min="4561" max="4808" width="11.42578125" style="3"/>
    <col min="4809" max="4809" width="14.42578125" style="3" customWidth="1"/>
    <col min="4810" max="4810" width="12" style="3" customWidth="1"/>
    <col min="4811" max="4812" width="14.42578125" style="3" customWidth="1"/>
    <col min="4813" max="4813" width="17.42578125" style="3" customWidth="1"/>
    <col min="4814" max="4816" width="14.42578125" style="3" customWidth="1"/>
    <col min="4817" max="5064" width="11.42578125" style="3"/>
    <col min="5065" max="5065" width="14.42578125" style="3" customWidth="1"/>
    <col min="5066" max="5066" width="12" style="3" customWidth="1"/>
    <col min="5067" max="5068" width="14.42578125" style="3" customWidth="1"/>
    <col min="5069" max="5069" width="17.42578125" style="3" customWidth="1"/>
    <col min="5070" max="5072" width="14.42578125" style="3" customWidth="1"/>
    <col min="5073" max="5320" width="11.42578125" style="3"/>
    <col min="5321" max="5321" width="14.42578125" style="3" customWidth="1"/>
    <col min="5322" max="5322" width="12" style="3" customWidth="1"/>
    <col min="5323" max="5324" width="14.42578125" style="3" customWidth="1"/>
    <col min="5325" max="5325" width="17.42578125" style="3" customWidth="1"/>
    <col min="5326" max="5328" width="14.42578125" style="3" customWidth="1"/>
    <col min="5329" max="5576" width="11.42578125" style="3"/>
    <col min="5577" max="5577" width="14.42578125" style="3" customWidth="1"/>
    <col min="5578" max="5578" width="12" style="3" customWidth="1"/>
    <col min="5579" max="5580" width="14.42578125" style="3" customWidth="1"/>
    <col min="5581" max="5581" width="17.42578125" style="3" customWidth="1"/>
    <col min="5582" max="5584" width="14.42578125" style="3" customWidth="1"/>
    <col min="5585" max="5832" width="11.42578125" style="3"/>
    <col min="5833" max="5833" width="14.42578125" style="3" customWidth="1"/>
    <col min="5834" max="5834" width="12" style="3" customWidth="1"/>
    <col min="5835" max="5836" width="14.42578125" style="3" customWidth="1"/>
    <col min="5837" max="5837" width="17.42578125" style="3" customWidth="1"/>
    <col min="5838" max="5840" width="14.42578125" style="3" customWidth="1"/>
    <col min="5841" max="6088" width="11.42578125" style="3"/>
    <col min="6089" max="6089" width="14.42578125" style="3" customWidth="1"/>
    <col min="6090" max="6090" width="12" style="3" customWidth="1"/>
    <col min="6091" max="6092" width="14.42578125" style="3" customWidth="1"/>
    <col min="6093" max="6093" width="17.42578125" style="3" customWidth="1"/>
    <col min="6094" max="6096" width="14.42578125" style="3" customWidth="1"/>
    <col min="6097" max="6344" width="11.42578125" style="3"/>
    <col min="6345" max="6345" width="14.42578125" style="3" customWidth="1"/>
    <col min="6346" max="6346" width="12" style="3" customWidth="1"/>
    <col min="6347" max="6348" width="14.42578125" style="3" customWidth="1"/>
    <col min="6349" max="6349" width="17.42578125" style="3" customWidth="1"/>
    <col min="6350" max="6352" width="14.42578125" style="3" customWidth="1"/>
    <col min="6353" max="6600" width="11.42578125" style="3"/>
    <col min="6601" max="6601" width="14.42578125" style="3" customWidth="1"/>
    <col min="6602" max="6602" width="12" style="3" customWidth="1"/>
    <col min="6603" max="6604" width="14.42578125" style="3" customWidth="1"/>
    <col min="6605" max="6605" width="17.42578125" style="3" customWidth="1"/>
    <col min="6606" max="6608" width="14.42578125" style="3" customWidth="1"/>
    <col min="6609" max="6856" width="11.42578125" style="3"/>
    <col min="6857" max="6857" width="14.42578125" style="3" customWidth="1"/>
    <col min="6858" max="6858" width="12" style="3" customWidth="1"/>
    <col min="6859" max="6860" width="14.42578125" style="3" customWidth="1"/>
    <col min="6861" max="6861" width="17.42578125" style="3" customWidth="1"/>
    <col min="6862" max="6864" width="14.42578125" style="3" customWidth="1"/>
    <col min="6865" max="7112" width="11.42578125" style="3"/>
    <col min="7113" max="7113" width="14.42578125" style="3" customWidth="1"/>
    <col min="7114" max="7114" width="12" style="3" customWidth="1"/>
    <col min="7115" max="7116" width="14.42578125" style="3" customWidth="1"/>
    <col min="7117" max="7117" width="17.42578125" style="3" customWidth="1"/>
    <col min="7118" max="7120" width="14.42578125" style="3" customWidth="1"/>
    <col min="7121" max="7368" width="11.42578125" style="3"/>
    <col min="7369" max="7369" width="14.42578125" style="3" customWidth="1"/>
    <col min="7370" max="7370" width="12" style="3" customWidth="1"/>
    <col min="7371" max="7372" width="14.42578125" style="3" customWidth="1"/>
    <col min="7373" max="7373" width="17.42578125" style="3" customWidth="1"/>
    <col min="7374" max="7376" width="14.42578125" style="3" customWidth="1"/>
    <col min="7377" max="7624" width="11.42578125" style="3"/>
    <col min="7625" max="7625" width="14.42578125" style="3" customWidth="1"/>
    <col min="7626" max="7626" width="12" style="3" customWidth="1"/>
    <col min="7627" max="7628" width="14.42578125" style="3" customWidth="1"/>
    <col min="7629" max="7629" width="17.42578125" style="3" customWidth="1"/>
    <col min="7630" max="7632" width="14.42578125" style="3" customWidth="1"/>
    <col min="7633" max="7880" width="11.42578125" style="3"/>
    <col min="7881" max="7881" width="14.42578125" style="3" customWidth="1"/>
    <col min="7882" max="7882" width="12" style="3" customWidth="1"/>
    <col min="7883" max="7884" width="14.42578125" style="3" customWidth="1"/>
    <col min="7885" max="7885" width="17.42578125" style="3" customWidth="1"/>
    <col min="7886" max="7888" width="14.42578125" style="3" customWidth="1"/>
    <col min="7889" max="8136" width="11.42578125" style="3"/>
    <col min="8137" max="8137" width="14.42578125" style="3" customWidth="1"/>
    <col min="8138" max="8138" width="12" style="3" customWidth="1"/>
    <col min="8139" max="8140" width="14.42578125" style="3" customWidth="1"/>
    <col min="8141" max="8141" width="17.42578125" style="3" customWidth="1"/>
    <col min="8142" max="8144" width="14.42578125" style="3" customWidth="1"/>
    <col min="8145" max="8392" width="11.42578125" style="3"/>
    <col min="8393" max="8393" width="14.42578125" style="3" customWidth="1"/>
    <col min="8394" max="8394" width="12" style="3" customWidth="1"/>
    <col min="8395" max="8396" width="14.42578125" style="3" customWidth="1"/>
    <col min="8397" max="8397" width="17.42578125" style="3" customWidth="1"/>
    <col min="8398" max="8400" width="14.42578125" style="3" customWidth="1"/>
    <col min="8401" max="8648" width="11.42578125" style="3"/>
    <col min="8649" max="8649" width="14.42578125" style="3" customWidth="1"/>
    <col min="8650" max="8650" width="12" style="3" customWidth="1"/>
    <col min="8651" max="8652" width="14.42578125" style="3" customWidth="1"/>
    <col min="8653" max="8653" width="17.42578125" style="3" customWidth="1"/>
    <col min="8654" max="8656" width="14.42578125" style="3" customWidth="1"/>
    <col min="8657" max="8904" width="11.42578125" style="3"/>
    <col min="8905" max="8905" width="14.42578125" style="3" customWidth="1"/>
    <col min="8906" max="8906" width="12" style="3" customWidth="1"/>
    <col min="8907" max="8908" width="14.42578125" style="3" customWidth="1"/>
    <col min="8909" max="8909" width="17.42578125" style="3" customWidth="1"/>
    <col min="8910" max="8912" width="14.42578125" style="3" customWidth="1"/>
    <col min="8913" max="9160" width="11.42578125" style="3"/>
    <col min="9161" max="9161" width="14.42578125" style="3" customWidth="1"/>
    <col min="9162" max="9162" width="12" style="3" customWidth="1"/>
    <col min="9163" max="9164" width="14.42578125" style="3" customWidth="1"/>
    <col min="9165" max="9165" width="17.42578125" style="3" customWidth="1"/>
    <col min="9166" max="9168" width="14.42578125" style="3" customWidth="1"/>
    <col min="9169" max="9416" width="11.42578125" style="3"/>
    <col min="9417" max="9417" width="14.42578125" style="3" customWidth="1"/>
    <col min="9418" max="9418" width="12" style="3" customWidth="1"/>
    <col min="9419" max="9420" width="14.42578125" style="3" customWidth="1"/>
    <col min="9421" max="9421" width="17.42578125" style="3" customWidth="1"/>
    <col min="9422" max="9424" width="14.42578125" style="3" customWidth="1"/>
    <col min="9425" max="9672" width="11.42578125" style="3"/>
    <col min="9673" max="9673" width="14.42578125" style="3" customWidth="1"/>
    <col min="9674" max="9674" width="12" style="3" customWidth="1"/>
    <col min="9675" max="9676" width="14.42578125" style="3" customWidth="1"/>
    <col min="9677" max="9677" width="17.42578125" style="3" customWidth="1"/>
    <col min="9678" max="9680" width="14.42578125" style="3" customWidth="1"/>
    <col min="9681" max="9928" width="11.42578125" style="3"/>
    <col min="9929" max="9929" width="14.42578125" style="3" customWidth="1"/>
    <col min="9930" max="9930" width="12" style="3" customWidth="1"/>
    <col min="9931" max="9932" width="14.42578125" style="3" customWidth="1"/>
    <col min="9933" max="9933" width="17.42578125" style="3" customWidth="1"/>
    <col min="9934" max="9936" width="14.42578125" style="3" customWidth="1"/>
    <col min="9937" max="10184" width="11.42578125" style="3"/>
    <col min="10185" max="10185" width="14.42578125" style="3" customWidth="1"/>
    <col min="10186" max="10186" width="12" style="3" customWidth="1"/>
    <col min="10187" max="10188" width="14.42578125" style="3" customWidth="1"/>
    <col min="10189" max="10189" width="17.42578125" style="3" customWidth="1"/>
    <col min="10190" max="10192" width="14.42578125" style="3" customWidth="1"/>
    <col min="10193" max="10440" width="11.42578125" style="3"/>
    <col min="10441" max="10441" width="14.42578125" style="3" customWidth="1"/>
    <col min="10442" max="10442" width="12" style="3" customWidth="1"/>
    <col min="10443" max="10444" width="14.42578125" style="3" customWidth="1"/>
    <col min="10445" max="10445" width="17.42578125" style="3" customWidth="1"/>
    <col min="10446" max="10448" width="14.42578125" style="3" customWidth="1"/>
    <col min="10449" max="10696" width="11.42578125" style="3"/>
    <col min="10697" max="10697" width="14.42578125" style="3" customWidth="1"/>
    <col min="10698" max="10698" width="12" style="3" customWidth="1"/>
    <col min="10699" max="10700" width="14.42578125" style="3" customWidth="1"/>
    <col min="10701" max="10701" width="17.42578125" style="3" customWidth="1"/>
    <col min="10702" max="10704" width="14.42578125" style="3" customWidth="1"/>
    <col min="10705" max="10952" width="11.42578125" style="3"/>
    <col min="10953" max="10953" width="14.42578125" style="3" customWidth="1"/>
    <col min="10954" max="10954" width="12" style="3" customWidth="1"/>
    <col min="10955" max="10956" width="14.42578125" style="3" customWidth="1"/>
    <col min="10957" max="10957" width="17.42578125" style="3" customWidth="1"/>
    <col min="10958" max="10960" width="14.42578125" style="3" customWidth="1"/>
    <col min="10961" max="11208" width="11.42578125" style="3"/>
    <col min="11209" max="11209" width="14.42578125" style="3" customWidth="1"/>
    <col min="11210" max="11210" width="12" style="3" customWidth="1"/>
    <col min="11211" max="11212" width="14.42578125" style="3" customWidth="1"/>
    <col min="11213" max="11213" width="17.42578125" style="3" customWidth="1"/>
    <col min="11214" max="11216" width="14.42578125" style="3" customWidth="1"/>
    <col min="11217" max="11464" width="11.42578125" style="3"/>
    <col min="11465" max="11465" width="14.42578125" style="3" customWidth="1"/>
    <col min="11466" max="11466" width="12" style="3" customWidth="1"/>
    <col min="11467" max="11468" width="14.42578125" style="3" customWidth="1"/>
    <col min="11469" max="11469" width="17.42578125" style="3" customWidth="1"/>
    <col min="11470" max="11472" width="14.42578125" style="3" customWidth="1"/>
    <col min="11473" max="11720" width="11.42578125" style="3"/>
    <col min="11721" max="11721" width="14.42578125" style="3" customWidth="1"/>
    <col min="11722" max="11722" width="12" style="3" customWidth="1"/>
    <col min="11723" max="11724" width="14.42578125" style="3" customWidth="1"/>
    <col min="11725" max="11725" width="17.42578125" style="3" customWidth="1"/>
    <col min="11726" max="11728" width="14.42578125" style="3" customWidth="1"/>
    <col min="11729" max="11976" width="11.42578125" style="3"/>
    <col min="11977" max="11977" width="14.42578125" style="3" customWidth="1"/>
    <col min="11978" max="11978" width="12" style="3" customWidth="1"/>
    <col min="11979" max="11980" width="14.42578125" style="3" customWidth="1"/>
    <col min="11981" max="11981" width="17.42578125" style="3" customWidth="1"/>
    <col min="11982" max="11984" width="14.42578125" style="3" customWidth="1"/>
    <col min="11985" max="12232" width="11.42578125" style="3"/>
    <col min="12233" max="12233" width="14.42578125" style="3" customWidth="1"/>
    <col min="12234" max="12234" width="12" style="3" customWidth="1"/>
    <col min="12235" max="12236" width="14.42578125" style="3" customWidth="1"/>
    <col min="12237" max="12237" width="17.42578125" style="3" customWidth="1"/>
    <col min="12238" max="12240" width="14.42578125" style="3" customWidth="1"/>
    <col min="12241" max="12488" width="11.42578125" style="3"/>
    <col min="12489" max="12489" width="14.42578125" style="3" customWidth="1"/>
    <col min="12490" max="12490" width="12" style="3" customWidth="1"/>
    <col min="12491" max="12492" width="14.42578125" style="3" customWidth="1"/>
    <col min="12493" max="12493" width="17.42578125" style="3" customWidth="1"/>
    <col min="12494" max="12496" width="14.42578125" style="3" customWidth="1"/>
    <col min="12497" max="12744" width="11.42578125" style="3"/>
    <col min="12745" max="12745" width="14.42578125" style="3" customWidth="1"/>
    <col min="12746" max="12746" width="12" style="3" customWidth="1"/>
    <col min="12747" max="12748" width="14.42578125" style="3" customWidth="1"/>
    <col min="12749" max="12749" width="17.42578125" style="3" customWidth="1"/>
    <col min="12750" max="12752" width="14.42578125" style="3" customWidth="1"/>
    <col min="12753" max="13000" width="11.42578125" style="3"/>
    <col min="13001" max="13001" width="14.42578125" style="3" customWidth="1"/>
    <col min="13002" max="13002" width="12" style="3" customWidth="1"/>
    <col min="13003" max="13004" width="14.42578125" style="3" customWidth="1"/>
    <col min="13005" max="13005" width="17.42578125" style="3" customWidth="1"/>
    <col min="13006" max="13008" width="14.42578125" style="3" customWidth="1"/>
    <col min="13009" max="13256" width="11.42578125" style="3"/>
    <col min="13257" max="13257" width="14.42578125" style="3" customWidth="1"/>
    <col min="13258" max="13258" width="12" style="3" customWidth="1"/>
    <col min="13259" max="13260" width="14.42578125" style="3" customWidth="1"/>
    <col min="13261" max="13261" width="17.42578125" style="3" customWidth="1"/>
    <col min="13262" max="13264" width="14.42578125" style="3" customWidth="1"/>
    <col min="13265" max="13512" width="11.42578125" style="3"/>
    <col min="13513" max="13513" width="14.42578125" style="3" customWidth="1"/>
    <col min="13514" max="13514" width="12" style="3" customWidth="1"/>
    <col min="13515" max="13516" width="14.42578125" style="3" customWidth="1"/>
    <col min="13517" max="13517" width="17.42578125" style="3" customWidth="1"/>
    <col min="13518" max="13520" width="14.42578125" style="3" customWidth="1"/>
    <col min="13521" max="13768" width="11.42578125" style="3"/>
    <col min="13769" max="13769" width="14.42578125" style="3" customWidth="1"/>
    <col min="13770" max="13770" width="12" style="3" customWidth="1"/>
    <col min="13771" max="13772" width="14.42578125" style="3" customWidth="1"/>
    <col min="13773" max="13773" width="17.42578125" style="3" customWidth="1"/>
    <col min="13774" max="13776" width="14.42578125" style="3" customWidth="1"/>
    <col min="13777" max="14024" width="11.42578125" style="3"/>
    <col min="14025" max="14025" width="14.42578125" style="3" customWidth="1"/>
    <col min="14026" max="14026" width="12" style="3" customWidth="1"/>
    <col min="14027" max="14028" width="14.42578125" style="3" customWidth="1"/>
    <col min="14029" max="14029" width="17.42578125" style="3" customWidth="1"/>
    <col min="14030" max="14032" width="14.42578125" style="3" customWidth="1"/>
    <col min="14033" max="14280" width="11.42578125" style="3"/>
    <col min="14281" max="14281" width="14.42578125" style="3" customWidth="1"/>
    <col min="14282" max="14282" width="12" style="3" customWidth="1"/>
    <col min="14283" max="14284" width="14.42578125" style="3" customWidth="1"/>
    <col min="14285" max="14285" width="17.42578125" style="3" customWidth="1"/>
    <col min="14286" max="14288" width="14.42578125" style="3" customWidth="1"/>
    <col min="14289" max="14536" width="11.42578125" style="3"/>
    <col min="14537" max="14537" width="14.42578125" style="3" customWidth="1"/>
    <col min="14538" max="14538" width="12" style="3" customWidth="1"/>
    <col min="14539" max="14540" width="14.42578125" style="3" customWidth="1"/>
    <col min="14541" max="14541" width="17.42578125" style="3" customWidth="1"/>
    <col min="14542" max="14544" width="14.42578125" style="3" customWidth="1"/>
    <col min="14545" max="14792" width="11.42578125" style="3"/>
    <col min="14793" max="14793" width="14.42578125" style="3" customWidth="1"/>
    <col min="14794" max="14794" width="12" style="3" customWidth="1"/>
    <col min="14795" max="14796" width="14.42578125" style="3" customWidth="1"/>
    <col min="14797" max="14797" width="17.42578125" style="3" customWidth="1"/>
    <col min="14798" max="14800" width="14.42578125" style="3" customWidth="1"/>
    <col min="14801" max="15048" width="11.42578125" style="3"/>
    <col min="15049" max="15049" width="14.42578125" style="3" customWidth="1"/>
    <col min="15050" max="15050" width="12" style="3" customWidth="1"/>
    <col min="15051" max="15052" width="14.42578125" style="3" customWidth="1"/>
    <col min="15053" max="15053" width="17.42578125" style="3" customWidth="1"/>
    <col min="15054" max="15056" width="14.42578125" style="3" customWidth="1"/>
    <col min="15057" max="15304" width="11.42578125" style="3"/>
    <col min="15305" max="15305" width="14.42578125" style="3" customWidth="1"/>
    <col min="15306" max="15306" width="12" style="3" customWidth="1"/>
    <col min="15307" max="15308" width="14.42578125" style="3" customWidth="1"/>
    <col min="15309" max="15309" width="17.42578125" style="3" customWidth="1"/>
    <col min="15310" max="15312" width="14.42578125" style="3" customWidth="1"/>
    <col min="15313" max="15560" width="11.42578125" style="3"/>
    <col min="15561" max="15561" width="14.42578125" style="3" customWidth="1"/>
    <col min="15562" max="15562" width="12" style="3" customWidth="1"/>
    <col min="15563" max="15564" width="14.42578125" style="3" customWidth="1"/>
    <col min="15565" max="15565" width="17.42578125" style="3" customWidth="1"/>
    <col min="15566" max="15568" width="14.42578125" style="3" customWidth="1"/>
    <col min="15569" max="15816" width="11.42578125" style="3"/>
    <col min="15817" max="15817" width="14.42578125" style="3" customWidth="1"/>
    <col min="15818" max="15818" width="12" style="3" customWidth="1"/>
    <col min="15819" max="15820" width="14.42578125" style="3" customWidth="1"/>
    <col min="15821" max="15821" width="17.42578125" style="3" customWidth="1"/>
    <col min="15822" max="15824" width="14.42578125" style="3" customWidth="1"/>
    <col min="15825" max="16072" width="11.42578125" style="3"/>
    <col min="16073" max="16073" width="14.42578125" style="3" customWidth="1"/>
    <col min="16074" max="16074" width="12" style="3" customWidth="1"/>
    <col min="16075" max="16076" width="14.42578125" style="3" customWidth="1"/>
    <col min="16077" max="16077" width="17.42578125" style="3" customWidth="1"/>
    <col min="16078" max="16080" width="14.42578125" style="3" customWidth="1"/>
    <col min="16081" max="16384" width="11.42578125" style="3"/>
  </cols>
  <sheetData>
    <row r="1" spans="1:11" ht="60" customHeight="1" x14ac:dyDescent="0.25">
      <c r="A1" s="1"/>
    </row>
    <row r="2" spans="1:11" ht="12.75" customHeight="1" x14ac:dyDescent="0.25">
      <c r="A2" s="4"/>
    </row>
    <row r="3" spans="1:11" ht="12.75" customHeight="1" x14ac:dyDescent="0.25">
      <c r="A3" s="521" t="s">
        <v>138</v>
      </c>
      <c r="B3" s="522"/>
      <c r="C3" s="522"/>
      <c r="D3" s="522"/>
      <c r="E3" s="522"/>
      <c r="F3" s="522"/>
      <c r="G3" s="522"/>
      <c r="H3" s="522"/>
      <c r="I3" s="522"/>
      <c r="J3" s="522"/>
      <c r="K3" s="523"/>
    </row>
    <row r="4" spans="1:11" ht="13.5" customHeight="1" x14ac:dyDescent="0.25">
      <c r="A4" s="533"/>
      <c r="B4" s="534"/>
      <c r="C4" s="534"/>
      <c r="D4" s="534"/>
      <c r="E4" s="534"/>
      <c r="F4" s="534"/>
      <c r="G4" s="534"/>
      <c r="H4" s="534"/>
      <c r="I4" s="534"/>
      <c r="J4" s="534"/>
      <c r="K4" s="535"/>
    </row>
    <row r="5" spans="1:11" x14ac:dyDescent="0.25">
      <c r="A5" s="7" t="s">
        <v>8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x14ac:dyDescent="0.25">
      <c r="A6" s="7" t="s">
        <v>9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x14ac:dyDescent="0.25">
      <c r="A7" s="10" t="s">
        <v>164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ht="16.5" x14ac:dyDescent="0.3">
      <c r="A8" s="81"/>
      <c r="B8" s="82"/>
      <c r="C8" s="82"/>
      <c r="D8" s="82"/>
      <c r="E8" s="278"/>
      <c r="K8" s="15" t="s">
        <v>37</v>
      </c>
    </row>
    <row r="9" spans="1:11" s="461" customFormat="1" ht="14.25" customHeight="1" x14ac:dyDescent="0.25">
      <c r="A9" s="536" t="s">
        <v>191</v>
      </c>
      <c r="B9" s="537"/>
      <c r="C9" s="537"/>
      <c r="D9" s="537"/>
      <c r="E9" s="537"/>
      <c r="F9" s="537"/>
      <c r="G9" s="537"/>
      <c r="H9" s="537"/>
      <c r="I9" s="537"/>
      <c r="J9" s="537"/>
      <c r="K9" s="538"/>
    </row>
    <row r="10" spans="1:11" s="461" customFormat="1" x14ac:dyDescent="0.25">
      <c r="A10" s="16" t="s">
        <v>5</v>
      </c>
      <c r="B10" s="17">
        <v>2009</v>
      </c>
      <c r="C10" s="17">
        <v>2010</v>
      </c>
      <c r="D10" s="17">
        <v>2011</v>
      </c>
      <c r="E10" s="17">
        <v>2012</v>
      </c>
      <c r="F10" s="17">
        <v>2013</v>
      </c>
      <c r="G10" s="17">
        <v>2014</v>
      </c>
      <c r="H10" s="17">
        <v>2015</v>
      </c>
      <c r="I10" s="17">
        <v>2016</v>
      </c>
      <c r="J10" s="17" t="s">
        <v>152</v>
      </c>
      <c r="K10" s="279" t="s">
        <v>153</v>
      </c>
    </row>
    <row r="11" spans="1:11" s="461" customFormat="1" x14ac:dyDescent="0.25">
      <c r="A11" s="280" t="s">
        <v>29</v>
      </c>
      <c r="B11" s="281">
        <v>631147.84620539937</v>
      </c>
      <c r="C11" s="281">
        <v>629578.69436391408</v>
      </c>
      <c r="D11" s="281">
        <v>964103.69673414598</v>
      </c>
      <c r="E11" s="281">
        <v>1168103.4690341505</v>
      </c>
      <c r="F11" s="281">
        <v>1238332.5783022521</v>
      </c>
      <c r="G11" s="281">
        <v>1309900.9851751777</v>
      </c>
      <c r="H11" s="281">
        <v>1907991.2152936924</v>
      </c>
      <c r="I11" s="281">
        <v>1904655.3489834822</v>
      </c>
      <c r="J11" s="281">
        <v>2396398.5866322336</v>
      </c>
      <c r="K11" s="282">
        <v>2680747.6870392314</v>
      </c>
    </row>
    <row r="12" spans="1:11" s="461" customFormat="1" x14ac:dyDescent="0.25">
      <c r="A12" s="31" t="s">
        <v>30</v>
      </c>
      <c r="B12" s="283">
        <v>631147.84620539937</v>
      </c>
      <c r="C12" s="283">
        <v>629578.69436391408</v>
      </c>
      <c r="D12" s="283">
        <v>964103.69673414598</v>
      </c>
      <c r="E12" s="283">
        <v>1168103.4690341505</v>
      </c>
      <c r="F12" s="283">
        <v>1238332.5783022521</v>
      </c>
      <c r="G12" s="283">
        <v>1309900.9851751777</v>
      </c>
      <c r="H12" s="284">
        <v>1907991.2152936924</v>
      </c>
      <c r="I12" s="284">
        <v>1904655.3489834822</v>
      </c>
      <c r="J12" s="284">
        <v>2396398.5866322336</v>
      </c>
      <c r="K12" s="285">
        <v>2680747.6870392314</v>
      </c>
    </row>
    <row r="13" spans="1:11" s="461" customFormat="1" x14ac:dyDescent="0.25">
      <c r="A13" s="280" t="s">
        <v>31</v>
      </c>
      <c r="B13" s="281">
        <v>206908.62366452359</v>
      </c>
      <c r="C13" s="281">
        <v>224315.19776004</v>
      </c>
      <c r="D13" s="281">
        <v>243128.22497724896</v>
      </c>
      <c r="E13" s="281">
        <v>261826.13969156102</v>
      </c>
      <c r="F13" s="281">
        <v>280813.93591474998</v>
      </c>
      <c r="G13" s="281">
        <v>311590.27388750896</v>
      </c>
      <c r="H13" s="281">
        <v>369893.30114384997</v>
      </c>
      <c r="I13" s="281">
        <v>414156.68659073993</v>
      </c>
      <c r="J13" s="281">
        <v>534957.44355279196</v>
      </c>
      <c r="K13" s="282">
        <v>492914.85110421001</v>
      </c>
    </row>
    <row r="14" spans="1:11" s="461" customFormat="1" x14ac:dyDescent="0.25">
      <c r="A14" s="31" t="s">
        <v>32</v>
      </c>
      <c r="B14" s="283">
        <v>201672.3632094436</v>
      </c>
      <c r="C14" s="283">
        <v>218430.99331769999</v>
      </c>
      <c r="D14" s="283">
        <v>236617.90678624896</v>
      </c>
      <c r="E14" s="283">
        <v>255148.40540933103</v>
      </c>
      <c r="F14" s="283">
        <v>271390.21556882997</v>
      </c>
      <c r="G14" s="283">
        <v>302216.24888462893</v>
      </c>
      <c r="H14" s="284">
        <v>361707.15464538999</v>
      </c>
      <c r="I14" s="284">
        <v>404770.93212373991</v>
      </c>
      <c r="J14" s="284">
        <v>525505.79399079201</v>
      </c>
      <c r="K14" s="285">
        <v>482678.83409079001</v>
      </c>
    </row>
    <row r="15" spans="1:11" s="461" customFormat="1" x14ac:dyDescent="0.25">
      <c r="A15" s="40" t="s">
        <v>33</v>
      </c>
      <c r="B15" s="286">
        <v>5236.2604550799997</v>
      </c>
      <c r="C15" s="286">
        <v>5884.2044423400002</v>
      </c>
      <c r="D15" s="286">
        <v>6510.3181910000003</v>
      </c>
      <c r="E15" s="286">
        <v>6677.7342822299997</v>
      </c>
      <c r="F15" s="286">
        <v>9423.7203459199991</v>
      </c>
      <c r="G15" s="286">
        <v>9374.0250028800019</v>
      </c>
      <c r="H15" s="287">
        <v>8186.1464984599988</v>
      </c>
      <c r="I15" s="287">
        <v>9385.7544670000007</v>
      </c>
      <c r="J15" s="287">
        <v>9451.6495620000005</v>
      </c>
      <c r="K15" s="288">
        <v>10236.01701342</v>
      </c>
    </row>
    <row r="16" spans="1:11" s="461" customFormat="1" x14ac:dyDescent="0.25">
      <c r="A16" s="31" t="s">
        <v>34</v>
      </c>
      <c r="B16" s="289" t="s">
        <v>101</v>
      </c>
      <c r="C16" s="289" t="s">
        <v>101</v>
      </c>
      <c r="D16" s="289" t="s">
        <v>101</v>
      </c>
      <c r="E16" s="289" t="s">
        <v>101</v>
      </c>
      <c r="F16" s="289" t="s">
        <v>101</v>
      </c>
      <c r="G16" s="289" t="s">
        <v>101</v>
      </c>
      <c r="H16" s="289" t="s">
        <v>101</v>
      </c>
      <c r="I16" s="289" t="s">
        <v>101</v>
      </c>
      <c r="J16" s="289" t="s">
        <v>101</v>
      </c>
      <c r="K16" s="290" t="s">
        <v>101</v>
      </c>
    </row>
    <row r="17" spans="1:11" s="461" customFormat="1" x14ac:dyDescent="0.25">
      <c r="A17" s="291" t="s">
        <v>36</v>
      </c>
      <c r="B17" s="292">
        <v>0</v>
      </c>
      <c r="C17" s="292">
        <v>0</v>
      </c>
      <c r="D17" s="292">
        <v>0</v>
      </c>
      <c r="E17" s="292">
        <v>0</v>
      </c>
      <c r="F17" s="292">
        <v>0</v>
      </c>
      <c r="G17" s="292">
        <v>0</v>
      </c>
      <c r="H17" s="293">
        <v>0</v>
      </c>
      <c r="I17" s="293">
        <v>0</v>
      </c>
      <c r="J17" s="293">
        <v>0</v>
      </c>
      <c r="K17" s="294">
        <v>0</v>
      </c>
    </row>
    <row r="18" spans="1:11" s="461" customFormat="1" x14ac:dyDescent="0.25">
      <c r="A18" s="295"/>
      <c r="B18" s="283"/>
      <c r="C18" s="283"/>
      <c r="D18" s="283"/>
      <c r="E18" s="283"/>
      <c r="F18" s="283"/>
      <c r="G18" s="283"/>
      <c r="H18" s="284"/>
      <c r="I18" s="284"/>
      <c r="J18" s="284"/>
      <c r="K18" s="284"/>
    </row>
    <row r="19" spans="1:11" s="461" customFormat="1" x14ac:dyDescent="0.25">
      <c r="A19" s="54" t="s">
        <v>89</v>
      </c>
      <c r="B19" s="296">
        <v>3668.9255721199997</v>
      </c>
      <c r="C19" s="296">
        <v>5415.8267714700014</v>
      </c>
      <c r="D19" s="296">
        <v>4883.5967042032944</v>
      </c>
      <c r="E19" s="296">
        <v>4723.3232262900001</v>
      </c>
      <c r="F19" s="296">
        <v>49042.45407272</v>
      </c>
      <c r="G19" s="296">
        <v>13502.328832196074</v>
      </c>
      <c r="H19" s="296">
        <v>10191.123585879999</v>
      </c>
      <c r="I19" s="296">
        <v>28710.384468430002</v>
      </c>
      <c r="J19" s="296">
        <v>17339.186432447001</v>
      </c>
      <c r="K19" s="297">
        <v>20550.324821220001</v>
      </c>
    </row>
    <row r="20" spans="1:11" s="461" customFormat="1" x14ac:dyDescent="0.25">
      <c r="A20" s="31" t="s">
        <v>102</v>
      </c>
      <c r="B20" s="283">
        <v>0</v>
      </c>
      <c r="C20" s="283">
        <v>0</v>
      </c>
      <c r="D20" s="283">
        <v>0</v>
      </c>
      <c r="E20" s="283">
        <v>0</v>
      </c>
      <c r="F20" s="283">
        <v>0</v>
      </c>
      <c r="G20" s="283">
        <v>0</v>
      </c>
      <c r="H20" s="284">
        <v>3861.2252579999999</v>
      </c>
      <c r="I20" s="284">
        <v>6224.1315340000001</v>
      </c>
      <c r="J20" s="284">
        <v>4793.8764750280025</v>
      </c>
      <c r="K20" s="285">
        <v>11903.10948495</v>
      </c>
    </row>
    <row r="21" spans="1:11" s="461" customFormat="1" x14ac:dyDescent="0.25">
      <c r="A21" s="40" t="s">
        <v>103</v>
      </c>
      <c r="B21" s="286">
        <v>0</v>
      </c>
      <c r="C21" s="286">
        <v>0</v>
      </c>
      <c r="D21" s="286">
        <v>0</v>
      </c>
      <c r="E21" s="286">
        <v>0</v>
      </c>
      <c r="F21" s="286">
        <v>0</v>
      </c>
      <c r="G21" s="286">
        <v>0</v>
      </c>
      <c r="H21" s="287">
        <v>0</v>
      </c>
      <c r="I21" s="287">
        <v>2343.1925164999998</v>
      </c>
      <c r="J21" s="287">
        <v>3202.3505909999999</v>
      </c>
      <c r="K21" s="288">
        <v>141.148481</v>
      </c>
    </row>
    <row r="22" spans="1:11" s="461" customFormat="1" x14ac:dyDescent="0.25">
      <c r="A22" s="31" t="s">
        <v>131</v>
      </c>
      <c r="B22" s="283">
        <v>0</v>
      </c>
      <c r="C22" s="283">
        <v>0</v>
      </c>
      <c r="D22" s="283">
        <v>11</v>
      </c>
      <c r="E22" s="283">
        <v>14</v>
      </c>
      <c r="F22" s="283">
        <v>24.047733079999997</v>
      </c>
      <c r="G22" s="283">
        <v>26.761419969999999</v>
      </c>
      <c r="H22" s="284">
        <v>0</v>
      </c>
      <c r="I22" s="284"/>
      <c r="J22" s="284">
        <v>87.296077629999999</v>
      </c>
      <c r="K22" s="285">
        <v>45.9036993</v>
      </c>
    </row>
    <row r="23" spans="1:11" s="461" customFormat="1" x14ac:dyDescent="0.25">
      <c r="A23" s="40" t="s">
        <v>90</v>
      </c>
      <c r="B23" s="286">
        <v>0</v>
      </c>
      <c r="C23" s="286">
        <v>140.22</v>
      </c>
      <c r="D23" s="286">
        <v>147.97967119999998</v>
      </c>
      <c r="E23" s="286">
        <v>824.92010000000005</v>
      </c>
      <c r="F23" s="286">
        <v>44917.589</v>
      </c>
      <c r="G23" s="286">
        <v>8151.8492029999998</v>
      </c>
      <c r="H23" s="287">
        <v>411.52642200000003</v>
      </c>
      <c r="I23" s="287">
        <v>13490.136758000001</v>
      </c>
      <c r="J23" s="287">
        <v>2026.3513000390003</v>
      </c>
      <c r="K23" s="288">
        <v>2983.3733040000002</v>
      </c>
    </row>
    <row r="24" spans="1:11" s="461" customFormat="1" x14ac:dyDescent="0.25">
      <c r="A24" s="58" t="s">
        <v>14</v>
      </c>
      <c r="B24" s="465">
        <v>3668.9255721199997</v>
      </c>
      <c r="C24" s="465">
        <v>5275.6067714700011</v>
      </c>
      <c r="D24" s="465">
        <v>4724.6170330032946</v>
      </c>
      <c r="E24" s="465">
        <v>3884.4031262899998</v>
      </c>
      <c r="F24" s="465">
        <v>4100.8173396399998</v>
      </c>
      <c r="G24" s="465">
        <v>5323.7182092260737</v>
      </c>
      <c r="H24" s="466">
        <v>5918.3719058799988</v>
      </c>
      <c r="I24" s="466">
        <v>6652.9236599300011</v>
      </c>
      <c r="J24" s="466">
        <v>7229.3119887499997</v>
      </c>
      <c r="K24" s="467">
        <v>5476.7898519700002</v>
      </c>
    </row>
    <row r="25" spans="1:11" s="461" customFormat="1" x14ac:dyDescent="0.25">
      <c r="A25" s="145" t="s">
        <v>91</v>
      </c>
      <c r="B25" s="298" t="s">
        <v>101</v>
      </c>
      <c r="C25" s="298" t="s">
        <v>101</v>
      </c>
      <c r="D25" s="298" t="s">
        <v>101</v>
      </c>
      <c r="E25" s="298" t="s">
        <v>101</v>
      </c>
      <c r="F25" s="298" t="s">
        <v>101</v>
      </c>
      <c r="G25" s="298" t="s">
        <v>101</v>
      </c>
      <c r="H25" s="298" t="s">
        <v>101</v>
      </c>
      <c r="I25" s="298" t="s">
        <v>101</v>
      </c>
      <c r="J25" s="298" t="s">
        <v>101</v>
      </c>
      <c r="K25" s="299" t="s">
        <v>101</v>
      </c>
    </row>
    <row r="26" spans="1:11" s="461" customFormat="1" x14ac:dyDescent="0.25">
      <c r="A26" s="300"/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s="461" customFormat="1" x14ac:dyDescent="0.25">
      <c r="A27" s="54" t="s">
        <v>92</v>
      </c>
      <c r="B27" s="296">
        <v>1756754.1159832573</v>
      </c>
      <c r="C27" s="296">
        <v>2016452.5004810437</v>
      </c>
      <c r="D27" s="296">
        <v>2255860.8662985018</v>
      </c>
      <c r="E27" s="296">
        <v>1112870.3755748721</v>
      </c>
      <c r="F27" s="296">
        <v>1611717.7411801869</v>
      </c>
      <c r="G27" s="296">
        <v>1752002.5428410752</v>
      </c>
      <c r="H27" s="296">
        <v>2441361.64807007</v>
      </c>
      <c r="I27" s="296">
        <v>2019428.707755452</v>
      </c>
      <c r="J27" s="296">
        <v>2139878.4348380785</v>
      </c>
      <c r="K27" s="297">
        <v>1959750.2833083568</v>
      </c>
    </row>
    <row r="28" spans="1:11" s="461" customFormat="1" x14ac:dyDescent="0.25">
      <c r="A28" s="468" t="s">
        <v>132</v>
      </c>
      <c r="B28" s="301">
        <v>10159.325538380001</v>
      </c>
      <c r="C28" s="301">
        <v>5115.7576559999998</v>
      </c>
      <c r="D28" s="301">
        <v>12258.951541529999</v>
      </c>
      <c r="E28" s="301">
        <v>12920.062263719999</v>
      </c>
      <c r="F28" s="301">
        <v>217.15161599999999</v>
      </c>
      <c r="G28" s="301">
        <v>6368.59232445</v>
      </c>
      <c r="H28" s="301">
        <v>29101.806831559505</v>
      </c>
      <c r="I28" s="301">
        <v>17549.94360115</v>
      </c>
      <c r="J28" s="301">
        <v>18651.999621840361</v>
      </c>
      <c r="K28" s="302">
        <v>26679.775928520005</v>
      </c>
    </row>
    <row r="29" spans="1:11" s="461" customFormat="1" x14ac:dyDescent="0.25">
      <c r="A29" s="31" t="s">
        <v>93</v>
      </c>
      <c r="B29" s="283">
        <v>13.93699765</v>
      </c>
      <c r="C29" s="283">
        <v>2.9750000000000001</v>
      </c>
      <c r="D29" s="283">
        <v>0</v>
      </c>
      <c r="E29" s="283">
        <v>0</v>
      </c>
      <c r="F29" s="283">
        <v>0</v>
      </c>
      <c r="G29" s="283">
        <v>0</v>
      </c>
      <c r="H29" s="284">
        <v>0</v>
      </c>
      <c r="I29" s="284">
        <v>0</v>
      </c>
      <c r="J29" s="284">
        <v>0</v>
      </c>
      <c r="K29" s="285">
        <v>0</v>
      </c>
    </row>
    <row r="30" spans="1:11" s="461" customFormat="1" x14ac:dyDescent="0.25">
      <c r="A30" s="40" t="s">
        <v>94</v>
      </c>
      <c r="B30" s="286">
        <v>1408.183168</v>
      </c>
      <c r="C30" s="286">
        <v>4325.8811251000006</v>
      </c>
      <c r="D30" s="286">
        <v>1866.3686780639998</v>
      </c>
      <c r="E30" s="286">
        <v>5489.7359969999998</v>
      </c>
      <c r="F30" s="286">
        <v>21797.162660660004</v>
      </c>
      <c r="G30" s="286">
        <v>20873.52589737</v>
      </c>
      <c r="H30" s="287">
        <v>20641.549345200001</v>
      </c>
      <c r="I30" s="287">
        <v>13125.326470720001</v>
      </c>
      <c r="J30" s="287">
        <v>40652.580536760004</v>
      </c>
      <c r="K30" s="288">
        <v>27942.56171356</v>
      </c>
    </row>
    <row r="31" spans="1:11" s="461" customFormat="1" x14ac:dyDescent="0.25">
      <c r="A31" s="31" t="s">
        <v>95</v>
      </c>
      <c r="B31" s="283">
        <v>1187707.9465472535</v>
      </c>
      <c r="C31" s="283">
        <v>1300981.5189665882</v>
      </c>
      <c r="D31" s="283">
        <v>1337279.0858759247</v>
      </c>
      <c r="E31" s="283">
        <v>441224.51995766297</v>
      </c>
      <c r="F31" s="283">
        <v>711816.6442946</v>
      </c>
      <c r="G31" s="283">
        <v>875983.53085015703</v>
      </c>
      <c r="H31" s="284">
        <v>1041230.39047943</v>
      </c>
      <c r="I31" s="284">
        <v>1142882.3880887281</v>
      </c>
      <c r="J31" s="284">
        <v>861764.90407832002</v>
      </c>
      <c r="K31" s="285">
        <v>921652.67934715573</v>
      </c>
    </row>
    <row r="32" spans="1:11" s="461" customFormat="1" x14ac:dyDescent="0.25">
      <c r="A32" s="40" t="s">
        <v>96</v>
      </c>
      <c r="B32" s="286">
        <v>47.023653000000003</v>
      </c>
      <c r="C32" s="286">
        <v>57.845495999999997</v>
      </c>
      <c r="D32" s="286">
        <v>25.626048999999998</v>
      </c>
      <c r="E32" s="286">
        <v>4382.5351060000003</v>
      </c>
      <c r="F32" s="286">
        <v>22240.993310000002</v>
      </c>
      <c r="G32" s="286">
        <v>21801.263226999999</v>
      </c>
      <c r="H32" s="287">
        <v>27487.919061000001</v>
      </c>
      <c r="I32" s="287">
        <v>19987.520967</v>
      </c>
      <c r="J32" s="287">
        <v>20518.099172319959</v>
      </c>
      <c r="K32" s="288">
        <v>28459.877162000001</v>
      </c>
    </row>
    <row r="33" spans="1:11" s="461" customFormat="1" x14ac:dyDescent="0.25">
      <c r="A33" s="31" t="s">
        <v>97</v>
      </c>
      <c r="B33" s="283">
        <v>17848.056957187069</v>
      </c>
      <c r="C33" s="283">
        <v>14210.520061630858</v>
      </c>
      <c r="D33" s="283">
        <v>23610.092214592249</v>
      </c>
      <c r="E33" s="283">
        <v>19260.121906045999</v>
      </c>
      <c r="F33" s="283">
        <v>25508.943915569998</v>
      </c>
      <c r="G33" s="283">
        <v>47457.813658331594</v>
      </c>
      <c r="H33" s="284">
        <v>69469.962393990005</v>
      </c>
      <c r="I33" s="284">
        <v>59727.221298280005</v>
      </c>
      <c r="J33" s="284">
        <v>14766.141570147998</v>
      </c>
      <c r="K33" s="285">
        <v>29966.714677850006</v>
      </c>
    </row>
    <row r="34" spans="1:11" s="461" customFormat="1" x14ac:dyDescent="0.25">
      <c r="A34" s="40" t="s">
        <v>98</v>
      </c>
      <c r="B34" s="286">
        <v>50773.590963760049</v>
      </c>
      <c r="C34" s="286">
        <v>46210.942727046451</v>
      </c>
      <c r="D34" s="286">
        <v>72340.219155179788</v>
      </c>
      <c r="E34" s="286">
        <v>45079.901796925995</v>
      </c>
      <c r="F34" s="286">
        <v>88563.589856009989</v>
      </c>
      <c r="G34" s="286">
        <v>90620.314037360004</v>
      </c>
      <c r="H34" s="287">
        <v>111849.36510122</v>
      </c>
      <c r="I34" s="287">
        <v>61915.605505950007</v>
      </c>
      <c r="J34" s="287">
        <v>165953.7351236809</v>
      </c>
      <c r="K34" s="288">
        <v>56790.978514635986</v>
      </c>
    </row>
    <row r="35" spans="1:11" s="461" customFormat="1" x14ac:dyDescent="0.25">
      <c r="A35" s="31" t="s">
        <v>99</v>
      </c>
      <c r="B35" s="283">
        <v>461051.14230042027</v>
      </c>
      <c r="C35" s="283">
        <v>620899.32931145397</v>
      </c>
      <c r="D35" s="283">
        <v>771253.81672602217</v>
      </c>
      <c r="E35" s="283">
        <v>566019.77947049902</v>
      </c>
      <c r="F35" s="283">
        <v>703827.79717318702</v>
      </c>
      <c r="G35" s="283">
        <v>645414.76903366647</v>
      </c>
      <c r="H35" s="284">
        <v>866349.21770324023</v>
      </c>
      <c r="I35" s="284">
        <v>610714.57552477403</v>
      </c>
      <c r="J35" s="284">
        <v>950727.65392246761</v>
      </c>
      <c r="K35" s="285">
        <v>803975.27592459694</v>
      </c>
    </row>
    <row r="36" spans="1:11" s="461" customFormat="1" x14ac:dyDescent="0.25">
      <c r="A36" s="469" t="s">
        <v>100</v>
      </c>
      <c r="B36" s="303">
        <v>27744.909857606341</v>
      </c>
      <c r="C36" s="303">
        <v>24647.730137224375</v>
      </c>
      <c r="D36" s="303">
        <v>37226.706058189033</v>
      </c>
      <c r="E36" s="303">
        <v>18493.719077017999</v>
      </c>
      <c r="F36" s="303">
        <v>37745.45835416</v>
      </c>
      <c r="G36" s="303">
        <v>43482.73381274</v>
      </c>
      <c r="H36" s="470">
        <v>275231.43715442996</v>
      </c>
      <c r="I36" s="470">
        <v>93526.126298850009</v>
      </c>
      <c r="J36" s="470">
        <v>66843.320812541642</v>
      </c>
      <c r="K36" s="471">
        <v>64282.420040038007</v>
      </c>
    </row>
    <row r="37" spans="1:11" s="461" customFormat="1" x14ac:dyDescent="0.25">
      <c r="A37" s="76"/>
      <c r="B37" s="77"/>
      <c r="C37" s="77"/>
      <c r="D37" s="77"/>
      <c r="E37" s="77"/>
      <c r="F37" s="77"/>
      <c r="G37" s="77"/>
      <c r="H37" s="77"/>
      <c r="I37" s="77"/>
      <c r="J37" s="77"/>
    </row>
    <row r="38" spans="1:11" x14ac:dyDescent="0.25">
      <c r="A38" s="559" t="s">
        <v>148</v>
      </c>
      <c r="B38" s="560"/>
      <c r="C38" s="560"/>
      <c r="D38" s="560"/>
      <c r="E38" s="560"/>
      <c r="F38" s="560"/>
      <c r="G38" s="560"/>
      <c r="H38" s="560"/>
      <c r="I38" s="560"/>
      <c r="J38" s="560"/>
      <c r="K38" s="128"/>
    </row>
    <row r="39" spans="1:11" x14ac:dyDescent="0.25">
      <c r="A39" s="561" t="s">
        <v>172</v>
      </c>
      <c r="B39" s="545"/>
      <c r="C39" s="545"/>
      <c r="D39" s="545"/>
      <c r="E39" s="545"/>
      <c r="F39" s="545"/>
      <c r="G39" s="545"/>
      <c r="H39" s="545"/>
      <c r="I39" s="545"/>
      <c r="J39" s="545"/>
      <c r="K39" s="130"/>
    </row>
    <row r="40" spans="1:11" x14ac:dyDescent="0.25">
      <c r="A40" s="561" t="s">
        <v>139</v>
      </c>
      <c r="B40" s="545"/>
      <c r="C40" s="545"/>
      <c r="D40" s="545"/>
      <c r="E40" s="545"/>
      <c r="F40" s="545"/>
      <c r="G40" s="545"/>
      <c r="H40" s="545"/>
      <c r="I40" s="545"/>
      <c r="J40" s="545"/>
      <c r="K40" s="130"/>
    </row>
    <row r="41" spans="1:11" x14ac:dyDescent="0.25">
      <c r="A41" s="561" t="s">
        <v>140</v>
      </c>
      <c r="B41" s="545"/>
      <c r="C41" s="545"/>
      <c r="D41" s="545"/>
      <c r="E41" s="545"/>
      <c r="F41" s="545"/>
      <c r="G41" s="545"/>
      <c r="H41" s="545"/>
      <c r="I41" s="545"/>
      <c r="J41" s="545"/>
      <c r="K41" s="130"/>
    </row>
    <row r="42" spans="1:11" x14ac:dyDescent="0.25">
      <c r="A42" s="561" t="s">
        <v>160</v>
      </c>
      <c r="B42" s="545"/>
      <c r="C42" s="545"/>
      <c r="D42" s="545"/>
      <c r="E42" s="545"/>
      <c r="F42" s="545"/>
      <c r="G42" s="545"/>
      <c r="H42" s="545"/>
      <c r="I42" s="545"/>
      <c r="J42" s="545"/>
      <c r="K42" s="130"/>
    </row>
    <row r="43" spans="1:11" x14ac:dyDescent="0.25">
      <c r="A43" s="552" t="s">
        <v>141</v>
      </c>
      <c r="B43" s="553"/>
      <c r="C43" s="553"/>
      <c r="D43" s="553"/>
      <c r="E43" s="553"/>
      <c r="F43" s="553"/>
      <c r="G43" s="553"/>
      <c r="H43" s="553"/>
      <c r="I43" s="553"/>
      <c r="J43" s="553"/>
      <c r="K43" s="154"/>
    </row>
    <row r="46" spans="1:11" x14ac:dyDescent="0.25">
      <c r="B46" s="148"/>
      <c r="C46" s="148"/>
      <c r="D46" s="148"/>
      <c r="E46" s="148"/>
      <c r="F46" s="148"/>
      <c r="G46" s="148"/>
      <c r="H46" s="148"/>
      <c r="I46" s="148"/>
      <c r="J46" s="148"/>
      <c r="K46" s="148"/>
    </row>
    <row r="47" spans="1:11" x14ac:dyDescent="0.25">
      <c r="B47" s="97"/>
      <c r="C47" s="97"/>
      <c r="D47" s="97"/>
      <c r="E47" s="97"/>
      <c r="F47" s="97"/>
      <c r="G47" s="97"/>
      <c r="H47" s="97"/>
      <c r="I47" s="97"/>
      <c r="J47" s="97"/>
      <c r="K47" s="97"/>
    </row>
    <row r="48" spans="1:11" x14ac:dyDescent="0.25">
      <c r="J48" s="93"/>
      <c r="K48" s="93"/>
    </row>
  </sheetData>
  <mergeCells count="8">
    <mergeCell ref="A43:J43"/>
    <mergeCell ref="A9:K9"/>
    <mergeCell ref="A3:K4"/>
    <mergeCell ref="A38:J38"/>
    <mergeCell ref="A42:J42"/>
    <mergeCell ref="A40:J40"/>
    <mergeCell ref="A41:J41"/>
    <mergeCell ref="A39:J39"/>
  </mergeCells>
  <hyperlinks>
    <hyperlink ref="K8" location="Indicé!A1" display="Índic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workbookViewId="0">
      <selection activeCell="C20" sqref="C20"/>
    </sheetView>
  </sheetViews>
  <sheetFormatPr baseColWidth="10" defaultRowHeight="14.25" x14ac:dyDescent="0.25"/>
  <cols>
    <col min="1" max="1" width="58.5703125" style="2" customWidth="1"/>
    <col min="2" max="2" width="18.28515625" style="2" customWidth="1"/>
    <col min="3" max="3" width="14.28515625" style="2" customWidth="1"/>
    <col min="4" max="4" width="13.7109375" style="2" customWidth="1"/>
    <col min="5" max="5" width="17.85546875" style="2" customWidth="1"/>
    <col min="6" max="6" width="13.28515625" style="2" customWidth="1"/>
    <col min="7" max="7" width="12.42578125" style="2" bestFit="1" customWidth="1"/>
    <col min="8" max="8" width="17.140625" style="2" customWidth="1"/>
    <col min="9" max="9" width="12.42578125" style="2" bestFit="1" customWidth="1"/>
    <col min="10" max="10" width="11.42578125" style="2"/>
    <col min="11" max="11" width="16.7109375" style="2" customWidth="1"/>
    <col min="12" max="13" width="11.42578125" style="2"/>
    <col min="14" max="14" width="17.42578125" style="2" customWidth="1"/>
    <col min="15" max="16" width="11.42578125" style="2"/>
    <col min="17" max="17" width="17" style="2" customWidth="1"/>
    <col min="18" max="18" width="13.140625" style="2" customWidth="1"/>
    <col min="19" max="19" width="11.42578125" style="2"/>
    <col min="20" max="20" width="17" style="2" customWidth="1"/>
    <col min="21" max="22" width="11.42578125" style="2"/>
    <col min="23" max="23" width="17" style="2" customWidth="1"/>
    <col min="24" max="25" width="11.42578125" style="2"/>
    <col min="26" max="26" width="17" style="2" customWidth="1"/>
    <col min="27" max="28" width="11.42578125" style="2"/>
    <col min="29" max="29" width="17" style="2" customWidth="1"/>
    <col min="30" max="31" width="11.42578125" style="2"/>
    <col min="32" max="191" width="11.42578125" style="3"/>
    <col min="192" max="192" width="14.42578125" style="3" customWidth="1"/>
    <col min="193" max="193" width="12" style="3" customWidth="1"/>
    <col min="194" max="195" width="14.42578125" style="3" customWidth="1"/>
    <col min="196" max="196" width="17.42578125" style="3" customWidth="1"/>
    <col min="197" max="199" width="14.42578125" style="3" customWidth="1"/>
    <col min="200" max="447" width="11.42578125" style="3"/>
    <col min="448" max="448" width="14.42578125" style="3" customWidth="1"/>
    <col min="449" max="449" width="12" style="3" customWidth="1"/>
    <col min="450" max="451" width="14.42578125" style="3" customWidth="1"/>
    <col min="452" max="452" width="17.42578125" style="3" customWidth="1"/>
    <col min="453" max="455" width="14.42578125" style="3" customWidth="1"/>
    <col min="456" max="703" width="11.42578125" style="3"/>
    <col min="704" max="704" width="14.42578125" style="3" customWidth="1"/>
    <col min="705" max="705" width="12" style="3" customWidth="1"/>
    <col min="706" max="707" width="14.42578125" style="3" customWidth="1"/>
    <col min="708" max="708" width="17.42578125" style="3" customWidth="1"/>
    <col min="709" max="711" width="14.42578125" style="3" customWidth="1"/>
    <col min="712" max="959" width="11.42578125" style="3"/>
    <col min="960" max="960" width="14.42578125" style="3" customWidth="1"/>
    <col min="961" max="961" width="12" style="3" customWidth="1"/>
    <col min="962" max="963" width="14.42578125" style="3" customWidth="1"/>
    <col min="964" max="964" width="17.42578125" style="3" customWidth="1"/>
    <col min="965" max="967" width="14.42578125" style="3" customWidth="1"/>
    <col min="968" max="1215" width="11.42578125" style="3"/>
    <col min="1216" max="1216" width="14.42578125" style="3" customWidth="1"/>
    <col min="1217" max="1217" width="12" style="3" customWidth="1"/>
    <col min="1218" max="1219" width="14.42578125" style="3" customWidth="1"/>
    <col min="1220" max="1220" width="17.42578125" style="3" customWidth="1"/>
    <col min="1221" max="1223" width="14.42578125" style="3" customWidth="1"/>
    <col min="1224" max="1471" width="11.42578125" style="3"/>
    <col min="1472" max="1472" width="14.42578125" style="3" customWidth="1"/>
    <col min="1473" max="1473" width="12" style="3" customWidth="1"/>
    <col min="1474" max="1475" width="14.42578125" style="3" customWidth="1"/>
    <col min="1476" max="1476" width="17.42578125" style="3" customWidth="1"/>
    <col min="1477" max="1479" width="14.42578125" style="3" customWidth="1"/>
    <col min="1480" max="1727" width="11.42578125" style="3"/>
    <col min="1728" max="1728" width="14.42578125" style="3" customWidth="1"/>
    <col min="1729" max="1729" width="12" style="3" customWidth="1"/>
    <col min="1730" max="1731" width="14.42578125" style="3" customWidth="1"/>
    <col min="1732" max="1732" width="17.42578125" style="3" customWidth="1"/>
    <col min="1733" max="1735" width="14.42578125" style="3" customWidth="1"/>
    <col min="1736" max="1983" width="11.42578125" style="3"/>
    <col min="1984" max="1984" width="14.42578125" style="3" customWidth="1"/>
    <col min="1985" max="1985" width="12" style="3" customWidth="1"/>
    <col min="1986" max="1987" width="14.42578125" style="3" customWidth="1"/>
    <col min="1988" max="1988" width="17.42578125" style="3" customWidth="1"/>
    <col min="1989" max="1991" width="14.42578125" style="3" customWidth="1"/>
    <col min="1992" max="2239" width="11.42578125" style="3"/>
    <col min="2240" max="2240" width="14.42578125" style="3" customWidth="1"/>
    <col min="2241" max="2241" width="12" style="3" customWidth="1"/>
    <col min="2242" max="2243" width="14.42578125" style="3" customWidth="1"/>
    <col min="2244" max="2244" width="17.42578125" style="3" customWidth="1"/>
    <col min="2245" max="2247" width="14.42578125" style="3" customWidth="1"/>
    <col min="2248" max="2495" width="11.42578125" style="3"/>
    <col min="2496" max="2496" width="14.42578125" style="3" customWidth="1"/>
    <col min="2497" max="2497" width="12" style="3" customWidth="1"/>
    <col min="2498" max="2499" width="14.42578125" style="3" customWidth="1"/>
    <col min="2500" max="2500" width="17.42578125" style="3" customWidth="1"/>
    <col min="2501" max="2503" width="14.42578125" style="3" customWidth="1"/>
    <col min="2504" max="2751" width="11.42578125" style="3"/>
    <col min="2752" max="2752" width="14.42578125" style="3" customWidth="1"/>
    <col min="2753" max="2753" width="12" style="3" customWidth="1"/>
    <col min="2754" max="2755" width="14.42578125" style="3" customWidth="1"/>
    <col min="2756" max="2756" width="17.42578125" style="3" customWidth="1"/>
    <col min="2757" max="2759" width="14.42578125" style="3" customWidth="1"/>
    <col min="2760" max="3007" width="11.42578125" style="3"/>
    <col min="3008" max="3008" width="14.42578125" style="3" customWidth="1"/>
    <col min="3009" max="3009" width="12" style="3" customWidth="1"/>
    <col min="3010" max="3011" width="14.42578125" style="3" customWidth="1"/>
    <col min="3012" max="3012" width="17.42578125" style="3" customWidth="1"/>
    <col min="3013" max="3015" width="14.42578125" style="3" customWidth="1"/>
    <col min="3016" max="3263" width="11.42578125" style="3"/>
    <col min="3264" max="3264" width="14.42578125" style="3" customWidth="1"/>
    <col min="3265" max="3265" width="12" style="3" customWidth="1"/>
    <col min="3266" max="3267" width="14.42578125" style="3" customWidth="1"/>
    <col min="3268" max="3268" width="17.42578125" style="3" customWidth="1"/>
    <col min="3269" max="3271" width="14.42578125" style="3" customWidth="1"/>
    <col min="3272" max="3519" width="11.42578125" style="3"/>
    <col min="3520" max="3520" width="14.42578125" style="3" customWidth="1"/>
    <col min="3521" max="3521" width="12" style="3" customWidth="1"/>
    <col min="3522" max="3523" width="14.42578125" style="3" customWidth="1"/>
    <col min="3524" max="3524" width="17.42578125" style="3" customWidth="1"/>
    <col min="3525" max="3527" width="14.42578125" style="3" customWidth="1"/>
    <col min="3528" max="3775" width="11.42578125" style="3"/>
    <col min="3776" max="3776" width="14.42578125" style="3" customWidth="1"/>
    <col min="3777" max="3777" width="12" style="3" customWidth="1"/>
    <col min="3778" max="3779" width="14.42578125" style="3" customWidth="1"/>
    <col min="3780" max="3780" width="17.42578125" style="3" customWidth="1"/>
    <col min="3781" max="3783" width="14.42578125" style="3" customWidth="1"/>
    <col min="3784" max="4031" width="11.42578125" style="3"/>
    <col min="4032" max="4032" width="14.42578125" style="3" customWidth="1"/>
    <col min="4033" max="4033" width="12" style="3" customWidth="1"/>
    <col min="4034" max="4035" width="14.42578125" style="3" customWidth="1"/>
    <col min="4036" max="4036" width="17.42578125" style="3" customWidth="1"/>
    <col min="4037" max="4039" width="14.42578125" style="3" customWidth="1"/>
    <col min="4040" max="4287" width="11.42578125" style="3"/>
    <col min="4288" max="4288" width="14.42578125" style="3" customWidth="1"/>
    <col min="4289" max="4289" width="12" style="3" customWidth="1"/>
    <col min="4290" max="4291" width="14.42578125" style="3" customWidth="1"/>
    <col min="4292" max="4292" width="17.42578125" style="3" customWidth="1"/>
    <col min="4293" max="4295" width="14.42578125" style="3" customWidth="1"/>
    <col min="4296" max="4543" width="11.42578125" style="3"/>
    <col min="4544" max="4544" width="14.42578125" style="3" customWidth="1"/>
    <col min="4545" max="4545" width="12" style="3" customWidth="1"/>
    <col min="4546" max="4547" width="14.42578125" style="3" customWidth="1"/>
    <col min="4548" max="4548" width="17.42578125" style="3" customWidth="1"/>
    <col min="4549" max="4551" width="14.42578125" style="3" customWidth="1"/>
    <col min="4552" max="4799" width="11.42578125" style="3"/>
    <col min="4800" max="4800" width="14.42578125" style="3" customWidth="1"/>
    <col min="4801" max="4801" width="12" style="3" customWidth="1"/>
    <col min="4802" max="4803" width="14.42578125" style="3" customWidth="1"/>
    <col min="4804" max="4804" width="17.42578125" style="3" customWidth="1"/>
    <col min="4805" max="4807" width="14.42578125" style="3" customWidth="1"/>
    <col min="4808" max="5055" width="11.42578125" style="3"/>
    <col min="5056" max="5056" width="14.42578125" style="3" customWidth="1"/>
    <col min="5057" max="5057" width="12" style="3" customWidth="1"/>
    <col min="5058" max="5059" width="14.42578125" style="3" customWidth="1"/>
    <col min="5060" max="5060" width="17.42578125" style="3" customWidth="1"/>
    <col min="5061" max="5063" width="14.42578125" style="3" customWidth="1"/>
    <col min="5064" max="5311" width="11.42578125" style="3"/>
    <col min="5312" max="5312" width="14.42578125" style="3" customWidth="1"/>
    <col min="5313" max="5313" width="12" style="3" customWidth="1"/>
    <col min="5314" max="5315" width="14.42578125" style="3" customWidth="1"/>
    <col min="5316" max="5316" width="17.42578125" style="3" customWidth="1"/>
    <col min="5317" max="5319" width="14.42578125" style="3" customWidth="1"/>
    <col min="5320" max="5567" width="11.42578125" style="3"/>
    <col min="5568" max="5568" width="14.42578125" style="3" customWidth="1"/>
    <col min="5569" max="5569" width="12" style="3" customWidth="1"/>
    <col min="5570" max="5571" width="14.42578125" style="3" customWidth="1"/>
    <col min="5572" max="5572" width="17.42578125" style="3" customWidth="1"/>
    <col min="5573" max="5575" width="14.42578125" style="3" customWidth="1"/>
    <col min="5576" max="5823" width="11.42578125" style="3"/>
    <col min="5824" max="5824" width="14.42578125" style="3" customWidth="1"/>
    <col min="5825" max="5825" width="12" style="3" customWidth="1"/>
    <col min="5826" max="5827" width="14.42578125" style="3" customWidth="1"/>
    <col min="5828" max="5828" width="17.42578125" style="3" customWidth="1"/>
    <col min="5829" max="5831" width="14.42578125" style="3" customWidth="1"/>
    <col min="5832" max="6079" width="11.42578125" style="3"/>
    <col min="6080" max="6080" width="14.42578125" style="3" customWidth="1"/>
    <col min="6081" max="6081" width="12" style="3" customWidth="1"/>
    <col min="6082" max="6083" width="14.42578125" style="3" customWidth="1"/>
    <col min="6084" max="6084" width="17.42578125" style="3" customWidth="1"/>
    <col min="6085" max="6087" width="14.42578125" style="3" customWidth="1"/>
    <col min="6088" max="6335" width="11.42578125" style="3"/>
    <col min="6336" max="6336" width="14.42578125" style="3" customWidth="1"/>
    <col min="6337" max="6337" width="12" style="3" customWidth="1"/>
    <col min="6338" max="6339" width="14.42578125" style="3" customWidth="1"/>
    <col min="6340" max="6340" width="17.42578125" style="3" customWidth="1"/>
    <col min="6341" max="6343" width="14.42578125" style="3" customWidth="1"/>
    <col min="6344" max="6591" width="11.42578125" style="3"/>
    <col min="6592" max="6592" width="14.42578125" style="3" customWidth="1"/>
    <col min="6593" max="6593" width="12" style="3" customWidth="1"/>
    <col min="6594" max="6595" width="14.42578125" style="3" customWidth="1"/>
    <col min="6596" max="6596" width="17.42578125" style="3" customWidth="1"/>
    <col min="6597" max="6599" width="14.42578125" style="3" customWidth="1"/>
    <col min="6600" max="6847" width="11.42578125" style="3"/>
    <col min="6848" max="6848" width="14.42578125" style="3" customWidth="1"/>
    <col min="6849" max="6849" width="12" style="3" customWidth="1"/>
    <col min="6850" max="6851" width="14.42578125" style="3" customWidth="1"/>
    <col min="6852" max="6852" width="17.42578125" style="3" customWidth="1"/>
    <col min="6853" max="6855" width="14.42578125" style="3" customWidth="1"/>
    <col min="6856" max="7103" width="11.42578125" style="3"/>
    <col min="7104" max="7104" width="14.42578125" style="3" customWidth="1"/>
    <col min="7105" max="7105" width="12" style="3" customWidth="1"/>
    <col min="7106" max="7107" width="14.42578125" style="3" customWidth="1"/>
    <col min="7108" max="7108" width="17.42578125" style="3" customWidth="1"/>
    <col min="7109" max="7111" width="14.42578125" style="3" customWidth="1"/>
    <col min="7112" max="7359" width="11.42578125" style="3"/>
    <col min="7360" max="7360" width="14.42578125" style="3" customWidth="1"/>
    <col min="7361" max="7361" width="12" style="3" customWidth="1"/>
    <col min="7362" max="7363" width="14.42578125" style="3" customWidth="1"/>
    <col min="7364" max="7364" width="17.42578125" style="3" customWidth="1"/>
    <col min="7365" max="7367" width="14.42578125" style="3" customWidth="1"/>
    <col min="7368" max="7615" width="11.42578125" style="3"/>
    <col min="7616" max="7616" width="14.42578125" style="3" customWidth="1"/>
    <col min="7617" max="7617" width="12" style="3" customWidth="1"/>
    <col min="7618" max="7619" width="14.42578125" style="3" customWidth="1"/>
    <col min="7620" max="7620" width="17.42578125" style="3" customWidth="1"/>
    <col min="7621" max="7623" width="14.42578125" style="3" customWidth="1"/>
    <col min="7624" max="7871" width="11.42578125" style="3"/>
    <col min="7872" max="7872" width="14.42578125" style="3" customWidth="1"/>
    <col min="7873" max="7873" width="12" style="3" customWidth="1"/>
    <col min="7874" max="7875" width="14.42578125" style="3" customWidth="1"/>
    <col min="7876" max="7876" width="17.42578125" style="3" customWidth="1"/>
    <col min="7877" max="7879" width="14.42578125" style="3" customWidth="1"/>
    <col min="7880" max="8127" width="11.42578125" style="3"/>
    <col min="8128" max="8128" width="14.42578125" style="3" customWidth="1"/>
    <col min="8129" max="8129" width="12" style="3" customWidth="1"/>
    <col min="8130" max="8131" width="14.42578125" style="3" customWidth="1"/>
    <col min="8132" max="8132" width="17.42578125" style="3" customWidth="1"/>
    <col min="8133" max="8135" width="14.42578125" style="3" customWidth="1"/>
    <col min="8136" max="8383" width="11.42578125" style="3"/>
    <col min="8384" max="8384" width="14.42578125" style="3" customWidth="1"/>
    <col min="8385" max="8385" width="12" style="3" customWidth="1"/>
    <col min="8386" max="8387" width="14.42578125" style="3" customWidth="1"/>
    <col min="8388" max="8388" width="17.42578125" style="3" customWidth="1"/>
    <col min="8389" max="8391" width="14.42578125" style="3" customWidth="1"/>
    <col min="8392" max="8639" width="11.42578125" style="3"/>
    <col min="8640" max="8640" width="14.42578125" style="3" customWidth="1"/>
    <col min="8641" max="8641" width="12" style="3" customWidth="1"/>
    <col min="8642" max="8643" width="14.42578125" style="3" customWidth="1"/>
    <col min="8644" max="8644" width="17.42578125" style="3" customWidth="1"/>
    <col min="8645" max="8647" width="14.42578125" style="3" customWidth="1"/>
    <col min="8648" max="8895" width="11.42578125" style="3"/>
    <col min="8896" max="8896" width="14.42578125" style="3" customWidth="1"/>
    <col min="8897" max="8897" width="12" style="3" customWidth="1"/>
    <col min="8898" max="8899" width="14.42578125" style="3" customWidth="1"/>
    <col min="8900" max="8900" width="17.42578125" style="3" customWidth="1"/>
    <col min="8901" max="8903" width="14.42578125" style="3" customWidth="1"/>
    <col min="8904" max="9151" width="11.42578125" style="3"/>
    <col min="9152" max="9152" width="14.42578125" style="3" customWidth="1"/>
    <col min="9153" max="9153" width="12" style="3" customWidth="1"/>
    <col min="9154" max="9155" width="14.42578125" style="3" customWidth="1"/>
    <col min="9156" max="9156" width="17.42578125" style="3" customWidth="1"/>
    <col min="9157" max="9159" width="14.42578125" style="3" customWidth="1"/>
    <col min="9160" max="9407" width="11.42578125" style="3"/>
    <col min="9408" max="9408" width="14.42578125" style="3" customWidth="1"/>
    <col min="9409" max="9409" width="12" style="3" customWidth="1"/>
    <col min="9410" max="9411" width="14.42578125" style="3" customWidth="1"/>
    <col min="9412" max="9412" width="17.42578125" style="3" customWidth="1"/>
    <col min="9413" max="9415" width="14.42578125" style="3" customWidth="1"/>
    <col min="9416" max="9663" width="11.42578125" style="3"/>
    <col min="9664" max="9664" width="14.42578125" style="3" customWidth="1"/>
    <col min="9665" max="9665" width="12" style="3" customWidth="1"/>
    <col min="9666" max="9667" width="14.42578125" style="3" customWidth="1"/>
    <col min="9668" max="9668" width="17.42578125" style="3" customWidth="1"/>
    <col min="9669" max="9671" width="14.42578125" style="3" customWidth="1"/>
    <col min="9672" max="9919" width="11.42578125" style="3"/>
    <col min="9920" max="9920" width="14.42578125" style="3" customWidth="1"/>
    <col min="9921" max="9921" width="12" style="3" customWidth="1"/>
    <col min="9922" max="9923" width="14.42578125" style="3" customWidth="1"/>
    <col min="9924" max="9924" width="17.42578125" style="3" customWidth="1"/>
    <col min="9925" max="9927" width="14.42578125" style="3" customWidth="1"/>
    <col min="9928" max="10175" width="11.42578125" style="3"/>
    <col min="10176" max="10176" width="14.42578125" style="3" customWidth="1"/>
    <col min="10177" max="10177" width="12" style="3" customWidth="1"/>
    <col min="10178" max="10179" width="14.42578125" style="3" customWidth="1"/>
    <col min="10180" max="10180" width="17.42578125" style="3" customWidth="1"/>
    <col min="10181" max="10183" width="14.42578125" style="3" customWidth="1"/>
    <col min="10184" max="10431" width="11.42578125" style="3"/>
    <col min="10432" max="10432" width="14.42578125" style="3" customWidth="1"/>
    <col min="10433" max="10433" width="12" style="3" customWidth="1"/>
    <col min="10434" max="10435" width="14.42578125" style="3" customWidth="1"/>
    <col min="10436" max="10436" width="17.42578125" style="3" customWidth="1"/>
    <col min="10437" max="10439" width="14.42578125" style="3" customWidth="1"/>
    <col min="10440" max="10687" width="11.42578125" style="3"/>
    <col min="10688" max="10688" width="14.42578125" style="3" customWidth="1"/>
    <col min="10689" max="10689" width="12" style="3" customWidth="1"/>
    <col min="10690" max="10691" width="14.42578125" style="3" customWidth="1"/>
    <col min="10692" max="10692" width="17.42578125" style="3" customWidth="1"/>
    <col min="10693" max="10695" width="14.42578125" style="3" customWidth="1"/>
    <col min="10696" max="10943" width="11.42578125" style="3"/>
    <col min="10944" max="10944" width="14.42578125" style="3" customWidth="1"/>
    <col min="10945" max="10945" width="12" style="3" customWidth="1"/>
    <col min="10946" max="10947" width="14.42578125" style="3" customWidth="1"/>
    <col min="10948" max="10948" width="17.42578125" style="3" customWidth="1"/>
    <col min="10949" max="10951" width="14.42578125" style="3" customWidth="1"/>
    <col min="10952" max="11199" width="11.42578125" style="3"/>
    <col min="11200" max="11200" width="14.42578125" style="3" customWidth="1"/>
    <col min="11201" max="11201" width="12" style="3" customWidth="1"/>
    <col min="11202" max="11203" width="14.42578125" style="3" customWidth="1"/>
    <col min="11204" max="11204" width="17.42578125" style="3" customWidth="1"/>
    <col min="11205" max="11207" width="14.42578125" style="3" customWidth="1"/>
    <col min="11208" max="11455" width="11.42578125" style="3"/>
    <col min="11456" max="11456" width="14.42578125" style="3" customWidth="1"/>
    <col min="11457" max="11457" width="12" style="3" customWidth="1"/>
    <col min="11458" max="11459" width="14.42578125" style="3" customWidth="1"/>
    <col min="11460" max="11460" width="17.42578125" style="3" customWidth="1"/>
    <col min="11461" max="11463" width="14.42578125" style="3" customWidth="1"/>
    <col min="11464" max="11711" width="11.42578125" style="3"/>
    <col min="11712" max="11712" width="14.42578125" style="3" customWidth="1"/>
    <col min="11713" max="11713" width="12" style="3" customWidth="1"/>
    <col min="11714" max="11715" width="14.42578125" style="3" customWidth="1"/>
    <col min="11716" max="11716" width="17.42578125" style="3" customWidth="1"/>
    <col min="11717" max="11719" width="14.42578125" style="3" customWidth="1"/>
    <col min="11720" max="11967" width="11.42578125" style="3"/>
    <col min="11968" max="11968" width="14.42578125" style="3" customWidth="1"/>
    <col min="11969" max="11969" width="12" style="3" customWidth="1"/>
    <col min="11970" max="11971" width="14.42578125" style="3" customWidth="1"/>
    <col min="11972" max="11972" width="17.42578125" style="3" customWidth="1"/>
    <col min="11973" max="11975" width="14.42578125" style="3" customWidth="1"/>
    <col min="11976" max="12223" width="11.42578125" style="3"/>
    <col min="12224" max="12224" width="14.42578125" style="3" customWidth="1"/>
    <col min="12225" max="12225" width="12" style="3" customWidth="1"/>
    <col min="12226" max="12227" width="14.42578125" style="3" customWidth="1"/>
    <col min="12228" max="12228" width="17.42578125" style="3" customWidth="1"/>
    <col min="12229" max="12231" width="14.42578125" style="3" customWidth="1"/>
    <col min="12232" max="12479" width="11.42578125" style="3"/>
    <col min="12480" max="12480" width="14.42578125" style="3" customWidth="1"/>
    <col min="12481" max="12481" width="12" style="3" customWidth="1"/>
    <col min="12482" max="12483" width="14.42578125" style="3" customWidth="1"/>
    <col min="12484" max="12484" width="17.42578125" style="3" customWidth="1"/>
    <col min="12485" max="12487" width="14.42578125" style="3" customWidth="1"/>
    <col min="12488" max="12735" width="11.42578125" style="3"/>
    <col min="12736" max="12736" width="14.42578125" style="3" customWidth="1"/>
    <col min="12737" max="12737" width="12" style="3" customWidth="1"/>
    <col min="12738" max="12739" width="14.42578125" style="3" customWidth="1"/>
    <col min="12740" max="12740" width="17.42578125" style="3" customWidth="1"/>
    <col min="12741" max="12743" width="14.42578125" style="3" customWidth="1"/>
    <col min="12744" max="12991" width="11.42578125" style="3"/>
    <col min="12992" max="12992" width="14.42578125" style="3" customWidth="1"/>
    <col min="12993" max="12993" width="12" style="3" customWidth="1"/>
    <col min="12994" max="12995" width="14.42578125" style="3" customWidth="1"/>
    <col min="12996" max="12996" width="17.42578125" style="3" customWidth="1"/>
    <col min="12997" max="12999" width="14.42578125" style="3" customWidth="1"/>
    <col min="13000" max="13247" width="11.42578125" style="3"/>
    <col min="13248" max="13248" width="14.42578125" style="3" customWidth="1"/>
    <col min="13249" max="13249" width="12" style="3" customWidth="1"/>
    <col min="13250" max="13251" width="14.42578125" style="3" customWidth="1"/>
    <col min="13252" max="13252" width="17.42578125" style="3" customWidth="1"/>
    <col min="13253" max="13255" width="14.42578125" style="3" customWidth="1"/>
    <col min="13256" max="13503" width="11.42578125" style="3"/>
    <col min="13504" max="13504" width="14.42578125" style="3" customWidth="1"/>
    <col min="13505" max="13505" width="12" style="3" customWidth="1"/>
    <col min="13506" max="13507" width="14.42578125" style="3" customWidth="1"/>
    <col min="13508" max="13508" width="17.42578125" style="3" customWidth="1"/>
    <col min="13509" max="13511" width="14.42578125" style="3" customWidth="1"/>
    <col min="13512" max="13759" width="11.42578125" style="3"/>
    <col min="13760" max="13760" width="14.42578125" style="3" customWidth="1"/>
    <col min="13761" max="13761" width="12" style="3" customWidth="1"/>
    <col min="13762" max="13763" width="14.42578125" style="3" customWidth="1"/>
    <col min="13764" max="13764" width="17.42578125" style="3" customWidth="1"/>
    <col min="13765" max="13767" width="14.42578125" style="3" customWidth="1"/>
    <col min="13768" max="14015" width="11.42578125" style="3"/>
    <col min="14016" max="14016" width="14.42578125" style="3" customWidth="1"/>
    <col min="14017" max="14017" width="12" style="3" customWidth="1"/>
    <col min="14018" max="14019" width="14.42578125" style="3" customWidth="1"/>
    <col min="14020" max="14020" width="17.42578125" style="3" customWidth="1"/>
    <col min="14021" max="14023" width="14.42578125" style="3" customWidth="1"/>
    <col min="14024" max="14271" width="11.42578125" style="3"/>
    <col min="14272" max="14272" width="14.42578125" style="3" customWidth="1"/>
    <col min="14273" max="14273" width="12" style="3" customWidth="1"/>
    <col min="14274" max="14275" width="14.42578125" style="3" customWidth="1"/>
    <col min="14276" max="14276" width="17.42578125" style="3" customWidth="1"/>
    <col min="14277" max="14279" width="14.42578125" style="3" customWidth="1"/>
    <col min="14280" max="14527" width="11.42578125" style="3"/>
    <col min="14528" max="14528" width="14.42578125" style="3" customWidth="1"/>
    <col min="14529" max="14529" width="12" style="3" customWidth="1"/>
    <col min="14530" max="14531" width="14.42578125" style="3" customWidth="1"/>
    <col min="14532" max="14532" width="17.42578125" style="3" customWidth="1"/>
    <col min="14533" max="14535" width="14.42578125" style="3" customWidth="1"/>
    <col min="14536" max="14783" width="11.42578125" style="3"/>
    <col min="14784" max="14784" width="14.42578125" style="3" customWidth="1"/>
    <col min="14785" max="14785" width="12" style="3" customWidth="1"/>
    <col min="14786" max="14787" width="14.42578125" style="3" customWidth="1"/>
    <col min="14788" max="14788" width="17.42578125" style="3" customWidth="1"/>
    <col min="14789" max="14791" width="14.42578125" style="3" customWidth="1"/>
    <col min="14792" max="15039" width="11.42578125" style="3"/>
    <col min="15040" max="15040" width="14.42578125" style="3" customWidth="1"/>
    <col min="15041" max="15041" width="12" style="3" customWidth="1"/>
    <col min="15042" max="15043" width="14.42578125" style="3" customWidth="1"/>
    <col min="15044" max="15044" width="17.42578125" style="3" customWidth="1"/>
    <col min="15045" max="15047" width="14.42578125" style="3" customWidth="1"/>
    <col min="15048" max="15295" width="11.42578125" style="3"/>
    <col min="15296" max="15296" width="14.42578125" style="3" customWidth="1"/>
    <col min="15297" max="15297" width="12" style="3" customWidth="1"/>
    <col min="15298" max="15299" width="14.42578125" style="3" customWidth="1"/>
    <col min="15300" max="15300" width="17.42578125" style="3" customWidth="1"/>
    <col min="15301" max="15303" width="14.42578125" style="3" customWidth="1"/>
    <col min="15304" max="15551" width="11.42578125" style="3"/>
    <col min="15552" max="15552" width="14.42578125" style="3" customWidth="1"/>
    <col min="15553" max="15553" width="12" style="3" customWidth="1"/>
    <col min="15554" max="15555" width="14.42578125" style="3" customWidth="1"/>
    <col min="15556" max="15556" width="17.42578125" style="3" customWidth="1"/>
    <col min="15557" max="15559" width="14.42578125" style="3" customWidth="1"/>
    <col min="15560" max="15807" width="11.42578125" style="3"/>
    <col min="15808" max="15808" width="14.42578125" style="3" customWidth="1"/>
    <col min="15809" max="15809" width="12" style="3" customWidth="1"/>
    <col min="15810" max="15811" width="14.42578125" style="3" customWidth="1"/>
    <col min="15812" max="15812" width="17.42578125" style="3" customWidth="1"/>
    <col min="15813" max="15815" width="14.42578125" style="3" customWidth="1"/>
    <col min="15816" max="16063" width="11.42578125" style="3"/>
    <col min="16064" max="16064" width="14.42578125" style="3" customWidth="1"/>
    <col min="16065" max="16065" width="12" style="3" customWidth="1"/>
    <col min="16066" max="16067" width="14.42578125" style="3" customWidth="1"/>
    <col min="16068" max="16068" width="17.42578125" style="3" customWidth="1"/>
    <col min="16069" max="16071" width="14.42578125" style="3" customWidth="1"/>
    <col min="16072" max="16384" width="11.42578125" style="3"/>
  </cols>
  <sheetData>
    <row r="1" spans="1:31" ht="56.25" customHeight="1" x14ac:dyDescent="0.25">
      <c r="A1" s="1"/>
    </row>
    <row r="2" spans="1:31" ht="15" customHeight="1" x14ac:dyDescent="0.25">
      <c r="A2" s="4"/>
    </row>
    <row r="3" spans="1:31" ht="14.25" customHeight="1" x14ac:dyDescent="0.25">
      <c r="A3" s="521" t="s">
        <v>7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3"/>
    </row>
    <row r="4" spans="1:31" ht="12.75" customHeight="1" x14ac:dyDescent="0.25">
      <c r="A4" s="533"/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534"/>
      <c r="AA4" s="534"/>
      <c r="AB4" s="534"/>
      <c r="AC4" s="534"/>
      <c r="AD4" s="534"/>
      <c r="AE4" s="535"/>
    </row>
    <row r="5" spans="1:31" x14ac:dyDescent="0.25">
      <c r="A5" s="7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</row>
    <row r="6" spans="1:31" x14ac:dyDescent="0.25">
      <c r="A6" s="7" t="s">
        <v>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x14ac:dyDescent="0.25">
      <c r="A7" s="10" t="s">
        <v>164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2"/>
    </row>
    <row r="8" spans="1:31" ht="16.5" x14ac:dyDescent="0.3">
      <c r="A8" s="81"/>
      <c r="B8" s="82"/>
      <c r="C8" s="82"/>
      <c r="D8" s="82"/>
      <c r="AE8" s="15" t="s">
        <v>37</v>
      </c>
    </row>
    <row r="9" spans="1:31" ht="16.5" x14ac:dyDescent="0.3">
      <c r="A9" s="536" t="s">
        <v>146</v>
      </c>
      <c r="B9" s="537"/>
      <c r="C9" s="537"/>
      <c r="D9" s="537"/>
      <c r="E9" s="537"/>
      <c r="F9" s="537"/>
      <c r="G9" s="537"/>
      <c r="H9" s="537"/>
      <c r="I9" s="537"/>
      <c r="J9" s="537"/>
      <c r="K9" s="538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5"/>
    </row>
    <row r="10" spans="1:31" s="461" customFormat="1" x14ac:dyDescent="0.25">
      <c r="A10" s="83" t="s">
        <v>104</v>
      </c>
      <c r="B10" s="620">
        <v>2009</v>
      </c>
      <c r="C10" s="621"/>
      <c r="D10" s="622"/>
      <c r="E10" s="620">
        <v>2010</v>
      </c>
      <c r="F10" s="621"/>
      <c r="G10" s="622"/>
      <c r="H10" s="620">
        <v>2011</v>
      </c>
      <c r="I10" s="621"/>
      <c r="J10" s="622"/>
      <c r="K10" s="620">
        <v>2012</v>
      </c>
      <c r="L10" s="621"/>
      <c r="M10" s="622"/>
      <c r="N10" s="620">
        <v>2013</v>
      </c>
      <c r="O10" s="621"/>
      <c r="P10" s="622"/>
      <c r="Q10" s="620">
        <v>2014</v>
      </c>
      <c r="R10" s="621"/>
      <c r="S10" s="622"/>
      <c r="T10" s="620">
        <v>2015</v>
      </c>
      <c r="U10" s="621"/>
      <c r="V10" s="622"/>
      <c r="W10" s="625">
        <v>2016</v>
      </c>
      <c r="X10" s="626"/>
      <c r="Y10" s="627"/>
      <c r="Z10" s="623" t="s">
        <v>152</v>
      </c>
      <c r="AA10" s="623"/>
      <c r="AB10" s="624"/>
      <c r="AC10" s="623" t="s">
        <v>181</v>
      </c>
      <c r="AD10" s="623"/>
      <c r="AE10" s="624"/>
    </row>
    <row r="11" spans="1:31" s="461" customFormat="1" x14ac:dyDescent="0.25">
      <c r="A11" s="86" t="s">
        <v>39</v>
      </c>
      <c r="B11" s="306" t="s">
        <v>105</v>
      </c>
      <c r="C11" s="306" t="s">
        <v>106</v>
      </c>
      <c r="D11" s="307" t="s">
        <v>107</v>
      </c>
      <c r="E11" s="306" t="s">
        <v>105</v>
      </c>
      <c r="F11" s="306" t="s">
        <v>106</v>
      </c>
      <c r="G11" s="307" t="s">
        <v>107</v>
      </c>
      <c r="H11" s="306" t="s">
        <v>105</v>
      </c>
      <c r="I11" s="306" t="s">
        <v>106</v>
      </c>
      <c r="J11" s="307" t="s">
        <v>107</v>
      </c>
      <c r="K11" s="306" t="s">
        <v>105</v>
      </c>
      <c r="L11" s="306" t="s">
        <v>106</v>
      </c>
      <c r="M11" s="307" t="s">
        <v>107</v>
      </c>
      <c r="N11" s="306" t="s">
        <v>105</v>
      </c>
      <c r="O11" s="306" t="s">
        <v>106</v>
      </c>
      <c r="P11" s="307" t="s">
        <v>107</v>
      </c>
      <c r="Q11" s="306" t="s">
        <v>105</v>
      </c>
      <c r="R11" s="306" t="s">
        <v>106</v>
      </c>
      <c r="S11" s="307" t="s">
        <v>107</v>
      </c>
      <c r="T11" s="306" t="s">
        <v>105</v>
      </c>
      <c r="U11" s="306" t="s">
        <v>106</v>
      </c>
      <c r="V11" s="307" t="s">
        <v>107</v>
      </c>
      <c r="W11" s="306" t="s">
        <v>105</v>
      </c>
      <c r="X11" s="306" t="s">
        <v>106</v>
      </c>
      <c r="Y11" s="307" t="s">
        <v>107</v>
      </c>
      <c r="Z11" s="306" t="s">
        <v>105</v>
      </c>
      <c r="AA11" s="306" t="s">
        <v>106</v>
      </c>
      <c r="AB11" s="307" t="s">
        <v>107</v>
      </c>
      <c r="AC11" s="306" t="s">
        <v>105</v>
      </c>
      <c r="AD11" s="306" t="s">
        <v>106</v>
      </c>
      <c r="AE11" s="307" t="s">
        <v>107</v>
      </c>
    </row>
    <row r="12" spans="1:31" s="461" customFormat="1" x14ac:dyDescent="0.25">
      <c r="A12" s="90" t="s">
        <v>108</v>
      </c>
      <c r="B12" s="308">
        <v>19548.548591220588</v>
      </c>
      <c r="C12" s="309">
        <v>5415.3323350000001</v>
      </c>
      <c r="D12" s="310">
        <v>24963.880926220587</v>
      </c>
      <c r="E12" s="308">
        <v>32071.639700048774</v>
      </c>
      <c r="F12" s="309">
        <v>2944.1598450000001</v>
      </c>
      <c r="G12" s="310">
        <v>35015.799545048772</v>
      </c>
      <c r="H12" s="308">
        <v>29956.732209000002</v>
      </c>
      <c r="I12" s="309">
        <v>9538.0121199999994</v>
      </c>
      <c r="J12" s="310">
        <v>39494.744329000001</v>
      </c>
      <c r="K12" s="308">
        <v>23131.504171001001</v>
      </c>
      <c r="L12" s="309">
        <v>6579.4344330000004</v>
      </c>
      <c r="M12" s="310">
        <v>29710.938604000999</v>
      </c>
      <c r="N12" s="308">
        <v>29024.060736389998</v>
      </c>
      <c r="O12" s="309">
        <v>3056.6319409600001</v>
      </c>
      <c r="P12" s="310">
        <v>32080.692677349998</v>
      </c>
      <c r="Q12" s="308">
        <v>23343.895359180002</v>
      </c>
      <c r="R12" s="309">
        <v>6551.0796161000007</v>
      </c>
      <c r="S12" s="310">
        <v>29894.974975280002</v>
      </c>
      <c r="T12" s="308">
        <v>37461.514997110004</v>
      </c>
      <c r="U12" s="309">
        <v>6929.2045070000004</v>
      </c>
      <c r="V12" s="310">
        <v>44390.719504110006</v>
      </c>
      <c r="W12" s="308">
        <v>137554.76151020001</v>
      </c>
      <c r="X12" s="309">
        <v>13043.373707999999</v>
      </c>
      <c r="Y12" s="310">
        <v>150598.13521820001</v>
      </c>
      <c r="Z12" s="308">
        <v>233516.51497397601</v>
      </c>
      <c r="AA12" s="309">
        <v>1411.3555180000001</v>
      </c>
      <c r="AB12" s="310">
        <v>234927.87049197601</v>
      </c>
      <c r="AC12" s="308">
        <v>118101.9622840341</v>
      </c>
      <c r="AD12" s="309">
        <v>35504.654976559999</v>
      </c>
      <c r="AE12" s="310">
        <v>153606.6172605941</v>
      </c>
    </row>
    <row r="13" spans="1:31" s="461" customFormat="1" x14ac:dyDescent="0.25">
      <c r="A13" s="94" t="s">
        <v>109</v>
      </c>
      <c r="B13" s="311">
        <v>84120.70841611932</v>
      </c>
      <c r="C13" s="311">
        <v>563529.39228421648</v>
      </c>
      <c r="D13" s="310">
        <v>647650.10070033581</v>
      </c>
      <c r="E13" s="311">
        <v>58069.31237980786</v>
      </c>
      <c r="F13" s="311">
        <v>579008.76043548633</v>
      </c>
      <c r="G13" s="310">
        <v>637078.07281529414</v>
      </c>
      <c r="H13" s="311">
        <v>208718.34474160022</v>
      </c>
      <c r="I13" s="311">
        <v>716845.08148040168</v>
      </c>
      <c r="J13" s="310">
        <v>925563.4262220019</v>
      </c>
      <c r="K13" s="311">
        <v>520873.79154708755</v>
      </c>
      <c r="L13" s="311">
        <v>203856.43768322372</v>
      </c>
      <c r="M13" s="310">
        <v>724730.22923031123</v>
      </c>
      <c r="N13" s="311">
        <v>532234.10073263</v>
      </c>
      <c r="O13" s="311">
        <v>428845.74276806001</v>
      </c>
      <c r="P13" s="310">
        <v>961079.84350069007</v>
      </c>
      <c r="Q13" s="311">
        <v>320529.07697189</v>
      </c>
      <c r="R13" s="311">
        <v>530337.85666810093</v>
      </c>
      <c r="S13" s="310">
        <v>850866.93363999086</v>
      </c>
      <c r="T13" s="311">
        <v>440190.66600825998</v>
      </c>
      <c r="U13" s="311">
        <v>773710.98518197995</v>
      </c>
      <c r="V13" s="310">
        <v>1213901.6511902399</v>
      </c>
      <c r="W13" s="311">
        <v>341498.67018963996</v>
      </c>
      <c r="X13" s="311">
        <v>878372.06744546001</v>
      </c>
      <c r="Y13" s="310">
        <v>1219870.7376351</v>
      </c>
      <c r="Z13" s="311">
        <v>428589.55188820965</v>
      </c>
      <c r="AA13" s="311">
        <v>698118.9308438499</v>
      </c>
      <c r="AB13" s="310">
        <v>1126708.4827320594</v>
      </c>
      <c r="AC13" s="311">
        <v>599173.90445498924</v>
      </c>
      <c r="AD13" s="311">
        <v>624368.06291426613</v>
      </c>
      <c r="AE13" s="310">
        <v>1223541.9673692554</v>
      </c>
    </row>
    <row r="14" spans="1:31" s="461" customFormat="1" x14ac:dyDescent="0.25">
      <c r="A14" s="90" t="s">
        <v>110</v>
      </c>
      <c r="B14" s="308">
        <v>177981.99051129728</v>
      </c>
      <c r="C14" s="309">
        <v>74502.643845315702</v>
      </c>
      <c r="D14" s="310">
        <v>252484.63435661298</v>
      </c>
      <c r="E14" s="308">
        <v>148440.73731816324</v>
      </c>
      <c r="F14" s="309">
        <v>76358.935851813061</v>
      </c>
      <c r="G14" s="310">
        <v>224799.6731699763</v>
      </c>
      <c r="H14" s="308">
        <v>197544.75825327612</v>
      </c>
      <c r="I14" s="309">
        <v>130933.07145194036</v>
      </c>
      <c r="J14" s="310">
        <v>328477.82970521646</v>
      </c>
      <c r="K14" s="308">
        <v>117872.17015441103</v>
      </c>
      <c r="L14" s="309">
        <v>51121.033945103998</v>
      </c>
      <c r="M14" s="310">
        <v>168993.20409951502</v>
      </c>
      <c r="N14" s="308">
        <v>130931.35141602</v>
      </c>
      <c r="O14" s="309">
        <v>85574.561563409981</v>
      </c>
      <c r="P14" s="310">
        <v>216505.91297943</v>
      </c>
      <c r="Q14" s="308">
        <v>255961.97185810001</v>
      </c>
      <c r="R14" s="309">
        <v>88793.834700570005</v>
      </c>
      <c r="S14" s="310">
        <v>344755.80655867001</v>
      </c>
      <c r="T14" s="308">
        <v>361771.19488326</v>
      </c>
      <c r="U14" s="309">
        <v>109096.895214</v>
      </c>
      <c r="V14" s="310">
        <v>470868.09009726002</v>
      </c>
      <c r="W14" s="308">
        <v>260989.71670896167</v>
      </c>
      <c r="X14" s="309">
        <v>71111.353607500001</v>
      </c>
      <c r="Y14" s="310">
        <v>332101.07031646167</v>
      </c>
      <c r="Z14" s="308">
        <v>171900.91317513687</v>
      </c>
      <c r="AA14" s="309">
        <v>57814.183278261851</v>
      </c>
      <c r="AB14" s="310">
        <v>229715.09645339873</v>
      </c>
      <c r="AC14" s="308">
        <v>224273.04486771644</v>
      </c>
      <c r="AD14" s="309">
        <v>100881.66648572762</v>
      </c>
      <c r="AE14" s="310">
        <v>325154.71135344403</v>
      </c>
    </row>
    <row r="15" spans="1:31" s="461" customFormat="1" ht="26.25" customHeight="1" x14ac:dyDescent="0.25">
      <c r="A15" s="98" t="s">
        <v>124</v>
      </c>
      <c r="B15" s="311">
        <v>26322.430853376769</v>
      </c>
      <c r="C15" s="311">
        <v>251954.65150321301</v>
      </c>
      <c r="D15" s="310">
        <v>278277.08235659014</v>
      </c>
      <c r="E15" s="311">
        <v>9662.3834951900008</v>
      </c>
      <c r="F15" s="311">
        <v>258797.43648853491</v>
      </c>
      <c r="G15" s="310">
        <v>268459.81998372491</v>
      </c>
      <c r="H15" s="311">
        <v>16782.630843741998</v>
      </c>
      <c r="I15" s="311">
        <v>253589.6599128971</v>
      </c>
      <c r="J15" s="310">
        <v>270372.29075663909</v>
      </c>
      <c r="K15" s="311">
        <v>10533.489144785999</v>
      </c>
      <c r="L15" s="311">
        <v>118750.60071513099</v>
      </c>
      <c r="M15" s="310">
        <v>129284.08985991699</v>
      </c>
      <c r="N15" s="311">
        <v>75767.606967481988</v>
      </c>
      <c r="O15" s="311">
        <v>311488.90893852204</v>
      </c>
      <c r="P15" s="310">
        <v>387256.515906004</v>
      </c>
      <c r="Q15" s="311">
        <v>141094.2622765</v>
      </c>
      <c r="R15" s="311">
        <v>343038.03777142894</v>
      </c>
      <c r="S15" s="310">
        <v>484132.30004792893</v>
      </c>
      <c r="T15" s="311">
        <v>243765.83067474002</v>
      </c>
      <c r="U15" s="311">
        <v>395834.53521220002</v>
      </c>
      <c r="V15" s="310">
        <v>639600.36588694004</v>
      </c>
      <c r="W15" s="311">
        <v>162683.48981901398</v>
      </c>
      <c r="X15" s="311">
        <v>291010.43173852802</v>
      </c>
      <c r="Y15" s="310">
        <v>453693.92155754199</v>
      </c>
      <c r="Z15" s="311">
        <v>274927.42842311552</v>
      </c>
      <c r="AA15" s="311">
        <v>603993.807024259</v>
      </c>
      <c r="AB15" s="310">
        <v>878921.23544737452</v>
      </c>
      <c r="AC15" s="311">
        <v>52402.449503201198</v>
      </c>
      <c r="AD15" s="311">
        <v>156236.72039193602</v>
      </c>
      <c r="AE15" s="310">
        <v>208639.16989513722</v>
      </c>
    </row>
    <row r="16" spans="1:31" s="461" customFormat="1" x14ac:dyDescent="0.25">
      <c r="A16" s="90" t="s">
        <v>112</v>
      </c>
      <c r="B16" s="308">
        <v>93.031414999999996</v>
      </c>
      <c r="C16" s="309">
        <v>0</v>
      </c>
      <c r="D16" s="310">
        <v>93.031414999999996</v>
      </c>
      <c r="E16" s="308">
        <v>27.840121</v>
      </c>
      <c r="F16" s="309">
        <v>32.689982999999998</v>
      </c>
      <c r="G16" s="310">
        <v>60.530103999999994</v>
      </c>
      <c r="H16" s="308">
        <v>570.10975900000005</v>
      </c>
      <c r="I16" s="309">
        <v>0</v>
      </c>
      <c r="J16" s="310">
        <v>570.10975900000005</v>
      </c>
      <c r="K16" s="308">
        <v>0</v>
      </c>
      <c r="L16" s="309">
        <v>0</v>
      </c>
      <c r="M16" s="310">
        <v>0</v>
      </c>
      <c r="N16" s="308">
        <v>2985.8766559999999</v>
      </c>
      <c r="O16" s="309">
        <v>6.7344973399999999</v>
      </c>
      <c r="P16" s="310">
        <v>2992.6111533399999</v>
      </c>
      <c r="Q16" s="308">
        <v>9312.9043864799987</v>
      </c>
      <c r="R16" s="309">
        <v>0</v>
      </c>
      <c r="S16" s="310">
        <v>9312.9043864799987</v>
      </c>
      <c r="T16" s="308">
        <v>2154.0174674999998</v>
      </c>
      <c r="U16" s="309">
        <v>54.633557000000003</v>
      </c>
      <c r="V16" s="310">
        <v>2208.6510244999999</v>
      </c>
      <c r="W16" s="308">
        <v>760.11177127999997</v>
      </c>
      <c r="X16" s="309">
        <v>543.89774</v>
      </c>
      <c r="Y16" s="310">
        <v>1304.00951128</v>
      </c>
      <c r="Z16" s="308">
        <v>2236.4365419999999</v>
      </c>
      <c r="AA16" s="309">
        <v>0</v>
      </c>
      <c r="AB16" s="310">
        <v>2236.4365419999999</v>
      </c>
      <c r="AC16" s="308">
        <v>3442.5237240000001</v>
      </c>
      <c r="AD16" s="309">
        <v>0</v>
      </c>
      <c r="AE16" s="310">
        <v>3442.5237240000001</v>
      </c>
    </row>
    <row r="17" spans="1:31" s="461" customFormat="1" x14ac:dyDescent="0.25">
      <c r="A17" s="94" t="s">
        <v>113</v>
      </c>
      <c r="B17" s="311">
        <v>50815.424111692999</v>
      </c>
      <c r="C17" s="311">
        <v>501136.79454127199</v>
      </c>
      <c r="D17" s="310">
        <v>551952.2186529648</v>
      </c>
      <c r="E17" s="311">
        <v>101442.61517650339</v>
      </c>
      <c r="F17" s="311">
        <v>608582.64272589562</v>
      </c>
      <c r="G17" s="310">
        <v>710025.25790239905</v>
      </c>
      <c r="H17" s="311">
        <v>113734.512614437</v>
      </c>
      <c r="I17" s="311">
        <v>668312.20291938668</v>
      </c>
      <c r="J17" s="310">
        <v>782046.71553382371</v>
      </c>
      <c r="K17" s="311">
        <v>131669.98749633599</v>
      </c>
      <c r="L17" s="311">
        <v>492132.08149069169</v>
      </c>
      <c r="M17" s="310">
        <v>623802.06898702774</v>
      </c>
      <c r="N17" s="311">
        <v>159215.08579628202</v>
      </c>
      <c r="O17" s="311">
        <v>723538.099179485</v>
      </c>
      <c r="P17" s="310">
        <v>882753.18497576704</v>
      </c>
      <c r="Q17" s="311">
        <v>179194.617976562</v>
      </c>
      <c r="R17" s="311">
        <v>719648.36238846357</v>
      </c>
      <c r="S17" s="310">
        <v>898842.98036502558</v>
      </c>
      <c r="T17" s="311">
        <v>315479.62596003251</v>
      </c>
      <c r="U17" s="311">
        <v>1056324.1039952601</v>
      </c>
      <c r="V17" s="310">
        <v>1371803.7299552925</v>
      </c>
      <c r="W17" s="311">
        <v>292702.74051125086</v>
      </c>
      <c r="X17" s="311">
        <v>655079.11182319408</v>
      </c>
      <c r="Y17" s="310">
        <v>947781.85233444488</v>
      </c>
      <c r="Z17" s="311">
        <v>228646.81889556977</v>
      </c>
      <c r="AA17" s="311">
        <v>659214.58148054464</v>
      </c>
      <c r="AB17" s="310">
        <v>887861.40037611441</v>
      </c>
      <c r="AC17" s="311">
        <v>226677.34762391806</v>
      </c>
      <c r="AD17" s="311">
        <v>959474.48415522312</v>
      </c>
      <c r="AE17" s="310">
        <v>1186151.8317791412</v>
      </c>
    </row>
    <row r="18" spans="1:31" s="461" customFormat="1" x14ac:dyDescent="0.25">
      <c r="A18" s="90" t="s">
        <v>114</v>
      </c>
      <c r="B18" s="308">
        <v>0</v>
      </c>
      <c r="C18" s="309">
        <v>30846.947574819998</v>
      </c>
      <c r="D18" s="310">
        <v>30846.947574819998</v>
      </c>
      <c r="E18" s="308">
        <v>0</v>
      </c>
      <c r="F18" s="309">
        <v>9585.9733832599995</v>
      </c>
      <c r="G18" s="310">
        <v>9585.9733832599995</v>
      </c>
      <c r="H18" s="308">
        <v>0</v>
      </c>
      <c r="I18" s="309">
        <v>15081.19569375</v>
      </c>
      <c r="J18" s="310">
        <v>15081.19569375</v>
      </c>
      <c r="K18" s="308">
        <v>0</v>
      </c>
      <c r="L18" s="309">
        <v>16387.360614910001</v>
      </c>
      <c r="M18" s="310">
        <v>16387.360614910001</v>
      </c>
      <c r="N18" s="308">
        <v>0</v>
      </c>
      <c r="O18" s="309">
        <v>7268.8347290000002</v>
      </c>
      <c r="P18" s="310">
        <v>7268.8347290000002</v>
      </c>
      <c r="Q18" s="308">
        <v>0</v>
      </c>
      <c r="R18" s="309">
        <v>6368.59232445</v>
      </c>
      <c r="S18" s="310">
        <v>6368.59232445</v>
      </c>
      <c r="T18" s="308">
        <v>0</v>
      </c>
      <c r="U18" s="309">
        <v>29180.964311959498</v>
      </c>
      <c r="V18" s="310">
        <v>29180.964311959498</v>
      </c>
      <c r="W18" s="308">
        <v>0</v>
      </c>
      <c r="X18" s="309">
        <v>39459.224732199997</v>
      </c>
      <c r="Y18" s="310">
        <v>39459.224732199997</v>
      </c>
      <c r="Z18" s="308">
        <v>0</v>
      </c>
      <c r="AA18" s="309">
        <v>43446.558419350367</v>
      </c>
      <c r="AB18" s="310">
        <v>43446.558419350367</v>
      </c>
      <c r="AC18" s="308">
        <v>0</v>
      </c>
      <c r="AD18" s="309">
        <v>40687.059209030005</v>
      </c>
      <c r="AE18" s="310">
        <v>40687.059209030005</v>
      </c>
    </row>
    <row r="19" spans="1:31" s="461" customFormat="1" x14ac:dyDescent="0.25">
      <c r="A19" s="94" t="s">
        <v>115</v>
      </c>
      <c r="B19" s="311">
        <v>482728.27394333604</v>
      </c>
      <c r="C19" s="311">
        <v>328418.25846341992</v>
      </c>
      <c r="D19" s="310">
        <v>811146.53240675596</v>
      </c>
      <c r="E19" s="311">
        <v>509115.28013571084</v>
      </c>
      <c r="F19" s="311">
        <v>481141.90176805464</v>
      </c>
      <c r="G19" s="310">
        <v>990257.18190376554</v>
      </c>
      <c r="H19" s="311">
        <v>644371.22485454322</v>
      </c>
      <c r="I19" s="311">
        <v>461561.64272012591</v>
      </c>
      <c r="J19" s="310">
        <v>1105932.8675746692</v>
      </c>
      <c r="K19" s="311">
        <v>629898.19863738015</v>
      </c>
      <c r="L19" s="311">
        <v>224043.42669281116</v>
      </c>
      <c r="M19" s="310">
        <v>853941.62533019134</v>
      </c>
      <c r="N19" s="311">
        <v>636082.84237461805</v>
      </c>
      <c r="O19" s="311">
        <v>50467.644763410004</v>
      </c>
      <c r="P19" s="310">
        <v>686550.48713802802</v>
      </c>
      <c r="Q19" s="311">
        <v>702327.12286674103</v>
      </c>
      <c r="R19" s="311">
        <v>55154.755535921613</v>
      </c>
      <c r="S19" s="310">
        <v>757481.8784026627</v>
      </c>
      <c r="T19" s="311">
        <v>882691.83259121957</v>
      </c>
      <c r="U19" s="311">
        <v>63504.487185080005</v>
      </c>
      <c r="V19" s="310">
        <v>946196.31977629953</v>
      </c>
      <c r="W19" s="311">
        <v>1106278.9550256913</v>
      </c>
      <c r="X19" s="311">
        <v>59467.997433789998</v>
      </c>
      <c r="Y19" s="310">
        <v>1165746.9524594813</v>
      </c>
      <c r="Z19" s="311">
        <v>1530079.350776996</v>
      </c>
      <c r="AA19" s="311">
        <v>61812.733245788004</v>
      </c>
      <c r="AB19" s="310">
        <v>1591892.0840227839</v>
      </c>
      <c r="AC19" s="311">
        <v>1859008.7220460023</v>
      </c>
      <c r="AD19" s="311">
        <v>27884.246880499999</v>
      </c>
      <c r="AE19" s="310">
        <v>1886892.9689265024</v>
      </c>
    </row>
    <row r="20" spans="1:31" s="461" customFormat="1" x14ac:dyDescent="0.25">
      <c r="A20" s="99" t="s">
        <v>116</v>
      </c>
      <c r="B20" s="312">
        <v>841610.40784204297</v>
      </c>
      <c r="C20" s="312">
        <v>1755804.0205472573</v>
      </c>
      <c r="D20" s="313">
        <v>2597414.4283893001</v>
      </c>
      <c r="E20" s="312">
        <v>858829.8083264241</v>
      </c>
      <c r="F20" s="312">
        <v>2016452.5004810446</v>
      </c>
      <c r="G20" s="313">
        <v>2875282.3088074685</v>
      </c>
      <c r="H20" s="312">
        <v>1211678.3132755985</v>
      </c>
      <c r="I20" s="312">
        <v>2255860.8662985018</v>
      </c>
      <c r="J20" s="313">
        <v>3467539.1795741003</v>
      </c>
      <c r="K20" s="312">
        <v>1433979.1411510017</v>
      </c>
      <c r="L20" s="312">
        <v>1112870.3755748714</v>
      </c>
      <c r="M20" s="313">
        <v>2546849.5167258736</v>
      </c>
      <c r="N20" s="312">
        <v>1566240.9246794221</v>
      </c>
      <c r="O20" s="312">
        <v>1610247.1583801871</v>
      </c>
      <c r="P20" s="313">
        <v>3176488.0830596089</v>
      </c>
      <c r="Q20" s="312">
        <v>1631763.851695453</v>
      </c>
      <c r="R20" s="312">
        <v>1749892.5190050348</v>
      </c>
      <c r="S20" s="313">
        <v>3381656.3707004888</v>
      </c>
      <c r="T20" s="312">
        <v>2283514.6825821223</v>
      </c>
      <c r="U20" s="312">
        <v>2434635.8091644798</v>
      </c>
      <c r="V20" s="313">
        <v>4718150.4917466016</v>
      </c>
      <c r="W20" s="312">
        <v>2302468.4455360379</v>
      </c>
      <c r="X20" s="312">
        <v>2008087.4582286717</v>
      </c>
      <c r="Y20" s="313">
        <v>4310555.9037647098</v>
      </c>
      <c r="Z20" s="312">
        <v>2869897.0146750039</v>
      </c>
      <c r="AA20" s="312">
        <v>2125812.1498100534</v>
      </c>
      <c r="AB20" s="313">
        <v>4995709.1644850578</v>
      </c>
      <c r="AC20" s="312">
        <v>3083079.9545038613</v>
      </c>
      <c r="AD20" s="312">
        <v>1945036.895013243</v>
      </c>
      <c r="AE20" s="313">
        <v>5028116.8495171042</v>
      </c>
    </row>
    <row r="21" spans="1:31" s="461" customFormat="1" x14ac:dyDescent="0.25">
      <c r="A21" s="314"/>
      <c r="B21" s="315"/>
      <c r="C21" s="315"/>
      <c r="D21" s="316"/>
      <c r="E21" s="315"/>
      <c r="F21" s="315"/>
      <c r="G21" s="316"/>
      <c r="H21" s="315"/>
      <c r="I21" s="315"/>
      <c r="J21" s="316"/>
      <c r="K21" s="315"/>
      <c r="L21" s="315"/>
      <c r="M21" s="316"/>
      <c r="N21" s="317"/>
      <c r="O21" s="317"/>
      <c r="P21" s="318"/>
      <c r="Q21" s="315"/>
      <c r="R21" s="315"/>
      <c r="S21" s="316"/>
      <c r="T21" s="317"/>
      <c r="U21" s="317"/>
      <c r="V21" s="318"/>
      <c r="W21" s="317"/>
      <c r="X21" s="317"/>
      <c r="Y21" s="318"/>
      <c r="Z21" s="317"/>
      <c r="AA21" s="317"/>
      <c r="AB21" s="318"/>
      <c r="AC21" s="317"/>
      <c r="AD21" s="317"/>
      <c r="AE21" s="318"/>
    </row>
    <row r="22" spans="1:31" s="461" customFormat="1" x14ac:dyDescent="0.25">
      <c r="A22" s="86" t="s">
        <v>117</v>
      </c>
      <c r="B22" s="306" t="s">
        <v>105</v>
      </c>
      <c r="C22" s="306" t="s">
        <v>106</v>
      </c>
      <c r="D22" s="307" t="s">
        <v>107</v>
      </c>
      <c r="E22" s="306" t="s">
        <v>105</v>
      </c>
      <c r="F22" s="306" t="s">
        <v>106</v>
      </c>
      <c r="G22" s="307" t="s">
        <v>107</v>
      </c>
      <c r="H22" s="306" t="s">
        <v>105</v>
      </c>
      <c r="I22" s="306" t="s">
        <v>106</v>
      </c>
      <c r="J22" s="307" t="s">
        <v>107</v>
      </c>
      <c r="K22" s="306" t="s">
        <v>105</v>
      </c>
      <c r="L22" s="306" t="s">
        <v>106</v>
      </c>
      <c r="M22" s="307" t="s">
        <v>107</v>
      </c>
      <c r="N22" s="306" t="s">
        <v>105</v>
      </c>
      <c r="O22" s="306" t="s">
        <v>106</v>
      </c>
      <c r="P22" s="307" t="s">
        <v>107</v>
      </c>
      <c r="Q22" s="306" t="s">
        <v>105</v>
      </c>
      <c r="R22" s="306" t="s">
        <v>106</v>
      </c>
      <c r="S22" s="307" t="s">
        <v>107</v>
      </c>
      <c r="T22" s="306" t="s">
        <v>105</v>
      </c>
      <c r="U22" s="306" t="s">
        <v>106</v>
      </c>
      <c r="V22" s="307" t="s">
        <v>107</v>
      </c>
      <c r="W22" s="306" t="s">
        <v>105</v>
      </c>
      <c r="X22" s="306" t="s">
        <v>106</v>
      </c>
      <c r="Y22" s="307" t="s">
        <v>107</v>
      </c>
      <c r="Z22" s="306" t="s">
        <v>105</v>
      </c>
      <c r="AA22" s="306" t="s">
        <v>106</v>
      </c>
      <c r="AB22" s="307" t="s">
        <v>107</v>
      </c>
      <c r="AC22" s="306" t="s">
        <v>105</v>
      </c>
      <c r="AD22" s="306" t="s">
        <v>106</v>
      </c>
      <c r="AE22" s="307" t="s">
        <v>107</v>
      </c>
    </row>
    <row r="23" spans="1:31" s="461" customFormat="1" x14ac:dyDescent="0.25">
      <c r="A23" s="90" t="s">
        <v>118</v>
      </c>
      <c r="B23" s="32">
        <v>0</v>
      </c>
      <c r="C23" s="319">
        <v>0</v>
      </c>
      <c r="D23" s="320">
        <v>0</v>
      </c>
      <c r="E23" s="32">
        <v>0</v>
      </c>
      <c r="F23" s="319">
        <v>0</v>
      </c>
      <c r="G23" s="320">
        <v>0</v>
      </c>
      <c r="H23" s="32">
        <v>0</v>
      </c>
      <c r="I23" s="319">
        <v>0</v>
      </c>
      <c r="J23" s="320">
        <v>0</v>
      </c>
      <c r="K23" s="32">
        <v>0</v>
      </c>
      <c r="L23" s="319">
        <v>0</v>
      </c>
      <c r="M23" s="320">
        <v>0</v>
      </c>
      <c r="N23" s="32">
        <v>48.228838689999996</v>
      </c>
      <c r="O23" s="319">
        <v>0</v>
      </c>
      <c r="P23" s="320">
        <v>48.228838689999996</v>
      </c>
      <c r="Q23" s="32">
        <v>149.28463765999999</v>
      </c>
      <c r="R23" s="319">
        <v>0</v>
      </c>
      <c r="S23" s="320">
        <v>149.28463765999999</v>
      </c>
      <c r="T23" s="32">
        <v>1396.67782594</v>
      </c>
      <c r="U23" s="319">
        <v>0</v>
      </c>
      <c r="V23" s="320">
        <v>1396.67782594</v>
      </c>
      <c r="W23" s="32">
        <v>1093.8203394000002</v>
      </c>
      <c r="X23" s="319">
        <v>0</v>
      </c>
      <c r="Y23" s="320">
        <v>1093.8203394000002</v>
      </c>
      <c r="Z23" s="32">
        <v>871.093568</v>
      </c>
      <c r="AA23" s="319">
        <v>895.59935499999995</v>
      </c>
      <c r="AB23" s="320">
        <v>1766.6929230000001</v>
      </c>
      <c r="AC23" s="32">
        <v>4241.6057110000002</v>
      </c>
      <c r="AD23" s="319">
        <v>641.4772495499999</v>
      </c>
      <c r="AE23" s="320">
        <v>4883.0829605500003</v>
      </c>
    </row>
    <row r="24" spans="1:31" s="461" customFormat="1" x14ac:dyDescent="0.25">
      <c r="A24" s="94" t="s">
        <v>119</v>
      </c>
      <c r="B24" s="41">
        <v>0</v>
      </c>
      <c r="C24" s="41">
        <v>0</v>
      </c>
      <c r="D24" s="320">
        <v>0</v>
      </c>
      <c r="E24" s="41">
        <v>0</v>
      </c>
      <c r="F24" s="41">
        <v>0</v>
      </c>
      <c r="G24" s="320">
        <v>0</v>
      </c>
      <c r="H24" s="41">
        <v>0</v>
      </c>
      <c r="I24" s="41">
        <v>0</v>
      </c>
      <c r="J24" s="320">
        <v>0</v>
      </c>
      <c r="K24" s="41">
        <v>672.38485100000003</v>
      </c>
      <c r="L24" s="41">
        <v>0</v>
      </c>
      <c r="M24" s="320">
        <v>672.38485100000003</v>
      </c>
      <c r="N24" s="41">
        <v>1260.7987736100001</v>
      </c>
      <c r="O24" s="41">
        <v>180</v>
      </c>
      <c r="P24" s="320">
        <v>1440.7987736100001</v>
      </c>
      <c r="Q24" s="41">
        <v>2262.4448137700006</v>
      </c>
      <c r="R24" s="41">
        <v>20</v>
      </c>
      <c r="S24" s="320">
        <v>2282.4448137700006</v>
      </c>
      <c r="T24" s="41">
        <v>343.30203036</v>
      </c>
      <c r="U24" s="41">
        <v>5685.8975068</v>
      </c>
      <c r="V24" s="320">
        <v>6029.1995371599996</v>
      </c>
      <c r="W24" s="41">
        <v>860.19353536000017</v>
      </c>
      <c r="X24" s="41">
        <v>6032.8042628500007</v>
      </c>
      <c r="Y24" s="320">
        <v>6892.9977982100008</v>
      </c>
      <c r="Z24" s="41">
        <v>3186.2696725000001</v>
      </c>
      <c r="AA24" s="41">
        <v>3490.9142455400001</v>
      </c>
      <c r="AB24" s="320">
        <v>6677.1839180400002</v>
      </c>
      <c r="AC24" s="41">
        <v>8256.3843865399995</v>
      </c>
      <c r="AD24" s="41">
        <v>9377.0067602600011</v>
      </c>
      <c r="AE24" s="320">
        <v>17633.391146800001</v>
      </c>
    </row>
    <row r="25" spans="1:31" s="461" customFormat="1" x14ac:dyDescent="0.25">
      <c r="A25" s="90" t="s">
        <v>120</v>
      </c>
      <c r="B25" s="32">
        <v>0</v>
      </c>
      <c r="C25" s="319">
        <v>0</v>
      </c>
      <c r="D25" s="320">
        <v>0</v>
      </c>
      <c r="E25" s="32">
        <v>0</v>
      </c>
      <c r="F25" s="319">
        <v>0</v>
      </c>
      <c r="G25" s="320">
        <v>0</v>
      </c>
      <c r="H25" s="32">
        <v>0</v>
      </c>
      <c r="I25" s="319">
        <v>0</v>
      </c>
      <c r="J25" s="320">
        <v>0</v>
      </c>
      <c r="K25" s="32">
        <v>0</v>
      </c>
      <c r="L25" s="319">
        <v>0</v>
      </c>
      <c r="M25" s="320">
        <v>0</v>
      </c>
      <c r="N25" s="32">
        <v>0</v>
      </c>
      <c r="O25" s="319">
        <v>0</v>
      </c>
      <c r="P25" s="320">
        <v>0</v>
      </c>
      <c r="Q25" s="32">
        <v>0</v>
      </c>
      <c r="R25" s="319">
        <v>97.918750000000003</v>
      </c>
      <c r="S25" s="320">
        <v>97.918750000000003</v>
      </c>
      <c r="T25" s="32">
        <v>0</v>
      </c>
      <c r="U25" s="319">
        <v>50</v>
      </c>
      <c r="V25" s="320">
        <v>50</v>
      </c>
      <c r="W25" s="32">
        <v>0</v>
      </c>
      <c r="X25" s="319">
        <v>0</v>
      </c>
      <c r="Y25" s="320">
        <v>0</v>
      </c>
      <c r="Z25" s="32">
        <v>762.59217851999995</v>
      </c>
      <c r="AA25" s="319">
        <v>0</v>
      </c>
      <c r="AB25" s="320">
        <v>762.59217851999995</v>
      </c>
      <c r="AC25" s="32">
        <v>173.71847199999999</v>
      </c>
      <c r="AD25" s="319">
        <v>0</v>
      </c>
      <c r="AE25" s="320">
        <v>173.71847199999999</v>
      </c>
    </row>
    <row r="26" spans="1:31" s="461" customFormat="1" x14ac:dyDescent="0.25">
      <c r="A26" s="94" t="s">
        <v>121</v>
      </c>
      <c r="B26" s="41">
        <v>114.9876</v>
      </c>
      <c r="C26" s="41">
        <v>950.09543599999995</v>
      </c>
      <c r="D26" s="320">
        <v>1065.083036</v>
      </c>
      <c r="E26" s="41">
        <v>479.91056900000001</v>
      </c>
      <c r="F26" s="41">
        <v>0</v>
      </c>
      <c r="G26" s="320">
        <v>479.91056900000001</v>
      </c>
      <c r="H26" s="41">
        <v>437.20513999999997</v>
      </c>
      <c r="I26" s="41">
        <v>0</v>
      </c>
      <c r="J26" s="320">
        <v>437.20513999999997</v>
      </c>
      <c r="K26" s="41">
        <v>1.40595</v>
      </c>
      <c r="L26" s="41">
        <v>0</v>
      </c>
      <c r="M26" s="320">
        <v>1.40595</v>
      </c>
      <c r="N26" s="41">
        <v>409.61708199999998</v>
      </c>
      <c r="O26" s="41">
        <v>1290.5827999999999</v>
      </c>
      <c r="P26" s="320">
        <v>1700.1998819999999</v>
      </c>
      <c r="Q26" s="41">
        <v>701.16646800000001</v>
      </c>
      <c r="R26" s="41">
        <v>1992.1050860400001</v>
      </c>
      <c r="S26" s="320">
        <v>2693.27155404</v>
      </c>
      <c r="T26" s="41">
        <v>2502.946285</v>
      </c>
      <c r="U26" s="41">
        <v>989.94139878999999</v>
      </c>
      <c r="V26" s="320">
        <v>3492.8876837899998</v>
      </c>
      <c r="W26" s="41">
        <v>13459.566873850001</v>
      </c>
      <c r="X26" s="41">
        <v>5308.4452639300007</v>
      </c>
      <c r="Y26" s="320">
        <v>18768.012137780002</v>
      </c>
      <c r="Z26" s="41">
        <v>22425.600497219999</v>
      </c>
      <c r="AA26" s="41">
        <v>9224.523287510001</v>
      </c>
      <c r="AB26" s="320">
        <v>31650.12378473</v>
      </c>
      <c r="AC26" s="41">
        <v>58508.639595529996</v>
      </c>
      <c r="AD26" s="41">
        <v>4243.8550373037669</v>
      </c>
      <c r="AE26" s="320">
        <v>62752.494632833761</v>
      </c>
    </row>
    <row r="27" spans="1:31" s="461" customFormat="1" x14ac:dyDescent="0.25">
      <c r="A27" s="90" t="s">
        <v>122</v>
      </c>
      <c r="B27" s="32">
        <v>0</v>
      </c>
      <c r="C27" s="319">
        <v>0</v>
      </c>
      <c r="D27" s="320">
        <v>0</v>
      </c>
      <c r="E27" s="32">
        <v>0</v>
      </c>
      <c r="F27" s="319">
        <v>0</v>
      </c>
      <c r="G27" s="320">
        <v>0</v>
      </c>
      <c r="H27" s="32">
        <v>0</v>
      </c>
      <c r="I27" s="319">
        <v>0</v>
      </c>
      <c r="J27" s="320">
        <v>0</v>
      </c>
      <c r="K27" s="32">
        <v>0</v>
      </c>
      <c r="L27" s="319">
        <v>0</v>
      </c>
      <c r="M27" s="320">
        <v>0</v>
      </c>
      <c r="N27" s="32">
        <v>229.39891600000001</v>
      </c>
      <c r="O27" s="319">
        <v>0</v>
      </c>
      <c r="P27" s="320">
        <v>229.39891600000001</v>
      </c>
      <c r="Q27" s="32">
        <v>116.84028000000001</v>
      </c>
      <c r="R27" s="319">
        <v>0</v>
      </c>
      <c r="S27" s="320">
        <v>116.84028000000001</v>
      </c>
      <c r="T27" s="32">
        <v>318.03129999999999</v>
      </c>
      <c r="U27" s="319">
        <v>0</v>
      </c>
      <c r="V27" s="320">
        <v>318.03129999999999</v>
      </c>
      <c r="W27" s="32">
        <v>29640.393758004997</v>
      </c>
      <c r="X27" s="319">
        <v>0</v>
      </c>
      <c r="Y27" s="320">
        <v>29640.393758004997</v>
      </c>
      <c r="Z27" s="32">
        <v>51552.646026283997</v>
      </c>
      <c r="AA27" s="319">
        <v>455.24813999999998</v>
      </c>
      <c r="AB27" s="320">
        <v>52007.894166284001</v>
      </c>
      <c r="AC27" s="32">
        <v>39952.56029573</v>
      </c>
      <c r="AD27" s="319">
        <v>451.04924799999998</v>
      </c>
      <c r="AE27" s="320">
        <v>40403.609543730003</v>
      </c>
    </row>
    <row r="28" spans="1:31" s="461" customFormat="1" x14ac:dyDescent="0.25">
      <c r="A28" s="99" t="s">
        <v>123</v>
      </c>
      <c r="B28" s="321">
        <v>114.9876</v>
      </c>
      <c r="C28" s="321">
        <v>950.09543599999995</v>
      </c>
      <c r="D28" s="322">
        <v>1065.083036</v>
      </c>
      <c r="E28" s="321">
        <v>479.91056900000001</v>
      </c>
      <c r="F28" s="321">
        <v>0</v>
      </c>
      <c r="G28" s="322">
        <v>479.91056900000001</v>
      </c>
      <c r="H28" s="321">
        <v>437.20513999999997</v>
      </c>
      <c r="I28" s="321">
        <v>0</v>
      </c>
      <c r="J28" s="322">
        <v>437.20513999999997</v>
      </c>
      <c r="K28" s="321">
        <v>673.79080099999999</v>
      </c>
      <c r="L28" s="321">
        <v>0</v>
      </c>
      <c r="M28" s="322">
        <v>673.79080099999999</v>
      </c>
      <c r="N28" s="321">
        <v>1948.0436103000002</v>
      </c>
      <c r="O28" s="321">
        <v>1470.5827999999999</v>
      </c>
      <c r="P28" s="322">
        <v>3418.6264103000003</v>
      </c>
      <c r="Q28" s="321">
        <v>3229.7361994300004</v>
      </c>
      <c r="R28" s="321">
        <v>2110.0238360399999</v>
      </c>
      <c r="S28" s="322">
        <v>5339.7600354700007</v>
      </c>
      <c r="T28" s="321">
        <v>4560.9574413</v>
      </c>
      <c r="U28" s="321">
        <v>6725.8389055899997</v>
      </c>
      <c r="V28" s="322">
        <v>11286.79634689</v>
      </c>
      <c r="W28" s="321">
        <v>45053.974506614999</v>
      </c>
      <c r="X28" s="321">
        <v>11341.24952678</v>
      </c>
      <c r="Y28" s="322">
        <v>56395.224033395003</v>
      </c>
      <c r="Z28" s="321">
        <v>78798.201942524</v>
      </c>
      <c r="AA28" s="321">
        <v>14066.285028050001</v>
      </c>
      <c r="AB28" s="322">
        <v>92864.486970574013</v>
      </c>
      <c r="AC28" s="321">
        <v>111132.9084608</v>
      </c>
      <c r="AD28" s="321">
        <v>14713.388295113768</v>
      </c>
      <c r="AE28" s="322">
        <v>125846.29675591376</v>
      </c>
    </row>
    <row r="29" spans="1:31" s="461" customFormat="1" x14ac:dyDescent="0.25">
      <c r="A29" s="103"/>
      <c r="B29" s="323"/>
      <c r="C29" s="324"/>
      <c r="D29" s="325"/>
      <c r="E29" s="323"/>
      <c r="F29" s="323"/>
      <c r="G29" s="325"/>
      <c r="H29" s="323"/>
      <c r="I29" s="323"/>
      <c r="J29" s="325"/>
      <c r="K29" s="323"/>
      <c r="L29" s="323"/>
      <c r="M29" s="325"/>
      <c r="N29" s="323"/>
      <c r="O29" s="323"/>
      <c r="P29" s="325"/>
      <c r="Q29" s="323"/>
      <c r="R29" s="323"/>
      <c r="S29" s="325"/>
      <c r="T29" s="326"/>
      <c r="U29" s="323"/>
      <c r="V29" s="325"/>
      <c r="W29" s="326"/>
      <c r="X29" s="326"/>
      <c r="Y29" s="327"/>
      <c r="Z29" s="326"/>
      <c r="AA29" s="326"/>
      <c r="AB29" s="327"/>
      <c r="AE29" s="474"/>
    </row>
    <row r="30" spans="1:31" s="461" customFormat="1" x14ac:dyDescent="0.25">
      <c r="A30" s="559" t="s">
        <v>192</v>
      </c>
      <c r="B30" s="560"/>
      <c r="C30" s="560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0"/>
      <c r="U30" s="560"/>
      <c r="V30" s="560"/>
      <c r="W30" s="560"/>
      <c r="X30" s="560"/>
      <c r="Y30" s="560"/>
      <c r="Z30" s="560"/>
      <c r="AA30" s="560"/>
      <c r="AB30" s="560"/>
      <c r="AC30" s="475"/>
      <c r="AD30" s="475"/>
      <c r="AE30" s="476"/>
    </row>
    <row r="31" spans="1:31" s="461" customFormat="1" x14ac:dyDescent="0.25">
      <c r="A31" s="551" t="s">
        <v>150</v>
      </c>
      <c r="B31" s="547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7"/>
      <c r="Y31" s="547"/>
      <c r="Z31" s="547"/>
      <c r="AA31" s="547"/>
      <c r="AB31" s="547"/>
      <c r="AE31" s="477"/>
    </row>
    <row r="32" spans="1:31" s="461" customFormat="1" x14ac:dyDescent="0.25">
      <c r="A32" s="116" t="s">
        <v>139</v>
      </c>
      <c r="B32" s="400"/>
      <c r="C32" s="400"/>
      <c r="D32" s="400"/>
      <c r="E32" s="400"/>
      <c r="F32" s="400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9"/>
      <c r="U32" s="328"/>
      <c r="V32" s="328"/>
      <c r="W32" s="329"/>
      <c r="X32" s="329"/>
      <c r="Y32" s="329"/>
      <c r="Z32" s="329"/>
      <c r="AA32" s="329"/>
      <c r="AB32" s="329"/>
      <c r="AE32" s="477"/>
    </row>
    <row r="33" spans="1:31" s="461" customFormat="1" x14ac:dyDescent="0.25">
      <c r="A33" s="527" t="s">
        <v>140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8"/>
      <c r="AE33" s="477"/>
    </row>
    <row r="34" spans="1:31" s="461" customFormat="1" x14ac:dyDescent="0.25">
      <c r="A34" s="530" t="s">
        <v>141</v>
      </c>
      <c r="B34" s="531"/>
      <c r="C34" s="531"/>
      <c r="D34" s="531"/>
      <c r="E34" s="531"/>
      <c r="F34" s="531"/>
      <c r="G34" s="531"/>
      <c r="H34" s="531"/>
      <c r="I34" s="531"/>
      <c r="J34" s="531"/>
      <c r="K34" s="531"/>
      <c r="L34" s="531"/>
      <c r="M34" s="531"/>
      <c r="N34" s="531"/>
      <c r="O34" s="531"/>
      <c r="P34" s="531"/>
      <c r="Q34" s="531"/>
      <c r="R34" s="531"/>
      <c r="S34" s="531"/>
      <c r="T34" s="531"/>
      <c r="U34" s="531"/>
      <c r="V34" s="531"/>
      <c r="W34" s="531"/>
      <c r="X34" s="531"/>
      <c r="Y34" s="531"/>
      <c r="Z34" s="531"/>
      <c r="AA34" s="531"/>
      <c r="AB34" s="531"/>
      <c r="AC34" s="478"/>
      <c r="AD34" s="478"/>
      <c r="AE34" s="479"/>
    </row>
    <row r="35" spans="1:31" s="461" customFormat="1" x14ac:dyDescent="0.25">
      <c r="A35" s="472"/>
      <c r="B35" s="465"/>
      <c r="C35" s="465"/>
      <c r="D35" s="465"/>
      <c r="E35" s="465"/>
      <c r="F35" s="465"/>
      <c r="G35" s="466"/>
      <c r="H35" s="466"/>
      <c r="I35" s="466"/>
    </row>
    <row r="36" spans="1:31" s="461" customFormat="1" x14ac:dyDescent="0.25">
      <c r="A36" s="472"/>
      <c r="B36" s="465"/>
      <c r="C36" s="465"/>
      <c r="D36" s="465"/>
      <c r="E36" s="465"/>
      <c r="F36" s="465"/>
      <c r="G36" s="466"/>
      <c r="H36" s="466"/>
      <c r="I36" s="466"/>
    </row>
    <row r="37" spans="1:31" s="461" customFormat="1" x14ac:dyDescent="0.25">
      <c r="A37" s="445"/>
      <c r="B37" s="473"/>
      <c r="C37" s="473"/>
      <c r="D37" s="473"/>
      <c r="E37" s="473"/>
      <c r="F37" s="473"/>
      <c r="G37" s="473"/>
      <c r="H37" s="473"/>
    </row>
    <row r="38" spans="1:31" x14ac:dyDescent="0.25">
      <c r="A38" s="545"/>
      <c r="B38" s="545"/>
      <c r="C38" s="545"/>
      <c r="D38" s="545"/>
      <c r="E38" s="545"/>
      <c r="F38" s="545"/>
      <c r="G38" s="545"/>
      <c r="H38" s="545"/>
      <c r="I38" s="126"/>
    </row>
    <row r="39" spans="1:31" x14ac:dyDescent="0.25">
      <c r="A39" s="545"/>
      <c r="B39" s="545"/>
      <c r="C39" s="545"/>
      <c r="D39" s="545"/>
      <c r="E39" s="545"/>
      <c r="F39" s="545"/>
      <c r="G39" s="545"/>
      <c r="H39" s="545"/>
      <c r="I39" s="126"/>
    </row>
    <row r="40" spans="1:31" x14ac:dyDescent="0.25">
      <c r="A40" s="545"/>
      <c r="B40" s="545"/>
      <c r="C40" s="545"/>
      <c r="D40" s="545"/>
      <c r="E40" s="545"/>
      <c r="F40" s="545"/>
      <c r="G40" s="545"/>
      <c r="H40" s="545"/>
      <c r="I40" s="126"/>
    </row>
    <row r="41" spans="1:31" x14ac:dyDescent="0.25">
      <c r="A41" s="545"/>
      <c r="B41" s="545"/>
      <c r="C41" s="545"/>
      <c r="D41" s="545"/>
      <c r="E41" s="545"/>
      <c r="F41" s="545"/>
      <c r="G41" s="545"/>
      <c r="H41" s="545"/>
      <c r="I41" s="126"/>
    </row>
    <row r="42" spans="1:31" x14ac:dyDescent="0.25">
      <c r="A42" s="545"/>
      <c r="B42" s="545"/>
      <c r="C42" s="545"/>
      <c r="D42" s="545"/>
      <c r="E42" s="545"/>
      <c r="F42" s="545"/>
      <c r="G42" s="545"/>
      <c r="H42" s="545"/>
      <c r="I42" s="126"/>
    </row>
    <row r="43" spans="1:31" x14ac:dyDescent="0.25">
      <c r="A43" s="126"/>
      <c r="B43" s="126"/>
      <c r="C43" s="126"/>
      <c r="D43" s="126"/>
      <c r="E43" s="126"/>
      <c r="F43" s="126"/>
      <c r="G43" s="126"/>
      <c r="H43" s="126"/>
      <c r="I43" s="126"/>
    </row>
    <row r="44" spans="1:31" x14ac:dyDescent="0.25">
      <c r="A44" s="126"/>
      <c r="B44" s="126"/>
      <c r="C44" s="126"/>
      <c r="D44" s="126"/>
      <c r="E44" s="126"/>
      <c r="F44" s="126"/>
      <c r="G44" s="126"/>
      <c r="H44" s="126"/>
      <c r="I44" s="126"/>
    </row>
    <row r="45" spans="1:31" x14ac:dyDescent="0.25">
      <c r="A45" s="126"/>
      <c r="B45" s="152"/>
      <c r="C45" s="152"/>
      <c r="D45" s="152"/>
      <c r="E45" s="152"/>
      <c r="F45" s="152"/>
      <c r="G45" s="152"/>
      <c r="H45" s="152"/>
      <c r="I45" s="152"/>
    </row>
    <row r="46" spans="1:31" x14ac:dyDescent="0.25">
      <c r="A46" s="126"/>
      <c r="B46" s="330"/>
      <c r="C46" s="330"/>
      <c r="D46" s="330"/>
      <c r="E46" s="330"/>
      <c r="F46" s="330"/>
      <c r="G46" s="330"/>
      <c r="H46" s="330"/>
      <c r="I46" s="330"/>
    </row>
    <row r="47" spans="1:31" x14ac:dyDescent="0.25">
      <c r="A47" s="126"/>
      <c r="B47" s="126"/>
      <c r="C47" s="126"/>
      <c r="D47" s="126"/>
      <c r="E47" s="126"/>
      <c r="F47" s="126"/>
      <c r="G47" s="126"/>
      <c r="H47" s="331"/>
      <c r="I47" s="331"/>
    </row>
    <row r="48" spans="1:31" x14ac:dyDescent="0.25">
      <c r="A48" s="126"/>
      <c r="B48" s="126"/>
      <c r="C48" s="126"/>
      <c r="D48" s="126"/>
      <c r="E48" s="126"/>
      <c r="F48" s="126"/>
      <c r="G48" s="126"/>
      <c r="H48" s="126"/>
      <c r="I48" s="126"/>
    </row>
  </sheetData>
  <mergeCells count="21">
    <mergeCell ref="AC10:AE10"/>
    <mergeCell ref="A3:AE4"/>
    <mergeCell ref="Q10:S10"/>
    <mergeCell ref="T10:V10"/>
    <mergeCell ref="W10:Y10"/>
    <mergeCell ref="Z10:AB10"/>
    <mergeCell ref="A9:K9"/>
    <mergeCell ref="A30:AB30"/>
    <mergeCell ref="A42:H42"/>
    <mergeCell ref="B10:D10"/>
    <mergeCell ref="E10:G10"/>
    <mergeCell ref="H10:J10"/>
    <mergeCell ref="K10:M10"/>
    <mergeCell ref="N10:P10"/>
    <mergeCell ref="A33:AB33"/>
    <mergeCell ref="A34:AB34"/>
    <mergeCell ref="A38:H38"/>
    <mergeCell ref="A39:H39"/>
    <mergeCell ref="A40:H40"/>
    <mergeCell ref="A41:H41"/>
    <mergeCell ref="A31:AB31"/>
  </mergeCells>
  <hyperlinks>
    <hyperlink ref="AE8" location="Indicé!A1" display="Índic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D19" sqref="D19"/>
    </sheetView>
  </sheetViews>
  <sheetFormatPr baseColWidth="10" defaultRowHeight="14.25" x14ac:dyDescent="0.25"/>
  <cols>
    <col min="1" max="1" width="49.85546875" style="2" customWidth="1"/>
    <col min="2" max="2" width="13" style="2" customWidth="1"/>
    <col min="3" max="3" width="15" style="2" customWidth="1"/>
    <col min="4" max="5" width="14" style="2" customWidth="1"/>
    <col min="6" max="6" width="13.7109375" style="2" customWidth="1"/>
    <col min="7" max="7" width="13.28515625" style="2" customWidth="1"/>
    <col min="8" max="8" width="12.28515625" style="2" customWidth="1"/>
    <col min="9" max="15" width="12.42578125" style="2" bestFit="1" customWidth="1"/>
    <col min="16" max="210" width="11.42578125" style="2"/>
    <col min="211" max="211" width="14.42578125" style="2" customWidth="1"/>
    <col min="212" max="212" width="12" style="2" customWidth="1"/>
    <col min="213" max="214" width="14.42578125" style="2" customWidth="1"/>
    <col min="215" max="215" width="17.42578125" style="2" customWidth="1"/>
    <col min="216" max="218" width="14.42578125" style="2" customWidth="1"/>
    <col min="219" max="466" width="11.42578125" style="2"/>
    <col min="467" max="467" width="14.42578125" style="2" customWidth="1"/>
    <col min="468" max="468" width="12" style="2" customWidth="1"/>
    <col min="469" max="470" width="14.42578125" style="2" customWidth="1"/>
    <col min="471" max="471" width="17.42578125" style="2" customWidth="1"/>
    <col min="472" max="474" width="14.42578125" style="2" customWidth="1"/>
    <col min="475" max="722" width="11.42578125" style="2"/>
    <col min="723" max="723" width="14.42578125" style="2" customWidth="1"/>
    <col min="724" max="724" width="12" style="2" customWidth="1"/>
    <col min="725" max="726" width="14.42578125" style="2" customWidth="1"/>
    <col min="727" max="727" width="17.42578125" style="2" customWidth="1"/>
    <col min="728" max="730" width="14.42578125" style="2" customWidth="1"/>
    <col min="731" max="978" width="11.42578125" style="2"/>
    <col min="979" max="979" width="14.42578125" style="2" customWidth="1"/>
    <col min="980" max="980" width="12" style="2" customWidth="1"/>
    <col min="981" max="982" width="14.42578125" style="2" customWidth="1"/>
    <col min="983" max="983" width="17.42578125" style="2" customWidth="1"/>
    <col min="984" max="986" width="14.42578125" style="2" customWidth="1"/>
    <col min="987" max="1234" width="11.42578125" style="2"/>
    <col min="1235" max="1235" width="14.42578125" style="2" customWidth="1"/>
    <col min="1236" max="1236" width="12" style="2" customWidth="1"/>
    <col min="1237" max="1238" width="14.42578125" style="2" customWidth="1"/>
    <col min="1239" max="1239" width="17.42578125" style="2" customWidth="1"/>
    <col min="1240" max="1242" width="14.42578125" style="2" customWidth="1"/>
    <col min="1243" max="1490" width="11.42578125" style="2"/>
    <col min="1491" max="1491" width="14.42578125" style="2" customWidth="1"/>
    <col min="1492" max="1492" width="12" style="2" customWidth="1"/>
    <col min="1493" max="1494" width="14.42578125" style="2" customWidth="1"/>
    <col min="1495" max="1495" width="17.42578125" style="2" customWidth="1"/>
    <col min="1496" max="1498" width="14.42578125" style="2" customWidth="1"/>
    <col min="1499" max="1746" width="11.42578125" style="2"/>
    <col min="1747" max="1747" width="14.42578125" style="2" customWidth="1"/>
    <col min="1748" max="1748" width="12" style="2" customWidth="1"/>
    <col min="1749" max="1750" width="14.42578125" style="2" customWidth="1"/>
    <col min="1751" max="1751" width="17.42578125" style="2" customWidth="1"/>
    <col min="1752" max="1754" width="14.42578125" style="2" customWidth="1"/>
    <col min="1755" max="2002" width="11.42578125" style="2"/>
    <col min="2003" max="2003" width="14.42578125" style="2" customWidth="1"/>
    <col min="2004" max="2004" width="12" style="2" customWidth="1"/>
    <col min="2005" max="2006" width="14.42578125" style="2" customWidth="1"/>
    <col min="2007" max="2007" width="17.42578125" style="2" customWidth="1"/>
    <col min="2008" max="2010" width="14.42578125" style="2" customWidth="1"/>
    <col min="2011" max="2258" width="11.42578125" style="2"/>
    <col min="2259" max="2259" width="14.42578125" style="2" customWidth="1"/>
    <col min="2260" max="2260" width="12" style="2" customWidth="1"/>
    <col min="2261" max="2262" width="14.42578125" style="2" customWidth="1"/>
    <col min="2263" max="2263" width="17.42578125" style="2" customWidth="1"/>
    <col min="2264" max="2266" width="14.42578125" style="2" customWidth="1"/>
    <col min="2267" max="2514" width="11.42578125" style="2"/>
    <col min="2515" max="2515" width="14.42578125" style="2" customWidth="1"/>
    <col min="2516" max="2516" width="12" style="2" customWidth="1"/>
    <col min="2517" max="2518" width="14.42578125" style="2" customWidth="1"/>
    <col min="2519" max="2519" width="17.42578125" style="2" customWidth="1"/>
    <col min="2520" max="2522" width="14.42578125" style="2" customWidth="1"/>
    <col min="2523" max="2770" width="11.42578125" style="2"/>
    <col min="2771" max="2771" width="14.42578125" style="2" customWidth="1"/>
    <col min="2772" max="2772" width="12" style="2" customWidth="1"/>
    <col min="2773" max="2774" width="14.42578125" style="2" customWidth="1"/>
    <col min="2775" max="2775" width="17.42578125" style="2" customWidth="1"/>
    <col min="2776" max="2778" width="14.42578125" style="2" customWidth="1"/>
    <col min="2779" max="3026" width="11.42578125" style="2"/>
    <col min="3027" max="3027" width="14.42578125" style="2" customWidth="1"/>
    <col min="3028" max="3028" width="12" style="2" customWidth="1"/>
    <col min="3029" max="3030" width="14.42578125" style="2" customWidth="1"/>
    <col min="3031" max="3031" width="17.42578125" style="2" customWidth="1"/>
    <col min="3032" max="3034" width="14.42578125" style="2" customWidth="1"/>
    <col min="3035" max="3282" width="11.42578125" style="2"/>
    <col min="3283" max="3283" width="14.42578125" style="2" customWidth="1"/>
    <col min="3284" max="3284" width="12" style="2" customWidth="1"/>
    <col min="3285" max="3286" width="14.42578125" style="2" customWidth="1"/>
    <col min="3287" max="3287" width="17.42578125" style="2" customWidth="1"/>
    <col min="3288" max="3290" width="14.42578125" style="2" customWidth="1"/>
    <col min="3291" max="3538" width="11.42578125" style="2"/>
    <col min="3539" max="3539" width="14.42578125" style="2" customWidth="1"/>
    <col min="3540" max="3540" width="12" style="2" customWidth="1"/>
    <col min="3541" max="3542" width="14.42578125" style="2" customWidth="1"/>
    <col min="3543" max="3543" width="17.42578125" style="2" customWidth="1"/>
    <col min="3544" max="3546" width="14.42578125" style="2" customWidth="1"/>
    <col min="3547" max="3794" width="11.42578125" style="2"/>
    <col min="3795" max="3795" width="14.42578125" style="2" customWidth="1"/>
    <col min="3796" max="3796" width="12" style="2" customWidth="1"/>
    <col min="3797" max="3798" width="14.42578125" style="2" customWidth="1"/>
    <col min="3799" max="3799" width="17.42578125" style="2" customWidth="1"/>
    <col min="3800" max="3802" width="14.42578125" style="2" customWidth="1"/>
    <col min="3803" max="4050" width="11.42578125" style="2"/>
    <col min="4051" max="4051" width="14.42578125" style="2" customWidth="1"/>
    <col min="4052" max="4052" width="12" style="2" customWidth="1"/>
    <col min="4053" max="4054" width="14.42578125" style="2" customWidth="1"/>
    <col min="4055" max="4055" width="17.42578125" style="2" customWidth="1"/>
    <col min="4056" max="4058" width="14.42578125" style="2" customWidth="1"/>
    <col min="4059" max="4306" width="11.42578125" style="2"/>
    <col min="4307" max="4307" width="14.42578125" style="2" customWidth="1"/>
    <col min="4308" max="4308" width="12" style="2" customWidth="1"/>
    <col min="4309" max="4310" width="14.42578125" style="2" customWidth="1"/>
    <col min="4311" max="4311" width="17.42578125" style="2" customWidth="1"/>
    <col min="4312" max="4314" width="14.42578125" style="2" customWidth="1"/>
    <col min="4315" max="4562" width="11.42578125" style="2"/>
    <col min="4563" max="4563" width="14.42578125" style="2" customWidth="1"/>
    <col min="4564" max="4564" width="12" style="2" customWidth="1"/>
    <col min="4565" max="4566" width="14.42578125" style="2" customWidth="1"/>
    <col min="4567" max="4567" width="17.42578125" style="2" customWidth="1"/>
    <col min="4568" max="4570" width="14.42578125" style="2" customWidth="1"/>
    <col min="4571" max="4818" width="11.42578125" style="2"/>
    <col min="4819" max="4819" width="14.42578125" style="2" customWidth="1"/>
    <col min="4820" max="4820" width="12" style="2" customWidth="1"/>
    <col min="4821" max="4822" width="14.42578125" style="2" customWidth="1"/>
    <col min="4823" max="4823" width="17.42578125" style="2" customWidth="1"/>
    <col min="4824" max="4826" width="14.42578125" style="2" customWidth="1"/>
    <col min="4827" max="5074" width="11.42578125" style="2"/>
    <col min="5075" max="5075" width="14.42578125" style="2" customWidth="1"/>
    <col min="5076" max="5076" width="12" style="2" customWidth="1"/>
    <col min="5077" max="5078" width="14.42578125" style="2" customWidth="1"/>
    <col min="5079" max="5079" width="17.42578125" style="2" customWidth="1"/>
    <col min="5080" max="5082" width="14.42578125" style="2" customWidth="1"/>
    <col min="5083" max="5330" width="11.42578125" style="2"/>
    <col min="5331" max="5331" width="14.42578125" style="2" customWidth="1"/>
    <col min="5332" max="5332" width="12" style="2" customWidth="1"/>
    <col min="5333" max="5334" width="14.42578125" style="2" customWidth="1"/>
    <col min="5335" max="5335" width="17.42578125" style="2" customWidth="1"/>
    <col min="5336" max="5338" width="14.42578125" style="2" customWidth="1"/>
    <col min="5339" max="5586" width="11.42578125" style="2"/>
    <col min="5587" max="5587" width="14.42578125" style="2" customWidth="1"/>
    <col min="5588" max="5588" width="12" style="2" customWidth="1"/>
    <col min="5589" max="5590" width="14.42578125" style="2" customWidth="1"/>
    <col min="5591" max="5591" width="17.42578125" style="2" customWidth="1"/>
    <col min="5592" max="5594" width="14.42578125" style="2" customWidth="1"/>
    <col min="5595" max="5842" width="11.42578125" style="2"/>
    <col min="5843" max="5843" width="14.42578125" style="2" customWidth="1"/>
    <col min="5844" max="5844" width="12" style="2" customWidth="1"/>
    <col min="5845" max="5846" width="14.42578125" style="2" customWidth="1"/>
    <col min="5847" max="5847" width="17.42578125" style="2" customWidth="1"/>
    <col min="5848" max="5850" width="14.42578125" style="2" customWidth="1"/>
    <col min="5851" max="6098" width="11.42578125" style="2"/>
    <col min="6099" max="6099" width="14.42578125" style="2" customWidth="1"/>
    <col min="6100" max="6100" width="12" style="2" customWidth="1"/>
    <col min="6101" max="6102" width="14.42578125" style="2" customWidth="1"/>
    <col min="6103" max="6103" width="17.42578125" style="2" customWidth="1"/>
    <col min="6104" max="6106" width="14.42578125" style="2" customWidth="1"/>
    <col min="6107" max="6354" width="11.42578125" style="2"/>
    <col min="6355" max="6355" width="14.42578125" style="2" customWidth="1"/>
    <col min="6356" max="6356" width="12" style="2" customWidth="1"/>
    <col min="6357" max="6358" width="14.42578125" style="2" customWidth="1"/>
    <col min="6359" max="6359" width="17.42578125" style="2" customWidth="1"/>
    <col min="6360" max="6362" width="14.42578125" style="2" customWidth="1"/>
    <col min="6363" max="6610" width="11.42578125" style="2"/>
    <col min="6611" max="6611" width="14.42578125" style="2" customWidth="1"/>
    <col min="6612" max="6612" width="12" style="2" customWidth="1"/>
    <col min="6613" max="6614" width="14.42578125" style="2" customWidth="1"/>
    <col min="6615" max="6615" width="17.42578125" style="2" customWidth="1"/>
    <col min="6616" max="6618" width="14.42578125" style="2" customWidth="1"/>
    <col min="6619" max="6866" width="11.42578125" style="2"/>
    <col min="6867" max="6867" width="14.42578125" style="2" customWidth="1"/>
    <col min="6868" max="6868" width="12" style="2" customWidth="1"/>
    <col min="6869" max="6870" width="14.42578125" style="2" customWidth="1"/>
    <col min="6871" max="6871" width="17.42578125" style="2" customWidth="1"/>
    <col min="6872" max="6874" width="14.42578125" style="2" customWidth="1"/>
    <col min="6875" max="7122" width="11.42578125" style="2"/>
    <col min="7123" max="7123" width="14.42578125" style="2" customWidth="1"/>
    <col min="7124" max="7124" width="12" style="2" customWidth="1"/>
    <col min="7125" max="7126" width="14.42578125" style="2" customWidth="1"/>
    <col min="7127" max="7127" width="17.42578125" style="2" customWidth="1"/>
    <col min="7128" max="7130" width="14.42578125" style="2" customWidth="1"/>
    <col min="7131" max="7378" width="11.42578125" style="2"/>
    <col min="7379" max="7379" width="14.42578125" style="2" customWidth="1"/>
    <col min="7380" max="7380" width="12" style="2" customWidth="1"/>
    <col min="7381" max="7382" width="14.42578125" style="2" customWidth="1"/>
    <col min="7383" max="7383" width="17.42578125" style="2" customWidth="1"/>
    <col min="7384" max="7386" width="14.42578125" style="2" customWidth="1"/>
    <col min="7387" max="7634" width="11.42578125" style="2"/>
    <col min="7635" max="7635" width="14.42578125" style="2" customWidth="1"/>
    <col min="7636" max="7636" width="12" style="2" customWidth="1"/>
    <col min="7637" max="7638" width="14.42578125" style="2" customWidth="1"/>
    <col min="7639" max="7639" width="17.42578125" style="2" customWidth="1"/>
    <col min="7640" max="7642" width="14.42578125" style="2" customWidth="1"/>
    <col min="7643" max="7890" width="11.42578125" style="2"/>
    <col min="7891" max="7891" width="14.42578125" style="2" customWidth="1"/>
    <col min="7892" max="7892" width="12" style="2" customWidth="1"/>
    <col min="7893" max="7894" width="14.42578125" style="2" customWidth="1"/>
    <col min="7895" max="7895" width="17.42578125" style="2" customWidth="1"/>
    <col min="7896" max="7898" width="14.42578125" style="2" customWidth="1"/>
    <col min="7899" max="8146" width="11.42578125" style="2"/>
    <col min="8147" max="8147" width="14.42578125" style="2" customWidth="1"/>
    <col min="8148" max="8148" width="12" style="2" customWidth="1"/>
    <col min="8149" max="8150" width="14.42578125" style="2" customWidth="1"/>
    <col min="8151" max="8151" width="17.42578125" style="2" customWidth="1"/>
    <col min="8152" max="8154" width="14.42578125" style="2" customWidth="1"/>
    <col min="8155" max="8402" width="11.42578125" style="2"/>
    <col min="8403" max="8403" width="14.42578125" style="2" customWidth="1"/>
    <col min="8404" max="8404" width="12" style="2" customWidth="1"/>
    <col min="8405" max="8406" width="14.42578125" style="2" customWidth="1"/>
    <col min="8407" max="8407" width="17.42578125" style="2" customWidth="1"/>
    <col min="8408" max="8410" width="14.42578125" style="2" customWidth="1"/>
    <col min="8411" max="8658" width="11.42578125" style="2"/>
    <col min="8659" max="8659" width="14.42578125" style="2" customWidth="1"/>
    <col min="8660" max="8660" width="12" style="2" customWidth="1"/>
    <col min="8661" max="8662" width="14.42578125" style="2" customWidth="1"/>
    <col min="8663" max="8663" width="17.42578125" style="2" customWidth="1"/>
    <col min="8664" max="8666" width="14.42578125" style="2" customWidth="1"/>
    <col min="8667" max="8914" width="11.42578125" style="2"/>
    <col min="8915" max="8915" width="14.42578125" style="2" customWidth="1"/>
    <col min="8916" max="8916" width="12" style="2" customWidth="1"/>
    <col min="8917" max="8918" width="14.42578125" style="2" customWidth="1"/>
    <col min="8919" max="8919" width="17.42578125" style="2" customWidth="1"/>
    <col min="8920" max="8922" width="14.42578125" style="2" customWidth="1"/>
    <col min="8923" max="9170" width="11.42578125" style="2"/>
    <col min="9171" max="9171" width="14.42578125" style="2" customWidth="1"/>
    <col min="9172" max="9172" width="12" style="2" customWidth="1"/>
    <col min="9173" max="9174" width="14.42578125" style="2" customWidth="1"/>
    <col min="9175" max="9175" width="17.42578125" style="2" customWidth="1"/>
    <col min="9176" max="9178" width="14.42578125" style="2" customWidth="1"/>
    <col min="9179" max="9426" width="11.42578125" style="2"/>
    <col min="9427" max="9427" width="14.42578125" style="2" customWidth="1"/>
    <col min="9428" max="9428" width="12" style="2" customWidth="1"/>
    <col min="9429" max="9430" width="14.42578125" style="2" customWidth="1"/>
    <col min="9431" max="9431" width="17.42578125" style="2" customWidth="1"/>
    <col min="9432" max="9434" width="14.42578125" style="2" customWidth="1"/>
    <col min="9435" max="9682" width="11.42578125" style="2"/>
    <col min="9683" max="9683" width="14.42578125" style="2" customWidth="1"/>
    <col min="9684" max="9684" width="12" style="2" customWidth="1"/>
    <col min="9685" max="9686" width="14.42578125" style="2" customWidth="1"/>
    <col min="9687" max="9687" width="17.42578125" style="2" customWidth="1"/>
    <col min="9688" max="9690" width="14.42578125" style="2" customWidth="1"/>
    <col min="9691" max="9938" width="11.42578125" style="2"/>
    <col min="9939" max="9939" width="14.42578125" style="2" customWidth="1"/>
    <col min="9940" max="9940" width="12" style="2" customWidth="1"/>
    <col min="9941" max="9942" width="14.42578125" style="2" customWidth="1"/>
    <col min="9943" max="9943" width="17.42578125" style="2" customWidth="1"/>
    <col min="9944" max="9946" width="14.42578125" style="2" customWidth="1"/>
    <col min="9947" max="10194" width="11.42578125" style="2"/>
    <col min="10195" max="10195" width="14.42578125" style="2" customWidth="1"/>
    <col min="10196" max="10196" width="12" style="2" customWidth="1"/>
    <col min="10197" max="10198" width="14.42578125" style="2" customWidth="1"/>
    <col min="10199" max="10199" width="17.42578125" style="2" customWidth="1"/>
    <col min="10200" max="10202" width="14.42578125" style="2" customWidth="1"/>
    <col min="10203" max="10450" width="11.42578125" style="2"/>
    <col min="10451" max="10451" width="14.42578125" style="2" customWidth="1"/>
    <col min="10452" max="10452" width="12" style="2" customWidth="1"/>
    <col min="10453" max="10454" width="14.42578125" style="2" customWidth="1"/>
    <col min="10455" max="10455" width="17.42578125" style="2" customWidth="1"/>
    <col min="10456" max="10458" width="14.42578125" style="2" customWidth="1"/>
    <col min="10459" max="10706" width="11.42578125" style="2"/>
    <col min="10707" max="10707" width="14.42578125" style="2" customWidth="1"/>
    <col min="10708" max="10708" width="12" style="2" customWidth="1"/>
    <col min="10709" max="10710" width="14.42578125" style="2" customWidth="1"/>
    <col min="10711" max="10711" width="17.42578125" style="2" customWidth="1"/>
    <col min="10712" max="10714" width="14.42578125" style="2" customWidth="1"/>
    <col min="10715" max="10962" width="11.42578125" style="2"/>
    <col min="10963" max="10963" width="14.42578125" style="2" customWidth="1"/>
    <col min="10964" max="10964" width="12" style="2" customWidth="1"/>
    <col min="10965" max="10966" width="14.42578125" style="2" customWidth="1"/>
    <col min="10967" max="10967" width="17.42578125" style="2" customWidth="1"/>
    <col min="10968" max="10970" width="14.42578125" style="2" customWidth="1"/>
    <col min="10971" max="11218" width="11.42578125" style="2"/>
    <col min="11219" max="11219" width="14.42578125" style="2" customWidth="1"/>
    <col min="11220" max="11220" width="12" style="2" customWidth="1"/>
    <col min="11221" max="11222" width="14.42578125" style="2" customWidth="1"/>
    <col min="11223" max="11223" width="17.42578125" style="2" customWidth="1"/>
    <col min="11224" max="11226" width="14.42578125" style="2" customWidth="1"/>
    <col min="11227" max="11474" width="11.42578125" style="2"/>
    <col min="11475" max="11475" width="14.42578125" style="2" customWidth="1"/>
    <col min="11476" max="11476" width="12" style="2" customWidth="1"/>
    <col min="11477" max="11478" width="14.42578125" style="2" customWidth="1"/>
    <col min="11479" max="11479" width="17.42578125" style="2" customWidth="1"/>
    <col min="11480" max="11482" width="14.42578125" style="2" customWidth="1"/>
    <col min="11483" max="11730" width="11.42578125" style="2"/>
    <col min="11731" max="11731" width="14.42578125" style="2" customWidth="1"/>
    <col min="11732" max="11732" width="12" style="2" customWidth="1"/>
    <col min="11733" max="11734" width="14.42578125" style="2" customWidth="1"/>
    <col min="11735" max="11735" width="17.42578125" style="2" customWidth="1"/>
    <col min="11736" max="11738" width="14.42578125" style="2" customWidth="1"/>
    <col min="11739" max="11986" width="11.42578125" style="2"/>
    <col min="11987" max="11987" width="14.42578125" style="2" customWidth="1"/>
    <col min="11988" max="11988" width="12" style="2" customWidth="1"/>
    <col min="11989" max="11990" width="14.42578125" style="2" customWidth="1"/>
    <col min="11991" max="11991" width="17.42578125" style="2" customWidth="1"/>
    <col min="11992" max="11994" width="14.42578125" style="2" customWidth="1"/>
    <col min="11995" max="12242" width="11.42578125" style="2"/>
    <col min="12243" max="12243" width="14.42578125" style="2" customWidth="1"/>
    <col min="12244" max="12244" width="12" style="2" customWidth="1"/>
    <col min="12245" max="12246" width="14.42578125" style="2" customWidth="1"/>
    <col min="12247" max="12247" width="17.42578125" style="2" customWidth="1"/>
    <col min="12248" max="12250" width="14.42578125" style="2" customWidth="1"/>
    <col min="12251" max="12498" width="11.42578125" style="2"/>
    <col min="12499" max="12499" width="14.42578125" style="2" customWidth="1"/>
    <col min="12500" max="12500" width="12" style="2" customWidth="1"/>
    <col min="12501" max="12502" width="14.42578125" style="2" customWidth="1"/>
    <col min="12503" max="12503" width="17.42578125" style="2" customWidth="1"/>
    <col min="12504" max="12506" width="14.42578125" style="2" customWidth="1"/>
    <col min="12507" max="12754" width="11.42578125" style="2"/>
    <col min="12755" max="12755" width="14.42578125" style="2" customWidth="1"/>
    <col min="12756" max="12756" width="12" style="2" customWidth="1"/>
    <col min="12757" max="12758" width="14.42578125" style="2" customWidth="1"/>
    <col min="12759" max="12759" width="17.42578125" style="2" customWidth="1"/>
    <col min="12760" max="12762" width="14.42578125" style="2" customWidth="1"/>
    <col min="12763" max="13010" width="11.42578125" style="2"/>
    <col min="13011" max="13011" width="14.42578125" style="2" customWidth="1"/>
    <col min="13012" max="13012" width="12" style="2" customWidth="1"/>
    <col min="13013" max="13014" width="14.42578125" style="2" customWidth="1"/>
    <col min="13015" max="13015" width="17.42578125" style="2" customWidth="1"/>
    <col min="13016" max="13018" width="14.42578125" style="2" customWidth="1"/>
    <col min="13019" max="13266" width="11.42578125" style="2"/>
    <col min="13267" max="13267" width="14.42578125" style="2" customWidth="1"/>
    <col min="13268" max="13268" width="12" style="2" customWidth="1"/>
    <col min="13269" max="13270" width="14.42578125" style="2" customWidth="1"/>
    <col min="13271" max="13271" width="17.42578125" style="2" customWidth="1"/>
    <col min="13272" max="13274" width="14.42578125" style="2" customWidth="1"/>
    <col min="13275" max="13522" width="11.42578125" style="2"/>
    <col min="13523" max="13523" width="14.42578125" style="2" customWidth="1"/>
    <col min="13524" max="13524" width="12" style="2" customWidth="1"/>
    <col min="13525" max="13526" width="14.42578125" style="2" customWidth="1"/>
    <col min="13527" max="13527" width="17.42578125" style="2" customWidth="1"/>
    <col min="13528" max="13530" width="14.42578125" style="2" customWidth="1"/>
    <col min="13531" max="13778" width="11.42578125" style="2"/>
    <col min="13779" max="13779" width="14.42578125" style="2" customWidth="1"/>
    <col min="13780" max="13780" width="12" style="2" customWidth="1"/>
    <col min="13781" max="13782" width="14.42578125" style="2" customWidth="1"/>
    <col min="13783" max="13783" width="17.42578125" style="2" customWidth="1"/>
    <col min="13784" max="13786" width="14.42578125" style="2" customWidth="1"/>
    <col min="13787" max="14034" width="11.42578125" style="2"/>
    <col min="14035" max="14035" width="14.42578125" style="2" customWidth="1"/>
    <col min="14036" max="14036" width="12" style="2" customWidth="1"/>
    <col min="14037" max="14038" width="14.42578125" style="2" customWidth="1"/>
    <col min="14039" max="14039" width="17.42578125" style="2" customWidth="1"/>
    <col min="14040" max="14042" width="14.42578125" style="2" customWidth="1"/>
    <col min="14043" max="14290" width="11.42578125" style="2"/>
    <col min="14291" max="14291" width="14.42578125" style="2" customWidth="1"/>
    <col min="14292" max="14292" width="12" style="2" customWidth="1"/>
    <col min="14293" max="14294" width="14.42578125" style="2" customWidth="1"/>
    <col min="14295" max="14295" width="17.42578125" style="2" customWidth="1"/>
    <col min="14296" max="14298" width="14.42578125" style="2" customWidth="1"/>
    <col min="14299" max="14546" width="11.42578125" style="2"/>
    <col min="14547" max="14547" width="14.42578125" style="2" customWidth="1"/>
    <col min="14548" max="14548" width="12" style="2" customWidth="1"/>
    <col min="14549" max="14550" width="14.42578125" style="2" customWidth="1"/>
    <col min="14551" max="14551" width="17.42578125" style="2" customWidth="1"/>
    <col min="14552" max="14554" width="14.42578125" style="2" customWidth="1"/>
    <col min="14555" max="14802" width="11.42578125" style="2"/>
    <col min="14803" max="14803" width="14.42578125" style="2" customWidth="1"/>
    <col min="14804" max="14804" width="12" style="2" customWidth="1"/>
    <col min="14805" max="14806" width="14.42578125" style="2" customWidth="1"/>
    <col min="14807" max="14807" width="17.42578125" style="2" customWidth="1"/>
    <col min="14808" max="14810" width="14.42578125" style="2" customWidth="1"/>
    <col min="14811" max="15058" width="11.42578125" style="2"/>
    <col min="15059" max="15059" width="14.42578125" style="2" customWidth="1"/>
    <col min="15060" max="15060" width="12" style="2" customWidth="1"/>
    <col min="15061" max="15062" width="14.42578125" style="2" customWidth="1"/>
    <col min="15063" max="15063" width="17.42578125" style="2" customWidth="1"/>
    <col min="15064" max="15066" width="14.42578125" style="2" customWidth="1"/>
    <col min="15067" max="15314" width="11.42578125" style="2"/>
    <col min="15315" max="15315" width="14.42578125" style="2" customWidth="1"/>
    <col min="15316" max="15316" width="12" style="2" customWidth="1"/>
    <col min="15317" max="15318" width="14.42578125" style="2" customWidth="1"/>
    <col min="15319" max="15319" width="17.42578125" style="2" customWidth="1"/>
    <col min="15320" max="15322" width="14.42578125" style="2" customWidth="1"/>
    <col min="15323" max="15570" width="11.42578125" style="2"/>
    <col min="15571" max="15571" width="14.42578125" style="2" customWidth="1"/>
    <col min="15572" max="15572" width="12" style="2" customWidth="1"/>
    <col min="15573" max="15574" width="14.42578125" style="2" customWidth="1"/>
    <col min="15575" max="15575" width="17.42578125" style="2" customWidth="1"/>
    <col min="15576" max="15578" width="14.42578125" style="2" customWidth="1"/>
    <col min="15579" max="15826" width="11.42578125" style="2"/>
    <col min="15827" max="15827" width="14.42578125" style="2" customWidth="1"/>
    <col min="15828" max="15828" width="12" style="2" customWidth="1"/>
    <col min="15829" max="15830" width="14.42578125" style="2" customWidth="1"/>
    <col min="15831" max="15831" width="17.42578125" style="2" customWidth="1"/>
    <col min="15832" max="15834" width="14.42578125" style="2" customWidth="1"/>
    <col min="15835" max="16082" width="11.42578125" style="2"/>
    <col min="16083" max="16083" width="14.42578125" style="2" customWidth="1"/>
    <col min="16084" max="16084" width="12" style="2" customWidth="1"/>
    <col min="16085" max="16086" width="14.42578125" style="2" customWidth="1"/>
    <col min="16087" max="16087" width="17.42578125" style="2" customWidth="1"/>
    <col min="16088" max="16090" width="14.42578125" style="2" customWidth="1"/>
    <col min="16091" max="16384" width="11.42578125" style="2"/>
  </cols>
  <sheetData>
    <row r="1" spans="1:15" ht="51.75" customHeight="1" x14ac:dyDescent="0.25">
      <c r="A1" s="1"/>
    </row>
    <row r="2" spans="1:15" x14ac:dyDescent="0.25">
      <c r="A2" s="4"/>
    </row>
    <row r="3" spans="1:15" ht="18" customHeight="1" x14ac:dyDescent="0.25">
      <c r="A3" s="521" t="s">
        <v>138</v>
      </c>
      <c r="B3" s="522"/>
      <c r="C3" s="522"/>
      <c r="D3" s="522"/>
      <c r="E3" s="522"/>
      <c r="F3" s="522"/>
      <c r="G3" s="522"/>
      <c r="H3" s="523"/>
    </row>
    <row r="4" spans="1:15" ht="10.5" customHeight="1" x14ac:dyDescent="0.25">
      <c r="A4" s="533"/>
      <c r="B4" s="534"/>
      <c r="C4" s="534"/>
      <c r="D4" s="534"/>
      <c r="E4" s="534"/>
      <c r="F4" s="534"/>
      <c r="G4" s="534"/>
      <c r="H4" s="535"/>
    </row>
    <row r="5" spans="1:15" x14ac:dyDescent="0.25">
      <c r="A5" s="628" t="s">
        <v>8</v>
      </c>
      <c r="B5" s="629"/>
      <c r="C5" s="629"/>
      <c r="D5" s="629"/>
      <c r="E5" s="629"/>
      <c r="F5" s="8"/>
      <c r="G5" s="8"/>
      <c r="H5" s="9"/>
    </row>
    <row r="6" spans="1:15" x14ac:dyDescent="0.25">
      <c r="A6" s="628" t="s">
        <v>9</v>
      </c>
      <c r="B6" s="629"/>
      <c r="C6" s="629"/>
      <c r="D6" s="629"/>
      <c r="E6" s="629"/>
      <c r="F6" s="8"/>
      <c r="G6" s="8"/>
      <c r="H6" s="9"/>
    </row>
    <row r="7" spans="1:15" x14ac:dyDescent="0.25">
      <c r="A7" s="630" t="s">
        <v>162</v>
      </c>
      <c r="B7" s="631"/>
      <c r="C7" s="631"/>
      <c r="D7" s="631"/>
      <c r="E7" s="631"/>
      <c r="F7" s="11"/>
      <c r="G7" s="11"/>
      <c r="H7" s="12"/>
    </row>
    <row r="8" spans="1:15" ht="16.5" x14ac:dyDescent="0.3">
      <c r="H8" s="15" t="s">
        <v>37</v>
      </c>
    </row>
    <row r="9" spans="1:15" ht="14.25" customHeight="1" x14ac:dyDescent="0.25">
      <c r="A9" s="536" t="s">
        <v>193</v>
      </c>
      <c r="B9" s="537"/>
      <c r="C9" s="537"/>
      <c r="D9" s="537"/>
      <c r="E9" s="537"/>
      <c r="F9" s="537"/>
      <c r="G9" s="537"/>
      <c r="H9" s="538"/>
    </row>
    <row r="10" spans="1:15" x14ac:dyDescent="0.25">
      <c r="A10" s="332" t="s">
        <v>5</v>
      </c>
      <c r="B10" s="333">
        <v>2012</v>
      </c>
      <c r="C10" s="333">
        <v>2013</v>
      </c>
      <c r="D10" s="333">
        <v>2014</v>
      </c>
      <c r="E10" s="333">
        <v>2015</v>
      </c>
      <c r="F10" s="333">
        <v>2016</v>
      </c>
      <c r="G10" s="333" t="s">
        <v>152</v>
      </c>
      <c r="H10" s="334" t="s">
        <v>181</v>
      </c>
    </row>
    <row r="11" spans="1:15" x14ac:dyDescent="0.25">
      <c r="A11" s="131" t="s">
        <v>26</v>
      </c>
      <c r="B11" s="335">
        <v>5054557</v>
      </c>
      <c r="C11" s="335">
        <v>5388874</v>
      </c>
      <c r="D11" s="335">
        <v>5671285</v>
      </c>
      <c r="E11" s="335">
        <v>6012209</v>
      </c>
      <c r="F11" s="335">
        <v>6396718</v>
      </c>
      <c r="G11" s="335">
        <v>7390252</v>
      </c>
      <c r="H11" s="336">
        <v>8346221</v>
      </c>
    </row>
    <row r="12" spans="1:15" x14ac:dyDescent="0.25">
      <c r="A12" s="135" t="s">
        <v>27</v>
      </c>
      <c r="B12" s="283">
        <v>165927</v>
      </c>
      <c r="C12" s="283">
        <v>176510</v>
      </c>
      <c r="D12" s="283">
        <v>185715</v>
      </c>
      <c r="E12" s="283">
        <v>196791</v>
      </c>
      <c r="F12" s="283">
        <v>209282</v>
      </c>
      <c r="G12" s="283">
        <v>217748</v>
      </c>
      <c r="H12" s="337">
        <v>229687</v>
      </c>
    </row>
    <row r="13" spans="1:15" x14ac:dyDescent="0.25">
      <c r="A13" s="137" t="s">
        <v>28</v>
      </c>
      <c r="B13" s="338">
        <v>5220484</v>
      </c>
      <c r="C13" s="338">
        <v>5565384</v>
      </c>
      <c r="D13" s="338">
        <v>5857000</v>
      </c>
      <c r="E13" s="338">
        <v>6209000</v>
      </c>
      <c r="F13" s="338">
        <v>6606000</v>
      </c>
      <c r="G13" s="338">
        <v>7608000</v>
      </c>
      <c r="H13" s="339">
        <v>8575908</v>
      </c>
    </row>
    <row r="14" spans="1:15" x14ac:dyDescent="0.25">
      <c r="A14" s="137" t="s">
        <v>29</v>
      </c>
      <c r="B14" s="338">
        <v>1849779</v>
      </c>
      <c r="C14" s="338">
        <v>2064831</v>
      </c>
      <c r="D14" s="338">
        <v>2194000</v>
      </c>
      <c r="E14" s="338">
        <v>2408000</v>
      </c>
      <c r="F14" s="338">
        <v>2572000</v>
      </c>
      <c r="G14" s="338">
        <v>2873000</v>
      </c>
      <c r="H14" s="339">
        <v>3267028</v>
      </c>
      <c r="I14" s="148"/>
      <c r="J14" s="148"/>
      <c r="K14" s="148"/>
      <c r="L14" s="148"/>
      <c r="M14" s="148"/>
      <c r="N14" s="148"/>
      <c r="O14" s="148"/>
    </row>
    <row r="15" spans="1:15" x14ac:dyDescent="0.25">
      <c r="A15" s="139" t="s">
        <v>30</v>
      </c>
      <c r="B15" s="340">
        <v>1849779</v>
      </c>
      <c r="C15" s="340">
        <v>2064831</v>
      </c>
      <c r="D15" s="340">
        <v>2194000</v>
      </c>
      <c r="E15" s="340">
        <v>2408000</v>
      </c>
      <c r="F15" s="340">
        <v>2572000</v>
      </c>
      <c r="G15" s="340">
        <v>2873000</v>
      </c>
      <c r="H15" s="341">
        <v>3267028</v>
      </c>
    </row>
    <row r="16" spans="1:15" x14ac:dyDescent="0.25">
      <c r="A16" s="137" t="s">
        <v>31</v>
      </c>
      <c r="B16" s="338">
        <v>3370705</v>
      </c>
      <c r="C16" s="338">
        <v>3500553</v>
      </c>
      <c r="D16" s="338">
        <v>3663000</v>
      </c>
      <c r="E16" s="338">
        <v>3801000</v>
      </c>
      <c r="F16" s="338">
        <v>4034000</v>
      </c>
      <c r="G16" s="338">
        <v>4735000</v>
      </c>
      <c r="H16" s="339">
        <v>5308880</v>
      </c>
    </row>
    <row r="17" spans="1:15" x14ac:dyDescent="0.25">
      <c r="A17" s="139" t="s">
        <v>32</v>
      </c>
      <c r="B17" s="340">
        <v>604940</v>
      </c>
      <c r="C17" s="340">
        <v>622538</v>
      </c>
      <c r="D17" s="340">
        <v>668000</v>
      </c>
      <c r="E17" s="340">
        <v>710000</v>
      </c>
      <c r="F17" s="340">
        <v>877000</v>
      </c>
      <c r="G17" s="340">
        <v>990000</v>
      </c>
      <c r="H17" s="341">
        <v>936172</v>
      </c>
    </row>
    <row r="18" spans="1:15" x14ac:dyDescent="0.25">
      <c r="A18" s="141" t="s">
        <v>33</v>
      </c>
      <c r="B18" s="342">
        <v>34250</v>
      </c>
      <c r="C18" s="342">
        <v>36980</v>
      </c>
      <c r="D18" s="342">
        <v>41000</v>
      </c>
      <c r="E18" s="342">
        <v>49000</v>
      </c>
      <c r="F18" s="342">
        <v>50000</v>
      </c>
      <c r="G18" s="342">
        <v>55000</v>
      </c>
      <c r="H18" s="343">
        <v>51960</v>
      </c>
    </row>
    <row r="19" spans="1:15" x14ac:dyDescent="0.25">
      <c r="A19" s="139" t="s">
        <v>34</v>
      </c>
      <c r="B19" s="44" t="s">
        <v>35</v>
      </c>
      <c r="C19" s="44" t="s">
        <v>35</v>
      </c>
      <c r="D19" s="44" t="s">
        <v>35</v>
      </c>
      <c r="E19" s="44" t="s">
        <v>35</v>
      </c>
      <c r="F19" s="44" t="s">
        <v>35</v>
      </c>
      <c r="G19" s="44" t="s">
        <v>35</v>
      </c>
      <c r="H19" s="45" t="s">
        <v>35</v>
      </c>
    </row>
    <row r="20" spans="1:15" x14ac:dyDescent="0.25">
      <c r="A20" s="145" t="s">
        <v>36</v>
      </c>
      <c r="B20" s="344">
        <v>2731515</v>
      </c>
      <c r="C20" s="344">
        <v>2841035</v>
      </c>
      <c r="D20" s="344">
        <v>2954000</v>
      </c>
      <c r="E20" s="344">
        <v>3042000</v>
      </c>
      <c r="F20" s="344">
        <v>3107000</v>
      </c>
      <c r="G20" s="344">
        <v>3690000</v>
      </c>
      <c r="H20" s="345">
        <v>4320748</v>
      </c>
      <c r="I20" s="97"/>
      <c r="J20" s="97"/>
      <c r="K20" s="97"/>
      <c r="L20" s="97"/>
      <c r="M20" s="97"/>
      <c r="N20" s="97"/>
      <c r="O20" s="97"/>
    </row>
    <row r="21" spans="1:15" x14ac:dyDescent="0.25">
      <c r="B21" s="148"/>
      <c r="C21" s="148"/>
      <c r="D21" s="148"/>
      <c r="E21" s="148"/>
      <c r="F21" s="148"/>
      <c r="G21" s="148"/>
      <c r="H21" s="148"/>
      <c r="I21" s="93"/>
      <c r="J21" s="93"/>
      <c r="K21" s="93"/>
      <c r="L21" s="93"/>
      <c r="M21" s="93"/>
      <c r="N21" s="93"/>
      <c r="O21" s="93"/>
    </row>
    <row r="22" spans="1:15" x14ac:dyDescent="0.25">
      <c r="A22" s="559" t="s">
        <v>165</v>
      </c>
      <c r="B22" s="560"/>
      <c r="C22" s="560"/>
      <c r="D22" s="560"/>
      <c r="E22" s="560"/>
      <c r="F22" s="560"/>
      <c r="G22" s="560"/>
      <c r="H22" s="346"/>
    </row>
    <row r="23" spans="1:15" x14ac:dyDescent="0.25">
      <c r="A23" s="551" t="s">
        <v>150</v>
      </c>
      <c r="B23" s="547"/>
      <c r="C23" s="547"/>
      <c r="D23" s="547"/>
      <c r="E23" s="547"/>
      <c r="F23" s="547"/>
      <c r="G23" s="547"/>
      <c r="H23" s="130"/>
    </row>
    <row r="24" spans="1:15" x14ac:dyDescent="0.25">
      <c r="A24" s="542" t="s">
        <v>139</v>
      </c>
      <c r="B24" s="543"/>
      <c r="C24" s="543"/>
      <c r="D24" s="543"/>
      <c r="E24" s="543"/>
      <c r="F24" s="543"/>
      <c r="G24" s="543"/>
      <c r="H24" s="130"/>
    </row>
    <row r="25" spans="1:15" x14ac:dyDescent="0.25">
      <c r="A25" s="527" t="s">
        <v>140</v>
      </c>
      <c r="B25" s="528"/>
      <c r="C25" s="528"/>
      <c r="D25" s="528"/>
      <c r="E25" s="528"/>
      <c r="F25" s="528"/>
      <c r="G25" s="528"/>
      <c r="H25" s="130"/>
    </row>
    <row r="26" spans="1:15" x14ac:dyDescent="0.25">
      <c r="A26" s="542" t="s">
        <v>160</v>
      </c>
      <c r="B26" s="543"/>
      <c r="C26" s="543"/>
      <c r="D26" s="543"/>
      <c r="E26" s="543"/>
      <c r="F26" s="543"/>
      <c r="G26" s="543"/>
      <c r="H26" s="347"/>
    </row>
    <row r="27" spans="1:15" x14ac:dyDescent="0.25">
      <c r="A27" s="530" t="s">
        <v>141</v>
      </c>
      <c r="B27" s="531"/>
      <c r="C27" s="531"/>
      <c r="D27" s="531"/>
      <c r="E27" s="531"/>
      <c r="F27" s="531"/>
      <c r="G27" s="531"/>
      <c r="H27" s="154"/>
    </row>
    <row r="28" spans="1:15" x14ac:dyDescent="0.25">
      <c r="B28" s="148"/>
      <c r="C28" s="148"/>
      <c r="D28" s="148"/>
      <c r="E28" s="148"/>
      <c r="F28" s="148"/>
      <c r="G28" s="148"/>
      <c r="H28" s="148"/>
    </row>
    <row r="29" spans="1:15" x14ac:dyDescent="0.25">
      <c r="B29" s="148"/>
      <c r="C29" s="148"/>
      <c r="D29" s="148"/>
      <c r="E29" s="148"/>
      <c r="F29" s="148"/>
      <c r="G29" s="148"/>
      <c r="H29" s="148"/>
    </row>
  </sheetData>
  <mergeCells count="11">
    <mergeCell ref="A27:G27"/>
    <mergeCell ref="A3:H4"/>
    <mergeCell ref="A5:E5"/>
    <mergeCell ref="A6:E6"/>
    <mergeCell ref="A7:E7"/>
    <mergeCell ref="A9:H9"/>
    <mergeCell ref="A22:G22"/>
    <mergeCell ref="A26:G26"/>
    <mergeCell ref="A24:G24"/>
    <mergeCell ref="A25:G25"/>
    <mergeCell ref="A23:G23"/>
  </mergeCells>
  <hyperlinks>
    <hyperlink ref="H8" location="Indicé!A1" display="Índice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16" sqref="D16"/>
    </sheetView>
  </sheetViews>
  <sheetFormatPr baseColWidth="10" defaultRowHeight="14.25" x14ac:dyDescent="0.25"/>
  <cols>
    <col min="1" max="1" width="49.85546875" style="2" customWidth="1"/>
    <col min="2" max="2" width="13" style="2" customWidth="1"/>
    <col min="3" max="3" width="15" style="2" customWidth="1"/>
    <col min="4" max="5" width="14" style="2" customWidth="1"/>
    <col min="6" max="6" width="13.7109375" style="2" customWidth="1"/>
    <col min="7" max="7" width="13.28515625" style="2" customWidth="1"/>
    <col min="8" max="8" width="12.28515625" style="2" customWidth="1"/>
    <col min="9" max="210" width="11.42578125" style="2"/>
    <col min="211" max="211" width="14.42578125" style="2" customWidth="1"/>
    <col min="212" max="212" width="12" style="2" customWidth="1"/>
    <col min="213" max="214" width="14.42578125" style="2" customWidth="1"/>
    <col min="215" max="215" width="17.42578125" style="2" customWidth="1"/>
    <col min="216" max="218" width="14.42578125" style="2" customWidth="1"/>
    <col min="219" max="466" width="11.42578125" style="2"/>
    <col min="467" max="467" width="14.42578125" style="2" customWidth="1"/>
    <col min="468" max="468" width="12" style="2" customWidth="1"/>
    <col min="469" max="470" width="14.42578125" style="2" customWidth="1"/>
    <col min="471" max="471" width="17.42578125" style="2" customWidth="1"/>
    <col min="472" max="474" width="14.42578125" style="2" customWidth="1"/>
    <col min="475" max="722" width="11.42578125" style="2"/>
    <col min="723" max="723" width="14.42578125" style="2" customWidth="1"/>
    <col min="724" max="724" width="12" style="2" customWidth="1"/>
    <col min="725" max="726" width="14.42578125" style="2" customWidth="1"/>
    <col min="727" max="727" width="17.42578125" style="2" customWidth="1"/>
    <col min="728" max="730" width="14.42578125" style="2" customWidth="1"/>
    <col min="731" max="978" width="11.42578125" style="2"/>
    <col min="979" max="979" width="14.42578125" style="2" customWidth="1"/>
    <col min="980" max="980" width="12" style="2" customWidth="1"/>
    <col min="981" max="982" width="14.42578125" style="2" customWidth="1"/>
    <col min="983" max="983" width="17.42578125" style="2" customWidth="1"/>
    <col min="984" max="986" width="14.42578125" style="2" customWidth="1"/>
    <col min="987" max="1234" width="11.42578125" style="2"/>
    <col min="1235" max="1235" width="14.42578125" style="2" customWidth="1"/>
    <col min="1236" max="1236" width="12" style="2" customWidth="1"/>
    <col min="1237" max="1238" width="14.42578125" style="2" customWidth="1"/>
    <col min="1239" max="1239" width="17.42578125" style="2" customWidth="1"/>
    <col min="1240" max="1242" width="14.42578125" style="2" customWidth="1"/>
    <col min="1243" max="1490" width="11.42578125" style="2"/>
    <col min="1491" max="1491" width="14.42578125" style="2" customWidth="1"/>
    <col min="1492" max="1492" width="12" style="2" customWidth="1"/>
    <col min="1493" max="1494" width="14.42578125" style="2" customWidth="1"/>
    <col min="1495" max="1495" width="17.42578125" style="2" customWidth="1"/>
    <col min="1496" max="1498" width="14.42578125" style="2" customWidth="1"/>
    <col min="1499" max="1746" width="11.42578125" style="2"/>
    <col min="1747" max="1747" width="14.42578125" style="2" customWidth="1"/>
    <col min="1748" max="1748" width="12" style="2" customWidth="1"/>
    <col min="1749" max="1750" width="14.42578125" style="2" customWidth="1"/>
    <col min="1751" max="1751" width="17.42578125" style="2" customWidth="1"/>
    <col min="1752" max="1754" width="14.42578125" style="2" customWidth="1"/>
    <col min="1755" max="2002" width="11.42578125" style="2"/>
    <col min="2003" max="2003" width="14.42578125" style="2" customWidth="1"/>
    <col min="2004" max="2004" width="12" style="2" customWidth="1"/>
    <col min="2005" max="2006" width="14.42578125" style="2" customWidth="1"/>
    <col min="2007" max="2007" width="17.42578125" style="2" customWidth="1"/>
    <col min="2008" max="2010" width="14.42578125" style="2" customWidth="1"/>
    <col min="2011" max="2258" width="11.42578125" style="2"/>
    <col min="2259" max="2259" width="14.42578125" style="2" customWidth="1"/>
    <col min="2260" max="2260" width="12" style="2" customWidth="1"/>
    <col min="2261" max="2262" width="14.42578125" style="2" customWidth="1"/>
    <col min="2263" max="2263" width="17.42578125" style="2" customWidth="1"/>
    <col min="2264" max="2266" width="14.42578125" style="2" customWidth="1"/>
    <col min="2267" max="2514" width="11.42578125" style="2"/>
    <col min="2515" max="2515" width="14.42578125" style="2" customWidth="1"/>
    <col min="2516" max="2516" width="12" style="2" customWidth="1"/>
    <col min="2517" max="2518" width="14.42578125" style="2" customWidth="1"/>
    <col min="2519" max="2519" width="17.42578125" style="2" customWidth="1"/>
    <col min="2520" max="2522" width="14.42578125" style="2" customWidth="1"/>
    <col min="2523" max="2770" width="11.42578125" style="2"/>
    <col min="2771" max="2771" width="14.42578125" style="2" customWidth="1"/>
    <col min="2772" max="2772" width="12" style="2" customWidth="1"/>
    <col min="2773" max="2774" width="14.42578125" style="2" customWidth="1"/>
    <col min="2775" max="2775" width="17.42578125" style="2" customWidth="1"/>
    <col min="2776" max="2778" width="14.42578125" style="2" customWidth="1"/>
    <col min="2779" max="3026" width="11.42578125" style="2"/>
    <col min="3027" max="3027" width="14.42578125" style="2" customWidth="1"/>
    <col min="3028" max="3028" width="12" style="2" customWidth="1"/>
    <col min="3029" max="3030" width="14.42578125" style="2" customWidth="1"/>
    <col min="3031" max="3031" width="17.42578125" style="2" customWidth="1"/>
    <col min="3032" max="3034" width="14.42578125" style="2" customWidth="1"/>
    <col min="3035" max="3282" width="11.42578125" style="2"/>
    <col min="3283" max="3283" width="14.42578125" style="2" customWidth="1"/>
    <col min="3284" max="3284" width="12" style="2" customWidth="1"/>
    <col min="3285" max="3286" width="14.42578125" style="2" customWidth="1"/>
    <col min="3287" max="3287" width="17.42578125" style="2" customWidth="1"/>
    <col min="3288" max="3290" width="14.42578125" style="2" customWidth="1"/>
    <col min="3291" max="3538" width="11.42578125" style="2"/>
    <col min="3539" max="3539" width="14.42578125" style="2" customWidth="1"/>
    <col min="3540" max="3540" width="12" style="2" customWidth="1"/>
    <col min="3541" max="3542" width="14.42578125" style="2" customWidth="1"/>
    <col min="3543" max="3543" width="17.42578125" style="2" customWidth="1"/>
    <col min="3544" max="3546" width="14.42578125" style="2" customWidth="1"/>
    <col min="3547" max="3794" width="11.42578125" style="2"/>
    <col min="3795" max="3795" width="14.42578125" style="2" customWidth="1"/>
    <col min="3796" max="3796" width="12" style="2" customWidth="1"/>
    <col min="3797" max="3798" width="14.42578125" style="2" customWidth="1"/>
    <col min="3799" max="3799" width="17.42578125" style="2" customWidth="1"/>
    <col min="3800" max="3802" width="14.42578125" style="2" customWidth="1"/>
    <col min="3803" max="4050" width="11.42578125" style="2"/>
    <col min="4051" max="4051" width="14.42578125" style="2" customWidth="1"/>
    <col min="4052" max="4052" width="12" style="2" customWidth="1"/>
    <col min="4053" max="4054" width="14.42578125" style="2" customWidth="1"/>
    <col min="4055" max="4055" width="17.42578125" style="2" customWidth="1"/>
    <col min="4056" max="4058" width="14.42578125" style="2" customWidth="1"/>
    <col min="4059" max="4306" width="11.42578125" style="2"/>
    <col min="4307" max="4307" width="14.42578125" style="2" customWidth="1"/>
    <col min="4308" max="4308" width="12" style="2" customWidth="1"/>
    <col min="4309" max="4310" width="14.42578125" style="2" customWidth="1"/>
    <col min="4311" max="4311" width="17.42578125" style="2" customWidth="1"/>
    <col min="4312" max="4314" width="14.42578125" style="2" customWidth="1"/>
    <col min="4315" max="4562" width="11.42578125" style="2"/>
    <col min="4563" max="4563" width="14.42578125" style="2" customWidth="1"/>
    <col min="4564" max="4564" width="12" style="2" customWidth="1"/>
    <col min="4565" max="4566" width="14.42578125" style="2" customWidth="1"/>
    <col min="4567" max="4567" width="17.42578125" style="2" customWidth="1"/>
    <col min="4568" max="4570" width="14.42578125" style="2" customWidth="1"/>
    <col min="4571" max="4818" width="11.42578125" style="2"/>
    <col min="4819" max="4819" width="14.42578125" style="2" customWidth="1"/>
    <col min="4820" max="4820" width="12" style="2" customWidth="1"/>
    <col min="4821" max="4822" width="14.42578125" style="2" customWidth="1"/>
    <col min="4823" max="4823" width="17.42578125" style="2" customWidth="1"/>
    <col min="4824" max="4826" width="14.42578125" style="2" customWidth="1"/>
    <col min="4827" max="5074" width="11.42578125" style="2"/>
    <col min="5075" max="5075" width="14.42578125" style="2" customWidth="1"/>
    <col min="5076" max="5076" width="12" style="2" customWidth="1"/>
    <col min="5077" max="5078" width="14.42578125" style="2" customWidth="1"/>
    <col min="5079" max="5079" width="17.42578125" style="2" customWidth="1"/>
    <col min="5080" max="5082" width="14.42578125" style="2" customWidth="1"/>
    <col min="5083" max="5330" width="11.42578125" style="2"/>
    <col min="5331" max="5331" width="14.42578125" style="2" customWidth="1"/>
    <col min="5332" max="5332" width="12" style="2" customWidth="1"/>
    <col min="5333" max="5334" width="14.42578125" style="2" customWidth="1"/>
    <col min="5335" max="5335" width="17.42578125" style="2" customWidth="1"/>
    <col min="5336" max="5338" width="14.42578125" style="2" customWidth="1"/>
    <col min="5339" max="5586" width="11.42578125" style="2"/>
    <col min="5587" max="5587" width="14.42578125" style="2" customWidth="1"/>
    <col min="5588" max="5588" width="12" style="2" customWidth="1"/>
    <col min="5589" max="5590" width="14.42578125" style="2" customWidth="1"/>
    <col min="5591" max="5591" width="17.42578125" style="2" customWidth="1"/>
    <col min="5592" max="5594" width="14.42578125" style="2" customWidth="1"/>
    <col min="5595" max="5842" width="11.42578125" style="2"/>
    <col min="5843" max="5843" width="14.42578125" style="2" customWidth="1"/>
    <col min="5844" max="5844" width="12" style="2" customWidth="1"/>
    <col min="5845" max="5846" width="14.42578125" style="2" customWidth="1"/>
    <col min="5847" max="5847" width="17.42578125" style="2" customWidth="1"/>
    <col min="5848" max="5850" width="14.42578125" style="2" customWidth="1"/>
    <col min="5851" max="6098" width="11.42578125" style="2"/>
    <col min="6099" max="6099" width="14.42578125" style="2" customWidth="1"/>
    <col min="6100" max="6100" width="12" style="2" customWidth="1"/>
    <col min="6101" max="6102" width="14.42578125" style="2" customWidth="1"/>
    <col min="6103" max="6103" width="17.42578125" style="2" customWidth="1"/>
    <col min="6104" max="6106" width="14.42578125" style="2" customWidth="1"/>
    <col min="6107" max="6354" width="11.42578125" style="2"/>
    <col min="6355" max="6355" width="14.42578125" style="2" customWidth="1"/>
    <col min="6356" max="6356" width="12" style="2" customWidth="1"/>
    <col min="6357" max="6358" width="14.42578125" style="2" customWidth="1"/>
    <col min="6359" max="6359" width="17.42578125" style="2" customWidth="1"/>
    <col min="6360" max="6362" width="14.42578125" style="2" customWidth="1"/>
    <col min="6363" max="6610" width="11.42578125" style="2"/>
    <col min="6611" max="6611" width="14.42578125" style="2" customWidth="1"/>
    <col min="6612" max="6612" width="12" style="2" customWidth="1"/>
    <col min="6613" max="6614" width="14.42578125" style="2" customWidth="1"/>
    <col min="6615" max="6615" width="17.42578125" style="2" customWidth="1"/>
    <col min="6616" max="6618" width="14.42578125" style="2" customWidth="1"/>
    <col min="6619" max="6866" width="11.42578125" style="2"/>
    <col min="6867" max="6867" width="14.42578125" style="2" customWidth="1"/>
    <col min="6868" max="6868" width="12" style="2" customWidth="1"/>
    <col min="6869" max="6870" width="14.42578125" style="2" customWidth="1"/>
    <col min="6871" max="6871" width="17.42578125" style="2" customWidth="1"/>
    <col min="6872" max="6874" width="14.42578125" style="2" customWidth="1"/>
    <col min="6875" max="7122" width="11.42578125" style="2"/>
    <col min="7123" max="7123" width="14.42578125" style="2" customWidth="1"/>
    <col min="7124" max="7124" width="12" style="2" customWidth="1"/>
    <col min="7125" max="7126" width="14.42578125" style="2" customWidth="1"/>
    <col min="7127" max="7127" width="17.42578125" style="2" customWidth="1"/>
    <col min="7128" max="7130" width="14.42578125" style="2" customWidth="1"/>
    <col min="7131" max="7378" width="11.42578125" style="2"/>
    <col min="7379" max="7379" width="14.42578125" style="2" customWidth="1"/>
    <col min="7380" max="7380" width="12" style="2" customWidth="1"/>
    <col min="7381" max="7382" width="14.42578125" style="2" customWidth="1"/>
    <col min="7383" max="7383" width="17.42578125" style="2" customWidth="1"/>
    <col min="7384" max="7386" width="14.42578125" style="2" customWidth="1"/>
    <col min="7387" max="7634" width="11.42578125" style="2"/>
    <col min="7635" max="7635" width="14.42578125" style="2" customWidth="1"/>
    <col min="7636" max="7636" width="12" style="2" customWidth="1"/>
    <col min="7637" max="7638" width="14.42578125" style="2" customWidth="1"/>
    <col min="7639" max="7639" width="17.42578125" style="2" customWidth="1"/>
    <col min="7640" max="7642" width="14.42578125" style="2" customWidth="1"/>
    <col min="7643" max="7890" width="11.42578125" style="2"/>
    <col min="7891" max="7891" width="14.42578125" style="2" customWidth="1"/>
    <col min="7892" max="7892" width="12" style="2" customWidth="1"/>
    <col min="7893" max="7894" width="14.42578125" style="2" customWidth="1"/>
    <col min="7895" max="7895" width="17.42578125" style="2" customWidth="1"/>
    <col min="7896" max="7898" width="14.42578125" style="2" customWidth="1"/>
    <col min="7899" max="8146" width="11.42578125" style="2"/>
    <col min="8147" max="8147" width="14.42578125" style="2" customWidth="1"/>
    <col min="8148" max="8148" width="12" style="2" customWidth="1"/>
    <col min="8149" max="8150" width="14.42578125" style="2" customWidth="1"/>
    <col min="8151" max="8151" width="17.42578125" style="2" customWidth="1"/>
    <col min="8152" max="8154" width="14.42578125" style="2" customWidth="1"/>
    <col min="8155" max="8402" width="11.42578125" style="2"/>
    <col min="8403" max="8403" width="14.42578125" style="2" customWidth="1"/>
    <col min="8404" max="8404" width="12" style="2" customWidth="1"/>
    <col min="8405" max="8406" width="14.42578125" style="2" customWidth="1"/>
    <col min="8407" max="8407" width="17.42578125" style="2" customWidth="1"/>
    <col min="8408" max="8410" width="14.42578125" style="2" customWidth="1"/>
    <col min="8411" max="8658" width="11.42578125" style="2"/>
    <col min="8659" max="8659" width="14.42578125" style="2" customWidth="1"/>
    <col min="8660" max="8660" width="12" style="2" customWidth="1"/>
    <col min="8661" max="8662" width="14.42578125" style="2" customWidth="1"/>
    <col min="8663" max="8663" width="17.42578125" style="2" customWidth="1"/>
    <col min="8664" max="8666" width="14.42578125" style="2" customWidth="1"/>
    <col min="8667" max="8914" width="11.42578125" style="2"/>
    <col min="8915" max="8915" width="14.42578125" style="2" customWidth="1"/>
    <col min="8916" max="8916" width="12" style="2" customWidth="1"/>
    <col min="8917" max="8918" width="14.42578125" style="2" customWidth="1"/>
    <col min="8919" max="8919" width="17.42578125" style="2" customWidth="1"/>
    <col min="8920" max="8922" width="14.42578125" style="2" customWidth="1"/>
    <col min="8923" max="9170" width="11.42578125" style="2"/>
    <col min="9171" max="9171" width="14.42578125" style="2" customWidth="1"/>
    <col min="9172" max="9172" width="12" style="2" customWidth="1"/>
    <col min="9173" max="9174" width="14.42578125" style="2" customWidth="1"/>
    <col min="9175" max="9175" width="17.42578125" style="2" customWidth="1"/>
    <col min="9176" max="9178" width="14.42578125" style="2" customWidth="1"/>
    <col min="9179" max="9426" width="11.42578125" style="2"/>
    <col min="9427" max="9427" width="14.42578125" style="2" customWidth="1"/>
    <col min="9428" max="9428" width="12" style="2" customWidth="1"/>
    <col min="9429" max="9430" width="14.42578125" style="2" customWidth="1"/>
    <col min="9431" max="9431" width="17.42578125" style="2" customWidth="1"/>
    <col min="9432" max="9434" width="14.42578125" style="2" customWidth="1"/>
    <col min="9435" max="9682" width="11.42578125" style="2"/>
    <col min="9683" max="9683" width="14.42578125" style="2" customWidth="1"/>
    <col min="9684" max="9684" width="12" style="2" customWidth="1"/>
    <col min="9685" max="9686" width="14.42578125" style="2" customWidth="1"/>
    <col min="9687" max="9687" width="17.42578125" style="2" customWidth="1"/>
    <col min="9688" max="9690" width="14.42578125" style="2" customWidth="1"/>
    <col min="9691" max="9938" width="11.42578125" style="2"/>
    <col min="9939" max="9939" width="14.42578125" style="2" customWidth="1"/>
    <col min="9940" max="9940" width="12" style="2" customWidth="1"/>
    <col min="9941" max="9942" width="14.42578125" style="2" customWidth="1"/>
    <col min="9943" max="9943" width="17.42578125" style="2" customWidth="1"/>
    <col min="9944" max="9946" width="14.42578125" style="2" customWidth="1"/>
    <col min="9947" max="10194" width="11.42578125" style="2"/>
    <col min="10195" max="10195" width="14.42578125" style="2" customWidth="1"/>
    <col min="10196" max="10196" width="12" style="2" customWidth="1"/>
    <col min="10197" max="10198" width="14.42578125" style="2" customWidth="1"/>
    <col min="10199" max="10199" width="17.42578125" style="2" customWidth="1"/>
    <col min="10200" max="10202" width="14.42578125" style="2" customWidth="1"/>
    <col min="10203" max="10450" width="11.42578125" style="2"/>
    <col min="10451" max="10451" width="14.42578125" style="2" customWidth="1"/>
    <col min="10452" max="10452" width="12" style="2" customWidth="1"/>
    <col min="10453" max="10454" width="14.42578125" style="2" customWidth="1"/>
    <col min="10455" max="10455" width="17.42578125" style="2" customWidth="1"/>
    <col min="10456" max="10458" width="14.42578125" style="2" customWidth="1"/>
    <col min="10459" max="10706" width="11.42578125" style="2"/>
    <col min="10707" max="10707" width="14.42578125" style="2" customWidth="1"/>
    <col min="10708" max="10708" width="12" style="2" customWidth="1"/>
    <col min="10709" max="10710" width="14.42578125" style="2" customWidth="1"/>
    <col min="10711" max="10711" width="17.42578125" style="2" customWidth="1"/>
    <col min="10712" max="10714" width="14.42578125" style="2" customWidth="1"/>
    <col min="10715" max="10962" width="11.42578125" style="2"/>
    <col min="10963" max="10963" width="14.42578125" style="2" customWidth="1"/>
    <col min="10964" max="10964" width="12" style="2" customWidth="1"/>
    <col min="10965" max="10966" width="14.42578125" style="2" customWidth="1"/>
    <col min="10967" max="10967" width="17.42578125" style="2" customWidth="1"/>
    <col min="10968" max="10970" width="14.42578125" style="2" customWidth="1"/>
    <col min="10971" max="11218" width="11.42578125" style="2"/>
    <col min="11219" max="11219" width="14.42578125" style="2" customWidth="1"/>
    <col min="11220" max="11220" width="12" style="2" customWidth="1"/>
    <col min="11221" max="11222" width="14.42578125" style="2" customWidth="1"/>
    <col min="11223" max="11223" width="17.42578125" style="2" customWidth="1"/>
    <col min="11224" max="11226" width="14.42578125" style="2" customWidth="1"/>
    <col min="11227" max="11474" width="11.42578125" style="2"/>
    <col min="11475" max="11475" width="14.42578125" style="2" customWidth="1"/>
    <col min="11476" max="11476" width="12" style="2" customWidth="1"/>
    <col min="11477" max="11478" width="14.42578125" style="2" customWidth="1"/>
    <col min="11479" max="11479" width="17.42578125" style="2" customWidth="1"/>
    <col min="11480" max="11482" width="14.42578125" style="2" customWidth="1"/>
    <col min="11483" max="11730" width="11.42578125" style="2"/>
    <col min="11731" max="11731" width="14.42578125" style="2" customWidth="1"/>
    <col min="11732" max="11732" width="12" style="2" customWidth="1"/>
    <col min="11733" max="11734" width="14.42578125" style="2" customWidth="1"/>
    <col min="11735" max="11735" width="17.42578125" style="2" customWidth="1"/>
    <col min="11736" max="11738" width="14.42578125" style="2" customWidth="1"/>
    <col min="11739" max="11986" width="11.42578125" style="2"/>
    <col min="11987" max="11987" width="14.42578125" style="2" customWidth="1"/>
    <col min="11988" max="11988" width="12" style="2" customWidth="1"/>
    <col min="11989" max="11990" width="14.42578125" style="2" customWidth="1"/>
    <col min="11991" max="11991" width="17.42578125" style="2" customWidth="1"/>
    <col min="11992" max="11994" width="14.42578125" style="2" customWidth="1"/>
    <col min="11995" max="12242" width="11.42578125" style="2"/>
    <col min="12243" max="12243" width="14.42578125" style="2" customWidth="1"/>
    <col min="12244" max="12244" width="12" style="2" customWidth="1"/>
    <col min="12245" max="12246" width="14.42578125" style="2" customWidth="1"/>
    <col min="12247" max="12247" width="17.42578125" style="2" customWidth="1"/>
    <col min="12248" max="12250" width="14.42578125" style="2" customWidth="1"/>
    <col min="12251" max="12498" width="11.42578125" style="2"/>
    <col min="12499" max="12499" width="14.42578125" style="2" customWidth="1"/>
    <col min="12500" max="12500" width="12" style="2" customWidth="1"/>
    <col min="12501" max="12502" width="14.42578125" style="2" customWidth="1"/>
    <col min="12503" max="12503" width="17.42578125" style="2" customWidth="1"/>
    <col min="12504" max="12506" width="14.42578125" style="2" customWidth="1"/>
    <col min="12507" max="12754" width="11.42578125" style="2"/>
    <col min="12755" max="12755" width="14.42578125" style="2" customWidth="1"/>
    <col min="12756" max="12756" width="12" style="2" customWidth="1"/>
    <col min="12757" max="12758" width="14.42578125" style="2" customWidth="1"/>
    <col min="12759" max="12759" width="17.42578125" style="2" customWidth="1"/>
    <col min="12760" max="12762" width="14.42578125" style="2" customWidth="1"/>
    <col min="12763" max="13010" width="11.42578125" style="2"/>
    <col min="13011" max="13011" width="14.42578125" style="2" customWidth="1"/>
    <col min="13012" max="13012" width="12" style="2" customWidth="1"/>
    <col min="13013" max="13014" width="14.42578125" style="2" customWidth="1"/>
    <col min="13015" max="13015" width="17.42578125" style="2" customWidth="1"/>
    <col min="13016" max="13018" width="14.42578125" style="2" customWidth="1"/>
    <col min="13019" max="13266" width="11.42578125" style="2"/>
    <col min="13267" max="13267" width="14.42578125" style="2" customWidth="1"/>
    <col min="13268" max="13268" width="12" style="2" customWidth="1"/>
    <col min="13269" max="13270" width="14.42578125" style="2" customWidth="1"/>
    <col min="13271" max="13271" width="17.42578125" style="2" customWidth="1"/>
    <col min="13272" max="13274" width="14.42578125" style="2" customWidth="1"/>
    <col min="13275" max="13522" width="11.42578125" style="2"/>
    <col min="13523" max="13523" width="14.42578125" style="2" customWidth="1"/>
    <col min="13524" max="13524" width="12" style="2" customWidth="1"/>
    <col min="13525" max="13526" width="14.42578125" style="2" customWidth="1"/>
    <col min="13527" max="13527" width="17.42578125" style="2" customWidth="1"/>
    <col min="13528" max="13530" width="14.42578125" style="2" customWidth="1"/>
    <col min="13531" max="13778" width="11.42578125" style="2"/>
    <col min="13779" max="13779" width="14.42578125" style="2" customWidth="1"/>
    <col min="13780" max="13780" width="12" style="2" customWidth="1"/>
    <col min="13781" max="13782" width="14.42578125" style="2" customWidth="1"/>
    <col min="13783" max="13783" width="17.42578125" style="2" customWidth="1"/>
    <col min="13784" max="13786" width="14.42578125" style="2" customWidth="1"/>
    <col min="13787" max="14034" width="11.42578125" style="2"/>
    <col min="14035" max="14035" width="14.42578125" style="2" customWidth="1"/>
    <col min="14036" max="14036" width="12" style="2" customWidth="1"/>
    <col min="14037" max="14038" width="14.42578125" style="2" customWidth="1"/>
    <col min="14039" max="14039" width="17.42578125" style="2" customWidth="1"/>
    <col min="14040" max="14042" width="14.42578125" style="2" customWidth="1"/>
    <col min="14043" max="14290" width="11.42578125" style="2"/>
    <col min="14291" max="14291" width="14.42578125" style="2" customWidth="1"/>
    <col min="14292" max="14292" width="12" style="2" customWidth="1"/>
    <col min="14293" max="14294" width="14.42578125" style="2" customWidth="1"/>
    <col min="14295" max="14295" width="17.42578125" style="2" customWidth="1"/>
    <col min="14296" max="14298" width="14.42578125" style="2" customWidth="1"/>
    <col min="14299" max="14546" width="11.42578125" style="2"/>
    <col min="14547" max="14547" width="14.42578125" style="2" customWidth="1"/>
    <col min="14548" max="14548" width="12" style="2" customWidth="1"/>
    <col min="14549" max="14550" width="14.42578125" style="2" customWidth="1"/>
    <col min="14551" max="14551" width="17.42578125" style="2" customWidth="1"/>
    <col min="14552" max="14554" width="14.42578125" style="2" customWidth="1"/>
    <col min="14555" max="14802" width="11.42578125" style="2"/>
    <col min="14803" max="14803" width="14.42578125" style="2" customWidth="1"/>
    <col min="14804" max="14804" width="12" style="2" customWidth="1"/>
    <col min="14805" max="14806" width="14.42578125" style="2" customWidth="1"/>
    <col min="14807" max="14807" width="17.42578125" style="2" customWidth="1"/>
    <col min="14808" max="14810" width="14.42578125" style="2" customWidth="1"/>
    <col min="14811" max="15058" width="11.42578125" style="2"/>
    <col min="15059" max="15059" width="14.42578125" style="2" customWidth="1"/>
    <col min="15060" max="15060" width="12" style="2" customWidth="1"/>
    <col min="15061" max="15062" width="14.42578125" style="2" customWidth="1"/>
    <col min="15063" max="15063" width="17.42578125" style="2" customWidth="1"/>
    <col min="15064" max="15066" width="14.42578125" style="2" customWidth="1"/>
    <col min="15067" max="15314" width="11.42578125" style="2"/>
    <col min="15315" max="15315" width="14.42578125" style="2" customWidth="1"/>
    <col min="15316" max="15316" width="12" style="2" customWidth="1"/>
    <col min="15317" max="15318" width="14.42578125" style="2" customWidth="1"/>
    <col min="15319" max="15319" width="17.42578125" style="2" customWidth="1"/>
    <col min="15320" max="15322" width="14.42578125" style="2" customWidth="1"/>
    <col min="15323" max="15570" width="11.42578125" style="2"/>
    <col min="15571" max="15571" width="14.42578125" style="2" customWidth="1"/>
    <col min="15572" max="15572" width="12" style="2" customWidth="1"/>
    <col min="15573" max="15574" width="14.42578125" style="2" customWidth="1"/>
    <col min="15575" max="15575" width="17.42578125" style="2" customWidth="1"/>
    <col min="15576" max="15578" width="14.42578125" style="2" customWidth="1"/>
    <col min="15579" max="15826" width="11.42578125" style="2"/>
    <col min="15827" max="15827" width="14.42578125" style="2" customWidth="1"/>
    <col min="15828" max="15828" width="12" style="2" customWidth="1"/>
    <col min="15829" max="15830" width="14.42578125" style="2" customWidth="1"/>
    <col min="15831" max="15831" width="17.42578125" style="2" customWidth="1"/>
    <col min="15832" max="15834" width="14.42578125" style="2" customWidth="1"/>
    <col min="15835" max="16082" width="11.42578125" style="2"/>
    <col min="16083" max="16083" width="14.42578125" style="2" customWidth="1"/>
    <col min="16084" max="16084" width="12" style="2" customWidth="1"/>
    <col min="16085" max="16086" width="14.42578125" style="2" customWidth="1"/>
    <col min="16087" max="16087" width="17.42578125" style="2" customWidth="1"/>
    <col min="16088" max="16090" width="14.42578125" style="2" customWidth="1"/>
    <col min="16091" max="16384" width="11.42578125" style="2"/>
  </cols>
  <sheetData>
    <row r="1" spans="1:8" ht="49.5" customHeight="1" x14ac:dyDescent="0.25">
      <c r="A1" s="1"/>
    </row>
    <row r="2" spans="1:8" x14ac:dyDescent="0.25">
      <c r="A2" s="4"/>
    </row>
    <row r="3" spans="1:8" ht="18" customHeight="1" x14ac:dyDescent="0.25">
      <c r="A3" s="521" t="s">
        <v>138</v>
      </c>
      <c r="B3" s="522"/>
      <c r="C3" s="522"/>
      <c r="D3" s="522"/>
      <c r="E3" s="522"/>
      <c r="F3" s="522"/>
      <c r="G3" s="522"/>
      <c r="H3" s="523"/>
    </row>
    <row r="4" spans="1:8" ht="10.5" customHeight="1" x14ac:dyDescent="0.25">
      <c r="A4" s="533"/>
      <c r="B4" s="534"/>
      <c r="C4" s="534"/>
      <c r="D4" s="534"/>
      <c r="E4" s="534"/>
      <c r="F4" s="534"/>
      <c r="G4" s="534"/>
      <c r="H4" s="535"/>
    </row>
    <row r="5" spans="1:8" x14ac:dyDescent="0.25">
      <c r="A5" s="628" t="s">
        <v>8</v>
      </c>
      <c r="B5" s="629"/>
      <c r="C5" s="629"/>
      <c r="D5" s="629"/>
      <c r="E5" s="629"/>
      <c r="F5" s="8"/>
      <c r="G5" s="8"/>
      <c r="H5" s="9"/>
    </row>
    <row r="6" spans="1:8" x14ac:dyDescent="0.25">
      <c r="A6" s="628" t="s">
        <v>9</v>
      </c>
      <c r="B6" s="629"/>
      <c r="C6" s="629"/>
      <c r="D6" s="629"/>
      <c r="E6" s="629"/>
      <c r="F6" s="8"/>
      <c r="G6" s="8"/>
      <c r="H6" s="9"/>
    </row>
    <row r="7" spans="1:8" x14ac:dyDescent="0.25">
      <c r="A7" s="630" t="s">
        <v>162</v>
      </c>
      <c r="B7" s="631"/>
      <c r="C7" s="631"/>
      <c r="D7" s="631"/>
      <c r="E7" s="631"/>
      <c r="F7" s="11"/>
      <c r="G7" s="11"/>
      <c r="H7" s="12"/>
    </row>
    <row r="8" spans="1:8" ht="16.5" x14ac:dyDescent="0.3">
      <c r="H8" s="15" t="s">
        <v>37</v>
      </c>
    </row>
    <row r="9" spans="1:8" ht="14.25" customHeight="1" x14ac:dyDescent="0.25">
      <c r="A9" s="536" t="s">
        <v>194</v>
      </c>
      <c r="B9" s="537"/>
      <c r="C9" s="537"/>
      <c r="D9" s="537"/>
      <c r="E9" s="537"/>
      <c r="F9" s="537"/>
      <c r="G9" s="537"/>
      <c r="H9" s="538"/>
    </row>
    <row r="10" spans="1:8" x14ac:dyDescent="0.25">
      <c r="A10" s="332" t="s">
        <v>5</v>
      </c>
      <c r="B10" s="333">
        <v>2012</v>
      </c>
      <c r="C10" s="333">
        <v>2013</v>
      </c>
      <c r="D10" s="333">
        <v>2014</v>
      </c>
      <c r="E10" s="333">
        <v>2015</v>
      </c>
      <c r="F10" s="333">
        <v>2016</v>
      </c>
      <c r="G10" s="333" t="s">
        <v>152</v>
      </c>
      <c r="H10" s="334" t="s">
        <v>181</v>
      </c>
    </row>
    <row r="11" spans="1:8" x14ac:dyDescent="0.25">
      <c r="A11" s="131" t="s">
        <v>26</v>
      </c>
      <c r="B11" s="335">
        <v>2929959</v>
      </c>
      <c r="C11" s="335">
        <v>3190747</v>
      </c>
      <c r="D11" s="335">
        <v>3365767</v>
      </c>
      <c r="E11" s="335">
        <v>3583164</v>
      </c>
      <c r="F11" s="335">
        <v>3828705</v>
      </c>
      <c r="G11" s="335">
        <v>4451814</v>
      </c>
      <c r="H11" s="336">
        <v>5181288</v>
      </c>
    </row>
    <row r="12" spans="1:8" x14ac:dyDescent="0.25">
      <c r="A12" s="135" t="s">
        <v>27</v>
      </c>
      <c r="B12" s="283">
        <v>88996</v>
      </c>
      <c r="C12" s="283">
        <v>96917</v>
      </c>
      <c r="D12" s="283">
        <v>102233</v>
      </c>
      <c r="E12" s="283">
        <v>108836</v>
      </c>
      <c r="F12" s="283">
        <v>116295</v>
      </c>
      <c r="G12" s="283">
        <v>122186</v>
      </c>
      <c r="H12" s="337">
        <v>130036</v>
      </c>
    </row>
    <row r="13" spans="1:8" x14ac:dyDescent="0.25">
      <c r="A13" s="137" t="s">
        <v>28</v>
      </c>
      <c r="B13" s="338">
        <v>3018955</v>
      </c>
      <c r="C13" s="338">
        <v>3287664</v>
      </c>
      <c r="D13" s="338">
        <v>3468000</v>
      </c>
      <c r="E13" s="338">
        <v>3692000</v>
      </c>
      <c r="F13" s="338">
        <v>3945000</v>
      </c>
      <c r="G13" s="338">
        <v>4574000</v>
      </c>
      <c r="H13" s="339">
        <v>5311324</v>
      </c>
    </row>
    <row r="14" spans="1:8" x14ac:dyDescent="0.25">
      <c r="A14" s="137" t="s">
        <v>29</v>
      </c>
      <c r="B14" s="338">
        <v>1232911</v>
      </c>
      <c r="C14" s="338">
        <v>1432764</v>
      </c>
      <c r="D14" s="338">
        <v>1527000</v>
      </c>
      <c r="E14" s="338">
        <v>1698000</v>
      </c>
      <c r="F14" s="338">
        <v>1810000</v>
      </c>
      <c r="G14" s="338">
        <v>2062000</v>
      </c>
      <c r="H14" s="339">
        <v>2394392</v>
      </c>
    </row>
    <row r="15" spans="1:8" x14ac:dyDescent="0.25">
      <c r="A15" s="139" t="s">
        <v>30</v>
      </c>
      <c r="B15" s="340">
        <v>1232911</v>
      </c>
      <c r="C15" s="340">
        <v>1432764</v>
      </c>
      <c r="D15" s="340">
        <v>1527000</v>
      </c>
      <c r="E15" s="340">
        <v>1698000</v>
      </c>
      <c r="F15" s="340">
        <v>1810000</v>
      </c>
      <c r="G15" s="340">
        <v>2062000</v>
      </c>
      <c r="H15" s="341">
        <v>2394392</v>
      </c>
    </row>
    <row r="16" spans="1:8" x14ac:dyDescent="0.25">
      <c r="A16" s="137" t="s">
        <v>31</v>
      </c>
      <c r="B16" s="338">
        <v>1786044</v>
      </c>
      <c r="C16" s="338">
        <v>1854900</v>
      </c>
      <c r="D16" s="338">
        <v>1941000</v>
      </c>
      <c r="E16" s="338">
        <v>1994000</v>
      </c>
      <c r="F16" s="338">
        <v>2135000</v>
      </c>
      <c r="G16" s="338">
        <v>2512000</v>
      </c>
      <c r="H16" s="339">
        <v>2916932</v>
      </c>
    </row>
    <row r="17" spans="1:8" x14ac:dyDescent="0.25">
      <c r="A17" s="139" t="s">
        <v>32</v>
      </c>
      <c r="B17" s="340">
        <v>360428</v>
      </c>
      <c r="C17" s="340">
        <v>370913</v>
      </c>
      <c r="D17" s="340">
        <v>398000</v>
      </c>
      <c r="E17" s="340">
        <v>419000</v>
      </c>
      <c r="F17" s="340">
        <v>539000</v>
      </c>
      <c r="G17" s="340">
        <v>610000</v>
      </c>
      <c r="H17" s="341">
        <v>573116</v>
      </c>
    </row>
    <row r="18" spans="1:8" x14ac:dyDescent="0.25">
      <c r="A18" s="141" t="s">
        <v>33</v>
      </c>
      <c r="B18" s="342">
        <v>22779</v>
      </c>
      <c r="C18" s="342">
        <v>25255</v>
      </c>
      <c r="D18" s="342">
        <v>28000</v>
      </c>
      <c r="E18" s="342">
        <v>32000</v>
      </c>
      <c r="F18" s="342">
        <v>33000</v>
      </c>
      <c r="G18" s="342">
        <v>37000</v>
      </c>
      <c r="H18" s="343">
        <v>34763</v>
      </c>
    </row>
    <row r="19" spans="1:8" x14ac:dyDescent="0.25">
      <c r="A19" s="139" t="s">
        <v>34</v>
      </c>
      <c r="B19" s="44" t="s">
        <v>35</v>
      </c>
      <c r="C19" s="44" t="s">
        <v>35</v>
      </c>
      <c r="D19" s="44" t="s">
        <v>35</v>
      </c>
      <c r="E19" s="44" t="s">
        <v>35</v>
      </c>
      <c r="F19" s="44" t="s">
        <v>35</v>
      </c>
      <c r="G19" s="44" t="s">
        <v>35</v>
      </c>
      <c r="H19" s="45" t="s">
        <v>35</v>
      </c>
    </row>
    <row r="20" spans="1:8" x14ac:dyDescent="0.25">
      <c r="A20" s="145" t="s">
        <v>36</v>
      </c>
      <c r="B20" s="344">
        <v>1402837</v>
      </c>
      <c r="C20" s="344">
        <v>1458732</v>
      </c>
      <c r="D20" s="344">
        <v>1515000</v>
      </c>
      <c r="E20" s="344">
        <v>1543000</v>
      </c>
      <c r="F20" s="344">
        <v>1563000</v>
      </c>
      <c r="G20" s="344">
        <v>1865000</v>
      </c>
      <c r="H20" s="345">
        <v>2309053</v>
      </c>
    </row>
    <row r="21" spans="1:8" x14ac:dyDescent="0.25">
      <c r="B21" s="97"/>
      <c r="C21" s="97"/>
      <c r="D21" s="97"/>
      <c r="E21" s="97"/>
      <c r="F21" s="97"/>
      <c r="G21" s="97"/>
      <c r="H21" s="97"/>
    </row>
    <row r="22" spans="1:8" x14ac:dyDescent="0.25">
      <c r="A22" s="559" t="s">
        <v>165</v>
      </c>
      <c r="B22" s="560"/>
      <c r="C22" s="560"/>
      <c r="D22" s="560"/>
      <c r="E22" s="560"/>
      <c r="F22" s="560"/>
      <c r="G22" s="560"/>
      <c r="H22" s="346"/>
    </row>
    <row r="23" spans="1:8" x14ac:dyDescent="0.25">
      <c r="A23" s="551" t="s">
        <v>150</v>
      </c>
      <c r="B23" s="547"/>
      <c r="C23" s="547"/>
      <c r="D23" s="547"/>
      <c r="E23" s="547"/>
      <c r="F23" s="547"/>
      <c r="G23" s="547"/>
      <c r="H23" s="130"/>
    </row>
    <row r="24" spans="1:8" x14ac:dyDescent="0.25">
      <c r="A24" s="542" t="s">
        <v>139</v>
      </c>
      <c r="B24" s="543"/>
      <c r="C24" s="543"/>
      <c r="D24" s="543"/>
      <c r="E24" s="543"/>
      <c r="F24" s="543"/>
      <c r="G24" s="543"/>
      <c r="H24" s="130"/>
    </row>
    <row r="25" spans="1:8" x14ac:dyDescent="0.25">
      <c r="A25" s="527" t="s">
        <v>140</v>
      </c>
      <c r="B25" s="528"/>
      <c r="C25" s="528"/>
      <c r="D25" s="528"/>
      <c r="E25" s="528"/>
      <c r="F25" s="528"/>
      <c r="G25" s="528"/>
      <c r="H25" s="130"/>
    </row>
    <row r="26" spans="1:8" x14ac:dyDescent="0.25">
      <c r="A26" s="542" t="s">
        <v>160</v>
      </c>
      <c r="B26" s="543"/>
      <c r="C26" s="543"/>
      <c r="D26" s="543"/>
      <c r="E26" s="543"/>
      <c r="F26" s="543"/>
      <c r="G26" s="543"/>
      <c r="H26" s="347"/>
    </row>
    <row r="27" spans="1:8" x14ac:dyDescent="0.25">
      <c r="A27" s="530" t="s">
        <v>141</v>
      </c>
      <c r="B27" s="531"/>
      <c r="C27" s="531"/>
      <c r="D27" s="531"/>
      <c r="E27" s="531"/>
      <c r="F27" s="531"/>
      <c r="G27" s="531"/>
      <c r="H27" s="154"/>
    </row>
    <row r="28" spans="1:8" x14ac:dyDescent="0.25">
      <c r="B28" s="93"/>
      <c r="C28" s="93"/>
      <c r="D28" s="93"/>
      <c r="E28" s="93"/>
      <c r="F28" s="93"/>
      <c r="G28" s="93"/>
      <c r="H28" s="93"/>
    </row>
    <row r="29" spans="1:8" x14ac:dyDescent="0.25">
      <c r="B29" s="148"/>
      <c r="C29" s="148"/>
      <c r="D29" s="148"/>
      <c r="E29" s="148"/>
      <c r="F29" s="148"/>
      <c r="G29" s="148"/>
      <c r="H29" s="148"/>
    </row>
    <row r="30" spans="1:8" x14ac:dyDescent="0.25">
      <c r="B30" s="148"/>
      <c r="C30" s="148"/>
      <c r="D30" s="148"/>
      <c r="E30" s="148"/>
      <c r="F30" s="148"/>
      <c r="G30" s="148"/>
      <c r="H30" s="148"/>
    </row>
  </sheetData>
  <mergeCells count="11">
    <mergeCell ref="A3:H4"/>
    <mergeCell ref="A5:E5"/>
    <mergeCell ref="A6:E6"/>
    <mergeCell ref="A7:E7"/>
    <mergeCell ref="A9:H9"/>
    <mergeCell ref="A26:G26"/>
    <mergeCell ref="A24:G24"/>
    <mergeCell ref="A25:G25"/>
    <mergeCell ref="A27:G27"/>
    <mergeCell ref="A22:G22"/>
    <mergeCell ref="A23:G23"/>
  </mergeCells>
  <hyperlinks>
    <hyperlink ref="H8" location="Indicé!A1" display="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17" sqref="D17"/>
    </sheetView>
  </sheetViews>
  <sheetFormatPr baseColWidth="10" defaultRowHeight="14.25" x14ac:dyDescent="0.25"/>
  <cols>
    <col min="1" max="1" width="49.85546875" style="2" customWidth="1"/>
    <col min="2" max="2" width="13" style="2" customWidth="1"/>
    <col min="3" max="3" width="15" style="2" customWidth="1"/>
    <col min="4" max="5" width="14" style="2" customWidth="1"/>
    <col min="6" max="6" width="13.7109375" style="2" customWidth="1"/>
    <col min="7" max="7" width="13.28515625" style="2" customWidth="1"/>
    <col min="8" max="8" width="12.28515625" style="2" customWidth="1"/>
    <col min="9" max="210" width="11.42578125" style="2"/>
    <col min="211" max="211" width="14.42578125" style="2" customWidth="1"/>
    <col min="212" max="212" width="12" style="2" customWidth="1"/>
    <col min="213" max="214" width="14.42578125" style="2" customWidth="1"/>
    <col min="215" max="215" width="17.42578125" style="2" customWidth="1"/>
    <col min="216" max="218" width="14.42578125" style="2" customWidth="1"/>
    <col min="219" max="466" width="11.42578125" style="2"/>
    <col min="467" max="467" width="14.42578125" style="2" customWidth="1"/>
    <col min="468" max="468" width="12" style="2" customWidth="1"/>
    <col min="469" max="470" width="14.42578125" style="2" customWidth="1"/>
    <col min="471" max="471" width="17.42578125" style="2" customWidth="1"/>
    <col min="472" max="474" width="14.42578125" style="2" customWidth="1"/>
    <col min="475" max="722" width="11.42578125" style="2"/>
    <col min="723" max="723" width="14.42578125" style="2" customWidth="1"/>
    <col min="724" max="724" width="12" style="2" customWidth="1"/>
    <col min="725" max="726" width="14.42578125" style="2" customWidth="1"/>
    <col min="727" max="727" width="17.42578125" style="2" customWidth="1"/>
    <col min="728" max="730" width="14.42578125" style="2" customWidth="1"/>
    <col min="731" max="978" width="11.42578125" style="2"/>
    <col min="979" max="979" width="14.42578125" style="2" customWidth="1"/>
    <col min="980" max="980" width="12" style="2" customWidth="1"/>
    <col min="981" max="982" width="14.42578125" style="2" customWidth="1"/>
    <col min="983" max="983" width="17.42578125" style="2" customWidth="1"/>
    <col min="984" max="986" width="14.42578125" style="2" customWidth="1"/>
    <col min="987" max="1234" width="11.42578125" style="2"/>
    <col min="1235" max="1235" width="14.42578125" style="2" customWidth="1"/>
    <col min="1236" max="1236" width="12" style="2" customWidth="1"/>
    <col min="1237" max="1238" width="14.42578125" style="2" customWidth="1"/>
    <col min="1239" max="1239" width="17.42578125" style="2" customWidth="1"/>
    <col min="1240" max="1242" width="14.42578125" style="2" customWidth="1"/>
    <col min="1243" max="1490" width="11.42578125" style="2"/>
    <col min="1491" max="1491" width="14.42578125" style="2" customWidth="1"/>
    <col min="1492" max="1492" width="12" style="2" customWidth="1"/>
    <col min="1493" max="1494" width="14.42578125" style="2" customWidth="1"/>
    <col min="1495" max="1495" width="17.42578125" style="2" customWidth="1"/>
    <col min="1496" max="1498" width="14.42578125" style="2" customWidth="1"/>
    <col min="1499" max="1746" width="11.42578125" style="2"/>
    <col min="1747" max="1747" width="14.42578125" style="2" customWidth="1"/>
    <col min="1748" max="1748" width="12" style="2" customWidth="1"/>
    <col min="1749" max="1750" width="14.42578125" style="2" customWidth="1"/>
    <col min="1751" max="1751" width="17.42578125" style="2" customWidth="1"/>
    <col min="1752" max="1754" width="14.42578125" style="2" customWidth="1"/>
    <col min="1755" max="2002" width="11.42578125" style="2"/>
    <col min="2003" max="2003" width="14.42578125" style="2" customWidth="1"/>
    <col min="2004" max="2004" width="12" style="2" customWidth="1"/>
    <col min="2005" max="2006" width="14.42578125" style="2" customWidth="1"/>
    <col min="2007" max="2007" width="17.42578125" style="2" customWidth="1"/>
    <col min="2008" max="2010" width="14.42578125" style="2" customWidth="1"/>
    <col min="2011" max="2258" width="11.42578125" style="2"/>
    <col min="2259" max="2259" width="14.42578125" style="2" customWidth="1"/>
    <col min="2260" max="2260" width="12" style="2" customWidth="1"/>
    <col min="2261" max="2262" width="14.42578125" style="2" customWidth="1"/>
    <col min="2263" max="2263" width="17.42578125" style="2" customWidth="1"/>
    <col min="2264" max="2266" width="14.42578125" style="2" customWidth="1"/>
    <col min="2267" max="2514" width="11.42578125" style="2"/>
    <col min="2515" max="2515" width="14.42578125" style="2" customWidth="1"/>
    <col min="2516" max="2516" width="12" style="2" customWidth="1"/>
    <col min="2517" max="2518" width="14.42578125" style="2" customWidth="1"/>
    <col min="2519" max="2519" width="17.42578125" style="2" customWidth="1"/>
    <col min="2520" max="2522" width="14.42578125" style="2" customWidth="1"/>
    <col min="2523" max="2770" width="11.42578125" style="2"/>
    <col min="2771" max="2771" width="14.42578125" style="2" customWidth="1"/>
    <col min="2772" max="2772" width="12" style="2" customWidth="1"/>
    <col min="2773" max="2774" width="14.42578125" style="2" customWidth="1"/>
    <col min="2775" max="2775" width="17.42578125" style="2" customWidth="1"/>
    <col min="2776" max="2778" width="14.42578125" style="2" customWidth="1"/>
    <col min="2779" max="3026" width="11.42578125" style="2"/>
    <col min="3027" max="3027" width="14.42578125" style="2" customWidth="1"/>
    <col min="3028" max="3028" width="12" style="2" customWidth="1"/>
    <col min="3029" max="3030" width="14.42578125" style="2" customWidth="1"/>
    <col min="3031" max="3031" width="17.42578125" style="2" customWidth="1"/>
    <col min="3032" max="3034" width="14.42578125" style="2" customWidth="1"/>
    <col min="3035" max="3282" width="11.42578125" style="2"/>
    <col min="3283" max="3283" width="14.42578125" style="2" customWidth="1"/>
    <col min="3284" max="3284" width="12" style="2" customWidth="1"/>
    <col min="3285" max="3286" width="14.42578125" style="2" customWidth="1"/>
    <col min="3287" max="3287" width="17.42578125" style="2" customWidth="1"/>
    <col min="3288" max="3290" width="14.42578125" style="2" customWidth="1"/>
    <col min="3291" max="3538" width="11.42578125" style="2"/>
    <col min="3539" max="3539" width="14.42578125" style="2" customWidth="1"/>
    <col min="3540" max="3540" width="12" style="2" customWidth="1"/>
    <col min="3541" max="3542" width="14.42578125" style="2" customWidth="1"/>
    <col min="3543" max="3543" width="17.42578125" style="2" customWidth="1"/>
    <col min="3544" max="3546" width="14.42578125" style="2" customWidth="1"/>
    <col min="3547" max="3794" width="11.42578125" style="2"/>
    <col min="3795" max="3795" width="14.42578125" style="2" customWidth="1"/>
    <col min="3796" max="3796" width="12" style="2" customWidth="1"/>
    <col min="3797" max="3798" width="14.42578125" style="2" customWidth="1"/>
    <col min="3799" max="3799" width="17.42578125" style="2" customWidth="1"/>
    <col min="3800" max="3802" width="14.42578125" style="2" customWidth="1"/>
    <col min="3803" max="4050" width="11.42578125" style="2"/>
    <col min="4051" max="4051" width="14.42578125" style="2" customWidth="1"/>
    <col min="4052" max="4052" width="12" style="2" customWidth="1"/>
    <col min="4053" max="4054" width="14.42578125" style="2" customWidth="1"/>
    <col min="4055" max="4055" width="17.42578125" style="2" customWidth="1"/>
    <col min="4056" max="4058" width="14.42578125" style="2" customWidth="1"/>
    <col min="4059" max="4306" width="11.42578125" style="2"/>
    <col min="4307" max="4307" width="14.42578125" style="2" customWidth="1"/>
    <col min="4308" max="4308" width="12" style="2" customWidth="1"/>
    <col min="4309" max="4310" width="14.42578125" style="2" customWidth="1"/>
    <col min="4311" max="4311" width="17.42578125" style="2" customWidth="1"/>
    <col min="4312" max="4314" width="14.42578125" style="2" customWidth="1"/>
    <col min="4315" max="4562" width="11.42578125" style="2"/>
    <col min="4563" max="4563" width="14.42578125" style="2" customWidth="1"/>
    <col min="4564" max="4564" width="12" style="2" customWidth="1"/>
    <col min="4565" max="4566" width="14.42578125" style="2" customWidth="1"/>
    <col min="4567" max="4567" width="17.42578125" style="2" customWidth="1"/>
    <col min="4568" max="4570" width="14.42578125" style="2" customWidth="1"/>
    <col min="4571" max="4818" width="11.42578125" style="2"/>
    <col min="4819" max="4819" width="14.42578125" style="2" customWidth="1"/>
    <col min="4820" max="4820" width="12" style="2" customWidth="1"/>
    <col min="4821" max="4822" width="14.42578125" style="2" customWidth="1"/>
    <col min="4823" max="4823" width="17.42578125" style="2" customWidth="1"/>
    <col min="4824" max="4826" width="14.42578125" style="2" customWidth="1"/>
    <col min="4827" max="5074" width="11.42578125" style="2"/>
    <col min="5075" max="5075" width="14.42578125" style="2" customWidth="1"/>
    <col min="5076" max="5076" width="12" style="2" customWidth="1"/>
    <col min="5077" max="5078" width="14.42578125" style="2" customWidth="1"/>
    <col min="5079" max="5079" width="17.42578125" style="2" customWidth="1"/>
    <col min="5080" max="5082" width="14.42578125" style="2" customWidth="1"/>
    <col min="5083" max="5330" width="11.42578125" style="2"/>
    <col min="5331" max="5331" width="14.42578125" style="2" customWidth="1"/>
    <col min="5332" max="5332" width="12" style="2" customWidth="1"/>
    <col min="5333" max="5334" width="14.42578125" style="2" customWidth="1"/>
    <col min="5335" max="5335" width="17.42578125" style="2" customWidth="1"/>
    <col min="5336" max="5338" width="14.42578125" style="2" customWidth="1"/>
    <col min="5339" max="5586" width="11.42578125" style="2"/>
    <col min="5587" max="5587" width="14.42578125" style="2" customWidth="1"/>
    <col min="5588" max="5588" width="12" style="2" customWidth="1"/>
    <col min="5589" max="5590" width="14.42578125" style="2" customWidth="1"/>
    <col min="5591" max="5591" width="17.42578125" style="2" customWidth="1"/>
    <col min="5592" max="5594" width="14.42578125" style="2" customWidth="1"/>
    <col min="5595" max="5842" width="11.42578125" style="2"/>
    <col min="5843" max="5843" width="14.42578125" style="2" customWidth="1"/>
    <col min="5844" max="5844" width="12" style="2" customWidth="1"/>
    <col min="5845" max="5846" width="14.42578125" style="2" customWidth="1"/>
    <col min="5847" max="5847" width="17.42578125" style="2" customWidth="1"/>
    <col min="5848" max="5850" width="14.42578125" style="2" customWidth="1"/>
    <col min="5851" max="6098" width="11.42578125" style="2"/>
    <col min="6099" max="6099" width="14.42578125" style="2" customWidth="1"/>
    <col min="6100" max="6100" width="12" style="2" customWidth="1"/>
    <col min="6101" max="6102" width="14.42578125" style="2" customWidth="1"/>
    <col min="6103" max="6103" width="17.42578125" style="2" customWidth="1"/>
    <col min="6104" max="6106" width="14.42578125" style="2" customWidth="1"/>
    <col min="6107" max="6354" width="11.42578125" style="2"/>
    <col min="6355" max="6355" width="14.42578125" style="2" customWidth="1"/>
    <col min="6356" max="6356" width="12" style="2" customWidth="1"/>
    <col min="6357" max="6358" width="14.42578125" style="2" customWidth="1"/>
    <col min="6359" max="6359" width="17.42578125" style="2" customWidth="1"/>
    <col min="6360" max="6362" width="14.42578125" style="2" customWidth="1"/>
    <col min="6363" max="6610" width="11.42578125" style="2"/>
    <col min="6611" max="6611" width="14.42578125" style="2" customWidth="1"/>
    <col min="6612" max="6612" width="12" style="2" customWidth="1"/>
    <col min="6613" max="6614" width="14.42578125" style="2" customWidth="1"/>
    <col min="6615" max="6615" width="17.42578125" style="2" customWidth="1"/>
    <col min="6616" max="6618" width="14.42578125" style="2" customWidth="1"/>
    <col min="6619" max="6866" width="11.42578125" style="2"/>
    <col min="6867" max="6867" width="14.42578125" style="2" customWidth="1"/>
    <col min="6868" max="6868" width="12" style="2" customWidth="1"/>
    <col min="6869" max="6870" width="14.42578125" style="2" customWidth="1"/>
    <col min="6871" max="6871" width="17.42578125" style="2" customWidth="1"/>
    <col min="6872" max="6874" width="14.42578125" style="2" customWidth="1"/>
    <col min="6875" max="7122" width="11.42578125" style="2"/>
    <col min="7123" max="7123" width="14.42578125" style="2" customWidth="1"/>
    <col min="7124" max="7124" width="12" style="2" customWidth="1"/>
    <col min="7125" max="7126" width="14.42578125" style="2" customWidth="1"/>
    <col min="7127" max="7127" width="17.42578125" style="2" customWidth="1"/>
    <col min="7128" max="7130" width="14.42578125" style="2" customWidth="1"/>
    <col min="7131" max="7378" width="11.42578125" style="2"/>
    <col min="7379" max="7379" width="14.42578125" style="2" customWidth="1"/>
    <col min="7380" max="7380" width="12" style="2" customWidth="1"/>
    <col min="7381" max="7382" width="14.42578125" style="2" customWidth="1"/>
    <col min="7383" max="7383" width="17.42578125" style="2" customWidth="1"/>
    <col min="7384" max="7386" width="14.42578125" style="2" customWidth="1"/>
    <col min="7387" max="7634" width="11.42578125" style="2"/>
    <col min="7635" max="7635" width="14.42578125" style="2" customWidth="1"/>
    <col min="7636" max="7636" width="12" style="2" customWidth="1"/>
    <col min="7637" max="7638" width="14.42578125" style="2" customWidth="1"/>
    <col min="7639" max="7639" width="17.42578125" style="2" customWidth="1"/>
    <col min="7640" max="7642" width="14.42578125" style="2" customWidth="1"/>
    <col min="7643" max="7890" width="11.42578125" style="2"/>
    <col min="7891" max="7891" width="14.42578125" style="2" customWidth="1"/>
    <col min="7892" max="7892" width="12" style="2" customWidth="1"/>
    <col min="7893" max="7894" width="14.42578125" style="2" customWidth="1"/>
    <col min="7895" max="7895" width="17.42578125" style="2" customWidth="1"/>
    <col min="7896" max="7898" width="14.42578125" style="2" customWidth="1"/>
    <col min="7899" max="8146" width="11.42578125" style="2"/>
    <col min="8147" max="8147" width="14.42578125" style="2" customWidth="1"/>
    <col min="8148" max="8148" width="12" style="2" customWidth="1"/>
    <col min="8149" max="8150" width="14.42578125" style="2" customWidth="1"/>
    <col min="8151" max="8151" width="17.42578125" style="2" customWidth="1"/>
    <col min="8152" max="8154" width="14.42578125" style="2" customWidth="1"/>
    <col min="8155" max="8402" width="11.42578125" style="2"/>
    <col min="8403" max="8403" width="14.42578125" style="2" customWidth="1"/>
    <col min="8404" max="8404" width="12" style="2" customWidth="1"/>
    <col min="8405" max="8406" width="14.42578125" style="2" customWidth="1"/>
    <col min="8407" max="8407" width="17.42578125" style="2" customWidth="1"/>
    <col min="8408" max="8410" width="14.42578125" style="2" customWidth="1"/>
    <col min="8411" max="8658" width="11.42578125" style="2"/>
    <col min="8659" max="8659" width="14.42578125" style="2" customWidth="1"/>
    <col min="8660" max="8660" width="12" style="2" customWidth="1"/>
    <col min="8661" max="8662" width="14.42578125" style="2" customWidth="1"/>
    <col min="8663" max="8663" width="17.42578125" style="2" customWidth="1"/>
    <col min="8664" max="8666" width="14.42578125" style="2" customWidth="1"/>
    <col min="8667" max="8914" width="11.42578125" style="2"/>
    <col min="8915" max="8915" width="14.42578125" style="2" customWidth="1"/>
    <col min="8916" max="8916" width="12" style="2" customWidth="1"/>
    <col min="8917" max="8918" width="14.42578125" style="2" customWidth="1"/>
    <col min="8919" max="8919" width="17.42578125" style="2" customWidth="1"/>
    <col min="8920" max="8922" width="14.42578125" style="2" customWidth="1"/>
    <col min="8923" max="9170" width="11.42578125" style="2"/>
    <col min="9171" max="9171" width="14.42578125" style="2" customWidth="1"/>
    <col min="9172" max="9172" width="12" style="2" customWidth="1"/>
    <col min="9173" max="9174" width="14.42578125" style="2" customWidth="1"/>
    <col min="9175" max="9175" width="17.42578125" style="2" customWidth="1"/>
    <col min="9176" max="9178" width="14.42578125" style="2" customWidth="1"/>
    <col min="9179" max="9426" width="11.42578125" style="2"/>
    <col min="9427" max="9427" width="14.42578125" style="2" customWidth="1"/>
    <col min="9428" max="9428" width="12" style="2" customWidth="1"/>
    <col min="9429" max="9430" width="14.42578125" style="2" customWidth="1"/>
    <col min="9431" max="9431" width="17.42578125" style="2" customWidth="1"/>
    <col min="9432" max="9434" width="14.42578125" style="2" customWidth="1"/>
    <col min="9435" max="9682" width="11.42578125" style="2"/>
    <col min="9683" max="9683" width="14.42578125" style="2" customWidth="1"/>
    <col min="9684" max="9684" width="12" style="2" customWidth="1"/>
    <col min="9685" max="9686" width="14.42578125" style="2" customWidth="1"/>
    <col min="9687" max="9687" width="17.42578125" style="2" customWidth="1"/>
    <col min="9688" max="9690" width="14.42578125" style="2" customWidth="1"/>
    <col min="9691" max="9938" width="11.42578125" style="2"/>
    <col min="9939" max="9939" width="14.42578125" style="2" customWidth="1"/>
    <col min="9940" max="9940" width="12" style="2" customWidth="1"/>
    <col min="9941" max="9942" width="14.42578125" style="2" customWidth="1"/>
    <col min="9943" max="9943" width="17.42578125" style="2" customWidth="1"/>
    <col min="9944" max="9946" width="14.42578125" style="2" customWidth="1"/>
    <col min="9947" max="10194" width="11.42578125" style="2"/>
    <col min="10195" max="10195" width="14.42578125" style="2" customWidth="1"/>
    <col min="10196" max="10196" width="12" style="2" customWidth="1"/>
    <col min="10197" max="10198" width="14.42578125" style="2" customWidth="1"/>
    <col min="10199" max="10199" width="17.42578125" style="2" customWidth="1"/>
    <col min="10200" max="10202" width="14.42578125" style="2" customWidth="1"/>
    <col min="10203" max="10450" width="11.42578125" style="2"/>
    <col min="10451" max="10451" width="14.42578125" style="2" customWidth="1"/>
    <col min="10452" max="10452" width="12" style="2" customWidth="1"/>
    <col min="10453" max="10454" width="14.42578125" style="2" customWidth="1"/>
    <col min="10455" max="10455" width="17.42578125" style="2" customWidth="1"/>
    <col min="10456" max="10458" width="14.42578125" style="2" customWidth="1"/>
    <col min="10459" max="10706" width="11.42578125" style="2"/>
    <col min="10707" max="10707" width="14.42578125" style="2" customWidth="1"/>
    <col min="10708" max="10708" width="12" style="2" customWidth="1"/>
    <col min="10709" max="10710" width="14.42578125" style="2" customWidth="1"/>
    <col min="10711" max="10711" width="17.42578125" style="2" customWidth="1"/>
    <col min="10712" max="10714" width="14.42578125" style="2" customWidth="1"/>
    <col min="10715" max="10962" width="11.42578125" style="2"/>
    <col min="10963" max="10963" width="14.42578125" style="2" customWidth="1"/>
    <col min="10964" max="10964" width="12" style="2" customWidth="1"/>
    <col min="10965" max="10966" width="14.42578125" style="2" customWidth="1"/>
    <col min="10967" max="10967" width="17.42578125" style="2" customWidth="1"/>
    <col min="10968" max="10970" width="14.42578125" style="2" customWidth="1"/>
    <col min="10971" max="11218" width="11.42578125" style="2"/>
    <col min="11219" max="11219" width="14.42578125" style="2" customWidth="1"/>
    <col min="11220" max="11220" width="12" style="2" customWidth="1"/>
    <col min="11221" max="11222" width="14.42578125" style="2" customWidth="1"/>
    <col min="11223" max="11223" width="17.42578125" style="2" customWidth="1"/>
    <col min="11224" max="11226" width="14.42578125" style="2" customWidth="1"/>
    <col min="11227" max="11474" width="11.42578125" style="2"/>
    <col min="11475" max="11475" width="14.42578125" style="2" customWidth="1"/>
    <col min="11476" max="11476" width="12" style="2" customWidth="1"/>
    <col min="11477" max="11478" width="14.42578125" style="2" customWidth="1"/>
    <col min="11479" max="11479" width="17.42578125" style="2" customWidth="1"/>
    <col min="11480" max="11482" width="14.42578125" style="2" customWidth="1"/>
    <col min="11483" max="11730" width="11.42578125" style="2"/>
    <col min="11731" max="11731" width="14.42578125" style="2" customWidth="1"/>
    <col min="11732" max="11732" width="12" style="2" customWidth="1"/>
    <col min="11733" max="11734" width="14.42578125" style="2" customWidth="1"/>
    <col min="11735" max="11735" width="17.42578125" style="2" customWidth="1"/>
    <col min="11736" max="11738" width="14.42578125" style="2" customWidth="1"/>
    <col min="11739" max="11986" width="11.42578125" style="2"/>
    <col min="11987" max="11987" width="14.42578125" style="2" customWidth="1"/>
    <col min="11988" max="11988" width="12" style="2" customWidth="1"/>
    <col min="11989" max="11990" width="14.42578125" style="2" customWidth="1"/>
    <col min="11991" max="11991" width="17.42578125" style="2" customWidth="1"/>
    <col min="11992" max="11994" width="14.42578125" style="2" customWidth="1"/>
    <col min="11995" max="12242" width="11.42578125" style="2"/>
    <col min="12243" max="12243" width="14.42578125" style="2" customWidth="1"/>
    <col min="12244" max="12244" width="12" style="2" customWidth="1"/>
    <col min="12245" max="12246" width="14.42578125" style="2" customWidth="1"/>
    <col min="12247" max="12247" width="17.42578125" style="2" customWidth="1"/>
    <col min="12248" max="12250" width="14.42578125" style="2" customWidth="1"/>
    <col min="12251" max="12498" width="11.42578125" style="2"/>
    <col min="12499" max="12499" width="14.42578125" style="2" customWidth="1"/>
    <col min="12500" max="12500" width="12" style="2" customWidth="1"/>
    <col min="12501" max="12502" width="14.42578125" style="2" customWidth="1"/>
    <col min="12503" max="12503" width="17.42578125" style="2" customWidth="1"/>
    <col min="12504" max="12506" width="14.42578125" style="2" customWidth="1"/>
    <col min="12507" max="12754" width="11.42578125" style="2"/>
    <col min="12755" max="12755" width="14.42578125" style="2" customWidth="1"/>
    <col min="12756" max="12756" width="12" style="2" customWidth="1"/>
    <col min="12757" max="12758" width="14.42578125" style="2" customWidth="1"/>
    <col min="12759" max="12759" width="17.42578125" style="2" customWidth="1"/>
    <col min="12760" max="12762" width="14.42578125" style="2" customWidth="1"/>
    <col min="12763" max="13010" width="11.42578125" style="2"/>
    <col min="13011" max="13011" width="14.42578125" style="2" customWidth="1"/>
    <col min="13012" max="13012" width="12" style="2" customWidth="1"/>
    <col min="13013" max="13014" width="14.42578125" style="2" customWidth="1"/>
    <col min="13015" max="13015" width="17.42578125" style="2" customWidth="1"/>
    <col min="13016" max="13018" width="14.42578125" style="2" customWidth="1"/>
    <col min="13019" max="13266" width="11.42578125" style="2"/>
    <col min="13267" max="13267" width="14.42578125" style="2" customWidth="1"/>
    <col min="13268" max="13268" width="12" style="2" customWidth="1"/>
    <col min="13269" max="13270" width="14.42578125" style="2" customWidth="1"/>
    <col min="13271" max="13271" width="17.42578125" style="2" customWidth="1"/>
    <col min="13272" max="13274" width="14.42578125" style="2" customWidth="1"/>
    <col min="13275" max="13522" width="11.42578125" style="2"/>
    <col min="13523" max="13523" width="14.42578125" style="2" customWidth="1"/>
    <col min="13524" max="13524" width="12" style="2" customWidth="1"/>
    <col min="13525" max="13526" width="14.42578125" style="2" customWidth="1"/>
    <col min="13527" max="13527" width="17.42578125" style="2" customWidth="1"/>
    <col min="13528" max="13530" width="14.42578125" style="2" customWidth="1"/>
    <col min="13531" max="13778" width="11.42578125" style="2"/>
    <col min="13779" max="13779" width="14.42578125" style="2" customWidth="1"/>
    <col min="13780" max="13780" width="12" style="2" customWidth="1"/>
    <col min="13781" max="13782" width="14.42578125" style="2" customWidth="1"/>
    <col min="13783" max="13783" width="17.42578125" style="2" customWidth="1"/>
    <col min="13784" max="13786" width="14.42578125" style="2" customWidth="1"/>
    <col min="13787" max="14034" width="11.42578125" style="2"/>
    <col min="14035" max="14035" width="14.42578125" style="2" customWidth="1"/>
    <col min="14036" max="14036" width="12" style="2" customWidth="1"/>
    <col min="14037" max="14038" width="14.42578125" style="2" customWidth="1"/>
    <col min="14039" max="14039" width="17.42578125" style="2" customWidth="1"/>
    <col min="14040" max="14042" width="14.42578125" style="2" customWidth="1"/>
    <col min="14043" max="14290" width="11.42578125" style="2"/>
    <col min="14291" max="14291" width="14.42578125" style="2" customWidth="1"/>
    <col min="14292" max="14292" width="12" style="2" customWidth="1"/>
    <col min="14293" max="14294" width="14.42578125" style="2" customWidth="1"/>
    <col min="14295" max="14295" width="17.42578125" style="2" customWidth="1"/>
    <col min="14296" max="14298" width="14.42578125" style="2" customWidth="1"/>
    <col min="14299" max="14546" width="11.42578125" style="2"/>
    <col min="14547" max="14547" width="14.42578125" style="2" customWidth="1"/>
    <col min="14548" max="14548" width="12" style="2" customWidth="1"/>
    <col min="14549" max="14550" width="14.42578125" style="2" customWidth="1"/>
    <col min="14551" max="14551" width="17.42578125" style="2" customWidth="1"/>
    <col min="14552" max="14554" width="14.42578125" style="2" customWidth="1"/>
    <col min="14555" max="14802" width="11.42578125" style="2"/>
    <col min="14803" max="14803" width="14.42578125" style="2" customWidth="1"/>
    <col min="14804" max="14804" width="12" style="2" customWidth="1"/>
    <col min="14805" max="14806" width="14.42578125" style="2" customWidth="1"/>
    <col min="14807" max="14807" width="17.42578125" style="2" customWidth="1"/>
    <col min="14808" max="14810" width="14.42578125" style="2" customWidth="1"/>
    <col min="14811" max="15058" width="11.42578125" style="2"/>
    <col min="15059" max="15059" width="14.42578125" style="2" customWidth="1"/>
    <col min="15060" max="15060" width="12" style="2" customWidth="1"/>
    <col min="15061" max="15062" width="14.42578125" style="2" customWidth="1"/>
    <col min="15063" max="15063" width="17.42578125" style="2" customWidth="1"/>
    <col min="15064" max="15066" width="14.42578125" style="2" customWidth="1"/>
    <col min="15067" max="15314" width="11.42578125" style="2"/>
    <col min="15315" max="15315" width="14.42578125" style="2" customWidth="1"/>
    <col min="15316" max="15316" width="12" style="2" customWidth="1"/>
    <col min="15317" max="15318" width="14.42578125" style="2" customWidth="1"/>
    <col min="15319" max="15319" width="17.42578125" style="2" customWidth="1"/>
    <col min="15320" max="15322" width="14.42578125" style="2" customWidth="1"/>
    <col min="15323" max="15570" width="11.42578125" style="2"/>
    <col min="15571" max="15571" width="14.42578125" style="2" customWidth="1"/>
    <col min="15572" max="15572" width="12" style="2" customWidth="1"/>
    <col min="15573" max="15574" width="14.42578125" style="2" customWidth="1"/>
    <col min="15575" max="15575" width="17.42578125" style="2" customWidth="1"/>
    <col min="15576" max="15578" width="14.42578125" style="2" customWidth="1"/>
    <col min="15579" max="15826" width="11.42578125" style="2"/>
    <col min="15827" max="15827" width="14.42578125" style="2" customWidth="1"/>
    <col min="15828" max="15828" width="12" style="2" customWidth="1"/>
    <col min="15829" max="15830" width="14.42578125" style="2" customWidth="1"/>
    <col min="15831" max="15831" width="17.42578125" style="2" customWidth="1"/>
    <col min="15832" max="15834" width="14.42578125" style="2" customWidth="1"/>
    <col min="15835" max="16082" width="11.42578125" style="2"/>
    <col min="16083" max="16083" width="14.42578125" style="2" customWidth="1"/>
    <col min="16084" max="16084" width="12" style="2" customWidth="1"/>
    <col min="16085" max="16086" width="14.42578125" style="2" customWidth="1"/>
    <col min="16087" max="16087" width="17.42578125" style="2" customWidth="1"/>
    <col min="16088" max="16090" width="14.42578125" style="2" customWidth="1"/>
    <col min="16091" max="16384" width="11.42578125" style="2"/>
  </cols>
  <sheetData>
    <row r="1" spans="1:8" ht="51" customHeight="1" x14ac:dyDescent="0.25">
      <c r="A1" s="1"/>
    </row>
    <row r="2" spans="1:8" x14ac:dyDescent="0.25">
      <c r="A2" s="4"/>
    </row>
    <row r="3" spans="1:8" ht="18" customHeight="1" x14ac:dyDescent="0.25">
      <c r="A3" s="521" t="s">
        <v>138</v>
      </c>
      <c r="B3" s="522"/>
      <c r="C3" s="522"/>
      <c r="D3" s="522"/>
      <c r="E3" s="522"/>
      <c r="F3" s="522"/>
      <c r="G3" s="522"/>
      <c r="H3" s="523"/>
    </row>
    <row r="4" spans="1:8" ht="10.5" customHeight="1" x14ac:dyDescent="0.25">
      <c r="A4" s="533"/>
      <c r="B4" s="534"/>
      <c r="C4" s="534"/>
      <c r="D4" s="534"/>
      <c r="E4" s="534"/>
      <c r="F4" s="534"/>
      <c r="G4" s="534"/>
      <c r="H4" s="535"/>
    </row>
    <row r="5" spans="1:8" x14ac:dyDescent="0.25">
      <c r="A5" s="628" t="s">
        <v>8</v>
      </c>
      <c r="B5" s="629"/>
      <c r="C5" s="629"/>
      <c r="D5" s="629"/>
      <c r="E5" s="629"/>
      <c r="F5" s="8"/>
      <c r="G5" s="8"/>
      <c r="H5" s="9"/>
    </row>
    <row r="6" spans="1:8" x14ac:dyDescent="0.25">
      <c r="A6" s="628" t="s">
        <v>9</v>
      </c>
      <c r="B6" s="629"/>
      <c r="C6" s="629"/>
      <c r="D6" s="629"/>
      <c r="E6" s="629"/>
      <c r="F6" s="8"/>
      <c r="G6" s="8"/>
      <c r="H6" s="9"/>
    </row>
    <row r="7" spans="1:8" x14ac:dyDescent="0.25">
      <c r="A7" s="630" t="s">
        <v>162</v>
      </c>
      <c r="B7" s="631"/>
      <c r="C7" s="631"/>
      <c r="D7" s="631"/>
      <c r="E7" s="631"/>
      <c r="F7" s="11"/>
      <c r="G7" s="11"/>
      <c r="H7" s="12"/>
    </row>
    <row r="8" spans="1:8" ht="16.5" x14ac:dyDescent="0.3">
      <c r="H8" s="15" t="s">
        <v>37</v>
      </c>
    </row>
    <row r="9" spans="1:8" ht="14.25" customHeight="1" x14ac:dyDescent="0.25">
      <c r="A9" s="536" t="s">
        <v>195</v>
      </c>
      <c r="B9" s="537"/>
      <c r="C9" s="537"/>
      <c r="D9" s="537"/>
      <c r="E9" s="537"/>
      <c r="F9" s="537"/>
      <c r="G9" s="537"/>
      <c r="H9" s="538"/>
    </row>
    <row r="10" spans="1:8" x14ac:dyDescent="0.25">
      <c r="A10" s="332" t="s">
        <v>5</v>
      </c>
      <c r="B10" s="333">
        <v>2012</v>
      </c>
      <c r="C10" s="333">
        <v>2013</v>
      </c>
      <c r="D10" s="333">
        <v>2014</v>
      </c>
      <c r="E10" s="333">
        <v>2015</v>
      </c>
      <c r="F10" s="333">
        <v>2016</v>
      </c>
      <c r="G10" s="333" t="s">
        <v>152</v>
      </c>
      <c r="H10" s="334" t="s">
        <v>181</v>
      </c>
    </row>
    <row r="11" spans="1:8" x14ac:dyDescent="0.25">
      <c r="A11" s="131" t="s">
        <v>26</v>
      </c>
      <c r="B11" s="335">
        <v>2124598</v>
      </c>
      <c r="C11" s="348">
        <v>2198127</v>
      </c>
      <c r="D11" s="335">
        <v>2305518</v>
      </c>
      <c r="E11" s="335">
        <v>2429045</v>
      </c>
      <c r="F11" s="335">
        <v>2568013</v>
      </c>
      <c r="G11" s="335">
        <v>2938438</v>
      </c>
      <c r="H11" s="336">
        <v>3164932</v>
      </c>
    </row>
    <row r="12" spans="1:8" x14ac:dyDescent="0.25">
      <c r="A12" s="135" t="s">
        <v>27</v>
      </c>
      <c r="B12" s="283">
        <v>76931</v>
      </c>
      <c r="C12" s="349">
        <v>79593</v>
      </c>
      <c r="D12" s="283">
        <v>83482</v>
      </c>
      <c r="E12" s="283">
        <v>87955</v>
      </c>
      <c r="F12" s="283">
        <v>92987</v>
      </c>
      <c r="G12" s="283">
        <v>95562</v>
      </c>
      <c r="H12" s="337">
        <v>99652</v>
      </c>
    </row>
    <row r="13" spans="1:8" x14ac:dyDescent="0.25">
      <c r="A13" s="137" t="s">
        <v>28</v>
      </c>
      <c r="B13" s="338">
        <v>2201529</v>
      </c>
      <c r="C13" s="338">
        <v>2277720</v>
      </c>
      <c r="D13" s="338">
        <v>2389000</v>
      </c>
      <c r="E13" s="338">
        <v>2517000</v>
      </c>
      <c r="F13" s="338">
        <v>2661000</v>
      </c>
      <c r="G13" s="338">
        <v>3034000</v>
      </c>
      <c r="H13" s="339">
        <v>3264584</v>
      </c>
    </row>
    <row r="14" spans="1:8" x14ac:dyDescent="0.25">
      <c r="A14" s="137" t="s">
        <v>29</v>
      </c>
      <c r="B14" s="338">
        <v>616868</v>
      </c>
      <c r="C14" s="338">
        <v>632067</v>
      </c>
      <c r="D14" s="338">
        <v>667000</v>
      </c>
      <c r="E14" s="338">
        <v>710000</v>
      </c>
      <c r="F14" s="338">
        <v>762000</v>
      </c>
      <c r="G14" s="338">
        <v>811000</v>
      </c>
      <c r="H14" s="339">
        <v>872636</v>
      </c>
    </row>
    <row r="15" spans="1:8" x14ac:dyDescent="0.25">
      <c r="A15" s="139" t="s">
        <v>30</v>
      </c>
      <c r="B15" s="340">
        <v>616868</v>
      </c>
      <c r="C15" s="340">
        <v>632067</v>
      </c>
      <c r="D15" s="340">
        <v>667000</v>
      </c>
      <c r="E15" s="340">
        <v>710000</v>
      </c>
      <c r="F15" s="340">
        <v>762000</v>
      </c>
      <c r="G15" s="340">
        <v>811000</v>
      </c>
      <c r="H15" s="341">
        <v>872636</v>
      </c>
    </row>
    <row r="16" spans="1:8" x14ac:dyDescent="0.25">
      <c r="A16" s="137" t="s">
        <v>31</v>
      </c>
      <c r="B16" s="338">
        <v>1584661</v>
      </c>
      <c r="C16" s="338">
        <v>1645653</v>
      </c>
      <c r="D16" s="338">
        <v>1722000</v>
      </c>
      <c r="E16" s="338">
        <v>1807000</v>
      </c>
      <c r="F16" s="338">
        <v>1899000</v>
      </c>
      <c r="G16" s="338">
        <v>2223000</v>
      </c>
      <c r="H16" s="339">
        <v>2391948</v>
      </c>
    </row>
    <row r="17" spans="1:8" x14ac:dyDescent="0.25">
      <c r="A17" s="139" t="s">
        <v>32</v>
      </c>
      <c r="B17" s="340">
        <v>244512</v>
      </c>
      <c r="C17" s="340">
        <v>251625</v>
      </c>
      <c r="D17" s="340">
        <v>270000</v>
      </c>
      <c r="E17" s="340">
        <v>291000</v>
      </c>
      <c r="F17" s="340">
        <v>338000</v>
      </c>
      <c r="G17" s="340">
        <v>380000</v>
      </c>
      <c r="H17" s="341">
        <v>363057</v>
      </c>
    </row>
    <row r="18" spans="1:8" x14ac:dyDescent="0.25">
      <c r="A18" s="141" t="s">
        <v>33</v>
      </c>
      <c r="B18" s="342">
        <v>11471</v>
      </c>
      <c r="C18" s="342">
        <v>11725</v>
      </c>
      <c r="D18" s="342">
        <v>13000</v>
      </c>
      <c r="E18" s="342">
        <v>17000</v>
      </c>
      <c r="F18" s="342">
        <v>17000</v>
      </c>
      <c r="G18" s="342">
        <v>18000</v>
      </c>
      <c r="H18" s="343">
        <v>17197</v>
      </c>
    </row>
    <row r="19" spans="1:8" x14ac:dyDescent="0.25">
      <c r="A19" s="139" t="s">
        <v>34</v>
      </c>
      <c r="B19" s="44" t="s">
        <v>35</v>
      </c>
      <c r="C19" s="44" t="s">
        <v>35</v>
      </c>
      <c r="D19" s="44" t="s">
        <v>35</v>
      </c>
      <c r="E19" s="44" t="s">
        <v>35</v>
      </c>
      <c r="F19" s="44" t="s">
        <v>35</v>
      </c>
      <c r="G19" s="44" t="s">
        <v>35</v>
      </c>
      <c r="H19" s="45" t="s">
        <v>35</v>
      </c>
    </row>
    <row r="20" spans="1:8" x14ac:dyDescent="0.25">
      <c r="A20" s="145" t="s">
        <v>36</v>
      </c>
      <c r="B20" s="344">
        <v>1328678</v>
      </c>
      <c r="C20" s="344">
        <v>1382303</v>
      </c>
      <c r="D20" s="344">
        <v>1439000</v>
      </c>
      <c r="E20" s="344">
        <v>1499000</v>
      </c>
      <c r="F20" s="344">
        <v>1544000</v>
      </c>
      <c r="G20" s="344">
        <v>1825000</v>
      </c>
      <c r="H20" s="345">
        <v>2011694</v>
      </c>
    </row>
    <row r="21" spans="1:8" x14ac:dyDescent="0.25">
      <c r="B21" s="97"/>
      <c r="C21" s="97"/>
      <c r="D21" s="97"/>
      <c r="E21" s="97"/>
      <c r="F21" s="97"/>
      <c r="G21" s="97"/>
      <c r="H21" s="97"/>
    </row>
    <row r="22" spans="1:8" x14ac:dyDescent="0.25">
      <c r="A22" s="559" t="s">
        <v>165</v>
      </c>
      <c r="B22" s="560"/>
      <c r="C22" s="560"/>
      <c r="D22" s="560"/>
      <c r="E22" s="560"/>
      <c r="F22" s="560"/>
      <c r="G22" s="560"/>
      <c r="H22" s="346"/>
    </row>
    <row r="23" spans="1:8" x14ac:dyDescent="0.25">
      <c r="A23" s="551" t="s">
        <v>150</v>
      </c>
      <c r="B23" s="547"/>
      <c r="C23" s="547"/>
      <c r="D23" s="547"/>
      <c r="E23" s="547"/>
      <c r="F23" s="547"/>
      <c r="G23" s="547"/>
      <c r="H23" s="130"/>
    </row>
    <row r="24" spans="1:8" x14ac:dyDescent="0.25">
      <c r="A24" s="542" t="s">
        <v>139</v>
      </c>
      <c r="B24" s="543"/>
      <c r="C24" s="543"/>
      <c r="D24" s="543"/>
      <c r="E24" s="543"/>
      <c r="F24" s="543"/>
      <c r="G24" s="543"/>
      <c r="H24" s="130"/>
    </row>
    <row r="25" spans="1:8" x14ac:dyDescent="0.25">
      <c r="A25" s="527" t="s">
        <v>140</v>
      </c>
      <c r="B25" s="528"/>
      <c r="C25" s="528"/>
      <c r="D25" s="528"/>
      <c r="E25" s="528"/>
      <c r="F25" s="528"/>
      <c r="G25" s="528"/>
      <c r="H25" s="130"/>
    </row>
    <row r="26" spans="1:8" x14ac:dyDescent="0.25">
      <c r="A26" s="542" t="s">
        <v>160</v>
      </c>
      <c r="B26" s="543"/>
      <c r="C26" s="543"/>
      <c r="D26" s="543"/>
      <c r="E26" s="543"/>
      <c r="F26" s="543"/>
      <c r="G26" s="543"/>
      <c r="H26" s="347"/>
    </row>
    <row r="27" spans="1:8" x14ac:dyDescent="0.25">
      <c r="A27" s="530" t="s">
        <v>141</v>
      </c>
      <c r="B27" s="531"/>
      <c r="C27" s="531"/>
      <c r="D27" s="531"/>
      <c r="E27" s="531"/>
      <c r="F27" s="531"/>
      <c r="G27" s="531"/>
      <c r="H27" s="154"/>
    </row>
    <row r="30" spans="1:8" x14ac:dyDescent="0.25">
      <c r="B30" s="148"/>
      <c r="C30" s="148"/>
      <c r="D30" s="148"/>
      <c r="E30" s="148"/>
      <c r="F30" s="148"/>
      <c r="G30" s="148"/>
      <c r="H30" s="148"/>
    </row>
  </sheetData>
  <mergeCells count="11">
    <mergeCell ref="A3:H4"/>
    <mergeCell ref="A5:E5"/>
    <mergeCell ref="A6:E6"/>
    <mergeCell ref="A7:E7"/>
    <mergeCell ref="A9:H9"/>
    <mergeCell ref="A26:G26"/>
    <mergeCell ref="A23:G23"/>
    <mergeCell ref="A27:G27"/>
    <mergeCell ref="A22:G22"/>
    <mergeCell ref="A24:G24"/>
    <mergeCell ref="A25:G25"/>
  </mergeCells>
  <hyperlinks>
    <hyperlink ref="H8" location="Indicé!A1" display="Índice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E14" sqref="E14"/>
    </sheetView>
  </sheetViews>
  <sheetFormatPr baseColWidth="10" defaultRowHeight="14.25" x14ac:dyDescent="0.25"/>
  <cols>
    <col min="1" max="1" width="49.85546875" style="2" customWidth="1"/>
    <col min="2" max="2" width="13" style="2" customWidth="1"/>
    <col min="3" max="3" width="15" style="2" customWidth="1"/>
    <col min="4" max="5" width="14" style="2" customWidth="1"/>
    <col min="6" max="7" width="13.7109375" style="2" customWidth="1"/>
    <col min="8" max="8" width="13.28515625" style="2" customWidth="1"/>
    <col min="9" max="210" width="11.42578125" style="2"/>
    <col min="211" max="211" width="14.42578125" style="2" customWidth="1"/>
    <col min="212" max="212" width="12" style="2" customWidth="1"/>
    <col min="213" max="214" width="14.42578125" style="2" customWidth="1"/>
    <col min="215" max="215" width="17.42578125" style="2" customWidth="1"/>
    <col min="216" max="218" width="14.42578125" style="2" customWidth="1"/>
    <col min="219" max="466" width="11.42578125" style="2"/>
    <col min="467" max="467" width="14.42578125" style="2" customWidth="1"/>
    <col min="468" max="468" width="12" style="2" customWidth="1"/>
    <col min="469" max="470" width="14.42578125" style="2" customWidth="1"/>
    <col min="471" max="471" width="17.42578125" style="2" customWidth="1"/>
    <col min="472" max="474" width="14.42578125" style="2" customWidth="1"/>
    <col min="475" max="722" width="11.42578125" style="2"/>
    <col min="723" max="723" width="14.42578125" style="2" customWidth="1"/>
    <col min="724" max="724" width="12" style="2" customWidth="1"/>
    <col min="725" max="726" width="14.42578125" style="2" customWidth="1"/>
    <col min="727" max="727" width="17.42578125" style="2" customWidth="1"/>
    <col min="728" max="730" width="14.42578125" style="2" customWidth="1"/>
    <col min="731" max="978" width="11.42578125" style="2"/>
    <col min="979" max="979" width="14.42578125" style="2" customWidth="1"/>
    <col min="980" max="980" width="12" style="2" customWidth="1"/>
    <col min="981" max="982" width="14.42578125" style="2" customWidth="1"/>
    <col min="983" max="983" width="17.42578125" style="2" customWidth="1"/>
    <col min="984" max="986" width="14.42578125" style="2" customWidth="1"/>
    <col min="987" max="1234" width="11.42578125" style="2"/>
    <col min="1235" max="1235" width="14.42578125" style="2" customWidth="1"/>
    <col min="1236" max="1236" width="12" style="2" customWidth="1"/>
    <col min="1237" max="1238" width="14.42578125" style="2" customWidth="1"/>
    <col min="1239" max="1239" width="17.42578125" style="2" customWidth="1"/>
    <col min="1240" max="1242" width="14.42578125" style="2" customWidth="1"/>
    <col min="1243" max="1490" width="11.42578125" style="2"/>
    <col min="1491" max="1491" width="14.42578125" style="2" customWidth="1"/>
    <col min="1492" max="1492" width="12" style="2" customWidth="1"/>
    <col min="1493" max="1494" width="14.42578125" style="2" customWidth="1"/>
    <col min="1495" max="1495" width="17.42578125" style="2" customWidth="1"/>
    <col min="1496" max="1498" width="14.42578125" style="2" customWidth="1"/>
    <col min="1499" max="1746" width="11.42578125" style="2"/>
    <col min="1747" max="1747" width="14.42578125" style="2" customWidth="1"/>
    <col min="1748" max="1748" width="12" style="2" customWidth="1"/>
    <col min="1749" max="1750" width="14.42578125" style="2" customWidth="1"/>
    <col min="1751" max="1751" width="17.42578125" style="2" customWidth="1"/>
    <col min="1752" max="1754" width="14.42578125" style="2" customWidth="1"/>
    <col min="1755" max="2002" width="11.42578125" style="2"/>
    <col min="2003" max="2003" width="14.42578125" style="2" customWidth="1"/>
    <col min="2004" max="2004" width="12" style="2" customWidth="1"/>
    <col min="2005" max="2006" width="14.42578125" style="2" customWidth="1"/>
    <col min="2007" max="2007" width="17.42578125" style="2" customWidth="1"/>
    <col min="2008" max="2010" width="14.42578125" style="2" customWidth="1"/>
    <col min="2011" max="2258" width="11.42578125" style="2"/>
    <col min="2259" max="2259" width="14.42578125" style="2" customWidth="1"/>
    <col min="2260" max="2260" width="12" style="2" customWidth="1"/>
    <col min="2261" max="2262" width="14.42578125" style="2" customWidth="1"/>
    <col min="2263" max="2263" width="17.42578125" style="2" customWidth="1"/>
    <col min="2264" max="2266" width="14.42578125" style="2" customWidth="1"/>
    <col min="2267" max="2514" width="11.42578125" style="2"/>
    <col min="2515" max="2515" width="14.42578125" style="2" customWidth="1"/>
    <col min="2516" max="2516" width="12" style="2" customWidth="1"/>
    <col min="2517" max="2518" width="14.42578125" style="2" customWidth="1"/>
    <col min="2519" max="2519" width="17.42578125" style="2" customWidth="1"/>
    <col min="2520" max="2522" width="14.42578125" style="2" customWidth="1"/>
    <col min="2523" max="2770" width="11.42578125" style="2"/>
    <col min="2771" max="2771" width="14.42578125" style="2" customWidth="1"/>
    <col min="2772" max="2772" width="12" style="2" customWidth="1"/>
    <col min="2773" max="2774" width="14.42578125" style="2" customWidth="1"/>
    <col min="2775" max="2775" width="17.42578125" style="2" customWidth="1"/>
    <col min="2776" max="2778" width="14.42578125" style="2" customWidth="1"/>
    <col min="2779" max="3026" width="11.42578125" style="2"/>
    <col min="3027" max="3027" width="14.42578125" style="2" customWidth="1"/>
    <col min="3028" max="3028" width="12" style="2" customWidth="1"/>
    <col min="3029" max="3030" width="14.42578125" style="2" customWidth="1"/>
    <col min="3031" max="3031" width="17.42578125" style="2" customWidth="1"/>
    <col min="3032" max="3034" width="14.42578125" style="2" customWidth="1"/>
    <col min="3035" max="3282" width="11.42578125" style="2"/>
    <col min="3283" max="3283" width="14.42578125" style="2" customWidth="1"/>
    <col min="3284" max="3284" width="12" style="2" customWidth="1"/>
    <col min="3285" max="3286" width="14.42578125" style="2" customWidth="1"/>
    <col min="3287" max="3287" width="17.42578125" style="2" customWidth="1"/>
    <col min="3288" max="3290" width="14.42578125" style="2" customWidth="1"/>
    <col min="3291" max="3538" width="11.42578125" style="2"/>
    <col min="3539" max="3539" width="14.42578125" style="2" customWidth="1"/>
    <col min="3540" max="3540" width="12" style="2" customWidth="1"/>
    <col min="3541" max="3542" width="14.42578125" style="2" customWidth="1"/>
    <col min="3543" max="3543" width="17.42578125" style="2" customWidth="1"/>
    <col min="3544" max="3546" width="14.42578125" style="2" customWidth="1"/>
    <col min="3547" max="3794" width="11.42578125" style="2"/>
    <col min="3795" max="3795" width="14.42578125" style="2" customWidth="1"/>
    <col min="3796" max="3796" width="12" style="2" customWidth="1"/>
    <col min="3797" max="3798" width="14.42578125" style="2" customWidth="1"/>
    <col min="3799" max="3799" width="17.42578125" style="2" customWidth="1"/>
    <col min="3800" max="3802" width="14.42578125" style="2" customWidth="1"/>
    <col min="3803" max="4050" width="11.42578125" style="2"/>
    <col min="4051" max="4051" width="14.42578125" style="2" customWidth="1"/>
    <col min="4052" max="4052" width="12" style="2" customWidth="1"/>
    <col min="4053" max="4054" width="14.42578125" style="2" customWidth="1"/>
    <col min="4055" max="4055" width="17.42578125" style="2" customWidth="1"/>
    <col min="4056" max="4058" width="14.42578125" style="2" customWidth="1"/>
    <col min="4059" max="4306" width="11.42578125" style="2"/>
    <col min="4307" max="4307" width="14.42578125" style="2" customWidth="1"/>
    <col min="4308" max="4308" width="12" style="2" customWidth="1"/>
    <col min="4309" max="4310" width="14.42578125" style="2" customWidth="1"/>
    <col min="4311" max="4311" width="17.42578125" style="2" customWidth="1"/>
    <col min="4312" max="4314" width="14.42578125" style="2" customWidth="1"/>
    <col min="4315" max="4562" width="11.42578125" style="2"/>
    <col min="4563" max="4563" width="14.42578125" style="2" customWidth="1"/>
    <col min="4564" max="4564" width="12" style="2" customWidth="1"/>
    <col min="4565" max="4566" width="14.42578125" style="2" customWidth="1"/>
    <col min="4567" max="4567" width="17.42578125" style="2" customWidth="1"/>
    <col min="4568" max="4570" width="14.42578125" style="2" customWidth="1"/>
    <col min="4571" max="4818" width="11.42578125" style="2"/>
    <col min="4819" max="4819" width="14.42578125" style="2" customWidth="1"/>
    <col min="4820" max="4820" width="12" style="2" customWidth="1"/>
    <col min="4821" max="4822" width="14.42578125" style="2" customWidth="1"/>
    <col min="4823" max="4823" width="17.42578125" style="2" customWidth="1"/>
    <col min="4824" max="4826" width="14.42578125" style="2" customWidth="1"/>
    <col min="4827" max="5074" width="11.42578125" style="2"/>
    <col min="5075" max="5075" width="14.42578125" style="2" customWidth="1"/>
    <col min="5076" max="5076" width="12" style="2" customWidth="1"/>
    <col min="5077" max="5078" width="14.42578125" style="2" customWidth="1"/>
    <col min="5079" max="5079" width="17.42578125" style="2" customWidth="1"/>
    <col min="5080" max="5082" width="14.42578125" style="2" customWidth="1"/>
    <col min="5083" max="5330" width="11.42578125" style="2"/>
    <col min="5331" max="5331" width="14.42578125" style="2" customWidth="1"/>
    <col min="5332" max="5332" width="12" style="2" customWidth="1"/>
    <col min="5333" max="5334" width="14.42578125" style="2" customWidth="1"/>
    <col min="5335" max="5335" width="17.42578125" style="2" customWidth="1"/>
    <col min="5336" max="5338" width="14.42578125" style="2" customWidth="1"/>
    <col min="5339" max="5586" width="11.42578125" style="2"/>
    <col min="5587" max="5587" width="14.42578125" style="2" customWidth="1"/>
    <col min="5588" max="5588" width="12" style="2" customWidth="1"/>
    <col min="5589" max="5590" width="14.42578125" style="2" customWidth="1"/>
    <col min="5591" max="5591" width="17.42578125" style="2" customWidth="1"/>
    <col min="5592" max="5594" width="14.42578125" style="2" customWidth="1"/>
    <col min="5595" max="5842" width="11.42578125" style="2"/>
    <col min="5843" max="5843" width="14.42578125" style="2" customWidth="1"/>
    <col min="5844" max="5844" width="12" style="2" customWidth="1"/>
    <col min="5845" max="5846" width="14.42578125" style="2" customWidth="1"/>
    <col min="5847" max="5847" width="17.42578125" style="2" customWidth="1"/>
    <col min="5848" max="5850" width="14.42578125" style="2" customWidth="1"/>
    <col min="5851" max="6098" width="11.42578125" style="2"/>
    <col min="6099" max="6099" width="14.42578125" style="2" customWidth="1"/>
    <col min="6100" max="6100" width="12" style="2" customWidth="1"/>
    <col min="6101" max="6102" width="14.42578125" style="2" customWidth="1"/>
    <col min="6103" max="6103" width="17.42578125" style="2" customWidth="1"/>
    <col min="6104" max="6106" width="14.42578125" style="2" customWidth="1"/>
    <col min="6107" max="6354" width="11.42578125" style="2"/>
    <col min="6355" max="6355" width="14.42578125" style="2" customWidth="1"/>
    <col min="6356" max="6356" width="12" style="2" customWidth="1"/>
    <col min="6357" max="6358" width="14.42578125" style="2" customWidth="1"/>
    <col min="6359" max="6359" width="17.42578125" style="2" customWidth="1"/>
    <col min="6360" max="6362" width="14.42578125" style="2" customWidth="1"/>
    <col min="6363" max="6610" width="11.42578125" style="2"/>
    <col min="6611" max="6611" width="14.42578125" style="2" customWidth="1"/>
    <col min="6612" max="6612" width="12" style="2" customWidth="1"/>
    <col min="6613" max="6614" width="14.42578125" style="2" customWidth="1"/>
    <col min="6615" max="6615" width="17.42578125" style="2" customWidth="1"/>
    <col min="6616" max="6618" width="14.42578125" style="2" customWidth="1"/>
    <col min="6619" max="6866" width="11.42578125" style="2"/>
    <col min="6867" max="6867" width="14.42578125" style="2" customWidth="1"/>
    <col min="6868" max="6868" width="12" style="2" customWidth="1"/>
    <col min="6869" max="6870" width="14.42578125" style="2" customWidth="1"/>
    <col min="6871" max="6871" width="17.42578125" style="2" customWidth="1"/>
    <col min="6872" max="6874" width="14.42578125" style="2" customWidth="1"/>
    <col min="6875" max="7122" width="11.42578125" style="2"/>
    <col min="7123" max="7123" width="14.42578125" style="2" customWidth="1"/>
    <col min="7124" max="7124" width="12" style="2" customWidth="1"/>
    <col min="7125" max="7126" width="14.42578125" style="2" customWidth="1"/>
    <col min="7127" max="7127" width="17.42578125" style="2" customWidth="1"/>
    <col min="7128" max="7130" width="14.42578125" style="2" customWidth="1"/>
    <col min="7131" max="7378" width="11.42578125" style="2"/>
    <col min="7379" max="7379" width="14.42578125" style="2" customWidth="1"/>
    <col min="7380" max="7380" width="12" style="2" customWidth="1"/>
    <col min="7381" max="7382" width="14.42578125" style="2" customWidth="1"/>
    <col min="7383" max="7383" width="17.42578125" style="2" customWidth="1"/>
    <col min="7384" max="7386" width="14.42578125" style="2" customWidth="1"/>
    <col min="7387" max="7634" width="11.42578125" style="2"/>
    <col min="7635" max="7635" width="14.42578125" style="2" customWidth="1"/>
    <col min="7636" max="7636" width="12" style="2" customWidth="1"/>
    <col min="7637" max="7638" width="14.42578125" style="2" customWidth="1"/>
    <col min="7639" max="7639" width="17.42578125" style="2" customWidth="1"/>
    <col min="7640" max="7642" width="14.42578125" style="2" customWidth="1"/>
    <col min="7643" max="7890" width="11.42578125" style="2"/>
    <col min="7891" max="7891" width="14.42578125" style="2" customWidth="1"/>
    <col min="7892" max="7892" width="12" style="2" customWidth="1"/>
    <col min="7893" max="7894" width="14.42578125" style="2" customWidth="1"/>
    <col min="7895" max="7895" width="17.42578125" style="2" customWidth="1"/>
    <col min="7896" max="7898" width="14.42578125" style="2" customWidth="1"/>
    <col min="7899" max="8146" width="11.42578125" style="2"/>
    <col min="8147" max="8147" width="14.42578125" style="2" customWidth="1"/>
    <col min="8148" max="8148" width="12" style="2" customWidth="1"/>
    <col min="8149" max="8150" width="14.42578125" style="2" customWidth="1"/>
    <col min="8151" max="8151" width="17.42578125" style="2" customWidth="1"/>
    <col min="8152" max="8154" width="14.42578125" style="2" customWidth="1"/>
    <col min="8155" max="8402" width="11.42578125" style="2"/>
    <col min="8403" max="8403" width="14.42578125" style="2" customWidth="1"/>
    <col min="8404" max="8404" width="12" style="2" customWidth="1"/>
    <col min="8405" max="8406" width="14.42578125" style="2" customWidth="1"/>
    <col min="8407" max="8407" width="17.42578125" style="2" customWidth="1"/>
    <col min="8408" max="8410" width="14.42578125" style="2" customWidth="1"/>
    <col min="8411" max="8658" width="11.42578125" style="2"/>
    <col min="8659" max="8659" width="14.42578125" style="2" customWidth="1"/>
    <col min="8660" max="8660" width="12" style="2" customWidth="1"/>
    <col min="8661" max="8662" width="14.42578125" style="2" customWidth="1"/>
    <col min="8663" max="8663" width="17.42578125" style="2" customWidth="1"/>
    <col min="8664" max="8666" width="14.42578125" style="2" customWidth="1"/>
    <col min="8667" max="8914" width="11.42578125" style="2"/>
    <col min="8915" max="8915" width="14.42578125" style="2" customWidth="1"/>
    <col min="8916" max="8916" width="12" style="2" customWidth="1"/>
    <col min="8917" max="8918" width="14.42578125" style="2" customWidth="1"/>
    <col min="8919" max="8919" width="17.42578125" style="2" customWidth="1"/>
    <col min="8920" max="8922" width="14.42578125" style="2" customWidth="1"/>
    <col min="8923" max="9170" width="11.42578125" style="2"/>
    <col min="9171" max="9171" width="14.42578125" style="2" customWidth="1"/>
    <col min="9172" max="9172" width="12" style="2" customWidth="1"/>
    <col min="9173" max="9174" width="14.42578125" style="2" customWidth="1"/>
    <col min="9175" max="9175" width="17.42578125" style="2" customWidth="1"/>
    <col min="9176" max="9178" width="14.42578125" style="2" customWidth="1"/>
    <col min="9179" max="9426" width="11.42578125" style="2"/>
    <col min="9427" max="9427" width="14.42578125" style="2" customWidth="1"/>
    <col min="9428" max="9428" width="12" style="2" customWidth="1"/>
    <col min="9429" max="9430" width="14.42578125" style="2" customWidth="1"/>
    <col min="9431" max="9431" width="17.42578125" style="2" customWidth="1"/>
    <col min="9432" max="9434" width="14.42578125" style="2" customWidth="1"/>
    <col min="9435" max="9682" width="11.42578125" style="2"/>
    <col min="9683" max="9683" width="14.42578125" style="2" customWidth="1"/>
    <col min="9684" max="9684" width="12" style="2" customWidth="1"/>
    <col min="9685" max="9686" width="14.42578125" style="2" customWidth="1"/>
    <col min="9687" max="9687" width="17.42578125" style="2" customWidth="1"/>
    <col min="9688" max="9690" width="14.42578125" style="2" customWidth="1"/>
    <col min="9691" max="9938" width="11.42578125" style="2"/>
    <col min="9939" max="9939" width="14.42578125" style="2" customWidth="1"/>
    <col min="9940" max="9940" width="12" style="2" customWidth="1"/>
    <col min="9941" max="9942" width="14.42578125" style="2" customWidth="1"/>
    <col min="9943" max="9943" width="17.42578125" style="2" customWidth="1"/>
    <col min="9944" max="9946" width="14.42578125" style="2" customWidth="1"/>
    <col min="9947" max="10194" width="11.42578125" style="2"/>
    <col min="10195" max="10195" width="14.42578125" style="2" customWidth="1"/>
    <col min="10196" max="10196" width="12" style="2" customWidth="1"/>
    <col min="10197" max="10198" width="14.42578125" style="2" customWidth="1"/>
    <col min="10199" max="10199" width="17.42578125" style="2" customWidth="1"/>
    <col min="10200" max="10202" width="14.42578125" style="2" customWidth="1"/>
    <col min="10203" max="10450" width="11.42578125" style="2"/>
    <col min="10451" max="10451" width="14.42578125" style="2" customWidth="1"/>
    <col min="10452" max="10452" width="12" style="2" customWidth="1"/>
    <col min="10453" max="10454" width="14.42578125" style="2" customWidth="1"/>
    <col min="10455" max="10455" width="17.42578125" style="2" customWidth="1"/>
    <col min="10456" max="10458" width="14.42578125" style="2" customWidth="1"/>
    <col min="10459" max="10706" width="11.42578125" style="2"/>
    <col min="10707" max="10707" width="14.42578125" style="2" customWidth="1"/>
    <col min="10708" max="10708" width="12" style="2" customWidth="1"/>
    <col min="10709" max="10710" width="14.42578125" style="2" customWidth="1"/>
    <col min="10711" max="10711" width="17.42578125" style="2" customWidth="1"/>
    <col min="10712" max="10714" width="14.42578125" style="2" customWidth="1"/>
    <col min="10715" max="10962" width="11.42578125" style="2"/>
    <col min="10963" max="10963" width="14.42578125" style="2" customWidth="1"/>
    <col min="10964" max="10964" width="12" style="2" customWidth="1"/>
    <col min="10965" max="10966" width="14.42578125" style="2" customWidth="1"/>
    <col min="10967" max="10967" width="17.42578125" style="2" customWidth="1"/>
    <col min="10968" max="10970" width="14.42578125" style="2" customWidth="1"/>
    <col min="10971" max="11218" width="11.42578125" style="2"/>
    <col min="11219" max="11219" width="14.42578125" style="2" customWidth="1"/>
    <col min="11220" max="11220" width="12" style="2" customWidth="1"/>
    <col min="11221" max="11222" width="14.42578125" style="2" customWidth="1"/>
    <col min="11223" max="11223" width="17.42578125" style="2" customWidth="1"/>
    <col min="11224" max="11226" width="14.42578125" style="2" customWidth="1"/>
    <col min="11227" max="11474" width="11.42578125" style="2"/>
    <col min="11475" max="11475" width="14.42578125" style="2" customWidth="1"/>
    <col min="11476" max="11476" width="12" style="2" customWidth="1"/>
    <col min="11477" max="11478" width="14.42578125" style="2" customWidth="1"/>
    <col min="11479" max="11479" width="17.42578125" style="2" customWidth="1"/>
    <col min="11480" max="11482" width="14.42578125" style="2" customWidth="1"/>
    <col min="11483" max="11730" width="11.42578125" style="2"/>
    <col min="11731" max="11731" width="14.42578125" style="2" customWidth="1"/>
    <col min="11732" max="11732" width="12" style="2" customWidth="1"/>
    <col min="11733" max="11734" width="14.42578125" style="2" customWidth="1"/>
    <col min="11735" max="11735" width="17.42578125" style="2" customWidth="1"/>
    <col min="11736" max="11738" width="14.42578125" style="2" customWidth="1"/>
    <col min="11739" max="11986" width="11.42578125" style="2"/>
    <col min="11987" max="11987" width="14.42578125" style="2" customWidth="1"/>
    <col min="11988" max="11988" width="12" style="2" customWidth="1"/>
    <col min="11989" max="11990" width="14.42578125" style="2" customWidth="1"/>
    <col min="11991" max="11991" width="17.42578125" style="2" customWidth="1"/>
    <col min="11992" max="11994" width="14.42578125" style="2" customWidth="1"/>
    <col min="11995" max="12242" width="11.42578125" style="2"/>
    <col min="12243" max="12243" width="14.42578125" style="2" customWidth="1"/>
    <col min="12244" max="12244" width="12" style="2" customWidth="1"/>
    <col min="12245" max="12246" width="14.42578125" style="2" customWidth="1"/>
    <col min="12247" max="12247" width="17.42578125" style="2" customWidth="1"/>
    <col min="12248" max="12250" width="14.42578125" style="2" customWidth="1"/>
    <col min="12251" max="12498" width="11.42578125" style="2"/>
    <col min="12499" max="12499" width="14.42578125" style="2" customWidth="1"/>
    <col min="12500" max="12500" width="12" style="2" customWidth="1"/>
    <col min="12501" max="12502" width="14.42578125" style="2" customWidth="1"/>
    <col min="12503" max="12503" width="17.42578125" style="2" customWidth="1"/>
    <col min="12504" max="12506" width="14.42578125" style="2" customWidth="1"/>
    <col min="12507" max="12754" width="11.42578125" style="2"/>
    <col min="12755" max="12755" width="14.42578125" style="2" customWidth="1"/>
    <col min="12756" max="12756" width="12" style="2" customWidth="1"/>
    <col min="12757" max="12758" width="14.42578125" style="2" customWidth="1"/>
    <col min="12759" max="12759" width="17.42578125" style="2" customWidth="1"/>
    <col min="12760" max="12762" width="14.42578125" style="2" customWidth="1"/>
    <col min="12763" max="13010" width="11.42578125" style="2"/>
    <col min="13011" max="13011" width="14.42578125" style="2" customWidth="1"/>
    <col min="13012" max="13012" width="12" style="2" customWidth="1"/>
    <col min="13013" max="13014" width="14.42578125" style="2" customWidth="1"/>
    <col min="13015" max="13015" width="17.42578125" style="2" customWidth="1"/>
    <col min="13016" max="13018" width="14.42578125" style="2" customWidth="1"/>
    <col min="13019" max="13266" width="11.42578125" style="2"/>
    <col min="13267" max="13267" width="14.42578125" style="2" customWidth="1"/>
    <col min="13268" max="13268" width="12" style="2" customWidth="1"/>
    <col min="13269" max="13270" width="14.42578125" style="2" customWidth="1"/>
    <col min="13271" max="13271" width="17.42578125" style="2" customWidth="1"/>
    <col min="13272" max="13274" width="14.42578125" style="2" customWidth="1"/>
    <col min="13275" max="13522" width="11.42578125" style="2"/>
    <col min="13523" max="13523" width="14.42578125" style="2" customWidth="1"/>
    <col min="13524" max="13524" width="12" style="2" customWidth="1"/>
    <col min="13525" max="13526" width="14.42578125" style="2" customWidth="1"/>
    <col min="13527" max="13527" width="17.42578125" style="2" customWidth="1"/>
    <col min="13528" max="13530" width="14.42578125" style="2" customWidth="1"/>
    <col min="13531" max="13778" width="11.42578125" style="2"/>
    <col min="13779" max="13779" width="14.42578125" style="2" customWidth="1"/>
    <col min="13780" max="13780" width="12" style="2" customWidth="1"/>
    <col min="13781" max="13782" width="14.42578125" style="2" customWidth="1"/>
    <col min="13783" max="13783" width="17.42578125" style="2" customWidth="1"/>
    <col min="13784" max="13786" width="14.42578125" style="2" customWidth="1"/>
    <col min="13787" max="14034" width="11.42578125" style="2"/>
    <col min="14035" max="14035" width="14.42578125" style="2" customWidth="1"/>
    <col min="14036" max="14036" width="12" style="2" customWidth="1"/>
    <col min="14037" max="14038" width="14.42578125" style="2" customWidth="1"/>
    <col min="14039" max="14039" width="17.42578125" style="2" customWidth="1"/>
    <col min="14040" max="14042" width="14.42578125" style="2" customWidth="1"/>
    <col min="14043" max="14290" width="11.42578125" style="2"/>
    <col min="14291" max="14291" width="14.42578125" style="2" customWidth="1"/>
    <col min="14292" max="14292" width="12" style="2" customWidth="1"/>
    <col min="14293" max="14294" width="14.42578125" style="2" customWidth="1"/>
    <col min="14295" max="14295" width="17.42578125" style="2" customWidth="1"/>
    <col min="14296" max="14298" width="14.42578125" style="2" customWidth="1"/>
    <col min="14299" max="14546" width="11.42578125" style="2"/>
    <col min="14547" max="14547" width="14.42578125" style="2" customWidth="1"/>
    <col min="14548" max="14548" width="12" style="2" customWidth="1"/>
    <col min="14549" max="14550" width="14.42578125" style="2" customWidth="1"/>
    <col min="14551" max="14551" width="17.42578125" style="2" customWidth="1"/>
    <col min="14552" max="14554" width="14.42578125" style="2" customWidth="1"/>
    <col min="14555" max="14802" width="11.42578125" style="2"/>
    <col min="14803" max="14803" width="14.42578125" style="2" customWidth="1"/>
    <col min="14804" max="14804" width="12" style="2" customWidth="1"/>
    <col min="14805" max="14806" width="14.42578125" style="2" customWidth="1"/>
    <col min="14807" max="14807" width="17.42578125" style="2" customWidth="1"/>
    <col min="14808" max="14810" width="14.42578125" style="2" customWidth="1"/>
    <col min="14811" max="15058" width="11.42578125" style="2"/>
    <col min="15059" max="15059" width="14.42578125" style="2" customWidth="1"/>
    <col min="15060" max="15060" width="12" style="2" customWidth="1"/>
    <col min="15061" max="15062" width="14.42578125" style="2" customWidth="1"/>
    <col min="15063" max="15063" width="17.42578125" style="2" customWidth="1"/>
    <col min="15064" max="15066" width="14.42578125" style="2" customWidth="1"/>
    <col min="15067" max="15314" width="11.42578125" style="2"/>
    <col min="15315" max="15315" width="14.42578125" style="2" customWidth="1"/>
    <col min="15316" max="15316" width="12" style="2" customWidth="1"/>
    <col min="15317" max="15318" width="14.42578125" style="2" customWidth="1"/>
    <col min="15319" max="15319" width="17.42578125" style="2" customWidth="1"/>
    <col min="15320" max="15322" width="14.42578125" style="2" customWidth="1"/>
    <col min="15323" max="15570" width="11.42578125" style="2"/>
    <col min="15571" max="15571" width="14.42578125" style="2" customWidth="1"/>
    <col min="15572" max="15572" width="12" style="2" customWidth="1"/>
    <col min="15573" max="15574" width="14.42578125" style="2" customWidth="1"/>
    <col min="15575" max="15575" width="17.42578125" style="2" customWidth="1"/>
    <col min="15576" max="15578" width="14.42578125" style="2" customWidth="1"/>
    <col min="15579" max="15826" width="11.42578125" style="2"/>
    <col min="15827" max="15827" width="14.42578125" style="2" customWidth="1"/>
    <col min="15828" max="15828" width="12" style="2" customWidth="1"/>
    <col min="15829" max="15830" width="14.42578125" style="2" customWidth="1"/>
    <col min="15831" max="15831" width="17.42578125" style="2" customWidth="1"/>
    <col min="15832" max="15834" width="14.42578125" style="2" customWidth="1"/>
    <col min="15835" max="16082" width="11.42578125" style="2"/>
    <col min="16083" max="16083" width="14.42578125" style="2" customWidth="1"/>
    <col min="16084" max="16084" width="12" style="2" customWidth="1"/>
    <col min="16085" max="16086" width="14.42578125" style="2" customWidth="1"/>
    <col min="16087" max="16087" width="17.42578125" style="2" customWidth="1"/>
    <col min="16088" max="16090" width="14.42578125" style="2" customWidth="1"/>
    <col min="16091" max="16384" width="11.42578125" style="2"/>
  </cols>
  <sheetData>
    <row r="1" spans="1:8" ht="53.25" customHeight="1" x14ac:dyDescent="0.25">
      <c r="A1" s="1"/>
    </row>
    <row r="2" spans="1:8" x14ac:dyDescent="0.25">
      <c r="A2" s="4"/>
    </row>
    <row r="3" spans="1:8" ht="18" customHeight="1" x14ac:dyDescent="0.25">
      <c r="A3" s="521" t="s">
        <v>7</v>
      </c>
      <c r="B3" s="522"/>
      <c r="C3" s="522"/>
      <c r="D3" s="522"/>
      <c r="E3" s="522"/>
      <c r="F3" s="522"/>
      <c r="G3" s="522"/>
      <c r="H3" s="523"/>
    </row>
    <row r="4" spans="1:8" ht="10.5" customHeight="1" x14ac:dyDescent="0.25">
      <c r="A4" s="533"/>
      <c r="B4" s="534"/>
      <c r="C4" s="534"/>
      <c r="D4" s="534"/>
      <c r="E4" s="534"/>
      <c r="F4" s="534"/>
      <c r="G4" s="534"/>
      <c r="H4" s="535"/>
    </row>
    <row r="5" spans="1:8" x14ac:dyDescent="0.25">
      <c r="A5" s="632" t="s">
        <v>8</v>
      </c>
      <c r="B5" s="633"/>
      <c r="C5" s="633"/>
      <c r="D5" s="633"/>
      <c r="E5" s="633"/>
      <c r="F5" s="5"/>
      <c r="G5" s="5"/>
      <c r="H5" s="6"/>
    </row>
    <row r="6" spans="1:8" x14ac:dyDescent="0.25">
      <c r="A6" s="628" t="s">
        <v>9</v>
      </c>
      <c r="B6" s="629"/>
      <c r="C6" s="629"/>
      <c r="D6" s="629"/>
      <c r="E6" s="629"/>
      <c r="F6" s="8"/>
      <c r="G6" s="8"/>
      <c r="H6" s="9"/>
    </row>
    <row r="7" spans="1:8" x14ac:dyDescent="0.25">
      <c r="A7" s="630" t="s">
        <v>162</v>
      </c>
      <c r="B7" s="631"/>
      <c r="C7" s="631"/>
      <c r="D7" s="631"/>
      <c r="E7" s="631"/>
      <c r="F7" s="11"/>
      <c r="G7" s="11"/>
      <c r="H7" s="12"/>
    </row>
    <row r="8" spans="1:8" ht="16.5" x14ac:dyDescent="0.3">
      <c r="H8" s="15" t="s">
        <v>37</v>
      </c>
    </row>
    <row r="9" spans="1:8" ht="14.25" customHeight="1" x14ac:dyDescent="0.25">
      <c r="A9" s="536" t="s">
        <v>130</v>
      </c>
      <c r="B9" s="537"/>
      <c r="C9" s="537"/>
      <c r="D9" s="537"/>
      <c r="E9" s="537"/>
      <c r="F9" s="537"/>
      <c r="G9" s="537"/>
      <c r="H9" s="538"/>
    </row>
    <row r="10" spans="1:8" x14ac:dyDescent="0.25">
      <c r="A10" s="83" t="s">
        <v>38</v>
      </c>
      <c r="B10" s="350">
        <v>2012</v>
      </c>
      <c r="C10" s="350">
        <v>2013</v>
      </c>
      <c r="D10" s="350">
        <v>2014</v>
      </c>
      <c r="E10" s="350">
        <v>2015</v>
      </c>
      <c r="F10" s="350">
        <v>2016</v>
      </c>
      <c r="G10" s="350" t="s">
        <v>152</v>
      </c>
      <c r="H10" s="351" t="s">
        <v>181</v>
      </c>
    </row>
    <row r="11" spans="1:8" x14ac:dyDescent="0.25">
      <c r="A11" s="86" t="s">
        <v>39</v>
      </c>
      <c r="B11" s="352"/>
      <c r="C11" s="352"/>
      <c r="D11" s="352"/>
      <c r="E11" s="352"/>
      <c r="F11" s="352"/>
      <c r="G11" s="352"/>
      <c r="H11" s="353"/>
    </row>
    <row r="12" spans="1:8" x14ac:dyDescent="0.25">
      <c r="A12" s="135" t="s">
        <v>40</v>
      </c>
      <c r="B12" s="340">
        <v>872851</v>
      </c>
      <c r="C12" s="340">
        <v>895418</v>
      </c>
      <c r="D12" s="340">
        <v>950000</v>
      </c>
      <c r="E12" s="340">
        <v>1018000</v>
      </c>
      <c r="F12" s="340">
        <v>1117000</v>
      </c>
      <c r="G12" s="340">
        <v>1209000</v>
      </c>
      <c r="H12" s="341">
        <v>1252890</v>
      </c>
    </row>
    <row r="13" spans="1:8" x14ac:dyDescent="0.25">
      <c r="A13" s="158" t="s">
        <v>41</v>
      </c>
      <c r="B13" s="342">
        <v>1273507</v>
      </c>
      <c r="C13" s="342">
        <v>1400511</v>
      </c>
      <c r="D13" s="342">
        <v>1374375</v>
      </c>
      <c r="E13" s="342">
        <v>1581205</v>
      </c>
      <c r="F13" s="342">
        <v>1907334</v>
      </c>
      <c r="G13" s="342">
        <v>2021391</v>
      </c>
      <c r="H13" s="343">
        <v>2250804</v>
      </c>
    </row>
    <row r="14" spans="1:8" x14ac:dyDescent="0.25">
      <c r="A14" s="135" t="s">
        <v>42</v>
      </c>
      <c r="B14" s="340">
        <v>342611</v>
      </c>
      <c r="C14" s="340">
        <v>428422</v>
      </c>
      <c r="D14" s="340">
        <v>578625</v>
      </c>
      <c r="E14" s="340">
        <v>567795</v>
      </c>
      <c r="F14" s="340">
        <v>474666</v>
      </c>
      <c r="G14" s="340">
        <v>687609</v>
      </c>
      <c r="H14" s="341">
        <v>751467</v>
      </c>
    </row>
    <row r="15" spans="1:8" x14ac:dyDescent="0.25">
      <c r="A15" s="145" t="s">
        <v>3</v>
      </c>
      <c r="B15" s="344">
        <v>2488969</v>
      </c>
      <c r="C15" s="344">
        <v>2724351</v>
      </c>
      <c r="D15" s="344">
        <v>2903000</v>
      </c>
      <c r="E15" s="344">
        <v>3167000</v>
      </c>
      <c r="F15" s="344">
        <v>3499000</v>
      </c>
      <c r="G15" s="344">
        <v>3918000</v>
      </c>
      <c r="H15" s="345">
        <v>4255161</v>
      </c>
    </row>
    <row r="16" spans="1:8" x14ac:dyDescent="0.25">
      <c r="B16" s="97"/>
      <c r="C16" s="97"/>
      <c r="D16" s="97"/>
      <c r="E16" s="97"/>
      <c r="F16" s="97"/>
      <c r="G16" s="97"/>
      <c r="H16" s="97"/>
    </row>
    <row r="17" spans="1:8" x14ac:dyDescent="0.25">
      <c r="A17" s="559" t="s">
        <v>165</v>
      </c>
      <c r="B17" s="560"/>
      <c r="C17" s="560"/>
      <c r="D17" s="560"/>
      <c r="E17" s="560"/>
      <c r="F17" s="560"/>
      <c r="G17" s="560"/>
      <c r="H17" s="354"/>
    </row>
    <row r="18" spans="1:8" x14ac:dyDescent="0.25">
      <c r="A18" s="551" t="s">
        <v>150</v>
      </c>
      <c r="B18" s="547"/>
      <c r="C18" s="547"/>
      <c r="D18" s="547"/>
      <c r="E18" s="547"/>
      <c r="F18" s="547"/>
      <c r="G18" s="547"/>
      <c r="H18" s="130"/>
    </row>
    <row r="19" spans="1:8" x14ac:dyDescent="0.25">
      <c r="A19" s="542" t="s">
        <v>139</v>
      </c>
      <c r="B19" s="543"/>
      <c r="C19" s="543"/>
      <c r="D19" s="543"/>
      <c r="E19" s="543"/>
      <c r="F19" s="543"/>
      <c r="G19" s="543"/>
      <c r="H19" s="130"/>
    </row>
    <row r="20" spans="1:8" x14ac:dyDescent="0.25">
      <c r="A20" s="527" t="s">
        <v>140</v>
      </c>
      <c r="B20" s="528"/>
      <c r="C20" s="528"/>
      <c r="D20" s="528"/>
      <c r="E20" s="528"/>
      <c r="F20" s="528"/>
      <c r="G20" s="528"/>
      <c r="H20" s="130"/>
    </row>
    <row r="21" spans="1:8" x14ac:dyDescent="0.25">
      <c r="A21" s="542" t="s">
        <v>160</v>
      </c>
      <c r="B21" s="543"/>
      <c r="C21" s="543"/>
      <c r="D21" s="543"/>
      <c r="E21" s="543"/>
      <c r="F21" s="543"/>
      <c r="G21" s="543"/>
      <c r="H21" s="355"/>
    </row>
    <row r="22" spans="1:8" x14ac:dyDescent="0.25">
      <c r="A22" s="530" t="s">
        <v>141</v>
      </c>
      <c r="B22" s="531"/>
      <c r="C22" s="531"/>
      <c r="D22" s="531"/>
      <c r="E22" s="531"/>
      <c r="F22" s="531"/>
      <c r="G22" s="531"/>
      <c r="H22" s="154"/>
    </row>
    <row r="24" spans="1:8" x14ac:dyDescent="0.25">
      <c r="B24" s="97"/>
      <c r="C24" s="97"/>
      <c r="D24" s="97"/>
      <c r="E24" s="97"/>
      <c r="F24" s="97"/>
      <c r="G24" s="97"/>
      <c r="H24" s="97"/>
    </row>
    <row r="26" spans="1:8" x14ac:dyDescent="0.25">
      <c r="B26" s="148"/>
      <c r="C26" s="148"/>
      <c r="D26" s="148"/>
      <c r="E26" s="148"/>
      <c r="F26" s="148"/>
      <c r="G26" s="148"/>
      <c r="H26" s="148"/>
    </row>
    <row r="27" spans="1:8" x14ac:dyDescent="0.25">
      <c r="B27" s="148"/>
      <c r="C27" s="148"/>
      <c r="D27" s="148"/>
      <c r="E27" s="148"/>
      <c r="F27" s="148"/>
      <c r="G27" s="148"/>
      <c r="H27" s="148"/>
    </row>
  </sheetData>
  <mergeCells count="11">
    <mergeCell ref="A3:H4"/>
    <mergeCell ref="A5:E5"/>
    <mergeCell ref="A6:E6"/>
    <mergeCell ref="A7:E7"/>
    <mergeCell ref="A9:H9"/>
    <mergeCell ref="A17:G17"/>
    <mergeCell ref="A21:G21"/>
    <mergeCell ref="A19:G19"/>
    <mergeCell ref="A20:G20"/>
    <mergeCell ref="A22:G22"/>
    <mergeCell ref="A18:G18"/>
  </mergeCells>
  <hyperlinks>
    <hyperlink ref="H8" location="Indicé!A1" display="Índice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zoomScaleNormal="100" workbookViewId="0">
      <selection activeCell="G17" sqref="G17"/>
    </sheetView>
  </sheetViews>
  <sheetFormatPr baseColWidth="10" defaultRowHeight="14.25" x14ac:dyDescent="0.25"/>
  <cols>
    <col min="1" max="1" width="36.28515625" style="2" customWidth="1"/>
    <col min="2" max="2" width="17" style="2" customWidth="1"/>
    <col min="3" max="3" width="16.42578125" style="2" customWidth="1"/>
    <col min="4" max="4" width="17.85546875" style="2" customWidth="1"/>
    <col min="5" max="5" width="14.140625" style="2" customWidth="1"/>
    <col min="6" max="6" width="17.42578125" style="126" customWidth="1"/>
    <col min="7" max="7" width="15.7109375" style="126" customWidth="1"/>
    <col min="8" max="8" width="15.85546875" style="2" customWidth="1"/>
    <col min="9" max="9" width="13.85546875" style="2" customWidth="1"/>
    <col min="10" max="10" width="13.140625" style="2" customWidth="1"/>
    <col min="11" max="11" width="16.85546875" style="2" customWidth="1"/>
    <col min="12" max="12" width="13.28515625" style="2" customWidth="1"/>
    <col min="13" max="13" width="13.5703125" style="2" customWidth="1"/>
    <col min="14" max="14" width="12.85546875" style="2" customWidth="1"/>
    <col min="15" max="15" width="14" style="2" customWidth="1"/>
    <col min="16" max="16" width="15.28515625" style="2" customWidth="1"/>
    <col min="17" max="17" width="13.28515625" style="2" customWidth="1"/>
    <col min="18" max="18" width="13" style="2" customWidth="1"/>
    <col min="19" max="19" width="15" style="2" customWidth="1"/>
    <col min="20" max="20" width="13.5703125" style="2" customWidth="1"/>
    <col min="21" max="21" width="13" style="2" customWidth="1"/>
    <col min="22" max="22" width="13.28515625" style="2" customWidth="1"/>
    <col min="23" max="23" width="15.28515625" style="2" customWidth="1"/>
    <col min="24" max="24" width="15.42578125" style="2" bestFit="1" customWidth="1"/>
    <col min="25" max="25" width="14.28515625" style="2" customWidth="1"/>
    <col min="26" max="229" width="11.42578125" style="2"/>
    <col min="230" max="230" width="14.42578125" style="2" customWidth="1"/>
    <col min="231" max="231" width="12" style="2" customWidth="1"/>
    <col min="232" max="233" width="14.42578125" style="2" customWidth="1"/>
    <col min="234" max="234" width="17.42578125" style="2" customWidth="1"/>
    <col min="235" max="237" width="14.42578125" style="2" customWidth="1"/>
    <col min="238" max="485" width="11.42578125" style="2"/>
    <col min="486" max="486" width="14.42578125" style="2" customWidth="1"/>
    <col min="487" max="487" width="12" style="2" customWidth="1"/>
    <col min="488" max="489" width="14.42578125" style="2" customWidth="1"/>
    <col min="490" max="490" width="17.42578125" style="2" customWidth="1"/>
    <col min="491" max="493" width="14.42578125" style="2" customWidth="1"/>
    <col min="494" max="741" width="11.42578125" style="2"/>
    <col min="742" max="742" width="14.42578125" style="2" customWidth="1"/>
    <col min="743" max="743" width="12" style="2" customWidth="1"/>
    <col min="744" max="745" width="14.42578125" style="2" customWidth="1"/>
    <col min="746" max="746" width="17.42578125" style="2" customWidth="1"/>
    <col min="747" max="749" width="14.42578125" style="2" customWidth="1"/>
    <col min="750" max="997" width="11.42578125" style="2"/>
    <col min="998" max="998" width="14.42578125" style="2" customWidth="1"/>
    <col min="999" max="999" width="12" style="2" customWidth="1"/>
    <col min="1000" max="1001" width="14.42578125" style="2" customWidth="1"/>
    <col min="1002" max="1002" width="17.42578125" style="2" customWidth="1"/>
    <col min="1003" max="1005" width="14.42578125" style="2" customWidth="1"/>
    <col min="1006" max="1253" width="11.42578125" style="2"/>
    <col min="1254" max="1254" width="14.42578125" style="2" customWidth="1"/>
    <col min="1255" max="1255" width="12" style="2" customWidth="1"/>
    <col min="1256" max="1257" width="14.42578125" style="2" customWidth="1"/>
    <col min="1258" max="1258" width="17.42578125" style="2" customWidth="1"/>
    <col min="1259" max="1261" width="14.42578125" style="2" customWidth="1"/>
    <col min="1262" max="1509" width="11.42578125" style="2"/>
    <col min="1510" max="1510" width="14.42578125" style="2" customWidth="1"/>
    <col min="1511" max="1511" width="12" style="2" customWidth="1"/>
    <col min="1512" max="1513" width="14.42578125" style="2" customWidth="1"/>
    <col min="1514" max="1514" width="17.42578125" style="2" customWidth="1"/>
    <col min="1515" max="1517" width="14.42578125" style="2" customWidth="1"/>
    <col min="1518" max="1765" width="11.42578125" style="2"/>
    <col min="1766" max="1766" width="14.42578125" style="2" customWidth="1"/>
    <col min="1767" max="1767" width="12" style="2" customWidth="1"/>
    <col min="1768" max="1769" width="14.42578125" style="2" customWidth="1"/>
    <col min="1770" max="1770" width="17.42578125" style="2" customWidth="1"/>
    <col min="1771" max="1773" width="14.42578125" style="2" customWidth="1"/>
    <col min="1774" max="2021" width="11.42578125" style="2"/>
    <col min="2022" max="2022" width="14.42578125" style="2" customWidth="1"/>
    <col min="2023" max="2023" width="12" style="2" customWidth="1"/>
    <col min="2024" max="2025" width="14.42578125" style="2" customWidth="1"/>
    <col min="2026" max="2026" width="17.42578125" style="2" customWidth="1"/>
    <col min="2027" max="2029" width="14.42578125" style="2" customWidth="1"/>
    <col min="2030" max="2277" width="11.42578125" style="2"/>
    <col min="2278" max="2278" width="14.42578125" style="2" customWidth="1"/>
    <col min="2279" max="2279" width="12" style="2" customWidth="1"/>
    <col min="2280" max="2281" width="14.42578125" style="2" customWidth="1"/>
    <col min="2282" max="2282" width="17.42578125" style="2" customWidth="1"/>
    <col min="2283" max="2285" width="14.42578125" style="2" customWidth="1"/>
    <col min="2286" max="2533" width="11.42578125" style="2"/>
    <col min="2534" max="2534" width="14.42578125" style="2" customWidth="1"/>
    <col min="2535" max="2535" width="12" style="2" customWidth="1"/>
    <col min="2536" max="2537" width="14.42578125" style="2" customWidth="1"/>
    <col min="2538" max="2538" width="17.42578125" style="2" customWidth="1"/>
    <col min="2539" max="2541" width="14.42578125" style="2" customWidth="1"/>
    <col min="2542" max="2789" width="11.42578125" style="2"/>
    <col min="2790" max="2790" width="14.42578125" style="2" customWidth="1"/>
    <col min="2791" max="2791" width="12" style="2" customWidth="1"/>
    <col min="2792" max="2793" width="14.42578125" style="2" customWidth="1"/>
    <col min="2794" max="2794" width="17.42578125" style="2" customWidth="1"/>
    <col min="2795" max="2797" width="14.42578125" style="2" customWidth="1"/>
    <col min="2798" max="3045" width="11.42578125" style="2"/>
    <col min="3046" max="3046" width="14.42578125" style="2" customWidth="1"/>
    <col min="3047" max="3047" width="12" style="2" customWidth="1"/>
    <col min="3048" max="3049" width="14.42578125" style="2" customWidth="1"/>
    <col min="3050" max="3050" width="17.42578125" style="2" customWidth="1"/>
    <col min="3051" max="3053" width="14.42578125" style="2" customWidth="1"/>
    <col min="3054" max="3301" width="11.42578125" style="2"/>
    <col min="3302" max="3302" width="14.42578125" style="2" customWidth="1"/>
    <col min="3303" max="3303" width="12" style="2" customWidth="1"/>
    <col min="3304" max="3305" width="14.42578125" style="2" customWidth="1"/>
    <col min="3306" max="3306" width="17.42578125" style="2" customWidth="1"/>
    <col min="3307" max="3309" width="14.42578125" style="2" customWidth="1"/>
    <col min="3310" max="3557" width="11.42578125" style="2"/>
    <col min="3558" max="3558" width="14.42578125" style="2" customWidth="1"/>
    <col min="3559" max="3559" width="12" style="2" customWidth="1"/>
    <col min="3560" max="3561" width="14.42578125" style="2" customWidth="1"/>
    <col min="3562" max="3562" width="17.42578125" style="2" customWidth="1"/>
    <col min="3563" max="3565" width="14.42578125" style="2" customWidth="1"/>
    <col min="3566" max="3813" width="11.42578125" style="2"/>
    <col min="3814" max="3814" width="14.42578125" style="2" customWidth="1"/>
    <col min="3815" max="3815" width="12" style="2" customWidth="1"/>
    <col min="3816" max="3817" width="14.42578125" style="2" customWidth="1"/>
    <col min="3818" max="3818" width="17.42578125" style="2" customWidth="1"/>
    <col min="3819" max="3821" width="14.42578125" style="2" customWidth="1"/>
    <col min="3822" max="4069" width="11.42578125" style="2"/>
    <col min="4070" max="4070" width="14.42578125" style="2" customWidth="1"/>
    <col min="4071" max="4071" width="12" style="2" customWidth="1"/>
    <col min="4072" max="4073" width="14.42578125" style="2" customWidth="1"/>
    <col min="4074" max="4074" width="17.42578125" style="2" customWidth="1"/>
    <col min="4075" max="4077" width="14.42578125" style="2" customWidth="1"/>
    <col min="4078" max="4325" width="11.42578125" style="2"/>
    <col min="4326" max="4326" width="14.42578125" style="2" customWidth="1"/>
    <col min="4327" max="4327" width="12" style="2" customWidth="1"/>
    <col min="4328" max="4329" width="14.42578125" style="2" customWidth="1"/>
    <col min="4330" max="4330" width="17.42578125" style="2" customWidth="1"/>
    <col min="4331" max="4333" width="14.42578125" style="2" customWidth="1"/>
    <col min="4334" max="4581" width="11.42578125" style="2"/>
    <col min="4582" max="4582" width="14.42578125" style="2" customWidth="1"/>
    <col min="4583" max="4583" width="12" style="2" customWidth="1"/>
    <col min="4584" max="4585" width="14.42578125" style="2" customWidth="1"/>
    <col min="4586" max="4586" width="17.42578125" style="2" customWidth="1"/>
    <col min="4587" max="4589" width="14.42578125" style="2" customWidth="1"/>
    <col min="4590" max="4837" width="11.42578125" style="2"/>
    <col min="4838" max="4838" width="14.42578125" style="2" customWidth="1"/>
    <col min="4839" max="4839" width="12" style="2" customWidth="1"/>
    <col min="4840" max="4841" width="14.42578125" style="2" customWidth="1"/>
    <col min="4842" max="4842" width="17.42578125" style="2" customWidth="1"/>
    <col min="4843" max="4845" width="14.42578125" style="2" customWidth="1"/>
    <col min="4846" max="5093" width="11.42578125" style="2"/>
    <col min="5094" max="5094" width="14.42578125" style="2" customWidth="1"/>
    <col min="5095" max="5095" width="12" style="2" customWidth="1"/>
    <col min="5096" max="5097" width="14.42578125" style="2" customWidth="1"/>
    <col min="5098" max="5098" width="17.42578125" style="2" customWidth="1"/>
    <col min="5099" max="5101" width="14.42578125" style="2" customWidth="1"/>
    <col min="5102" max="5349" width="11.42578125" style="2"/>
    <col min="5350" max="5350" width="14.42578125" style="2" customWidth="1"/>
    <col min="5351" max="5351" width="12" style="2" customWidth="1"/>
    <col min="5352" max="5353" width="14.42578125" style="2" customWidth="1"/>
    <col min="5354" max="5354" width="17.42578125" style="2" customWidth="1"/>
    <col min="5355" max="5357" width="14.42578125" style="2" customWidth="1"/>
    <col min="5358" max="5605" width="11.42578125" style="2"/>
    <col min="5606" max="5606" width="14.42578125" style="2" customWidth="1"/>
    <col min="5607" max="5607" width="12" style="2" customWidth="1"/>
    <col min="5608" max="5609" width="14.42578125" style="2" customWidth="1"/>
    <col min="5610" max="5610" width="17.42578125" style="2" customWidth="1"/>
    <col min="5611" max="5613" width="14.42578125" style="2" customWidth="1"/>
    <col min="5614" max="5861" width="11.42578125" style="2"/>
    <col min="5862" max="5862" width="14.42578125" style="2" customWidth="1"/>
    <col min="5863" max="5863" width="12" style="2" customWidth="1"/>
    <col min="5864" max="5865" width="14.42578125" style="2" customWidth="1"/>
    <col min="5866" max="5866" width="17.42578125" style="2" customWidth="1"/>
    <col min="5867" max="5869" width="14.42578125" style="2" customWidth="1"/>
    <col min="5870" max="6117" width="11.42578125" style="2"/>
    <col min="6118" max="6118" width="14.42578125" style="2" customWidth="1"/>
    <col min="6119" max="6119" width="12" style="2" customWidth="1"/>
    <col min="6120" max="6121" width="14.42578125" style="2" customWidth="1"/>
    <col min="6122" max="6122" width="17.42578125" style="2" customWidth="1"/>
    <col min="6123" max="6125" width="14.42578125" style="2" customWidth="1"/>
    <col min="6126" max="6373" width="11.42578125" style="2"/>
    <col min="6374" max="6374" width="14.42578125" style="2" customWidth="1"/>
    <col min="6375" max="6375" width="12" style="2" customWidth="1"/>
    <col min="6376" max="6377" width="14.42578125" style="2" customWidth="1"/>
    <col min="6378" max="6378" width="17.42578125" style="2" customWidth="1"/>
    <col min="6379" max="6381" width="14.42578125" style="2" customWidth="1"/>
    <col min="6382" max="6629" width="11.42578125" style="2"/>
    <col min="6630" max="6630" width="14.42578125" style="2" customWidth="1"/>
    <col min="6631" max="6631" width="12" style="2" customWidth="1"/>
    <col min="6632" max="6633" width="14.42578125" style="2" customWidth="1"/>
    <col min="6634" max="6634" width="17.42578125" style="2" customWidth="1"/>
    <col min="6635" max="6637" width="14.42578125" style="2" customWidth="1"/>
    <col min="6638" max="6885" width="11.42578125" style="2"/>
    <col min="6886" max="6886" width="14.42578125" style="2" customWidth="1"/>
    <col min="6887" max="6887" width="12" style="2" customWidth="1"/>
    <col min="6888" max="6889" width="14.42578125" style="2" customWidth="1"/>
    <col min="6890" max="6890" width="17.42578125" style="2" customWidth="1"/>
    <col min="6891" max="6893" width="14.42578125" style="2" customWidth="1"/>
    <col min="6894" max="7141" width="11.42578125" style="2"/>
    <col min="7142" max="7142" width="14.42578125" style="2" customWidth="1"/>
    <col min="7143" max="7143" width="12" style="2" customWidth="1"/>
    <col min="7144" max="7145" width="14.42578125" style="2" customWidth="1"/>
    <col min="7146" max="7146" width="17.42578125" style="2" customWidth="1"/>
    <col min="7147" max="7149" width="14.42578125" style="2" customWidth="1"/>
    <col min="7150" max="7397" width="11.42578125" style="2"/>
    <col min="7398" max="7398" width="14.42578125" style="2" customWidth="1"/>
    <col min="7399" max="7399" width="12" style="2" customWidth="1"/>
    <col min="7400" max="7401" width="14.42578125" style="2" customWidth="1"/>
    <col min="7402" max="7402" width="17.42578125" style="2" customWidth="1"/>
    <col min="7403" max="7405" width="14.42578125" style="2" customWidth="1"/>
    <col min="7406" max="7653" width="11.42578125" style="2"/>
    <col min="7654" max="7654" width="14.42578125" style="2" customWidth="1"/>
    <col min="7655" max="7655" width="12" style="2" customWidth="1"/>
    <col min="7656" max="7657" width="14.42578125" style="2" customWidth="1"/>
    <col min="7658" max="7658" width="17.42578125" style="2" customWidth="1"/>
    <col min="7659" max="7661" width="14.42578125" style="2" customWidth="1"/>
    <col min="7662" max="7909" width="11.42578125" style="2"/>
    <col min="7910" max="7910" width="14.42578125" style="2" customWidth="1"/>
    <col min="7911" max="7911" width="12" style="2" customWidth="1"/>
    <col min="7912" max="7913" width="14.42578125" style="2" customWidth="1"/>
    <col min="7914" max="7914" width="17.42578125" style="2" customWidth="1"/>
    <col min="7915" max="7917" width="14.42578125" style="2" customWidth="1"/>
    <col min="7918" max="8165" width="11.42578125" style="2"/>
    <col min="8166" max="8166" width="14.42578125" style="2" customWidth="1"/>
    <col min="8167" max="8167" width="12" style="2" customWidth="1"/>
    <col min="8168" max="8169" width="14.42578125" style="2" customWidth="1"/>
    <col min="8170" max="8170" width="17.42578125" style="2" customWidth="1"/>
    <col min="8171" max="8173" width="14.42578125" style="2" customWidth="1"/>
    <col min="8174" max="8421" width="11.42578125" style="2"/>
    <col min="8422" max="8422" width="14.42578125" style="2" customWidth="1"/>
    <col min="8423" max="8423" width="12" style="2" customWidth="1"/>
    <col min="8424" max="8425" width="14.42578125" style="2" customWidth="1"/>
    <col min="8426" max="8426" width="17.42578125" style="2" customWidth="1"/>
    <col min="8427" max="8429" width="14.42578125" style="2" customWidth="1"/>
    <col min="8430" max="8677" width="11.42578125" style="2"/>
    <col min="8678" max="8678" width="14.42578125" style="2" customWidth="1"/>
    <col min="8679" max="8679" width="12" style="2" customWidth="1"/>
    <col min="8680" max="8681" width="14.42578125" style="2" customWidth="1"/>
    <col min="8682" max="8682" width="17.42578125" style="2" customWidth="1"/>
    <col min="8683" max="8685" width="14.42578125" style="2" customWidth="1"/>
    <col min="8686" max="8933" width="11.42578125" style="2"/>
    <col min="8934" max="8934" width="14.42578125" style="2" customWidth="1"/>
    <col min="8935" max="8935" width="12" style="2" customWidth="1"/>
    <col min="8936" max="8937" width="14.42578125" style="2" customWidth="1"/>
    <col min="8938" max="8938" width="17.42578125" style="2" customWidth="1"/>
    <col min="8939" max="8941" width="14.42578125" style="2" customWidth="1"/>
    <col min="8942" max="9189" width="11.42578125" style="2"/>
    <col min="9190" max="9190" width="14.42578125" style="2" customWidth="1"/>
    <col min="9191" max="9191" width="12" style="2" customWidth="1"/>
    <col min="9192" max="9193" width="14.42578125" style="2" customWidth="1"/>
    <col min="9194" max="9194" width="17.42578125" style="2" customWidth="1"/>
    <col min="9195" max="9197" width="14.42578125" style="2" customWidth="1"/>
    <col min="9198" max="9445" width="11.42578125" style="2"/>
    <col min="9446" max="9446" width="14.42578125" style="2" customWidth="1"/>
    <col min="9447" max="9447" width="12" style="2" customWidth="1"/>
    <col min="9448" max="9449" width="14.42578125" style="2" customWidth="1"/>
    <col min="9450" max="9450" width="17.42578125" style="2" customWidth="1"/>
    <col min="9451" max="9453" width="14.42578125" style="2" customWidth="1"/>
    <col min="9454" max="9701" width="11.42578125" style="2"/>
    <col min="9702" max="9702" width="14.42578125" style="2" customWidth="1"/>
    <col min="9703" max="9703" width="12" style="2" customWidth="1"/>
    <col min="9704" max="9705" width="14.42578125" style="2" customWidth="1"/>
    <col min="9706" max="9706" width="17.42578125" style="2" customWidth="1"/>
    <col min="9707" max="9709" width="14.42578125" style="2" customWidth="1"/>
    <col min="9710" max="9957" width="11.42578125" style="2"/>
    <col min="9958" max="9958" width="14.42578125" style="2" customWidth="1"/>
    <col min="9959" max="9959" width="12" style="2" customWidth="1"/>
    <col min="9960" max="9961" width="14.42578125" style="2" customWidth="1"/>
    <col min="9962" max="9962" width="17.42578125" style="2" customWidth="1"/>
    <col min="9963" max="9965" width="14.42578125" style="2" customWidth="1"/>
    <col min="9966" max="10213" width="11.42578125" style="2"/>
    <col min="10214" max="10214" width="14.42578125" style="2" customWidth="1"/>
    <col min="10215" max="10215" width="12" style="2" customWidth="1"/>
    <col min="10216" max="10217" width="14.42578125" style="2" customWidth="1"/>
    <col min="10218" max="10218" width="17.42578125" style="2" customWidth="1"/>
    <col min="10219" max="10221" width="14.42578125" style="2" customWidth="1"/>
    <col min="10222" max="10469" width="11.42578125" style="2"/>
    <col min="10470" max="10470" width="14.42578125" style="2" customWidth="1"/>
    <col min="10471" max="10471" width="12" style="2" customWidth="1"/>
    <col min="10472" max="10473" width="14.42578125" style="2" customWidth="1"/>
    <col min="10474" max="10474" width="17.42578125" style="2" customWidth="1"/>
    <col min="10475" max="10477" width="14.42578125" style="2" customWidth="1"/>
    <col min="10478" max="10725" width="11.42578125" style="2"/>
    <col min="10726" max="10726" width="14.42578125" style="2" customWidth="1"/>
    <col min="10727" max="10727" width="12" style="2" customWidth="1"/>
    <col min="10728" max="10729" width="14.42578125" style="2" customWidth="1"/>
    <col min="10730" max="10730" width="17.42578125" style="2" customWidth="1"/>
    <col min="10731" max="10733" width="14.42578125" style="2" customWidth="1"/>
    <col min="10734" max="10981" width="11.42578125" style="2"/>
    <col min="10982" max="10982" width="14.42578125" style="2" customWidth="1"/>
    <col min="10983" max="10983" width="12" style="2" customWidth="1"/>
    <col min="10984" max="10985" width="14.42578125" style="2" customWidth="1"/>
    <col min="10986" max="10986" width="17.42578125" style="2" customWidth="1"/>
    <col min="10987" max="10989" width="14.42578125" style="2" customWidth="1"/>
    <col min="10990" max="11237" width="11.42578125" style="2"/>
    <col min="11238" max="11238" width="14.42578125" style="2" customWidth="1"/>
    <col min="11239" max="11239" width="12" style="2" customWidth="1"/>
    <col min="11240" max="11241" width="14.42578125" style="2" customWidth="1"/>
    <col min="11242" max="11242" width="17.42578125" style="2" customWidth="1"/>
    <col min="11243" max="11245" width="14.42578125" style="2" customWidth="1"/>
    <col min="11246" max="11493" width="11.42578125" style="2"/>
    <col min="11494" max="11494" width="14.42578125" style="2" customWidth="1"/>
    <col min="11495" max="11495" width="12" style="2" customWidth="1"/>
    <col min="11496" max="11497" width="14.42578125" style="2" customWidth="1"/>
    <col min="11498" max="11498" width="17.42578125" style="2" customWidth="1"/>
    <col min="11499" max="11501" width="14.42578125" style="2" customWidth="1"/>
    <col min="11502" max="11749" width="11.42578125" style="2"/>
    <col min="11750" max="11750" width="14.42578125" style="2" customWidth="1"/>
    <col min="11751" max="11751" width="12" style="2" customWidth="1"/>
    <col min="11752" max="11753" width="14.42578125" style="2" customWidth="1"/>
    <col min="11754" max="11754" width="17.42578125" style="2" customWidth="1"/>
    <col min="11755" max="11757" width="14.42578125" style="2" customWidth="1"/>
    <col min="11758" max="12005" width="11.42578125" style="2"/>
    <col min="12006" max="12006" width="14.42578125" style="2" customWidth="1"/>
    <col min="12007" max="12007" width="12" style="2" customWidth="1"/>
    <col min="12008" max="12009" width="14.42578125" style="2" customWidth="1"/>
    <col min="12010" max="12010" width="17.42578125" style="2" customWidth="1"/>
    <col min="12011" max="12013" width="14.42578125" style="2" customWidth="1"/>
    <col min="12014" max="12261" width="11.42578125" style="2"/>
    <col min="12262" max="12262" width="14.42578125" style="2" customWidth="1"/>
    <col min="12263" max="12263" width="12" style="2" customWidth="1"/>
    <col min="12264" max="12265" width="14.42578125" style="2" customWidth="1"/>
    <col min="12266" max="12266" width="17.42578125" style="2" customWidth="1"/>
    <col min="12267" max="12269" width="14.42578125" style="2" customWidth="1"/>
    <col min="12270" max="12517" width="11.42578125" style="2"/>
    <col min="12518" max="12518" width="14.42578125" style="2" customWidth="1"/>
    <col min="12519" max="12519" width="12" style="2" customWidth="1"/>
    <col min="12520" max="12521" width="14.42578125" style="2" customWidth="1"/>
    <col min="12522" max="12522" width="17.42578125" style="2" customWidth="1"/>
    <col min="12523" max="12525" width="14.42578125" style="2" customWidth="1"/>
    <col min="12526" max="12773" width="11.42578125" style="2"/>
    <col min="12774" max="12774" width="14.42578125" style="2" customWidth="1"/>
    <col min="12775" max="12775" width="12" style="2" customWidth="1"/>
    <col min="12776" max="12777" width="14.42578125" style="2" customWidth="1"/>
    <col min="12778" max="12778" width="17.42578125" style="2" customWidth="1"/>
    <col min="12779" max="12781" width="14.42578125" style="2" customWidth="1"/>
    <col min="12782" max="13029" width="11.42578125" style="2"/>
    <col min="13030" max="13030" width="14.42578125" style="2" customWidth="1"/>
    <col min="13031" max="13031" width="12" style="2" customWidth="1"/>
    <col min="13032" max="13033" width="14.42578125" style="2" customWidth="1"/>
    <col min="13034" max="13034" width="17.42578125" style="2" customWidth="1"/>
    <col min="13035" max="13037" width="14.42578125" style="2" customWidth="1"/>
    <col min="13038" max="13285" width="11.42578125" style="2"/>
    <col min="13286" max="13286" width="14.42578125" style="2" customWidth="1"/>
    <col min="13287" max="13287" width="12" style="2" customWidth="1"/>
    <col min="13288" max="13289" width="14.42578125" style="2" customWidth="1"/>
    <col min="13290" max="13290" width="17.42578125" style="2" customWidth="1"/>
    <col min="13291" max="13293" width="14.42578125" style="2" customWidth="1"/>
    <col min="13294" max="13541" width="11.42578125" style="2"/>
    <col min="13542" max="13542" width="14.42578125" style="2" customWidth="1"/>
    <col min="13543" max="13543" width="12" style="2" customWidth="1"/>
    <col min="13544" max="13545" width="14.42578125" style="2" customWidth="1"/>
    <col min="13546" max="13546" width="17.42578125" style="2" customWidth="1"/>
    <col min="13547" max="13549" width="14.42578125" style="2" customWidth="1"/>
    <col min="13550" max="13797" width="11.42578125" style="2"/>
    <col min="13798" max="13798" width="14.42578125" style="2" customWidth="1"/>
    <col min="13799" max="13799" width="12" style="2" customWidth="1"/>
    <col min="13800" max="13801" width="14.42578125" style="2" customWidth="1"/>
    <col min="13802" max="13802" width="17.42578125" style="2" customWidth="1"/>
    <col min="13803" max="13805" width="14.42578125" style="2" customWidth="1"/>
    <col min="13806" max="14053" width="11.42578125" style="2"/>
    <col min="14054" max="14054" width="14.42578125" style="2" customWidth="1"/>
    <col min="14055" max="14055" width="12" style="2" customWidth="1"/>
    <col min="14056" max="14057" width="14.42578125" style="2" customWidth="1"/>
    <col min="14058" max="14058" width="17.42578125" style="2" customWidth="1"/>
    <col min="14059" max="14061" width="14.42578125" style="2" customWidth="1"/>
    <col min="14062" max="14309" width="11.42578125" style="2"/>
    <col min="14310" max="14310" width="14.42578125" style="2" customWidth="1"/>
    <col min="14311" max="14311" width="12" style="2" customWidth="1"/>
    <col min="14312" max="14313" width="14.42578125" style="2" customWidth="1"/>
    <col min="14314" max="14314" width="17.42578125" style="2" customWidth="1"/>
    <col min="14315" max="14317" width="14.42578125" style="2" customWidth="1"/>
    <col min="14318" max="14565" width="11.42578125" style="2"/>
    <col min="14566" max="14566" width="14.42578125" style="2" customWidth="1"/>
    <col min="14567" max="14567" width="12" style="2" customWidth="1"/>
    <col min="14568" max="14569" width="14.42578125" style="2" customWidth="1"/>
    <col min="14570" max="14570" width="17.42578125" style="2" customWidth="1"/>
    <col min="14571" max="14573" width="14.42578125" style="2" customWidth="1"/>
    <col min="14574" max="14821" width="11.42578125" style="2"/>
    <col min="14822" max="14822" width="14.42578125" style="2" customWidth="1"/>
    <col min="14823" max="14823" width="12" style="2" customWidth="1"/>
    <col min="14824" max="14825" width="14.42578125" style="2" customWidth="1"/>
    <col min="14826" max="14826" width="17.42578125" style="2" customWidth="1"/>
    <col min="14827" max="14829" width="14.42578125" style="2" customWidth="1"/>
    <col min="14830" max="15077" width="11.42578125" style="2"/>
    <col min="15078" max="15078" width="14.42578125" style="2" customWidth="1"/>
    <col min="15079" max="15079" width="12" style="2" customWidth="1"/>
    <col min="15080" max="15081" width="14.42578125" style="2" customWidth="1"/>
    <col min="15082" max="15082" width="17.42578125" style="2" customWidth="1"/>
    <col min="15083" max="15085" width="14.42578125" style="2" customWidth="1"/>
    <col min="15086" max="15333" width="11.42578125" style="2"/>
    <col min="15334" max="15334" width="14.42578125" style="2" customWidth="1"/>
    <col min="15335" max="15335" width="12" style="2" customWidth="1"/>
    <col min="15336" max="15337" width="14.42578125" style="2" customWidth="1"/>
    <col min="15338" max="15338" width="17.42578125" style="2" customWidth="1"/>
    <col min="15339" max="15341" width="14.42578125" style="2" customWidth="1"/>
    <col min="15342" max="15589" width="11.42578125" style="2"/>
    <col min="15590" max="15590" width="14.42578125" style="2" customWidth="1"/>
    <col min="15591" max="15591" width="12" style="2" customWidth="1"/>
    <col min="15592" max="15593" width="14.42578125" style="2" customWidth="1"/>
    <col min="15594" max="15594" width="17.42578125" style="2" customWidth="1"/>
    <col min="15595" max="15597" width="14.42578125" style="2" customWidth="1"/>
    <col min="15598" max="15845" width="11.42578125" style="2"/>
    <col min="15846" max="15846" width="14.42578125" style="2" customWidth="1"/>
    <col min="15847" max="15847" width="12" style="2" customWidth="1"/>
    <col min="15848" max="15849" width="14.42578125" style="2" customWidth="1"/>
    <col min="15850" max="15850" width="17.42578125" style="2" customWidth="1"/>
    <col min="15851" max="15853" width="14.42578125" style="2" customWidth="1"/>
    <col min="15854" max="16101" width="11.42578125" style="2"/>
    <col min="16102" max="16102" width="14.42578125" style="2" customWidth="1"/>
    <col min="16103" max="16103" width="12" style="2" customWidth="1"/>
    <col min="16104" max="16105" width="14.42578125" style="2" customWidth="1"/>
    <col min="16106" max="16106" width="17.42578125" style="2" customWidth="1"/>
    <col min="16107" max="16109" width="14.42578125" style="2" customWidth="1"/>
    <col min="16110" max="16384" width="11.42578125" style="2"/>
  </cols>
  <sheetData>
    <row r="1" spans="1:25" ht="65.25" customHeight="1" x14ac:dyDescent="0.25">
      <c r="A1" s="616"/>
      <c r="B1" s="616"/>
      <c r="C1" s="616"/>
      <c r="D1" s="1"/>
      <c r="E1" s="126"/>
    </row>
    <row r="2" spans="1:25" x14ac:dyDescent="0.25">
      <c r="A2" s="4"/>
      <c r="B2" s="4"/>
      <c r="C2" s="4"/>
      <c r="D2" s="4"/>
      <c r="E2" s="126"/>
    </row>
    <row r="3" spans="1:25" ht="14.25" customHeight="1" x14ac:dyDescent="0.25">
      <c r="A3" s="521" t="s">
        <v>138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3"/>
    </row>
    <row r="4" spans="1:25" ht="14.25" customHeight="1" x14ac:dyDescent="0.25">
      <c r="A4" s="533"/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5"/>
    </row>
    <row r="5" spans="1:25" x14ac:dyDescent="0.25">
      <c r="A5" s="628" t="s">
        <v>8</v>
      </c>
      <c r="B5" s="629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8"/>
      <c r="W5" s="8"/>
      <c r="X5" s="8"/>
      <c r="Y5" s="9"/>
    </row>
    <row r="6" spans="1:25" x14ac:dyDescent="0.25">
      <c r="A6" s="628" t="s">
        <v>9</v>
      </c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29"/>
      <c r="R6" s="629"/>
      <c r="S6" s="629"/>
      <c r="T6" s="629"/>
      <c r="U6" s="629"/>
      <c r="V6" s="8"/>
      <c r="W6" s="8"/>
      <c r="X6" s="8"/>
      <c r="Y6" s="9"/>
    </row>
    <row r="7" spans="1:25" x14ac:dyDescent="0.25">
      <c r="A7" s="630" t="s">
        <v>163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  <c r="T7" s="631"/>
      <c r="U7" s="631"/>
      <c r="V7" s="11"/>
      <c r="W7" s="11"/>
      <c r="X7" s="11"/>
      <c r="Y7" s="12"/>
    </row>
    <row r="8" spans="1:25" ht="14.25" customHeight="1" x14ac:dyDescent="0.3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126"/>
      <c r="W8" s="126"/>
      <c r="X8" s="126"/>
      <c r="Y8" s="15" t="s">
        <v>37</v>
      </c>
    </row>
    <row r="9" spans="1:25" ht="14.25" customHeight="1" x14ac:dyDescent="0.25">
      <c r="A9" s="536" t="s">
        <v>196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7"/>
      <c r="U9" s="537"/>
      <c r="V9" s="304"/>
      <c r="W9" s="304"/>
      <c r="X9" s="304"/>
      <c r="Y9" s="403"/>
    </row>
    <row r="10" spans="1:25" ht="17.25" customHeight="1" x14ac:dyDescent="0.25">
      <c r="A10" s="165" t="s">
        <v>5</v>
      </c>
      <c r="B10" s="563">
        <v>2013</v>
      </c>
      <c r="C10" s="563"/>
      <c r="D10" s="563"/>
      <c r="E10" s="563"/>
      <c r="F10" s="563">
        <v>2014</v>
      </c>
      <c r="G10" s="563"/>
      <c r="H10" s="563"/>
      <c r="I10" s="563"/>
      <c r="J10" s="563">
        <v>2015</v>
      </c>
      <c r="K10" s="563"/>
      <c r="L10" s="563"/>
      <c r="M10" s="563"/>
      <c r="N10" s="563">
        <v>2016</v>
      </c>
      <c r="O10" s="563"/>
      <c r="P10" s="563"/>
      <c r="Q10" s="563"/>
      <c r="R10" s="563" t="s">
        <v>152</v>
      </c>
      <c r="S10" s="563"/>
      <c r="T10" s="563"/>
      <c r="U10" s="564"/>
      <c r="V10" s="563" t="s">
        <v>181</v>
      </c>
      <c r="W10" s="563"/>
      <c r="X10" s="563"/>
      <c r="Y10" s="564"/>
    </row>
    <row r="11" spans="1:25" ht="24" customHeight="1" x14ac:dyDescent="0.25">
      <c r="A11" s="554" t="s">
        <v>10</v>
      </c>
      <c r="B11" s="562" t="s">
        <v>11</v>
      </c>
      <c r="C11" s="562"/>
      <c r="D11" s="562"/>
      <c r="E11" s="557" t="s">
        <v>3</v>
      </c>
      <c r="F11" s="562" t="s">
        <v>11</v>
      </c>
      <c r="G11" s="562"/>
      <c r="H11" s="562"/>
      <c r="I11" s="557" t="s">
        <v>3</v>
      </c>
      <c r="J11" s="562" t="s">
        <v>11</v>
      </c>
      <c r="K11" s="562"/>
      <c r="L11" s="562"/>
      <c r="M11" s="557" t="s">
        <v>3</v>
      </c>
      <c r="N11" s="562" t="s">
        <v>11</v>
      </c>
      <c r="O11" s="562"/>
      <c r="P11" s="562"/>
      <c r="Q11" s="557" t="s">
        <v>3</v>
      </c>
      <c r="R11" s="562" t="s">
        <v>11</v>
      </c>
      <c r="S11" s="562"/>
      <c r="T11" s="562"/>
      <c r="U11" s="557" t="s">
        <v>3</v>
      </c>
      <c r="V11" s="562" t="s">
        <v>11</v>
      </c>
      <c r="W11" s="562"/>
      <c r="X11" s="562"/>
      <c r="Y11" s="557" t="s">
        <v>3</v>
      </c>
    </row>
    <row r="12" spans="1:25" ht="46.5" customHeight="1" x14ac:dyDescent="0.25">
      <c r="A12" s="556"/>
      <c r="B12" s="166" t="s">
        <v>12</v>
      </c>
      <c r="C12" s="166" t="s">
        <v>13</v>
      </c>
      <c r="D12" s="166" t="s">
        <v>14</v>
      </c>
      <c r="E12" s="634"/>
      <c r="F12" s="166" t="s">
        <v>12</v>
      </c>
      <c r="G12" s="166" t="s">
        <v>13</v>
      </c>
      <c r="H12" s="166" t="s">
        <v>14</v>
      </c>
      <c r="I12" s="558"/>
      <c r="J12" s="166" t="s">
        <v>12</v>
      </c>
      <c r="K12" s="166" t="s">
        <v>13</v>
      </c>
      <c r="L12" s="166" t="s">
        <v>14</v>
      </c>
      <c r="M12" s="558"/>
      <c r="N12" s="166" t="s">
        <v>12</v>
      </c>
      <c r="O12" s="166" t="s">
        <v>13</v>
      </c>
      <c r="P12" s="166" t="s">
        <v>14</v>
      </c>
      <c r="Q12" s="558"/>
      <c r="R12" s="166" t="s">
        <v>12</v>
      </c>
      <c r="S12" s="166" t="s">
        <v>13</v>
      </c>
      <c r="T12" s="166" t="s">
        <v>14</v>
      </c>
      <c r="U12" s="558"/>
      <c r="V12" s="166" t="s">
        <v>12</v>
      </c>
      <c r="W12" s="166" t="s">
        <v>13</v>
      </c>
      <c r="X12" s="166" t="s">
        <v>14</v>
      </c>
      <c r="Y12" s="558"/>
    </row>
    <row r="13" spans="1:25" ht="14.25" customHeight="1" x14ac:dyDescent="0.25">
      <c r="A13" s="167" t="s">
        <v>15</v>
      </c>
      <c r="B13" s="169">
        <v>0</v>
      </c>
      <c r="C13" s="169">
        <v>0</v>
      </c>
      <c r="D13" s="169">
        <v>0</v>
      </c>
      <c r="E13" s="356">
        <v>0</v>
      </c>
      <c r="F13" s="169">
        <v>0</v>
      </c>
      <c r="G13" s="169">
        <v>0</v>
      </c>
      <c r="H13" s="169">
        <v>0</v>
      </c>
      <c r="I13" s="171">
        <v>0</v>
      </c>
      <c r="J13" s="168">
        <v>0</v>
      </c>
      <c r="K13" s="169">
        <v>0</v>
      </c>
      <c r="L13" s="170">
        <v>0</v>
      </c>
      <c r="M13" s="171">
        <v>0</v>
      </c>
      <c r="N13" s="168">
        <v>0</v>
      </c>
      <c r="O13" s="169">
        <v>0</v>
      </c>
      <c r="P13" s="170">
        <v>0</v>
      </c>
      <c r="Q13" s="171">
        <v>0</v>
      </c>
      <c r="R13" s="168">
        <v>476862</v>
      </c>
      <c r="S13" s="169">
        <v>0</v>
      </c>
      <c r="T13" s="170">
        <v>0</v>
      </c>
      <c r="U13" s="171">
        <v>476862</v>
      </c>
      <c r="V13" s="168">
        <v>294073</v>
      </c>
      <c r="W13" s="169">
        <v>0</v>
      </c>
      <c r="X13" s="170">
        <v>0</v>
      </c>
      <c r="Y13" s="171">
        <v>294073</v>
      </c>
    </row>
    <row r="14" spans="1:25" ht="14.25" customHeight="1" x14ac:dyDescent="0.25">
      <c r="A14" s="174" t="s">
        <v>16</v>
      </c>
      <c r="B14" s="140">
        <v>0</v>
      </c>
      <c r="C14" s="140">
        <v>0</v>
      </c>
      <c r="D14" s="140">
        <v>0</v>
      </c>
      <c r="E14" s="357">
        <v>0</v>
      </c>
      <c r="F14" s="140">
        <v>0</v>
      </c>
      <c r="G14" s="140">
        <v>0</v>
      </c>
      <c r="H14" s="189">
        <v>0</v>
      </c>
      <c r="I14" s="177">
        <v>0</v>
      </c>
      <c r="J14" s="175">
        <v>0</v>
      </c>
      <c r="K14" s="188">
        <v>0</v>
      </c>
      <c r="L14" s="176">
        <v>0</v>
      </c>
      <c r="M14" s="177">
        <v>0</v>
      </c>
      <c r="N14" s="175">
        <v>0</v>
      </c>
      <c r="O14" s="188">
        <v>0</v>
      </c>
      <c r="P14" s="176">
        <v>0</v>
      </c>
      <c r="Q14" s="177">
        <v>0</v>
      </c>
      <c r="R14" s="175">
        <v>476862</v>
      </c>
      <c r="S14" s="140">
        <v>0</v>
      </c>
      <c r="T14" s="176">
        <v>0</v>
      </c>
      <c r="U14" s="177">
        <v>476862</v>
      </c>
      <c r="V14" s="175">
        <v>294073</v>
      </c>
      <c r="W14" s="140">
        <v>0</v>
      </c>
      <c r="X14" s="176">
        <v>0</v>
      </c>
      <c r="Y14" s="177">
        <v>294073</v>
      </c>
    </row>
    <row r="15" spans="1:25" ht="14.25" customHeight="1" x14ac:dyDescent="0.25">
      <c r="A15" s="181" t="s">
        <v>17</v>
      </c>
      <c r="B15" s="183">
        <v>0</v>
      </c>
      <c r="C15" s="183">
        <v>0</v>
      </c>
      <c r="D15" s="183">
        <v>5758</v>
      </c>
      <c r="E15" s="185">
        <v>5758</v>
      </c>
      <c r="F15" s="183">
        <v>0</v>
      </c>
      <c r="G15" s="183">
        <v>0</v>
      </c>
      <c r="H15" s="183">
        <v>6920</v>
      </c>
      <c r="I15" s="185">
        <v>6920</v>
      </c>
      <c r="J15" s="182">
        <v>0</v>
      </c>
      <c r="K15" s="183">
        <v>0</v>
      </c>
      <c r="L15" s="184">
        <v>8072</v>
      </c>
      <c r="M15" s="185">
        <v>8072</v>
      </c>
      <c r="N15" s="182">
        <v>0</v>
      </c>
      <c r="O15" s="183">
        <v>0</v>
      </c>
      <c r="P15" s="184">
        <v>9600</v>
      </c>
      <c r="Q15" s="185">
        <v>9600</v>
      </c>
      <c r="R15" s="182">
        <v>0</v>
      </c>
      <c r="S15" s="183">
        <v>0</v>
      </c>
      <c r="T15" s="184">
        <v>12859</v>
      </c>
      <c r="U15" s="185">
        <v>12859</v>
      </c>
      <c r="V15" s="182">
        <v>0</v>
      </c>
      <c r="W15" s="183">
        <v>0</v>
      </c>
      <c r="X15" s="184">
        <v>13953</v>
      </c>
      <c r="Y15" s="185">
        <v>13953</v>
      </c>
    </row>
    <row r="16" spans="1:25" ht="14.25" customHeight="1" x14ac:dyDescent="0.25">
      <c r="A16" s="187" t="s">
        <v>18</v>
      </c>
      <c r="B16" s="140">
        <v>0</v>
      </c>
      <c r="C16" s="140">
        <v>0</v>
      </c>
      <c r="D16" s="140">
        <v>5758</v>
      </c>
      <c r="E16" s="177">
        <v>5758</v>
      </c>
      <c r="F16" s="140">
        <v>0</v>
      </c>
      <c r="G16" s="140">
        <v>0</v>
      </c>
      <c r="H16" s="189">
        <v>6920</v>
      </c>
      <c r="I16" s="177">
        <v>6920</v>
      </c>
      <c r="J16" s="175">
        <v>0</v>
      </c>
      <c r="K16" s="188">
        <v>0</v>
      </c>
      <c r="L16" s="189">
        <v>8072</v>
      </c>
      <c r="M16" s="177">
        <v>8072</v>
      </c>
      <c r="N16" s="175">
        <v>0</v>
      </c>
      <c r="O16" s="188">
        <v>0</v>
      </c>
      <c r="P16" s="189">
        <v>9600</v>
      </c>
      <c r="Q16" s="177">
        <v>9600</v>
      </c>
      <c r="R16" s="175">
        <v>0</v>
      </c>
      <c r="S16" s="188">
        <v>0</v>
      </c>
      <c r="T16" s="189">
        <v>12859</v>
      </c>
      <c r="U16" s="177">
        <v>12859</v>
      </c>
      <c r="V16" s="175">
        <v>0</v>
      </c>
      <c r="W16" s="188">
        <v>0</v>
      </c>
      <c r="X16" s="189">
        <v>13953</v>
      </c>
      <c r="Y16" s="177">
        <v>13953</v>
      </c>
    </row>
    <row r="17" spans="1:25" ht="14.25" customHeight="1" x14ac:dyDescent="0.25">
      <c r="A17" s="181" t="s">
        <v>19</v>
      </c>
      <c r="B17" s="183">
        <v>0</v>
      </c>
      <c r="C17" s="183">
        <v>61010</v>
      </c>
      <c r="D17" s="183">
        <v>0</v>
      </c>
      <c r="E17" s="185">
        <v>61010</v>
      </c>
      <c r="F17" s="183">
        <v>0</v>
      </c>
      <c r="G17" s="183">
        <v>63971</v>
      </c>
      <c r="H17" s="183">
        <v>0</v>
      </c>
      <c r="I17" s="185">
        <v>63971</v>
      </c>
      <c r="J17" s="182">
        <v>0</v>
      </c>
      <c r="K17" s="183">
        <v>70833</v>
      </c>
      <c r="L17" s="184">
        <v>0</v>
      </c>
      <c r="M17" s="185">
        <v>70833</v>
      </c>
      <c r="N17" s="182">
        <v>0</v>
      </c>
      <c r="O17" s="183">
        <v>68968</v>
      </c>
      <c r="P17" s="184">
        <v>0</v>
      </c>
      <c r="Q17" s="185">
        <v>68968</v>
      </c>
      <c r="R17" s="182">
        <v>10382</v>
      </c>
      <c r="S17" s="183">
        <v>83320</v>
      </c>
      <c r="T17" s="184">
        <v>0</v>
      </c>
      <c r="U17" s="185">
        <v>93702</v>
      </c>
      <c r="V17" s="182">
        <v>31549</v>
      </c>
      <c r="W17" s="183">
        <v>99362</v>
      </c>
      <c r="X17" s="184">
        <v>0</v>
      </c>
      <c r="Y17" s="185">
        <v>130911</v>
      </c>
    </row>
    <row r="18" spans="1:25" ht="14.25" customHeight="1" x14ac:dyDescent="0.25">
      <c r="A18" s="187" t="s">
        <v>20</v>
      </c>
      <c r="B18" s="140">
        <v>0</v>
      </c>
      <c r="C18" s="140">
        <v>61010</v>
      </c>
      <c r="D18" s="140">
        <v>0</v>
      </c>
      <c r="E18" s="177">
        <v>61010</v>
      </c>
      <c r="F18" s="140">
        <v>0</v>
      </c>
      <c r="G18" s="140">
        <v>63971</v>
      </c>
      <c r="H18" s="189">
        <v>0</v>
      </c>
      <c r="I18" s="177">
        <v>63971</v>
      </c>
      <c r="J18" s="175">
        <v>0</v>
      </c>
      <c r="K18" s="140">
        <v>70833</v>
      </c>
      <c r="L18" s="176">
        <v>0</v>
      </c>
      <c r="M18" s="177">
        <v>70833</v>
      </c>
      <c r="N18" s="190">
        <v>0</v>
      </c>
      <c r="O18" s="140">
        <v>68968</v>
      </c>
      <c r="P18" s="189">
        <v>0</v>
      </c>
      <c r="Q18" s="177">
        <v>68968</v>
      </c>
      <c r="R18" s="190">
        <v>0</v>
      </c>
      <c r="S18" s="140">
        <v>83320</v>
      </c>
      <c r="T18" s="189">
        <v>0</v>
      </c>
      <c r="U18" s="177">
        <v>83320</v>
      </c>
      <c r="V18" s="190">
        <v>0</v>
      </c>
      <c r="W18" s="140">
        <v>99362</v>
      </c>
      <c r="X18" s="189">
        <v>0</v>
      </c>
      <c r="Y18" s="177">
        <v>99362</v>
      </c>
    </row>
    <row r="19" spans="1:25" ht="14.25" customHeight="1" x14ac:dyDescent="0.25">
      <c r="A19" s="406" t="s">
        <v>21</v>
      </c>
      <c r="B19" s="480">
        <v>0</v>
      </c>
      <c r="C19" s="480">
        <v>0</v>
      </c>
      <c r="D19" s="480">
        <v>0</v>
      </c>
      <c r="E19" s="177">
        <v>0</v>
      </c>
      <c r="F19" s="480">
        <v>0</v>
      </c>
      <c r="G19" s="408">
        <v>0</v>
      </c>
      <c r="H19" s="409">
        <v>0</v>
      </c>
      <c r="I19" s="182">
        <v>0</v>
      </c>
      <c r="J19" s="481">
        <v>0</v>
      </c>
      <c r="K19" s="408">
        <v>0</v>
      </c>
      <c r="L19" s="482">
        <v>0</v>
      </c>
      <c r="M19" s="177">
        <v>0</v>
      </c>
      <c r="N19" s="407">
        <v>0</v>
      </c>
      <c r="O19" s="408">
        <v>0</v>
      </c>
      <c r="P19" s="409">
        <v>0</v>
      </c>
      <c r="Q19" s="177">
        <v>0</v>
      </c>
      <c r="R19" s="407">
        <v>10382</v>
      </c>
      <c r="S19" s="408">
        <v>0</v>
      </c>
      <c r="T19" s="409">
        <v>0</v>
      </c>
      <c r="U19" s="177">
        <v>10382</v>
      </c>
      <c r="V19" s="407">
        <v>31549</v>
      </c>
      <c r="W19" s="408">
        <v>0</v>
      </c>
      <c r="X19" s="409">
        <v>0</v>
      </c>
      <c r="Y19" s="177">
        <v>31549</v>
      </c>
    </row>
    <row r="20" spans="1:25" ht="14.25" customHeight="1" x14ac:dyDescent="0.25">
      <c r="A20" s="181" t="s">
        <v>22</v>
      </c>
      <c r="B20" s="183">
        <v>0</v>
      </c>
      <c r="C20" s="183">
        <v>103099</v>
      </c>
      <c r="D20" s="183">
        <v>0</v>
      </c>
      <c r="E20" s="185">
        <v>103099</v>
      </c>
      <c r="F20" s="183">
        <v>0</v>
      </c>
      <c r="G20" s="183">
        <v>111071</v>
      </c>
      <c r="H20" s="183">
        <v>0</v>
      </c>
      <c r="I20" s="185">
        <v>111071</v>
      </c>
      <c r="J20" s="182">
        <v>0</v>
      </c>
      <c r="K20" s="183">
        <v>136710</v>
      </c>
      <c r="L20" s="184">
        <v>0</v>
      </c>
      <c r="M20" s="185">
        <v>136710</v>
      </c>
      <c r="N20" s="182">
        <v>0</v>
      </c>
      <c r="O20" s="183">
        <v>128170</v>
      </c>
      <c r="P20" s="184">
        <v>0</v>
      </c>
      <c r="Q20" s="185">
        <v>128170</v>
      </c>
      <c r="R20" s="182">
        <v>0</v>
      </c>
      <c r="S20" s="183">
        <v>142062</v>
      </c>
      <c r="T20" s="184">
        <v>0</v>
      </c>
      <c r="U20" s="185">
        <v>142062</v>
      </c>
      <c r="V20" s="182">
        <v>0</v>
      </c>
      <c r="W20" s="183">
        <v>174248</v>
      </c>
      <c r="X20" s="184">
        <v>0</v>
      </c>
      <c r="Y20" s="185">
        <v>174248</v>
      </c>
    </row>
    <row r="21" spans="1:25" ht="14.25" customHeight="1" x14ac:dyDescent="0.25">
      <c r="A21" s="187" t="s">
        <v>23</v>
      </c>
      <c r="B21" s="140">
        <v>0</v>
      </c>
      <c r="C21" s="140">
        <v>103099</v>
      </c>
      <c r="D21" s="140">
        <v>0</v>
      </c>
      <c r="E21" s="177">
        <v>103099</v>
      </c>
      <c r="F21" s="140">
        <v>0</v>
      </c>
      <c r="G21" s="140">
        <v>111071</v>
      </c>
      <c r="H21" s="189">
        <v>0</v>
      </c>
      <c r="I21" s="177">
        <v>111071</v>
      </c>
      <c r="J21" s="175">
        <v>0</v>
      </c>
      <c r="K21" s="140">
        <v>136710</v>
      </c>
      <c r="L21" s="176">
        <v>0</v>
      </c>
      <c r="M21" s="177">
        <v>136710</v>
      </c>
      <c r="N21" s="190">
        <v>0</v>
      </c>
      <c r="O21" s="140">
        <v>128170</v>
      </c>
      <c r="P21" s="176">
        <v>0</v>
      </c>
      <c r="Q21" s="177">
        <v>128170</v>
      </c>
      <c r="R21" s="190">
        <v>0</v>
      </c>
      <c r="S21" s="140">
        <v>142062</v>
      </c>
      <c r="T21" s="189">
        <v>0</v>
      </c>
      <c r="U21" s="177">
        <v>142062</v>
      </c>
      <c r="V21" s="190">
        <v>0</v>
      </c>
      <c r="W21" s="140">
        <v>174248</v>
      </c>
      <c r="X21" s="189">
        <v>0</v>
      </c>
      <c r="Y21" s="177">
        <v>174248</v>
      </c>
    </row>
    <row r="22" spans="1:25" ht="14.25" customHeight="1" x14ac:dyDescent="0.25">
      <c r="A22" s="358" t="s">
        <v>24</v>
      </c>
      <c r="B22" s="359">
        <v>0</v>
      </c>
      <c r="C22" s="359">
        <v>164109</v>
      </c>
      <c r="D22" s="359">
        <v>5758</v>
      </c>
      <c r="E22" s="360">
        <v>169867</v>
      </c>
      <c r="F22" s="359">
        <v>0</v>
      </c>
      <c r="G22" s="359">
        <v>175042</v>
      </c>
      <c r="H22" s="361">
        <v>6920</v>
      </c>
      <c r="I22" s="360">
        <v>181962</v>
      </c>
      <c r="J22" s="362">
        <v>0</v>
      </c>
      <c r="K22" s="359">
        <v>207543</v>
      </c>
      <c r="L22" s="361">
        <v>8072</v>
      </c>
      <c r="M22" s="360">
        <v>215615</v>
      </c>
      <c r="N22" s="362">
        <v>0</v>
      </c>
      <c r="O22" s="359">
        <v>197138</v>
      </c>
      <c r="P22" s="361">
        <v>9600</v>
      </c>
      <c r="Q22" s="360">
        <v>206738</v>
      </c>
      <c r="R22" s="362">
        <v>487244</v>
      </c>
      <c r="S22" s="359">
        <v>225382</v>
      </c>
      <c r="T22" s="361">
        <v>12859</v>
      </c>
      <c r="U22" s="360">
        <v>725485</v>
      </c>
      <c r="V22" s="362">
        <v>325622</v>
      </c>
      <c r="W22" s="359">
        <v>273610</v>
      </c>
      <c r="X22" s="361">
        <v>13953</v>
      </c>
      <c r="Y22" s="363">
        <v>613185</v>
      </c>
    </row>
    <row r="23" spans="1:25" ht="14.25" customHeight="1" x14ac:dyDescent="0.25">
      <c r="A23" s="192" t="s">
        <v>169</v>
      </c>
      <c r="B23" s="364">
        <v>61849554</v>
      </c>
      <c r="C23" s="364">
        <v>18514423</v>
      </c>
      <c r="D23" s="364">
        <v>1519181</v>
      </c>
      <c r="E23" s="365">
        <v>132139619</v>
      </c>
      <c r="F23" s="364">
        <v>68503000</v>
      </c>
      <c r="G23" s="364">
        <v>20320000</v>
      </c>
      <c r="H23" s="366">
        <v>1470000</v>
      </c>
      <c r="I23" s="196">
        <v>142504000</v>
      </c>
      <c r="J23" s="193">
        <v>74153000</v>
      </c>
      <c r="K23" s="194">
        <v>22539000</v>
      </c>
      <c r="L23" s="195">
        <v>1616000</v>
      </c>
      <c r="M23" s="196">
        <v>153702000</v>
      </c>
      <c r="N23" s="193">
        <v>76063000</v>
      </c>
      <c r="O23" s="194">
        <v>23714000</v>
      </c>
      <c r="P23" s="195">
        <v>1770000</v>
      </c>
      <c r="Q23" s="196">
        <v>157775000</v>
      </c>
      <c r="R23" s="193">
        <v>84688000</v>
      </c>
      <c r="S23" s="194">
        <v>25925000</v>
      </c>
      <c r="T23" s="195">
        <v>2032000</v>
      </c>
      <c r="U23" s="196">
        <v>173849000</v>
      </c>
      <c r="V23" s="193">
        <v>90412000</v>
      </c>
      <c r="W23" s="194">
        <v>27524000</v>
      </c>
      <c r="X23" s="195">
        <v>2321000</v>
      </c>
      <c r="Y23" s="367">
        <v>190435185</v>
      </c>
    </row>
    <row r="24" spans="1:25" s="485" customFormat="1" ht="30" customHeight="1" x14ac:dyDescent="0.25">
      <c r="A24" s="483" t="s">
        <v>25</v>
      </c>
      <c r="B24" s="410">
        <v>0</v>
      </c>
      <c r="C24" s="410">
        <v>0.8863846310522342</v>
      </c>
      <c r="D24" s="410">
        <v>0.37902001144037478</v>
      </c>
      <c r="E24" s="484">
        <v>0.12855115012856214</v>
      </c>
      <c r="F24" s="410">
        <v>0</v>
      </c>
      <c r="G24" s="410">
        <v>0.86142716535433073</v>
      </c>
      <c r="H24" s="410">
        <v>0.47074829931972784</v>
      </c>
      <c r="I24" s="410">
        <v>0.12768904732498737</v>
      </c>
      <c r="J24" s="410">
        <v>0</v>
      </c>
      <c r="K24" s="410">
        <v>0.92081725009982696</v>
      </c>
      <c r="L24" s="410">
        <v>0.4995049504950495</v>
      </c>
      <c r="M24" s="410">
        <v>0.14028119347828916</v>
      </c>
      <c r="N24" s="410">
        <v>0</v>
      </c>
      <c r="O24" s="410">
        <v>0.83131483511849535</v>
      </c>
      <c r="P24" s="410">
        <v>0.5423728813559322</v>
      </c>
      <c r="Q24" s="410">
        <v>0.13103343368721282</v>
      </c>
      <c r="R24" s="410">
        <v>0.57534007179293412</v>
      </c>
      <c r="S24" s="410">
        <v>0.86936162005785911</v>
      </c>
      <c r="T24" s="410">
        <v>0.63282480314960621</v>
      </c>
      <c r="U24" s="410">
        <v>0.41730754850473684</v>
      </c>
      <c r="V24" s="411">
        <v>0.36015351944432156</v>
      </c>
      <c r="W24" s="410">
        <v>0.99407789565470139</v>
      </c>
      <c r="X24" s="410">
        <v>0.60116329168461868</v>
      </c>
      <c r="Y24" s="412">
        <v>0.32199144291534149</v>
      </c>
    </row>
    <row r="25" spans="1:25" ht="14.25" customHeight="1" x14ac:dyDescent="0.25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126"/>
      <c r="W25" s="126"/>
      <c r="X25" s="126"/>
      <c r="Y25" s="126"/>
    </row>
    <row r="26" spans="1:25" x14ac:dyDescent="0.25">
      <c r="A26" s="559" t="s">
        <v>171</v>
      </c>
      <c r="B26" s="560"/>
      <c r="C26" s="560"/>
      <c r="D26" s="560"/>
      <c r="E26" s="560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8"/>
    </row>
    <row r="27" spans="1:25" x14ac:dyDescent="0.25">
      <c r="A27" s="561" t="s">
        <v>172</v>
      </c>
      <c r="B27" s="545"/>
      <c r="C27" s="545"/>
      <c r="D27" s="545"/>
      <c r="E27" s="545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30"/>
    </row>
    <row r="28" spans="1:25" x14ac:dyDescent="0.25">
      <c r="A28" s="561" t="s">
        <v>139</v>
      </c>
      <c r="B28" s="545"/>
      <c r="C28" s="545"/>
      <c r="D28" s="545"/>
      <c r="E28" s="545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30"/>
    </row>
    <row r="29" spans="1:25" x14ac:dyDescent="0.25">
      <c r="A29" s="561" t="s">
        <v>140</v>
      </c>
      <c r="B29" s="545"/>
      <c r="C29" s="545"/>
      <c r="D29" s="545"/>
      <c r="E29" s="545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30"/>
    </row>
    <row r="30" spans="1:25" x14ac:dyDescent="0.25">
      <c r="A30" s="542" t="s">
        <v>197</v>
      </c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126"/>
      <c r="T30" s="126"/>
      <c r="U30" s="126"/>
      <c r="V30" s="126"/>
      <c r="W30" s="126"/>
      <c r="X30" s="126"/>
      <c r="Y30" s="130"/>
    </row>
    <row r="31" spans="1:25" x14ac:dyDescent="0.25">
      <c r="A31" s="552" t="s">
        <v>141</v>
      </c>
      <c r="B31" s="553"/>
      <c r="C31" s="553"/>
      <c r="D31" s="553"/>
      <c r="E31" s="5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4"/>
    </row>
    <row r="32" spans="1:25" x14ac:dyDescent="0.25"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</row>
    <row r="33" spans="2:25" x14ac:dyDescent="0.25">
      <c r="B33" s="97"/>
      <c r="C33" s="97"/>
      <c r="D33" s="97"/>
      <c r="E33" s="97"/>
      <c r="F33" s="330"/>
      <c r="G33" s="330"/>
      <c r="H33" s="97"/>
      <c r="I33" s="97"/>
      <c r="J33" s="97"/>
      <c r="K33" s="97"/>
      <c r="L33" s="97"/>
      <c r="M33" s="97"/>
      <c r="N33" s="368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</row>
    <row r="35" spans="2:25" x14ac:dyDescent="0.2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</row>
  </sheetData>
  <mergeCells count="31">
    <mergeCell ref="E11:E12"/>
    <mergeCell ref="F11:H11"/>
    <mergeCell ref="I11:I12"/>
    <mergeCell ref="J11:L11"/>
    <mergeCell ref="A1:C1"/>
    <mergeCell ref="B10:E10"/>
    <mergeCell ref="F10:I10"/>
    <mergeCell ref="J10:M10"/>
    <mergeCell ref="B11:D11"/>
    <mergeCell ref="N10:Q10"/>
    <mergeCell ref="V10:Y10"/>
    <mergeCell ref="V11:X11"/>
    <mergeCell ref="Y11:Y12"/>
    <mergeCell ref="A3:Y4"/>
    <mergeCell ref="A5:U5"/>
    <mergeCell ref="A6:U6"/>
    <mergeCell ref="A7:U7"/>
    <mergeCell ref="A9:U9"/>
    <mergeCell ref="U11:U12"/>
    <mergeCell ref="M11:M12"/>
    <mergeCell ref="N11:P11"/>
    <mergeCell ref="Q11:Q12"/>
    <mergeCell ref="R11:T11"/>
    <mergeCell ref="R10:U10"/>
    <mergeCell ref="A11:A12"/>
    <mergeCell ref="A31:E31"/>
    <mergeCell ref="A30:R30"/>
    <mergeCell ref="A26:E26"/>
    <mergeCell ref="A27:E27"/>
    <mergeCell ref="A28:E28"/>
    <mergeCell ref="A29:E29"/>
  </mergeCells>
  <hyperlinks>
    <hyperlink ref="Y8" location="Indicé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workbookViewId="0">
      <selection activeCell="H15" sqref="H15"/>
    </sheetView>
  </sheetViews>
  <sheetFormatPr baseColWidth="10" defaultRowHeight="14.25" x14ac:dyDescent="0.25"/>
  <cols>
    <col min="1" max="1" width="54" style="2" customWidth="1"/>
    <col min="2" max="2" width="14.85546875" style="2" customWidth="1"/>
    <col min="3" max="3" width="12.28515625" style="2" customWidth="1"/>
    <col min="4" max="4" width="16.42578125" style="2" customWidth="1"/>
    <col min="5" max="5" width="15.85546875" style="2" customWidth="1"/>
    <col min="6" max="7" width="12.42578125" style="3" bestFit="1" customWidth="1"/>
    <col min="8" max="201" width="11.42578125" style="3"/>
    <col min="202" max="202" width="14.42578125" style="3" customWidth="1"/>
    <col min="203" max="203" width="12" style="3" customWidth="1"/>
    <col min="204" max="205" width="14.42578125" style="3" customWidth="1"/>
    <col min="206" max="206" width="17.42578125" style="3" customWidth="1"/>
    <col min="207" max="209" width="14.42578125" style="3" customWidth="1"/>
    <col min="210" max="457" width="11.42578125" style="3"/>
    <col min="458" max="458" width="14.42578125" style="3" customWidth="1"/>
    <col min="459" max="459" width="12" style="3" customWidth="1"/>
    <col min="460" max="461" width="14.42578125" style="3" customWidth="1"/>
    <col min="462" max="462" width="17.42578125" style="3" customWidth="1"/>
    <col min="463" max="465" width="14.42578125" style="3" customWidth="1"/>
    <col min="466" max="713" width="11.42578125" style="3"/>
    <col min="714" max="714" width="14.42578125" style="3" customWidth="1"/>
    <col min="715" max="715" width="12" style="3" customWidth="1"/>
    <col min="716" max="717" width="14.42578125" style="3" customWidth="1"/>
    <col min="718" max="718" width="17.42578125" style="3" customWidth="1"/>
    <col min="719" max="721" width="14.42578125" style="3" customWidth="1"/>
    <col min="722" max="969" width="11.42578125" style="3"/>
    <col min="970" max="970" width="14.42578125" style="3" customWidth="1"/>
    <col min="971" max="971" width="12" style="3" customWidth="1"/>
    <col min="972" max="973" width="14.42578125" style="3" customWidth="1"/>
    <col min="974" max="974" width="17.42578125" style="3" customWidth="1"/>
    <col min="975" max="977" width="14.42578125" style="3" customWidth="1"/>
    <col min="978" max="1225" width="11.42578125" style="3"/>
    <col min="1226" max="1226" width="14.42578125" style="3" customWidth="1"/>
    <col min="1227" max="1227" width="12" style="3" customWidth="1"/>
    <col min="1228" max="1229" width="14.42578125" style="3" customWidth="1"/>
    <col min="1230" max="1230" width="17.42578125" style="3" customWidth="1"/>
    <col min="1231" max="1233" width="14.42578125" style="3" customWidth="1"/>
    <col min="1234" max="1481" width="11.42578125" style="3"/>
    <col min="1482" max="1482" width="14.42578125" style="3" customWidth="1"/>
    <col min="1483" max="1483" width="12" style="3" customWidth="1"/>
    <col min="1484" max="1485" width="14.42578125" style="3" customWidth="1"/>
    <col min="1486" max="1486" width="17.42578125" style="3" customWidth="1"/>
    <col min="1487" max="1489" width="14.42578125" style="3" customWidth="1"/>
    <col min="1490" max="1737" width="11.42578125" style="3"/>
    <col min="1738" max="1738" width="14.42578125" style="3" customWidth="1"/>
    <col min="1739" max="1739" width="12" style="3" customWidth="1"/>
    <col min="1740" max="1741" width="14.42578125" style="3" customWidth="1"/>
    <col min="1742" max="1742" width="17.42578125" style="3" customWidth="1"/>
    <col min="1743" max="1745" width="14.42578125" style="3" customWidth="1"/>
    <col min="1746" max="1993" width="11.42578125" style="3"/>
    <col min="1994" max="1994" width="14.42578125" style="3" customWidth="1"/>
    <col min="1995" max="1995" width="12" style="3" customWidth="1"/>
    <col min="1996" max="1997" width="14.42578125" style="3" customWidth="1"/>
    <col min="1998" max="1998" width="17.42578125" style="3" customWidth="1"/>
    <col min="1999" max="2001" width="14.42578125" style="3" customWidth="1"/>
    <col min="2002" max="2249" width="11.42578125" style="3"/>
    <col min="2250" max="2250" width="14.42578125" style="3" customWidth="1"/>
    <col min="2251" max="2251" width="12" style="3" customWidth="1"/>
    <col min="2252" max="2253" width="14.42578125" style="3" customWidth="1"/>
    <col min="2254" max="2254" width="17.42578125" style="3" customWidth="1"/>
    <col min="2255" max="2257" width="14.42578125" style="3" customWidth="1"/>
    <col min="2258" max="2505" width="11.42578125" style="3"/>
    <col min="2506" max="2506" width="14.42578125" style="3" customWidth="1"/>
    <col min="2507" max="2507" width="12" style="3" customWidth="1"/>
    <col min="2508" max="2509" width="14.42578125" style="3" customWidth="1"/>
    <col min="2510" max="2510" width="17.42578125" style="3" customWidth="1"/>
    <col min="2511" max="2513" width="14.42578125" style="3" customWidth="1"/>
    <col min="2514" max="2761" width="11.42578125" style="3"/>
    <col min="2762" max="2762" width="14.42578125" style="3" customWidth="1"/>
    <col min="2763" max="2763" width="12" style="3" customWidth="1"/>
    <col min="2764" max="2765" width="14.42578125" style="3" customWidth="1"/>
    <col min="2766" max="2766" width="17.42578125" style="3" customWidth="1"/>
    <col min="2767" max="2769" width="14.42578125" style="3" customWidth="1"/>
    <col min="2770" max="3017" width="11.42578125" style="3"/>
    <col min="3018" max="3018" width="14.42578125" style="3" customWidth="1"/>
    <col min="3019" max="3019" width="12" style="3" customWidth="1"/>
    <col min="3020" max="3021" width="14.42578125" style="3" customWidth="1"/>
    <col min="3022" max="3022" width="17.42578125" style="3" customWidth="1"/>
    <col min="3023" max="3025" width="14.42578125" style="3" customWidth="1"/>
    <col min="3026" max="3273" width="11.42578125" style="3"/>
    <col min="3274" max="3274" width="14.42578125" style="3" customWidth="1"/>
    <col min="3275" max="3275" width="12" style="3" customWidth="1"/>
    <col min="3276" max="3277" width="14.42578125" style="3" customWidth="1"/>
    <col min="3278" max="3278" width="17.42578125" style="3" customWidth="1"/>
    <col min="3279" max="3281" width="14.42578125" style="3" customWidth="1"/>
    <col min="3282" max="3529" width="11.42578125" style="3"/>
    <col min="3530" max="3530" width="14.42578125" style="3" customWidth="1"/>
    <col min="3531" max="3531" width="12" style="3" customWidth="1"/>
    <col min="3532" max="3533" width="14.42578125" style="3" customWidth="1"/>
    <col min="3534" max="3534" width="17.42578125" style="3" customWidth="1"/>
    <col min="3535" max="3537" width="14.42578125" style="3" customWidth="1"/>
    <col min="3538" max="3785" width="11.42578125" style="3"/>
    <col min="3786" max="3786" width="14.42578125" style="3" customWidth="1"/>
    <col min="3787" max="3787" width="12" style="3" customWidth="1"/>
    <col min="3788" max="3789" width="14.42578125" style="3" customWidth="1"/>
    <col min="3790" max="3790" width="17.42578125" style="3" customWidth="1"/>
    <col min="3791" max="3793" width="14.42578125" style="3" customWidth="1"/>
    <col min="3794" max="4041" width="11.42578125" style="3"/>
    <col min="4042" max="4042" width="14.42578125" style="3" customWidth="1"/>
    <col min="4043" max="4043" width="12" style="3" customWidth="1"/>
    <col min="4044" max="4045" width="14.42578125" style="3" customWidth="1"/>
    <col min="4046" max="4046" width="17.42578125" style="3" customWidth="1"/>
    <col min="4047" max="4049" width="14.42578125" style="3" customWidth="1"/>
    <col min="4050" max="4297" width="11.42578125" style="3"/>
    <col min="4298" max="4298" width="14.42578125" style="3" customWidth="1"/>
    <col min="4299" max="4299" width="12" style="3" customWidth="1"/>
    <col min="4300" max="4301" width="14.42578125" style="3" customWidth="1"/>
    <col min="4302" max="4302" width="17.42578125" style="3" customWidth="1"/>
    <col min="4303" max="4305" width="14.42578125" style="3" customWidth="1"/>
    <col min="4306" max="4553" width="11.42578125" style="3"/>
    <col min="4554" max="4554" width="14.42578125" style="3" customWidth="1"/>
    <col min="4555" max="4555" width="12" style="3" customWidth="1"/>
    <col min="4556" max="4557" width="14.42578125" style="3" customWidth="1"/>
    <col min="4558" max="4558" width="17.42578125" style="3" customWidth="1"/>
    <col min="4559" max="4561" width="14.42578125" style="3" customWidth="1"/>
    <col min="4562" max="4809" width="11.42578125" style="3"/>
    <col min="4810" max="4810" width="14.42578125" style="3" customWidth="1"/>
    <col min="4811" max="4811" width="12" style="3" customWidth="1"/>
    <col min="4812" max="4813" width="14.42578125" style="3" customWidth="1"/>
    <col min="4814" max="4814" width="17.42578125" style="3" customWidth="1"/>
    <col min="4815" max="4817" width="14.42578125" style="3" customWidth="1"/>
    <col min="4818" max="5065" width="11.42578125" style="3"/>
    <col min="5066" max="5066" width="14.42578125" style="3" customWidth="1"/>
    <col min="5067" max="5067" width="12" style="3" customWidth="1"/>
    <col min="5068" max="5069" width="14.42578125" style="3" customWidth="1"/>
    <col min="5070" max="5070" width="17.42578125" style="3" customWidth="1"/>
    <col min="5071" max="5073" width="14.42578125" style="3" customWidth="1"/>
    <col min="5074" max="5321" width="11.42578125" style="3"/>
    <col min="5322" max="5322" width="14.42578125" style="3" customWidth="1"/>
    <col min="5323" max="5323" width="12" style="3" customWidth="1"/>
    <col min="5324" max="5325" width="14.42578125" style="3" customWidth="1"/>
    <col min="5326" max="5326" width="17.42578125" style="3" customWidth="1"/>
    <col min="5327" max="5329" width="14.42578125" style="3" customWidth="1"/>
    <col min="5330" max="5577" width="11.42578125" style="3"/>
    <col min="5578" max="5578" width="14.42578125" style="3" customWidth="1"/>
    <col min="5579" max="5579" width="12" style="3" customWidth="1"/>
    <col min="5580" max="5581" width="14.42578125" style="3" customWidth="1"/>
    <col min="5582" max="5582" width="17.42578125" style="3" customWidth="1"/>
    <col min="5583" max="5585" width="14.42578125" style="3" customWidth="1"/>
    <col min="5586" max="5833" width="11.42578125" style="3"/>
    <col min="5834" max="5834" width="14.42578125" style="3" customWidth="1"/>
    <col min="5835" max="5835" width="12" style="3" customWidth="1"/>
    <col min="5836" max="5837" width="14.42578125" style="3" customWidth="1"/>
    <col min="5838" max="5838" width="17.42578125" style="3" customWidth="1"/>
    <col min="5839" max="5841" width="14.42578125" style="3" customWidth="1"/>
    <col min="5842" max="6089" width="11.42578125" style="3"/>
    <col min="6090" max="6090" width="14.42578125" style="3" customWidth="1"/>
    <col min="6091" max="6091" width="12" style="3" customWidth="1"/>
    <col min="6092" max="6093" width="14.42578125" style="3" customWidth="1"/>
    <col min="6094" max="6094" width="17.42578125" style="3" customWidth="1"/>
    <col min="6095" max="6097" width="14.42578125" style="3" customWidth="1"/>
    <col min="6098" max="6345" width="11.42578125" style="3"/>
    <col min="6346" max="6346" width="14.42578125" style="3" customWidth="1"/>
    <col min="6347" max="6347" width="12" style="3" customWidth="1"/>
    <col min="6348" max="6349" width="14.42578125" style="3" customWidth="1"/>
    <col min="6350" max="6350" width="17.42578125" style="3" customWidth="1"/>
    <col min="6351" max="6353" width="14.42578125" style="3" customWidth="1"/>
    <col min="6354" max="6601" width="11.42578125" style="3"/>
    <col min="6602" max="6602" width="14.42578125" style="3" customWidth="1"/>
    <col min="6603" max="6603" width="12" style="3" customWidth="1"/>
    <col min="6604" max="6605" width="14.42578125" style="3" customWidth="1"/>
    <col min="6606" max="6606" width="17.42578125" style="3" customWidth="1"/>
    <col min="6607" max="6609" width="14.42578125" style="3" customWidth="1"/>
    <col min="6610" max="6857" width="11.42578125" style="3"/>
    <col min="6858" max="6858" width="14.42578125" style="3" customWidth="1"/>
    <col min="6859" max="6859" width="12" style="3" customWidth="1"/>
    <col min="6860" max="6861" width="14.42578125" style="3" customWidth="1"/>
    <col min="6862" max="6862" width="17.42578125" style="3" customWidth="1"/>
    <col min="6863" max="6865" width="14.42578125" style="3" customWidth="1"/>
    <col min="6866" max="7113" width="11.42578125" style="3"/>
    <col min="7114" max="7114" width="14.42578125" style="3" customWidth="1"/>
    <col min="7115" max="7115" width="12" style="3" customWidth="1"/>
    <col min="7116" max="7117" width="14.42578125" style="3" customWidth="1"/>
    <col min="7118" max="7118" width="17.42578125" style="3" customWidth="1"/>
    <col min="7119" max="7121" width="14.42578125" style="3" customWidth="1"/>
    <col min="7122" max="7369" width="11.42578125" style="3"/>
    <col min="7370" max="7370" width="14.42578125" style="3" customWidth="1"/>
    <col min="7371" max="7371" width="12" style="3" customWidth="1"/>
    <col min="7372" max="7373" width="14.42578125" style="3" customWidth="1"/>
    <col min="7374" max="7374" width="17.42578125" style="3" customWidth="1"/>
    <col min="7375" max="7377" width="14.42578125" style="3" customWidth="1"/>
    <col min="7378" max="7625" width="11.42578125" style="3"/>
    <col min="7626" max="7626" width="14.42578125" style="3" customWidth="1"/>
    <col min="7627" max="7627" width="12" style="3" customWidth="1"/>
    <col min="7628" max="7629" width="14.42578125" style="3" customWidth="1"/>
    <col min="7630" max="7630" width="17.42578125" style="3" customWidth="1"/>
    <col min="7631" max="7633" width="14.42578125" style="3" customWidth="1"/>
    <col min="7634" max="7881" width="11.42578125" style="3"/>
    <col min="7882" max="7882" width="14.42578125" style="3" customWidth="1"/>
    <col min="7883" max="7883" width="12" style="3" customWidth="1"/>
    <col min="7884" max="7885" width="14.42578125" style="3" customWidth="1"/>
    <col min="7886" max="7886" width="17.42578125" style="3" customWidth="1"/>
    <col min="7887" max="7889" width="14.42578125" style="3" customWidth="1"/>
    <col min="7890" max="8137" width="11.42578125" style="3"/>
    <col min="8138" max="8138" width="14.42578125" style="3" customWidth="1"/>
    <col min="8139" max="8139" width="12" style="3" customWidth="1"/>
    <col min="8140" max="8141" width="14.42578125" style="3" customWidth="1"/>
    <col min="8142" max="8142" width="17.42578125" style="3" customWidth="1"/>
    <col min="8143" max="8145" width="14.42578125" style="3" customWidth="1"/>
    <col min="8146" max="8393" width="11.42578125" style="3"/>
    <col min="8394" max="8394" width="14.42578125" style="3" customWidth="1"/>
    <col min="8395" max="8395" width="12" style="3" customWidth="1"/>
    <col min="8396" max="8397" width="14.42578125" style="3" customWidth="1"/>
    <col min="8398" max="8398" width="17.42578125" style="3" customWidth="1"/>
    <col min="8399" max="8401" width="14.42578125" style="3" customWidth="1"/>
    <col min="8402" max="8649" width="11.42578125" style="3"/>
    <col min="8650" max="8650" width="14.42578125" style="3" customWidth="1"/>
    <col min="8651" max="8651" width="12" style="3" customWidth="1"/>
    <col min="8652" max="8653" width="14.42578125" style="3" customWidth="1"/>
    <col min="8654" max="8654" width="17.42578125" style="3" customWidth="1"/>
    <col min="8655" max="8657" width="14.42578125" style="3" customWidth="1"/>
    <col min="8658" max="8905" width="11.42578125" style="3"/>
    <col min="8906" max="8906" width="14.42578125" style="3" customWidth="1"/>
    <col min="8907" max="8907" width="12" style="3" customWidth="1"/>
    <col min="8908" max="8909" width="14.42578125" style="3" customWidth="1"/>
    <col min="8910" max="8910" width="17.42578125" style="3" customWidth="1"/>
    <col min="8911" max="8913" width="14.42578125" style="3" customWidth="1"/>
    <col min="8914" max="9161" width="11.42578125" style="3"/>
    <col min="9162" max="9162" width="14.42578125" style="3" customWidth="1"/>
    <col min="9163" max="9163" width="12" style="3" customWidth="1"/>
    <col min="9164" max="9165" width="14.42578125" style="3" customWidth="1"/>
    <col min="9166" max="9166" width="17.42578125" style="3" customWidth="1"/>
    <col min="9167" max="9169" width="14.42578125" style="3" customWidth="1"/>
    <col min="9170" max="9417" width="11.42578125" style="3"/>
    <col min="9418" max="9418" width="14.42578125" style="3" customWidth="1"/>
    <col min="9419" max="9419" width="12" style="3" customWidth="1"/>
    <col min="9420" max="9421" width="14.42578125" style="3" customWidth="1"/>
    <col min="9422" max="9422" width="17.42578125" style="3" customWidth="1"/>
    <col min="9423" max="9425" width="14.42578125" style="3" customWidth="1"/>
    <col min="9426" max="9673" width="11.42578125" style="3"/>
    <col min="9674" max="9674" width="14.42578125" style="3" customWidth="1"/>
    <col min="9675" max="9675" width="12" style="3" customWidth="1"/>
    <col min="9676" max="9677" width="14.42578125" style="3" customWidth="1"/>
    <col min="9678" max="9678" width="17.42578125" style="3" customWidth="1"/>
    <col min="9679" max="9681" width="14.42578125" style="3" customWidth="1"/>
    <col min="9682" max="9929" width="11.42578125" style="3"/>
    <col min="9930" max="9930" width="14.42578125" style="3" customWidth="1"/>
    <col min="9931" max="9931" width="12" style="3" customWidth="1"/>
    <col min="9932" max="9933" width="14.42578125" style="3" customWidth="1"/>
    <col min="9934" max="9934" width="17.42578125" style="3" customWidth="1"/>
    <col min="9935" max="9937" width="14.42578125" style="3" customWidth="1"/>
    <col min="9938" max="10185" width="11.42578125" style="3"/>
    <col min="10186" max="10186" width="14.42578125" style="3" customWidth="1"/>
    <col min="10187" max="10187" width="12" style="3" customWidth="1"/>
    <col min="10188" max="10189" width="14.42578125" style="3" customWidth="1"/>
    <col min="10190" max="10190" width="17.42578125" style="3" customWidth="1"/>
    <col min="10191" max="10193" width="14.42578125" style="3" customWidth="1"/>
    <col min="10194" max="10441" width="11.42578125" style="3"/>
    <col min="10442" max="10442" width="14.42578125" style="3" customWidth="1"/>
    <col min="10443" max="10443" width="12" style="3" customWidth="1"/>
    <col min="10444" max="10445" width="14.42578125" style="3" customWidth="1"/>
    <col min="10446" max="10446" width="17.42578125" style="3" customWidth="1"/>
    <col min="10447" max="10449" width="14.42578125" style="3" customWidth="1"/>
    <col min="10450" max="10697" width="11.42578125" style="3"/>
    <col min="10698" max="10698" width="14.42578125" style="3" customWidth="1"/>
    <col min="10699" max="10699" width="12" style="3" customWidth="1"/>
    <col min="10700" max="10701" width="14.42578125" style="3" customWidth="1"/>
    <col min="10702" max="10702" width="17.42578125" style="3" customWidth="1"/>
    <col min="10703" max="10705" width="14.42578125" style="3" customWidth="1"/>
    <col min="10706" max="10953" width="11.42578125" style="3"/>
    <col min="10954" max="10954" width="14.42578125" style="3" customWidth="1"/>
    <col min="10955" max="10955" width="12" style="3" customWidth="1"/>
    <col min="10956" max="10957" width="14.42578125" style="3" customWidth="1"/>
    <col min="10958" max="10958" width="17.42578125" style="3" customWidth="1"/>
    <col min="10959" max="10961" width="14.42578125" style="3" customWidth="1"/>
    <col min="10962" max="11209" width="11.42578125" style="3"/>
    <col min="11210" max="11210" width="14.42578125" style="3" customWidth="1"/>
    <col min="11211" max="11211" width="12" style="3" customWidth="1"/>
    <col min="11212" max="11213" width="14.42578125" style="3" customWidth="1"/>
    <col min="11214" max="11214" width="17.42578125" style="3" customWidth="1"/>
    <col min="11215" max="11217" width="14.42578125" style="3" customWidth="1"/>
    <col min="11218" max="11465" width="11.42578125" style="3"/>
    <col min="11466" max="11466" width="14.42578125" style="3" customWidth="1"/>
    <col min="11467" max="11467" width="12" style="3" customWidth="1"/>
    <col min="11468" max="11469" width="14.42578125" style="3" customWidth="1"/>
    <col min="11470" max="11470" width="17.42578125" style="3" customWidth="1"/>
    <col min="11471" max="11473" width="14.42578125" style="3" customWidth="1"/>
    <col min="11474" max="11721" width="11.42578125" style="3"/>
    <col min="11722" max="11722" width="14.42578125" style="3" customWidth="1"/>
    <col min="11723" max="11723" width="12" style="3" customWidth="1"/>
    <col min="11724" max="11725" width="14.42578125" style="3" customWidth="1"/>
    <col min="11726" max="11726" width="17.42578125" style="3" customWidth="1"/>
    <col min="11727" max="11729" width="14.42578125" style="3" customWidth="1"/>
    <col min="11730" max="11977" width="11.42578125" style="3"/>
    <col min="11978" max="11978" width="14.42578125" style="3" customWidth="1"/>
    <col min="11979" max="11979" width="12" style="3" customWidth="1"/>
    <col min="11980" max="11981" width="14.42578125" style="3" customWidth="1"/>
    <col min="11982" max="11982" width="17.42578125" style="3" customWidth="1"/>
    <col min="11983" max="11985" width="14.42578125" style="3" customWidth="1"/>
    <col min="11986" max="12233" width="11.42578125" style="3"/>
    <col min="12234" max="12234" width="14.42578125" style="3" customWidth="1"/>
    <col min="12235" max="12235" width="12" style="3" customWidth="1"/>
    <col min="12236" max="12237" width="14.42578125" style="3" customWidth="1"/>
    <col min="12238" max="12238" width="17.42578125" style="3" customWidth="1"/>
    <col min="12239" max="12241" width="14.42578125" style="3" customWidth="1"/>
    <col min="12242" max="12489" width="11.42578125" style="3"/>
    <col min="12490" max="12490" width="14.42578125" style="3" customWidth="1"/>
    <col min="12491" max="12491" width="12" style="3" customWidth="1"/>
    <col min="12492" max="12493" width="14.42578125" style="3" customWidth="1"/>
    <col min="12494" max="12494" width="17.42578125" style="3" customWidth="1"/>
    <col min="12495" max="12497" width="14.42578125" style="3" customWidth="1"/>
    <col min="12498" max="12745" width="11.42578125" style="3"/>
    <col min="12746" max="12746" width="14.42578125" style="3" customWidth="1"/>
    <col min="12747" max="12747" width="12" style="3" customWidth="1"/>
    <col min="12748" max="12749" width="14.42578125" style="3" customWidth="1"/>
    <col min="12750" max="12750" width="17.42578125" style="3" customWidth="1"/>
    <col min="12751" max="12753" width="14.42578125" style="3" customWidth="1"/>
    <col min="12754" max="13001" width="11.42578125" style="3"/>
    <col min="13002" max="13002" width="14.42578125" style="3" customWidth="1"/>
    <col min="13003" max="13003" width="12" style="3" customWidth="1"/>
    <col min="13004" max="13005" width="14.42578125" style="3" customWidth="1"/>
    <col min="13006" max="13006" width="17.42578125" style="3" customWidth="1"/>
    <col min="13007" max="13009" width="14.42578125" style="3" customWidth="1"/>
    <col min="13010" max="13257" width="11.42578125" style="3"/>
    <col min="13258" max="13258" width="14.42578125" style="3" customWidth="1"/>
    <col min="13259" max="13259" width="12" style="3" customWidth="1"/>
    <col min="13260" max="13261" width="14.42578125" style="3" customWidth="1"/>
    <col min="13262" max="13262" width="17.42578125" style="3" customWidth="1"/>
    <col min="13263" max="13265" width="14.42578125" style="3" customWidth="1"/>
    <col min="13266" max="13513" width="11.42578125" style="3"/>
    <col min="13514" max="13514" width="14.42578125" style="3" customWidth="1"/>
    <col min="13515" max="13515" width="12" style="3" customWidth="1"/>
    <col min="13516" max="13517" width="14.42578125" style="3" customWidth="1"/>
    <col min="13518" max="13518" width="17.42578125" style="3" customWidth="1"/>
    <col min="13519" max="13521" width="14.42578125" style="3" customWidth="1"/>
    <col min="13522" max="13769" width="11.42578125" style="3"/>
    <col min="13770" max="13770" width="14.42578125" style="3" customWidth="1"/>
    <col min="13771" max="13771" width="12" style="3" customWidth="1"/>
    <col min="13772" max="13773" width="14.42578125" style="3" customWidth="1"/>
    <col min="13774" max="13774" width="17.42578125" style="3" customWidth="1"/>
    <col min="13775" max="13777" width="14.42578125" style="3" customWidth="1"/>
    <col min="13778" max="14025" width="11.42578125" style="3"/>
    <col min="14026" max="14026" width="14.42578125" style="3" customWidth="1"/>
    <col min="14027" max="14027" width="12" style="3" customWidth="1"/>
    <col min="14028" max="14029" width="14.42578125" style="3" customWidth="1"/>
    <col min="14030" max="14030" width="17.42578125" style="3" customWidth="1"/>
    <col min="14031" max="14033" width="14.42578125" style="3" customWidth="1"/>
    <col min="14034" max="14281" width="11.42578125" style="3"/>
    <col min="14282" max="14282" width="14.42578125" style="3" customWidth="1"/>
    <col min="14283" max="14283" width="12" style="3" customWidth="1"/>
    <col min="14284" max="14285" width="14.42578125" style="3" customWidth="1"/>
    <col min="14286" max="14286" width="17.42578125" style="3" customWidth="1"/>
    <col min="14287" max="14289" width="14.42578125" style="3" customWidth="1"/>
    <col min="14290" max="14537" width="11.42578125" style="3"/>
    <col min="14538" max="14538" width="14.42578125" style="3" customWidth="1"/>
    <col min="14539" max="14539" width="12" style="3" customWidth="1"/>
    <col min="14540" max="14541" width="14.42578125" style="3" customWidth="1"/>
    <col min="14542" max="14542" width="17.42578125" style="3" customWidth="1"/>
    <col min="14543" max="14545" width="14.42578125" style="3" customWidth="1"/>
    <col min="14546" max="14793" width="11.42578125" style="3"/>
    <col min="14794" max="14794" width="14.42578125" style="3" customWidth="1"/>
    <col min="14795" max="14795" width="12" style="3" customWidth="1"/>
    <col min="14796" max="14797" width="14.42578125" style="3" customWidth="1"/>
    <col min="14798" max="14798" width="17.42578125" style="3" customWidth="1"/>
    <col min="14799" max="14801" width="14.42578125" style="3" customWidth="1"/>
    <col min="14802" max="15049" width="11.42578125" style="3"/>
    <col min="15050" max="15050" width="14.42578125" style="3" customWidth="1"/>
    <col min="15051" max="15051" width="12" style="3" customWidth="1"/>
    <col min="15052" max="15053" width="14.42578125" style="3" customWidth="1"/>
    <col min="15054" max="15054" width="17.42578125" style="3" customWidth="1"/>
    <col min="15055" max="15057" width="14.42578125" style="3" customWidth="1"/>
    <col min="15058" max="15305" width="11.42578125" style="3"/>
    <col min="15306" max="15306" width="14.42578125" style="3" customWidth="1"/>
    <col min="15307" max="15307" width="12" style="3" customWidth="1"/>
    <col min="15308" max="15309" width="14.42578125" style="3" customWidth="1"/>
    <col min="15310" max="15310" width="17.42578125" style="3" customWidth="1"/>
    <col min="15311" max="15313" width="14.42578125" style="3" customWidth="1"/>
    <col min="15314" max="15561" width="11.42578125" style="3"/>
    <col min="15562" max="15562" width="14.42578125" style="3" customWidth="1"/>
    <col min="15563" max="15563" width="12" style="3" customWidth="1"/>
    <col min="15564" max="15565" width="14.42578125" style="3" customWidth="1"/>
    <col min="15566" max="15566" width="17.42578125" style="3" customWidth="1"/>
    <col min="15567" max="15569" width="14.42578125" style="3" customWidth="1"/>
    <col min="15570" max="15817" width="11.42578125" style="3"/>
    <col min="15818" max="15818" width="14.42578125" style="3" customWidth="1"/>
    <col min="15819" max="15819" width="12" style="3" customWidth="1"/>
    <col min="15820" max="15821" width="14.42578125" style="3" customWidth="1"/>
    <col min="15822" max="15822" width="17.42578125" style="3" customWidth="1"/>
    <col min="15823" max="15825" width="14.42578125" style="3" customWidth="1"/>
    <col min="15826" max="16073" width="11.42578125" style="3"/>
    <col min="16074" max="16074" width="14.42578125" style="3" customWidth="1"/>
    <col min="16075" max="16075" width="12" style="3" customWidth="1"/>
    <col min="16076" max="16077" width="14.42578125" style="3" customWidth="1"/>
    <col min="16078" max="16078" width="17.42578125" style="3" customWidth="1"/>
    <col min="16079" max="16081" width="14.42578125" style="3" customWidth="1"/>
    <col min="16082" max="16384" width="11.42578125" style="3"/>
  </cols>
  <sheetData>
    <row r="1" spans="1:9" ht="55.5" customHeight="1" x14ac:dyDescent="0.25">
      <c r="A1" s="1"/>
    </row>
    <row r="2" spans="1:9" x14ac:dyDescent="0.25">
      <c r="A2" s="4"/>
    </row>
    <row r="3" spans="1:9" ht="20.25" customHeight="1" x14ac:dyDescent="0.25">
      <c r="A3" s="521" t="s">
        <v>138</v>
      </c>
      <c r="B3" s="522"/>
      <c r="C3" s="522"/>
      <c r="D3" s="522"/>
      <c r="E3" s="523"/>
    </row>
    <row r="4" spans="1:9" ht="14.25" customHeight="1" x14ac:dyDescent="0.25">
      <c r="A4" s="533"/>
      <c r="B4" s="534"/>
      <c r="C4" s="534"/>
      <c r="D4" s="534"/>
      <c r="E4" s="535"/>
    </row>
    <row r="5" spans="1:9" x14ac:dyDescent="0.25">
      <c r="A5" s="7" t="s">
        <v>8</v>
      </c>
      <c r="B5" s="8"/>
      <c r="C5" s="8"/>
      <c r="D5" s="8"/>
      <c r="E5" s="9"/>
    </row>
    <row r="6" spans="1:9" x14ac:dyDescent="0.25">
      <c r="A6" s="7" t="s">
        <v>9</v>
      </c>
      <c r="B6" s="8"/>
      <c r="C6" s="8"/>
      <c r="D6" s="8"/>
      <c r="E6" s="9"/>
    </row>
    <row r="7" spans="1:9" x14ac:dyDescent="0.25">
      <c r="A7" s="10" t="s">
        <v>151</v>
      </c>
      <c r="B7" s="11"/>
      <c r="C7" s="11"/>
      <c r="D7" s="11"/>
      <c r="E7" s="12"/>
    </row>
    <row r="8" spans="1:9" ht="14.25" customHeight="1" x14ac:dyDescent="0.3">
      <c r="A8" s="13"/>
      <c r="B8" s="14"/>
      <c r="C8" s="14"/>
      <c r="D8" s="14"/>
      <c r="E8" s="15" t="s">
        <v>37</v>
      </c>
    </row>
    <row r="9" spans="1:9" ht="14.25" customHeight="1" x14ac:dyDescent="0.25">
      <c r="A9" s="536" t="s">
        <v>202</v>
      </c>
      <c r="B9" s="537"/>
      <c r="C9" s="537"/>
      <c r="D9" s="537"/>
      <c r="E9" s="538"/>
    </row>
    <row r="10" spans="1:9" ht="27" customHeight="1" x14ac:dyDescent="0.25">
      <c r="A10" s="16" t="s">
        <v>5</v>
      </c>
      <c r="B10" s="17" t="s">
        <v>152</v>
      </c>
      <c r="C10" s="18" t="s">
        <v>153</v>
      </c>
      <c r="D10" s="19" t="s">
        <v>155</v>
      </c>
      <c r="E10" s="20" t="s">
        <v>156</v>
      </c>
    </row>
    <row r="11" spans="1:9" x14ac:dyDescent="0.25">
      <c r="A11" s="21" t="s">
        <v>87</v>
      </c>
      <c r="B11" s="22">
        <v>5088573.6514555514</v>
      </c>
      <c r="C11" s="22">
        <v>5153963.1462730179</v>
      </c>
      <c r="D11" s="23">
        <v>1.2850260072144692</v>
      </c>
      <c r="E11" s="24"/>
      <c r="F11" s="25"/>
      <c r="G11" s="25"/>
    </row>
    <row r="12" spans="1:9" x14ac:dyDescent="0.25">
      <c r="A12" s="26" t="s">
        <v>29</v>
      </c>
      <c r="B12" s="27">
        <v>2396398.5866322336</v>
      </c>
      <c r="C12" s="27">
        <v>2680747.6870392314</v>
      </c>
      <c r="D12" s="28">
        <v>11.86568469841265</v>
      </c>
      <c r="E12" s="29">
        <v>52.013326656744894</v>
      </c>
      <c r="F12" s="25"/>
      <c r="G12" s="25"/>
      <c r="I12" s="30"/>
    </row>
    <row r="13" spans="1:9" x14ac:dyDescent="0.25">
      <c r="A13" s="31" t="s">
        <v>30</v>
      </c>
      <c r="B13" s="32">
        <v>2396398.5866322336</v>
      </c>
      <c r="C13" s="32">
        <v>2680747.6870392314</v>
      </c>
      <c r="D13" s="33">
        <v>11.86568469841265</v>
      </c>
      <c r="E13" s="34">
        <v>52.013326656744894</v>
      </c>
      <c r="F13" s="35"/>
      <c r="G13" s="35"/>
      <c r="H13" s="35"/>
      <c r="I13" s="30"/>
    </row>
    <row r="14" spans="1:9" x14ac:dyDescent="0.25">
      <c r="A14" s="36" t="s">
        <v>31</v>
      </c>
      <c r="B14" s="37">
        <v>534957.44355279196</v>
      </c>
      <c r="C14" s="37">
        <v>492914.85110421001</v>
      </c>
      <c r="D14" s="38">
        <v>-7.8590536416067209</v>
      </c>
      <c r="E14" s="39">
        <v>9.5638024005012774</v>
      </c>
      <c r="F14" s="35"/>
      <c r="G14" s="35"/>
      <c r="H14" s="35"/>
      <c r="I14" s="30"/>
    </row>
    <row r="15" spans="1:9" x14ac:dyDescent="0.25">
      <c r="A15" s="31" t="s">
        <v>32</v>
      </c>
      <c r="B15" s="32">
        <v>525505.79399079201</v>
      </c>
      <c r="C15" s="32">
        <v>482678.83409079001</v>
      </c>
      <c r="D15" s="33">
        <v>-8.1496646449444086</v>
      </c>
      <c r="E15" s="34">
        <v>9.3651976234992933</v>
      </c>
      <c r="F15" s="35"/>
      <c r="G15" s="30"/>
      <c r="H15" s="35"/>
      <c r="I15" s="30"/>
    </row>
    <row r="16" spans="1:9" x14ac:dyDescent="0.25">
      <c r="A16" s="40" t="s">
        <v>33</v>
      </c>
      <c r="B16" s="41">
        <v>9451.6495620000005</v>
      </c>
      <c r="C16" s="41">
        <v>10236.01701342</v>
      </c>
      <c r="D16" s="42">
        <v>8.2987360700879123</v>
      </c>
      <c r="E16" s="43">
        <v>0.19860477700198467</v>
      </c>
    </row>
    <row r="17" spans="1:5" x14ac:dyDescent="0.25">
      <c r="A17" s="31" t="s">
        <v>34</v>
      </c>
      <c r="B17" s="44" t="s">
        <v>88</v>
      </c>
      <c r="C17" s="44" t="s">
        <v>88</v>
      </c>
      <c r="D17" s="44"/>
      <c r="E17" s="45"/>
    </row>
    <row r="18" spans="1:5" x14ac:dyDescent="0.25">
      <c r="A18" s="46" t="s">
        <v>36</v>
      </c>
      <c r="B18" s="47">
        <v>0</v>
      </c>
      <c r="C18" s="47">
        <v>0</v>
      </c>
      <c r="D18" s="48">
        <v>0</v>
      </c>
      <c r="E18" s="49"/>
    </row>
    <row r="19" spans="1:5" x14ac:dyDescent="0.25">
      <c r="A19" s="50"/>
      <c r="B19" s="51"/>
      <c r="C19" s="51"/>
      <c r="D19" s="52"/>
      <c r="E19" s="53"/>
    </row>
    <row r="20" spans="1:5" x14ac:dyDescent="0.25">
      <c r="A20" s="54" t="s">
        <v>89</v>
      </c>
      <c r="B20" s="55">
        <v>17339.186432447001</v>
      </c>
      <c r="C20" s="55">
        <v>20550.324821220001</v>
      </c>
      <c r="D20" s="56">
        <v>18.519544739215462</v>
      </c>
      <c r="E20" s="57">
        <v>0.39872859463654775</v>
      </c>
    </row>
    <row r="21" spans="1:5" x14ac:dyDescent="0.25">
      <c r="A21" s="58" t="s">
        <v>102</v>
      </c>
      <c r="B21" s="59">
        <v>4793.8764750280025</v>
      </c>
      <c r="C21" s="59">
        <v>11903.10948495</v>
      </c>
      <c r="D21" s="60">
        <v>148.2982101636332</v>
      </c>
      <c r="E21" s="61">
        <v>0.23095061309387688</v>
      </c>
    </row>
    <row r="22" spans="1:5" x14ac:dyDescent="0.25">
      <c r="A22" s="40" t="s">
        <v>103</v>
      </c>
      <c r="B22" s="41">
        <v>3202.3505909999999</v>
      </c>
      <c r="C22" s="41">
        <v>141.148481</v>
      </c>
      <c r="D22" s="42">
        <v>-95.592347652480996</v>
      </c>
      <c r="E22" s="62">
        <v>2.7386397029646715E-3</v>
      </c>
    </row>
    <row r="23" spans="1:5" x14ac:dyDescent="0.25">
      <c r="A23" s="58" t="s">
        <v>131</v>
      </c>
      <c r="B23" s="59">
        <v>87.296077629999999</v>
      </c>
      <c r="C23" s="59">
        <v>45.9036993</v>
      </c>
      <c r="D23" s="60">
        <v>-47.416080371261927</v>
      </c>
      <c r="E23" s="61">
        <v>8.9064857464482095E-4</v>
      </c>
    </row>
    <row r="24" spans="1:5" x14ac:dyDescent="0.25">
      <c r="A24" s="40" t="s">
        <v>90</v>
      </c>
      <c r="B24" s="41">
        <v>2026.3513000390003</v>
      </c>
      <c r="C24" s="41">
        <v>2983.3733040000002</v>
      </c>
      <c r="D24" s="42">
        <v>47.228829667520159</v>
      </c>
      <c r="E24" s="62">
        <v>5.7885033697948826E-2</v>
      </c>
    </row>
    <row r="25" spans="1:5" x14ac:dyDescent="0.25">
      <c r="A25" s="58" t="s">
        <v>14</v>
      </c>
      <c r="B25" s="59">
        <v>7229.3119887499997</v>
      </c>
      <c r="C25" s="59">
        <v>5476.7898519700002</v>
      </c>
      <c r="D25" s="60">
        <v>-24.241893827617517</v>
      </c>
      <c r="E25" s="61">
        <v>0.10626365956711251</v>
      </c>
    </row>
    <row r="26" spans="1:5" x14ac:dyDescent="0.25">
      <c r="A26" s="63" t="s">
        <v>91</v>
      </c>
      <c r="B26" s="64" t="s">
        <v>88</v>
      </c>
      <c r="C26" s="64" t="s">
        <v>88</v>
      </c>
      <c r="D26" s="65"/>
      <c r="E26" s="66"/>
    </row>
    <row r="27" spans="1:5" x14ac:dyDescent="0.25">
      <c r="A27" s="67"/>
      <c r="B27" s="68"/>
      <c r="C27" s="68"/>
      <c r="D27" s="69"/>
      <c r="E27" s="70"/>
    </row>
    <row r="28" spans="1:5" x14ac:dyDescent="0.25">
      <c r="A28" s="54" t="s">
        <v>92</v>
      </c>
      <c r="B28" s="55">
        <v>2139878.4348380785</v>
      </c>
      <c r="C28" s="55">
        <v>1959750.2833083568</v>
      </c>
      <c r="D28" s="71">
        <v>-8.4176815185929854</v>
      </c>
      <c r="E28" s="57">
        <v>38.024142348117287</v>
      </c>
    </row>
    <row r="29" spans="1:5" x14ac:dyDescent="0.25">
      <c r="A29" s="58" t="s">
        <v>132</v>
      </c>
      <c r="B29" s="59">
        <v>18651.999621840361</v>
      </c>
      <c r="C29" s="59">
        <v>26679.775928520005</v>
      </c>
      <c r="D29" s="60">
        <v>43.039762328107741</v>
      </c>
      <c r="E29" s="61">
        <v>0.51765554334265929</v>
      </c>
    </row>
    <row r="30" spans="1:5" x14ac:dyDescent="0.25">
      <c r="A30" s="40" t="s">
        <v>93</v>
      </c>
      <c r="B30" s="41">
        <v>0</v>
      </c>
      <c r="C30" s="41">
        <v>0</v>
      </c>
      <c r="D30" s="42">
        <v>0</v>
      </c>
      <c r="E30" s="62">
        <v>0</v>
      </c>
    </row>
    <row r="31" spans="1:5" x14ac:dyDescent="0.25">
      <c r="A31" s="58" t="s">
        <v>94</v>
      </c>
      <c r="B31" s="59">
        <v>40652.580536760004</v>
      </c>
      <c r="C31" s="59">
        <v>27942.56171356</v>
      </c>
      <c r="D31" s="60">
        <v>-31.264974216598617</v>
      </c>
      <c r="E31" s="61">
        <v>0.54215680090312812</v>
      </c>
    </row>
    <row r="32" spans="1:5" x14ac:dyDescent="0.25">
      <c r="A32" s="40" t="s">
        <v>95</v>
      </c>
      <c r="B32" s="41">
        <v>861764.90407832002</v>
      </c>
      <c r="C32" s="41">
        <v>921652.67934715573</v>
      </c>
      <c r="D32" s="42">
        <v>6.9494330745445154</v>
      </c>
      <c r="E32" s="62">
        <v>17.882407250304649</v>
      </c>
    </row>
    <row r="33" spans="1:5" x14ac:dyDescent="0.25">
      <c r="A33" s="58" t="s">
        <v>96</v>
      </c>
      <c r="B33" s="59">
        <v>20518.099172319959</v>
      </c>
      <c r="C33" s="59">
        <v>28459.877162000001</v>
      </c>
      <c r="D33" s="60">
        <v>38.706207251371183</v>
      </c>
      <c r="E33" s="61">
        <v>0.55219403698259217</v>
      </c>
    </row>
    <row r="34" spans="1:5" x14ac:dyDescent="0.25">
      <c r="A34" s="40" t="s">
        <v>97</v>
      </c>
      <c r="B34" s="41">
        <v>14766.141570147998</v>
      </c>
      <c r="C34" s="41">
        <v>29966.714677850006</v>
      </c>
      <c r="D34" s="42">
        <v>102.94207891404943</v>
      </c>
      <c r="E34" s="62">
        <v>0.58143051914369659</v>
      </c>
    </row>
    <row r="35" spans="1:5" x14ac:dyDescent="0.25">
      <c r="A35" s="58" t="s">
        <v>98</v>
      </c>
      <c r="B35" s="59">
        <v>165953.7351236809</v>
      </c>
      <c r="C35" s="59">
        <v>56790.978514635986</v>
      </c>
      <c r="D35" s="60">
        <v>-65.779029635993922</v>
      </c>
      <c r="E35" s="61">
        <v>1.1018894955759087</v>
      </c>
    </row>
    <row r="36" spans="1:5" x14ac:dyDescent="0.25">
      <c r="A36" s="40" t="s">
        <v>99</v>
      </c>
      <c r="B36" s="41">
        <v>950727.65392246761</v>
      </c>
      <c r="C36" s="41">
        <v>803975.27592459694</v>
      </c>
      <c r="D36" s="42">
        <v>-15.435795665815192</v>
      </c>
      <c r="E36" s="62">
        <v>15.59916617770104</v>
      </c>
    </row>
    <row r="37" spans="1:5" x14ac:dyDescent="0.25">
      <c r="A37" s="72" t="s">
        <v>100</v>
      </c>
      <c r="B37" s="73">
        <v>66843.320812541642</v>
      </c>
      <c r="C37" s="73">
        <v>64282.420040038007</v>
      </c>
      <c r="D37" s="74">
        <v>-3.83119920041905</v>
      </c>
      <c r="E37" s="75">
        <v>1.247242524163614</v>
      </c>
    </row>
    <row r="38" spans="1:5" x14ac:dyDescent="0.25">
      <c r="A38" s="76"/>
      <c r="B38" s="77"/>
      <c r="C38" s="77"/>
      <c r="D38" s="77"/>
      <c r="E38" s="77"/>
    </row>
    <row r="39" spans="1:5" ht="30" customHeight="1" x14ac:dyDescent="0.25">
      <c r="A39" s="539" t="s">
        <v>192</v>
      </c>
      <c r="B39" s="540"/>
      <c r="C39" s="540"/>
      <c r="D39" s="540"/>
      <c r="E39" s="541"/>
    </row>
    <row r="40" spans="1:5" x14ac:dyDescent="0.25">
      <c r="A40" s="78" t="s">
        <v>143</v>
      </c>
      <c r="B40" s="79"/>
      <c r="C40" s="79"/>
      <c r="D40" s="79"/>
      <c r="E40" s="80"/>
    </row>
    <row r="41" spans="1:5" x14ac:dyDescent="0.25">
      <c r="A41" s="542" t="s">
        <v>139</v>
      </c>
      <c r="B41" s="543"/>
      <c r="C41" s="543"/>
      <c r="D41" s="543"/>
      <c r="E41" s="544"/>
    </row>
    <row r="42" spans="1:5" x14ac:dyDescent="0.25">
      <c r="A42" s="527" t="s">
        <v>140</v>
      </c>
      <c r="B42" s="528"/>
      <c r="C42" s="528"/>
      <c r="D42" s="528"/>
      <c r="E42" s="529"/>
    </row>
    <row r="43" spans="1:5" x14ac:dyDescent="0.25">
      <c r="A43" s="542" t="s">
        <v>160</v>
      </c>
      <c r="B43" s="543"/>
      <c r="C43" s="543"/>
      <c r="D43" s="543"/>
      <c r="E43" s="544"/>
    </row>
    <row r="44" spans="1:5" x14ac:dyDescent="0.25">
      <c r="A44" s="542" t="s">
        <v>149</v>
      </c>
      <c r="B44" s="543"/>
      <c r="C44" s="543"/>
      <c r="D44" s="543"/>
      <c r="E44" s="544"/>
    </row>
    <row r="45" spans="1:5" x14ac:dyDescent="0.25">
      <c r="A45" s="530" t="s">
        <v>141</v>
      </c>
      <c r="B45" s="531"/>
      <c r="C45" s="531"/>
      <c r="D45" s="531"/>
      <c r="E45" s="532"/>
    </row>
  </sheetData>
  <mergeCells count="8">
    <mergeCell ref="A42:E42"/>
    <mergeCell ref="A45:E45"/>
    <mergeCell ref="A3:E4"/>
    <mergeCell ref="A9:E9"/>
    <mergeCell ref="A39:E39"/>
    <mergeCell ref="A43:E43"/>
    <mergeCell ref="A41:E41"/>
    <mergeCell ref="A44:E44"/>
  </mergeCells>
  <hyperlinks>
    <hyperlink ref="E8" location="Indicé!A1" display="Índice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C14" sqref="C14"/>
    </sheetView>
  </sheetViews>
  <sheetFormatPr baseColWidth="10" defaultRowHeight="14.25" x14ac:dyDescent="0.25"/>
  <cols>
    <col min="1" max="1" width="49.85546875" style="2" customWidth="1"/>
    <col min="2" max="2" width="15" style="2" customWidth="1"/>
    <col min="3" max="4" width="14" style="2" customWidth="1"/>
    <col min="5" max="6" width="13.7109375" style="2" customWidth="1"/>
    <col min="7" max="7" width="13.28515625" style="2" customWidth="1"/>
    <col min="8" max="11" width="14.42578125" style="2" bestFit="1" customWidth="1"/>
    <col min="12" max="14" width="11.42578125" style="3"/>
    <col min="15" max="195" width="11.42578125" style="2"/>
    <col min="196" max="196" width="14.42578125" style="2" customWidth="1"/>
    <col min="197" max="197" width="12" style="2" customWidth="1"/>
    <col min="198" max="199" width="14.42578125" style="2" customWidth="1"/>
    <col min="200" max="200" width="17.42578125" style="2" customWidth="1"/>
    <col min="201" max="203" width="14.42578125" style="2" customWidth="1"/>
    <col min="204" max="451" width="11.42578125" style="2"/>
    <col min="452" max="452" width="14.42578125" style="2" customWidth="1"/>
    <col min="453" max="453" width="12" style="2" customWidth="1"/>
    <col min="454" max="455" width="14.42578125" style="2" customWidth="1"/>
    <col min="456" max="456" width="17.42578125" style="2" customWidth="1"/>
    <col min="457" max="459" width="14.42578125" style="2" customWidth="1"/>
    <col min="460" max="707" width="11.42578125" style="2"/>
    <col min="708" max="708" width="14.42578125" style="2" customWidth="1"/>
    <col min="709" max="709" width="12" style="2" customWidth="1"/>
    <col min="710" max="711" width="14.42578125" style="2" customWidth="1"/>
    <col min="712" max="712" width="17.42578125" style="2" customWidth="1"/>
    <col min="713" max="715" width="14.42578125" style="2" customWidth="1"/>
    <col min="716" max="963" width="11.42578125" style="2"/>
    <col min="964" max="964" width="14.42578125" style="2" customWidth="1"/>
    <col min="965" max="965" width="12" style="2" customWidth="1"/>
    <col min="966" max="967" width="14.42578125" style="2" customWidth="1"/>
    <col min="968" max="968" width="17.42578125" style="2" customWidth="1"/>
    <col min="969" max="971" width="14.42578125" style="2" customWidth="1"/>
    <col min="972" max="1219" width="11.42578125" style="2"/>
    <col min="1220" max="1220" width="14.42578125" style="2" customWidth="1"/>
    <col min="1221" max="1221" width="12" style="2" customWidth="1"/>
    <col min="1222" max="1223" width="14.42578125" style="2" customWidth="1"/>
    <col min="1224" max="1224" width="17.42578125" style="2" customWidth="1"/>
    <col min="1225" max="1227" width="14.42578125" style="2" customWidth="1"/>
    <col min="1228" max="1475" width="11.42578125" style="2"/>
    <col min="1476" max="1476" width="14.42578125" style="2" customWidth="1"/>
    <col min="1477" max="1477" width="12" style="2" customWidth="1"/>
    <col min="1478" max="1479" width="14.42578125" style="2" customWidth="1"/>
    <col min="1480" max="1480" width="17.42578125" style="2" customWidth="1"/>
    <col min="1481" max="1483" width="14.42578125" style="2" customWidth="1"/>
    <col min="1484" max="1731" width="11.42578125" style="2"/>
    <col min="1732" max="1732" width="14.42578125" style="2" customWidth="1"/>
    <col min="1733" max="1733" width="12" style="2" customWidth="1"/>
    <col min="1734" max="1735" width="14.42578125" style="2" customWidth="1"/>
    <col min="1736" max="1736" width="17.42578125" style="2" customWidth="1"/>
    <col min="1737" max="1739" width="14.42578125" style="2" customWidth="1"/>
    <col min="1740" max="1987" width="11.42578125" style="2"/>
    <col min="1988" max="1988" width="14.42578125" style="2" customWidth="1"/>
    <col min="1989" max="1989" width="12" style="2" customWidth="1"/>
    <col min="1990" max="1991" width="14.42578125" style="2" customWidth="1"/>
    <col min="1992" max="1992" width="17.42578125" style="2" customWidth="1"/>
    <col min="1993" max="1995" width="14.42578125" style="2" customWidth="1"/>
    <col min="1996" max="2243" width="11.42578125" style="2"/>
    <col min="2244" max="2244" width="14.42578125" style="2" customWidth="1"/>
    <col min="2245" max="2245" width="12" style="2" customWidth="1"/>
    <col min="2246" max="2247" width="14.42578125" style="2" customWidth="1"/>
    <col min="2248" max="2248" width="17.42578125" style="2" customWidth="1"/>
    <col min="2249" max="2251" width="14.42578125" style="2" customWidth="1"/>
    <col min="2252" max="2499" width="11.42578125" style="2"/>
    <col min="2500" max="2500" width="14.42578125" style="2" customWidth="1"/>
    <col min="2501" max="2501" width="12" style="2" customWidth="1"/>
    <col min="2502" max="2503" width="14.42578125" style="2" customWidth="1"/>
    <col min="2504" max="2504" width="17.42578125" style="2" customWidth="1"/>
    <col min="2505" max="2507" width="14.42578125" style="2" customWidth="1"/>
    <col min="2508" max="2755" width="11.42578125" style="2"/>
    <col min="2756" max="2756" width="14.42578125" style="2" customWidth="1"/>
    <col min="2757" max="2757" width="12" style="2" customWidth="1"/>
    <col min="2758" max="2759" width="14.42578125" style="2" customWidth="1"/>
    <col min="2760" max="2760" width="17.42578125" style="2" customWidth="1"/>
    <col min="2761" max="2763" width="14.42578125" style="2" customWidth="1"/>
    <col min="2764" max="3011" width="11.42578125" style="2"/>
    <col min="3012" max="3012" width="14.42578125" style="2" customWidth="1"/>
    <col min="3013" max="3013" width="12" style="2" customWidth="1"/>
    <col min="3014" max="3015" width="14.42578125" style="2" customWidth="1"/>
    <col min="3016" max="3016" width="17.42578125" style="2" customWidth="1"/>
    <col min="3017" max="3019" width="14.42578125" style="2" customWidth="1"/>
    <col min="3020" max="3267" width="11.42578125" style="2"/>
    <col min="3268" max="3268" width="14.42578125" style="2" customWidth="1"/>
    <col min="3269" max="3269" width="12" style="2" customWidth="1"/>
    <col min="3270" max="3271" width="14.42578125" style="2" customWidth="1"/>
    <col min="3272" max="3272" width="17.42578125" style="2" customWidth="1"/>
    <col min="3273" max="3275" width="14.42578125" style="2" customWidth="1"/>
    <col min="3276" max="3523" width="11.42578125" style="2"/>
    <col min="3524" max="3524" width="14.42578125" style="2" customWidth="1"/>
    <col min="3525" max="3525" width="12" style="2" customWidth="1"/>
    <col min="3526" max="3527" width="14.42578125" style="2" customWidth="1"/>
    <col min="3528" max="3528" width="17.42578125" style="2" customWidth="1"/>
    <col min="3529" max="3531" width="14.42578125" style="2" customWidth="1"/>
    <col min="3532" max="3779" width="11.42578125" style="2"/>
    <col min="3780" max="3780" width="14.42578125" style="2" customWidth="1"/>
    <col min="3781" max="3781" width="12" style="2" customWidth="1"/>
    <col min="3782" max="3783" width="14.42578125" style="2" customWidth="1"/>
    <col min="3784" max="3784" width="17.42578125" style="2" customWidth="1"/>
    <col min="3785" max="3787" width="14.42578125" style="2" customWidth="1"/>
    <col min="3788" max="4035" width="11.42578125" style="2"/>
    <col min="4036" max="4036" width="14.42578125" style="2" customWidth="1"/>
    <col min="4037" max="4037" width="12" style="2" customWidth="1"/>
    <col min="4038" max="4039" width="14.42578125" style="2" customWidth="1"/>
    <col min="4040" max="4040" width="17.42578125" style="2" customWidth="1"/>
    <col min="4041" max="4043" width="14.42578125" style="2" customWidth="1"/>
    <col min="4044" max="4291" width="11.42578125" style="2"/>
    <col min="4292" max="4292" width="14.42578125" style="2" customWidth="1"/>
    <col min="4293" max="4293" width="12" style="2" customWidth="1"/>
    <col min="4294" max="4295" width="14.42578125" style="2" customWidth="1"/>
    <col min="4296" max="4296" width="17.42578125" style="2" customWidth="1"/>
    <col min="4297" max="4299" width="14.42578125" style="2" customWidth="1"/>
    <col min="4300" max="4547" width="11.42578125" style="2"/>
    <col min="4548" max="4548" width="14.42578125" style="2" customWidth="1"/>
    <col min="4549" max="4549" width="12" style="2" customWidth="1"/>
    <col min="4550" max="4551" width="14.42578125" style="2" customWidth="1"/>
    <col min="4552" max="4552" width="17.42578125" style="2" customWidth="1"/>
    <col min="4553" max="4555" width="14.42578125" style="2" customWidth="1"/>
    <col min="4556" max="4803" width="11.42578125" style="2"/>
    <col min="4804" max="4804" width="14.42578125" style="2" customWidth="1"/>
    <col min="4805" max="4805" width="12" style="2" customWidth="1"/>
    <col min="4806" max="4807" width="14.42578125" style="2" customWidth="1"/>
    <col min="4808" max="4808" width="17.42578125" style="2" customWidth="1"/>
    <col min="4809" max="4811" width="14.42578125" style="2" customWidth="1"/>
    <col min="4812" max="5059" width="11.42578125" style="2"/>
    <col min="5060" max="5060" width="14.42578125" style="2" customWidth="1"/>
    <col min="5061" max="5061" width="12" style="2" customWidth="1"/>
    <col min="5062" max="5063" width="14.42578125" style="2" customWidth="1"/>
    <col min="5064" max="5064" width="17.42578125" style="2" customWidth="1"/>
    <col min="5065" max="5067" width="14.42578125" style="2" customWidth="1"/>
    <col min="5068" max="5315" width="11.42578125" style="2"/>
    <col min="5316" max="5316" width="14.42578125" style="2" customWidth="1"/>
    <col min="5317" max="5317" width="12" style="2" customWidth="1"/>
    <col min="5318" max="5319" width="14.42578125" style="2" customWidth="1"/>
    <col min="5320" max="5320" width="17.42578125" style="2" customWidth="1"/>
    <col min="5321" max="5323" width="14.42578125" style="2" customWidth="1"/>
    <col min="5324" max="5571" width="11.42578125" style="2"/>
    <col min="5572" max="5572" width="14.42578125" style="2" customWidth="1"/>
    <col min="5573" max="5573" width="12" style="2" customWidth="1"/>
    <col min="5574" max="5575" width="14.42578125" style="2" customWidth="1"/>
    <col min="5576" max="5576" width="17.42578125" style="2" customWidth="1"/>
    <col min="5577" max="5579" width="14.42578125" style="2" customWidth="1"/>
    <col min="5580" max="5827" width="11.42578125" style="2"/>
    <col min="5828" max="5828" width="14.42578125" style="2" customWidth="1"/>
    <col min="5829" max="5829" width="12" style="2" customWidth="1"/>
    <col min="5830" max="5831" width="14.42578125" style="2" customWidth="1"/>
    <col min="5832" max="5832" width="17.42578125" style="2" customWidth="1"/>
    <col min="5833" max="5835" width="14.42578125" style="2" customWidth="1"/>
    <col min="5836" max="6083" width="11.42578125" style="2"/>
    <col min="6084" max="6084" width="14.42578125" style="2" customWidth="1"/>
    <col min="6085" max="6085" width="12" style="2" customWidth="1"/>
    <col min="6086" max="6087" width="14.42578125" style="2" customWidth="1"/>
    <col min="6088" max="6088" width="17.42578125" style="2" customWidth="1"/>
    <col min="6089" max="6091" width="14.42578125" style="2" customWidth="1"/>
    <col min="6092" max="6339" width="11.42578125" style="2"/>
    <col min="6340" max="6340" width="14.42578125" style="2" customWidth="1"/>
    <col min="6341" max="6341" width="12" style="2" customWidth="1"/>
    <col min="6342" max="6343" width="14.42578125" style="2" customWidth="1"/>
    <col min="6344" max="6344" width="17.42578125" style="2" customWidth="1"/>
    <col min="6345" max="6347" width="14.42578125" style="2" customWidth="1"/>
    <col min="6348" max="6595" width="11.42578125" style="2"/>
    <col min="6596" max="6596" width="14.42578125" style="2" customWidth="1"/>
    <col min="6597" max="6597" width="12" style="2" customWidth="1"/>
    <col min="6598" max="6599" width="14.42578125" style="2" customWidth="1"/>
    <col min="6600" max="6600" width="17.42578125" style="2" customWidth="1"/>
    <col min="6601" max="6603" width="14.42578125" style="2" customWidth="1"/>
    <col min="6604" max="6851" width="11.42578125" style="2"/>
    <col min="6852" max="6852" width="14.42578125" style="2" customWidth="1"/>
    <col min="6853" max="6853" width="12" style="2" customWidth="1"/>
    <col min="6854" max="6855" width="14.42578125" style="2" customWidth="1"/>
    <col min="6856" max="6856" width="17.42578125" style="2" customWidth="1"/>
    <col min="6857" max="6859" width="14.42578125" style="2" customWidth="1"/>
    <col min="6860" max="7107" width="11.42578125" style="2"/>
    <col min="7108" max="7108" width="14.42578125" style="2" customWidth="1"/>
    <col min="7109" max="7109" width="12" style="2" customWidth="1"/>
    <col min="7110" max="7111" width="14.42578125" style="2" customWidth="1"/>
    <col min="7112" max="7112" width="17.42578125" style="2" customWidth="1"/>
    <col min="7113" max="7115" width="14.42578125" style="2" customWidth="1"/>
    <col min="7116" max="7363" width="11.42578125" style="2"/>
    <col min="7364" max="7364" width="14.42578125" style="2" customWidth="1"/>
    <col min="7365" max="7365" width="12" style="2" customWidth="1"/>
    <col min="7366" max="7367" width="14.42578125" style="2" customWidth="1"/>
    <col min="7368" max="7368" width="17.42578125" style="2" customWidth="1"/>
    <col min="7369" max="7371" width="14.42578125" style="2" customWidth="1"/>
    <col min="7372" max="7619" width="11.42578125" style="2"/>
    <col min="7620" max="7620" width="14.42578125" style="2" customWidth="1"/>
    <col min="7621" max="7621" width="12" style="2" customWidth="1"/>
    <col min="7622" max="7623" width="14.42578125" style="2" customWidth="1"/>
    <col min="7624" max="7624" width="17.42578125" style="2" customWidth="1"/>
    <col min="7625" max="7627" width="14.42578125" style="2" customWidth="1"/>
    <col min="7628" max="7875" width="11.42578125" style="2"/>
    <col min="7876" max="7876" width="14.42578125" style="2" customWidth="1"/>
    <col min="7877" max="7877" width="12" style="2" customWidth="1"/>
    <col min="7878" max="7879" width="14.42578125" style="2" customWidth="1"/>
    <col min="7880" max="7880" width="17.42578125" style="2" customWidth="1"/>
    <col min="7881" max="7883" width="14.42578125" style="2" customWidth="1"/>
    <col min="7884" max="8131" width="11.42578125" style="2"/>
    <col min="8132" max="8132" width="14.42578125" style="2" customWidth="1"/>
    <col min="8133" max="8133" width="12" style="2" customWidth="1"/>
    <col min="8134" max="8135" width="14.42578125" style="2" customWidth="1"/>
    <col min="8136" max="8136" width="17.42578125" style="2" customWidth="1"/>
    <col min="8137" max="8139" width="14.42578125" style="2" customWidth="1"/>
    <col min="8140" max="8387" width="11.42578125" style="2"/>
    <col min="8388" max="8388" width="14.42578125" style="2" customWidth="1"/>
    <col min="8389" max="8389" width="12" style="2" customWidth="1"/>
    <col min="8390" max="8391" width="14.42578125" style="2" customWidth="1"/>
    <col min="8392" max="8392" width="17.42578125" style="2" customWidth="1"/>
    <col min="8393" max="8395" width="14.42578125" style="2" customWidth="1"/>
    <col min="8396" max="8643" width="11.42578125" style="2"/>
    <col min="8644" max="8644" width="14.42578125" style="2" customWidth="1"/>
    <col min="8645" max="8645" width="12" style="2" customWidth="1"/>
    <col min="8646" max="8647" width="14.42578125" style="2" customWidth="1"/>
    <col min="8648" max="8648" width="17.42578125" style="2" customWidth="1"/>
    <col min="8649" max="8651" width="14.42578125" style="2" customWidth="1"/>
    <col min="8652" max="8899" width="11.42578125" style="2"/>
    <col min="8900" max="8900" width="14.42578125" style="2" customWidth="1"/>
    <col min="8901" max="8901" width="12" style="2" customWidth="1"/>
    <col min="8902" max="8903" width="14.42578125" style="2" customWidth="1"/>
    <col min="8904" max="8904" width="17.42578125" style="2" customWidth="1"/>
    <col min="8905" max="8907" width="14.42578125" style="2" customWidth="1"/>
    <col min="8908" max="9155" width="11.42578125" style="2"/>
    <col min="9156" max="9156" width="14.42578125" style="2" customWidth="1"/>
    <col min="9157" max="9157" width="12" style="2" customWidth="1"/>
    <col min="9158" max="9159" width="14.42578125" style="2" customWidth="1"/>
    <col min="9160" max="9160" width="17.42578125" style="2" customWidth="1"/>
    <col min="9161" max="9163" width="14.42578125" style="2" customWidth="1"/>
    <col min="9164" max="9411" width="11.42578125" style="2"/>
    <col min="9412" max="9412" width="14.42578125" style="2" customWidth="1"/>
    <col min="9413" max="9413" width="12" style="2" customWidth="1"/>
    <col min="9414" max="9415" width="14.42578125" style="2" customWidth="1"/>
    <col min="9416" max="9416" width="17.42578125" style="2" customWidth="1"/>
    <col min="9417" max="9419" width="14.42578125" style="2" customWidth="1"/>
    <col min="9420" max="9667" width="11.42578125" style="2"/>
    <col min="9668" max="9668" width="14.42578125" style="2" customWidth="1"/>
    <col min="9669" max="9669" width="12" style="2" customWidth="1"/>
    <col min="9670" max="9671" width="14.42578125" style="2" customWidth="1"/>
    <col min="9672" max="9672" width="17.42578125" style="2" customWidth="1"/>
    <col min="9673" max="9675" width="14.42578125" style="2" customWidth="1"/>
    <col min="9676" max="9923" width="11.42578125" style="2"/>
    <col min="9924" max="9924" width="14.42578125" style="2" customWidth="1"/>
    <col min="9925" max="9925" width="12" style="2" customWidth="1"/>
    <col min="9926" max="9927" width="14.42578125" style="2" customWidth="1"/>
    <col min="9928" max="9928" width="17.42578125" style="2" customWidth="1"/>
    <col min="9929" max="9931" width="14.42578125" style="2" customWidth="1"/>
    <col min="9932" max="10179" width="11.42578125" style="2"/>
    <col min="10180" max="10180" width="14.42578125" style="2" customWidth="1"/>
    <col min="10181" max="10181" width="12" style="2" customWidth="1"/>
    <col min="10182" max="10183" width="14.42578125" style="2" customWidth="1"/>
    <col min="10184" max="10184" width="17.42578125" style="2" customWidth="1"/>
    <col min="10185" max="10187" width="14.42578125" style="2" customWidth="1"/>
    <col min="10188" max="10435" width="11.42578125" style="2"/>
    <col min="10436" max="10436" width="14.42578125" style="2" customWidth="1"/>
    <col min="10437" max="10437" width="12" style="2" customWidth="1"/>
    <col min="10438" max="10439" width="14.42578125" style="2" customWidth="1"/>
    <col min="10440" max="10440" width="17.42578125" style="2" customWidth="1"/>
    <col min="10441" max="10443" width="14.42578125" style="2" customWidth="1"/>
    <col min="10444" max="10691" width="11.42578125" style="2"/>
    <col min="10692" max="10692" width="14.42578125" style="2" customWidth="1"/>
    <col min="10693" max="10693" width="12" style="2" customWidth="1"/>
    <col min="10694" max="10695" width="14.42578125" style="2" customWidth="1"/>
    <col min="10696" max="10696" width="17.42578125" style="2" customWidth="1"/>
    <col min="10697" max="10699" width="14.42578125" style="2" customWidth="1"/>
    <col min="10700" max="10947" width="11.42578125" style="2"/>
    <col min="10948" max="10948" width="14.42578125" style="2" customWidth="1"/>
    <col min="10949" max="10949" width="12" style="2" customWidth="1"/>
    <col min="10950" max="10951" width="14.42578125" style="2" customWidth="1"/>
    <col min="10952" max="10952" width="17.42578125" style="2" customWidth="1"/>
    <col min="10953" max="10955" width="14.42578125" style="2" customWidth="1"/>
    <col min="10956" max="11203" width="11.42578125" style="2"/>
    <col min="11204" max="11204" width="14.42578125" style="2" customWidth="1"/>
    <col min="11205" max="11205" width="12" style="2" customWidth="1"/>
    <col min="11206" max="11207" width="14.42578125" style="2" customWidth="1"/>
    <col min="11208" max="11208" width="17.42578125" style="2" customWidth="1"/>
    <col min="11209" max="11211" width="14.42578125" style="2" customWidth="1"/>
    <col min="11212" max="11459" width="11.42578125" style="2"/>
    <col min="11460" max="11460" width="14.42578125" style="2" customWidth="1"/>
    <col min="11461" max="11461" width="12" style="2" customWidth="1"/>
    <col min="11462" max="11463" width="14.42578125" style="2" customWidth="1"/>
    <col min="11464" max="11464" width="17.42578125" style="2" customWidth="1"/>
    <col min="11465" max="11467" width="14.42578125" style="2" customWidth="1"/>
    <col min="11468" max="11715" width="11.42578125" style="2"/>
    <col min="11716" max="11716" width="14.42578125" style="2" customWidth="1"/>
    <col min="11717" max="11717" width="12" style="2" customWidth="1"/>
    <col min="11718" max="11719" width="14.42578125" style="2" customWidth="1"/>
    <col min="11720" max="11720" width="17.42578125" style="2" customWidth="1"/>
    <col min="11721" max="11723" width="14.42578125" style="2" customWidth="1"/>
    <col min="11724" max="11971" width="11.42578125" style="2"/>
    <col min="11972" max="11972" width="14.42578125" style="2" customWidth="1"/>
    <col min="11973" max="11973" width="12" style="2" customWidth="1"/>
    <col min="11974" max="11975" width="14.42578125" style="2" customWidth="1"/>
    <col min="11976" max="11976" width="17.42578125" style="2" customWidth="1"/>
    <col min="11977" max="11979" width="14.42578125" style="2" customWidth="1"/>
    <col min="11980" max="12227" width="11.42578125" style="2"/>
    <col min="12228" max="12228" width="14.42578125" style="2" customWidth="1"/>
    <col min="12229" max="12229" width="12" style="2" customWidth="1"/>
    <col min="12230" max="12231" width="14.42578125" style="2" customWidth="1"/>
    <col min="12232" max="12232" width="17.42578125" style="2" customWidth="1"/>
    <col min="12233" max="12235" width="14.42578125" style="2" customWidth="1"/>
    <col min="12236" max="12483" width="11.42578125" style="2"/>
    <col min="12484" max="12484" width="14.42578125" style="2" customWidth="1"/>
    <col min="12485" max="12485" width="12" style="2" customWidth="1"/>
    <col min="12486" max="12487" width="14.42578125" style="2" customWidth="1"/>
    <col min="12488" max="12488" width="17.42578125" style="2" customWidth="1"/>
    <col min="12489" max="12491" width="14.42578125" style="2" customWidth="1"/>
    <col min="12492" max="12739" width="11.42578125" style="2"/>
    <col min="12740" max="12740" width="14.42578125" style="2" customWidth="1"/>
    <col min="12741" max="12741" width="12" style="2" customWidth="1"/>
    <col min="12742" max="12743" width="14.42578125" style="2" customWidth="1"/>
    <col min="12744" max="12744" width="17.42578125" style="2" customWidth="1"/>
    <col min="12745" max="12747" width="14.42578125" style="2" customWidth="1"/>
    <col min="12748" max="12995" width="11.42578125" style="2"/>
    <col min="12996" max="12996" width="14.42578125" style="2" customWidth="1"/>
    <col min="12997" max="12997" width="12" style="2" customWidth="1"/>
    <col min="12998" max="12999" width="14.42578125" style="2" customWidth="1"/>
    <col min="13000" max="13000" width="17.42578125" style="2" customWidth="1"/>
    <col min="13001" max="13003" width="14.42578125" style="2" customWidth="1"/>
    <col min="13004" max="13251" width="11.42578125" style="2"/>
    <col min="13252" max="13252" width="14.42578125" style="2" customWidth="1"/>
    <col min="13253" max="13253" width="12" style="2" customWidth="1"/>
    <col min="13254" max="13255" width="14.42578125" style="2" customWidth="1"/>
    <col min="13256" max="13256" width="17.42578125" style="2" customWidth="1"/>
    <col min="13257" max="13259" width="14.42578125" style="2" customWidth="1"/>
    <col min="13260" max="13507" width="11.42578125" style="2"/>
    <col min="13508" max="13508" width="14.42578125" style="2" customWidth="1"/>
    <col min="13509" max="13509" width="12" style="2" customWidth="1"/>
    <col min="13510" max="13511" width="14.42578125" style="2" customWidth="1"/>
    <col min="13512" max="13512" width="17.42578125" style="2" customWidth="1"/>
    <col min="13513" max="13515" width="14.42578125" style="2" customWidth="1"/>
    <col min="13516" max="13763" width="11.42578125" style="2"/>
    <col min="13764" max="13764" width="14.42578125" style="2" customWidth="1"/>
    <col min="13765" max="13765" width="12" style="2" customWidth="1"/>
    <col min="13766" max="13767" width="14.42578125" style="2" customWidth="1"/>
    <col min="13768" max="13768" width="17.42578125" style="2" customWidth="1"/>
    <col min="13769" max="13771" width="14.42578125" style="2" customWidth="1"/>
    <col min="13772" max="14019" width="11.42578125" style="2"/>
    <col min="14020" max="14020" width="14.42578125" style="2" customWidth="1"/>
    <col min="14021" max="14021" width="12" style="2" customWidth="1"/>
    <col min="14022" max="14023" width="14.42578125" style="2" customWidth="1"/>
    <col min="14024" max="14024" width="17.42578125" style="2" customWidth="1"/>
    <col min="14025" max="14027" width="14.42578125" style="2" customWidth="1"/>
    <col min="14028" max="14275" width="11.42578125" style="2"/>
    <col min="14276" max="14276" width="14.42578125" style="2" customWidth="1"/>
    <col min="14277" max="14277" width="12" style="2" customWidth="1"/>
    <col min="14278" max="14279" width="14.42578125" style="2" customWidth="1"/>
    <col min="14280" max="14280" width="17.42578125" style="2" customWidth="1"/>
    <col min="14281" max="14283" width="14.42578125" style="2" customWidth="1"/>
    <col min="14284" max="14531" width="11.42578125" style="2"/>
    <col min="14532" max="14532" width="14.42578125" style="2" customWidth="1"/>
    <col min="14533" max="14533" width="12" style="2" customWidth="1"/>
    <col min="14534" max="14535" width="14.42578125" style="2" customWidth="1"/>
    <col min="14536" max="14536" width="17.42578125" style="2" customWidth="1"/>
    <col min="14537" max="14539" width="14.42578125" style="2" customWidth="1"/>
    <col min="14540" max="14787" width="11.42578125" style="2"/>
    <col min="14788" max="14788" width="14.42578125" style="2" customWidth="1"/>
    <col min="14789" max="14789" width="12" style="2" customWidth="1"/>
    <col min="14790" max="14791" width="14.42578125" style="2" customWidth="1"/>
    <col min="14792" max="14792" width="17.42578125" style="2" customWidth="1"/>
    <col min="14793" max="14795" width="14.42578125" style="2" customWidth="1"/>
    <col min="14796" max="15043" width="11.42578125" style="2"/>
    <col min="15044" max="15044" width="14.42578125" style="2" customWidth="1"/>
    <col min="15045" max="15045" width="12" style="2" customWidth="1"/>
    <col min="15046" max="15047" width="14.42578125" style="2" customWidth="1"/>
    <col min="15048" max="15048" width="17.42578125" style="2" customWidth="1"/>
    <col min="15049" max="15051" width="14.42578125" style="2" customWidth="1"/>
    <col min="15052" max="15299" width="11.42578125" style="2"/>
    <col min="15300" max="15300" width="14.42578125" style="2" customWidth="1"/>
    <col min="15301" max="15301" width="12" style="2" customWidth="1"/>
    <col min="15302" max="15303" width="14.42578125" style="2" customWidth="1"/>
    <col min="15304" max="15304" width="17.42578125" style="2" customWidth="1"/>
    <col min="15305" max="15307" width="14.42578125" style="2" customWidth="1"/>
    <col min="15308" max="15555" width="11.42578125" style="2"/>
    <col min="15556" max="15556" width="14.42578125" style="2" customWidth="1"/>
    <col min="15557" max="15557" width="12" style="2" customWidth="1"/>
    <col min="15558" max="15559" width="14.42578125" style="2" customWidth="1"/>
    <col min="15560" max="15560" width="17.42578125" style="2" customWidth="1"/>
    <col min="15561" max="15563" width="14.42578125" style="2" customWidth="1"/>
    <col min="15564" max="15811" width="11.42578125" style="2"/>
    <col min="15812" max="15812" width="14.42578125" style="2" customWidth="1"/>
    <col min="15813" max="15813" width="12" style="2" customWidth="1"/>
    <col min="15814" max="15815" width="14.42578125" style="2" customWidth="1"/>
    <col min="15816" max="15816" width="17.42578125" style="2" customWidth="1"/>
    <col min="15817" max="15819" width="14.42578125" style="2" customWidth="1"/>
    <col min="15820" max="16067" width="11.42578125" style="2"/>
    <col min="16068" max="16068" width="14.42578125" style="2" customWidth="1"/>
    <col min="16069" max="16069" width="12" style="2" customWidth="1"/>
    <col min="16070" max="16071" width="14.42578125" style="2" customWidth="1"/>
    <col min="16072" max="16072" width="17.42578125" style="2" customWidth="1"/>
    <col min="16073" max="16075" width="14.42578125" style="2" customWidth="1"/>
    <col min="16076" max="16384" width="11.42578125" style="2"/>
  </cols>
  <sheetData>
    <row r="1" spans="1:14" ht="53.25" customHeight="1" x14ac:dyDescent="0.25">
      <c r="A1" s="1"/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4" x14ac:dyDescent="0.25">
      <c r="A2" s="4"/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4" x14ac:dyDescent="0.25">
      <c r="A3" s="521" t="s">
        <v>138</v>
      </c>
      <c r="B3" s="522"/>
      <c r="C3" s="522"/>
      <c r="D3" s="522"/>
      <c r="E3" s="522"/>
      <c r="F3" s="522"/>
      <c r="G3" s="522"/>
      <c r="H3" s="522"/>
      <c r="I3" s="522"/>
      <c r="J3" s="522"/>
      <c r="K3" s="523"/>
    </row>
    <row r="4" spans="1:14" ht="10.5" customHeight="1" x14ac:dyDescent="0.25">
      <c r="A4" s="533"/>
      <c r="B4" s="534"/>
      <c r="C4" s="534"/>
      <c r="D4" s="534"/>
      <c r="E4" s="534"/>
      <c r="F4" s="534"/>
      <c r="G4" s="534"/>
      <c r="H4" s="534"/>
      <c r="I4" s="534"/>
      <c r="J4" s="534"/>
      <c r="K4" s="535"/>
    </row>
    <row r="5" spans="1:14" x14ac:dyDescent="0.25">
      <c r="A5" s="7" t="s">
        <v>8</v>
      </c>
      <c r="B5" s="502"/>
      <c r="C5" s="502"/>
      <c r="D5" s="502"/>
      <c r="E5" s="502"/>
      <c r="F5" s="502"/>
      <c r="G5" s="502"/>
      <c r="H5" s="502"/>
      <c r="I5" s="502"/>
      <c r="J5" s="502"/>
      <c r="K5" s="503"/>
      <c r="L5" s="461"/>
      <c r="M5" s="461"/>
      <c r="N5" s="461"/>
    </row>
    <row r="6" spans="1:14" x14ac:dyDescent="0.25">
      <c r="A6" s="7" t="s">
        <v>9</v>
      </c>
      <c r="B6" s="502"/>
      <c r="C6" s="502"/>
      <c r="D6" s="502"/>
      <c r="E6" s="502"/>
      <c r="F6" s="502"/>
      <c r="G6" s="502"/>
      <c r="H6" s="502"/>
      <c r="I6" s="502"/>
      <c r="J6" s="502"/>
      <c r="K6" s="503"/>
      <c r="L6" s="461"/>
      <c r="M6" s="461"/>
      <c r="N6" s="461"/>
    </row>
    <row r="7" spans="1:14" x14ac:dyDescent="0.25">
      <c r="A7" s="489" t="s">
        <v>164</v>
      </c>
      <c r="B7" s="402"/>
      <c r="C7" s="402"/>
      <c r="D7" s="402"/>
      <c r="E7" s="402"/>
      <c r="F7" s="402"/>
      <c r="G7" s="402"/>
      <c r="H7" s="490"/>
      <c r="I7" s="490"/>
      <c r="J7" s="490"/>
      <c r="K7" s="491"/>
    </row>
    <row r="8" spans="1:14" ht="16.5" x14ac:dyDescent="0.3">
      <c r="B8" s="148"/>
      <c r="C8" s="148"/>
      <c r="D8" s="148"/>
      <c r="E8" s="148"/>
      <c r="F8" s="148"/>
      <c r="G8" s="148"/>
      <c r="K8" s="15" t="s">
        <v>37</v>
      </c>
    </row>
    <row r="9" spans="1:14" ht="14.25" customHeight="1" x14ac:dyDescent="0.25">
      <c r="A9" s="641" t="s">
        <v>199</v>
      </c>
      <c r="B9" s="642"/>
      <c r="C9" s="642"/>
      <c r="D9" s="642"/>
      <c r="E9" s="642"/>
      <c r="F9" s="642"/>
      <c r="G9" s="642"/>
      <c r="H9" s="642"/>
      <c r="I9" s="642"/>
      <c r="J9" s="642"/>
      <c r="K9" s="643"/>
    </row>
    <row r="10" spans="1:14" x14ac:dyDescent="0.25">
      <c r="A10" s="486" t="s">
        <v>133</v>
      </c>
      <c r="B10" s="487">
        <v>2009</v>
      </c>
      <c r="C10" s="487">
        <v>2010</v>
      </c>
      <c r="D10" s="487">
        <v>2011</v>
      </c>
      <c r="E10" s="487">
        <v>2012</v>
      </c>
      <c r="F10" s="487">
        <v>2013</v>
      </c>
      <c r="G10" s="487">
        <v>2014</v>
      </c>
      <c r="H10" s="487">
        <v>2015</v>
      </c>
      <c r="I10" s="487">
        <v>2016</v>
      </c>
      <c r="J10" s="487" t="s">
        <v>152</v>
      </c>
      <c r="K10" s="488" t="s">
        <v>181</v>
      </c>
    </row>
    <row r="11" spans="1:14" x14ac:dyDescent="0.25">
      <c r="A11" s="369" t="s">
        <v>134</v>
      </c>
      <c r="B11" s="370">
        <v>2598480</v>
      </c>
      <c r="C11" s="370">
        <v>2875762</v>
      </c>
      <c r="D11" s="370">
        <v>3467976</v>
      </c>
      <c r="E11" s="370">
        <v>2547523</v>
      </c>
      <c r="F11" s="370">
        <v>3179907</v>
      </c>
      <c r="G11" s="370">
        <v>3386996</v>
      </c>
      <c r="H11" s="370">
        <v>4729437</v>
      </c>
      <c r="I11" s="370">
        <v>4366951</v>
      </c>
      <c r="J11" s="370">
        <v>5088574</v>
      </c>
      <c r="K11" s="236">
        <v>5153963</v>
      </c>
    </row>
    <row r="12" spans="1:14" s="485" customFormat="1" x14ac:dyDescent="0.25">
      <c r="A12" s="494" t="s">
        <v>200</v>
      </c>
      <c r="B12" s="495">
        <v>501781837</v>
      </c>
      <c r="C12" s="495">
        <v>543187690</v>
      </c>
      <c r="D12" s="495">
        <v>618117721</v>
      </c>
      <c r="E12" s="495">
        <v>665883659</v>
      </c>
      <c r="F12" s="259">
        <v>713626705</v>
      </c>
      <c r="G12" s="259">
        <v>762903000</v>
      </c>
      <c r="H12" s="259">
        <v>804692000</v>
      </c>
      <c r="I12" s="259">
        <v>863782000</v>
      </c>
      <c r="J12" s="259">
        <v>920194000</v>
      </c>
      <c r="K12" s="420">
        <v>978477061</v>
      </c>
      <c r="L12" s="501"/>
      <c r="M12" s="501"/>
      <c r="N12" s="501"/>
    </row>
    <row r="13" spans="1:14" x14ac:dyDescent="0.25">
      <c r="A13" s="371" t="s">
        <v>198</v>
      </c>
      <c r="B13" s="496">
        <v>0.51785054946100018</v>
      </c>
      <c r="C13" s="496">
        <v>0.52942326436005938</v>
      </c>
      <c r="D13" s="496">
        <v>0.56105429146885766</v>
      </c>
      <c r="E13" s="496">
        <v>0.38257779201636782</v>
      </c>
      <c r="F13" s="496">
        <v>0.44559809459484845</v>
      </c>
      <c r="G13" s="496">
        <v>0.44396155212392663</v>
      </c>
      <c r="H13" s="496">
        <v>0.58773257345667662</v>
      </c>
      <c r="I13" s="496">
        <v>0.50556170422629787</v>
      </c>
      <c r="J13" s="496">
        <v>0.55298926096018886</v>
      </c>
      <c r="K13" s="497">
        <v>0.52673314535679239</v>
      </c>
    </row>
    <row r="14" spans="1:14" x14ac:dyDescent="0.25">
      <c r="A14" s="76"/>
      <c r="B14" s="76"/>
      <c r="C14" s="372"/>
      <c r="D14" s="372"/>
      <c r="E14" s="373"/>
      <c r="F14" s="111"/>
      <c r="G14" s="111"/>
      <c r="H14" s="111"/>
      <c r="I14" s="111"/>
      <c r="J14" s="111"/>
    </row>
    <row r="15" spans="1:14" x14ac:dyDescent="0.25">
      <c r="A15" s="639" t="s">
        <v>147</v>
      </c>
      <c r="B15" s="640"/>
      <c r="C15" s="640"/>
      <c r="D15" s="640"/>
      <c r="E15" s="640"/>
      <c r="F15" s="640"/>
      <c r="G15" s="640"/>
      <c r="H15" s="640"/>
      <c r="I15" s="640"/>
      <c r="J15" s="640"/>
      <c r="K15" s="128"/>
    </row>
    <row r="16" spans="1:14" x14ac:dyDescent="0.25">
      <c r="A16" s="635" t="s">
        <v>139</v>
      </c>
      <c r="B16" s="636"/>
      <c r="C16" s="636"/>
      <c r="D16" s="636"/>
      <c r="E16" s="636"/>
      <c r="F16" s="636"/>
      <c r="G16" s="636"/>
      <c r="H16" s="636"/>
      <c r="I16" s="636"/>
      <c r="J16" s="636"/>
      <c r="K16" s="130"/>
    </row>
    <row r="17" spans="1:11" x14ac:dyDescent="0.25">
      <c r="A17" s="492" t="s">
        <v>140</v>
      </c>
      <c r="B17" s="493"/>
      <c r="C17" s="493"/>
      <c r="D17" s="493"/>
      <c r="E17" s="493"/>
      <c r="F17" s="493"/>
      <c r="G17" s="493"/>
      <c r="H17" s="493"/>
      <c r="I17" s="493"/>
      <c r="J17" s="493"/>
      <c r="K17" s="130"/>
    </row>
    <row r="18" spans="1:11" x14ac:dyDescent="0.25">
      <c r="A18" s="637" t="s">
        <v>141</v>
      </c>
      <c r="B18" s="638"/>
      <c r="C18" s="638"/>
      <c r="D18" s="638"/>
      <c r="E18" s="638"/>
      <c r="F18" s="638"/>
      <c r="G18" s="638"/>
      <c r="H18" s="638"/>
      <c r="I18" s="638"/>
      <c r="J18" s="638"/>
      <c r="K18" s="154"/>
    </row>
    <row r="21" spans="1:11" x14ac:dyDescent="0.25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 x14ac:dyDescent="0.25">
      <c r="B22" s="97"/>
      <c r="C22" s="97"/>
      <c r="D22" s="97"/>
      <c r="E22" s="97"/>
      <c r="F22" s="97"/>
      <c r="G22" s="97"/>
      <c r="H22" s="97"/>
      <c r="I22" s="97"/>
      <c r="J22" s="97"/>
      <c r="K22" s="97"/>
    </row>
    <row r="23" spans="1:11" x14ac:dyDescent="0.25">
      <c r="B23" s="93"/>
      <c r="C23" s="93"/>
      <c r="D23" s="93"/>
      <c r="E23" s="93"/>
      <c r="F23" s="93"/>
      <c r="G23" s="93"/>
      <c r="H23" s="93"/>
      <c r="I23" s="93"/>
      <c r="J23" s="93"/>
    </row>
  </sheetData>
  <mergeCells count="5">
    <mergeCell ref="A16:J16"/>
    <mergeCell ref="A18:J18"/>
    <mergeCell ref="A15:J15"/>
    <mergeCell ref="A9:K9"/>
    <mergeCell ref="A3:K4"/>
  </mergeCells>
  <hyperlinks>
    <hyperlink ref="K8" location="Índice!A1" display="Índice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J18" sqref="J18"/>
    </sheetView>
  </sheetViews>
  <sheetFormatPr baseColWidth="10" defaultRowHeight="14.25" x14ac:dyDescent="0.25"/>
  <cols>
    <col min="1" max="1" width="49.85546875" style="2" customWidth="1"/>
    <col min="2" max="2" width="13.7109375" style="2" customWidth="1"/>
    <col min="3" max="3" width="13.28515625" style="2" customWidth="1"/>
    <col min="4" max="7" width="14.42578125" style="2" bestFit="1" customWidth="1"/>
    <col min="8" max="196" width="11.42578125" style="2"/>
    <col min="197" max="197" width="14.42578125" style="2" customWidth="1"/>
    <col min="198" max="198" width="12" style="2" customWidth="1"/>
    <col min="199" max="200" width="14.42578125" style="2" customWidth="1"/>
    <col min="201" max="201" width="17.42578125" style="2" customWidth="1"/>
    <col min="202" max="204" width="14.42578125" style="2" customWidth="1"/>
    <col min="205" max="452" width="11.42578125" style="2"/>
    <col min="453" max="453" width="14.42578125" style="2" customWidth="1"/>
    <col min="454" max="454" width="12" style="2" customWidth="1"/>
    <col min="455" max="456" width="14.42578125" style="2" customWidth="1"/>
    <col min="457" max="457" width="17.42578125" style="2" customWidth="1"/>
    <col min="458" max="460" width="14.42578125" style="2" customWidth="1"/>
    <col min="461" max="708" width="11.42578125" style="2"/>
    <col min="709" max="709" width="14.42578125" style="2" customWidth="1"/>
    <col min="710" max="710" width="12" style="2" customWidth="1"/>
    <col min="711" max="712" width="14.42578125" style="2" customWidth="1"/>
    <col min="713" max="713" width="17.42578125" style="2" customWidth="1"/>
    <col min="714" max="716" width="14.42578125" style="2" customWidth="1"/>
    <col min="717" max="964" width="11.42578125" style="2"/>
    <col min="965" max="965" width="14.42578125" style="2" customWidth="1"/>
    <col min="966" max="966" width="12" style="2" customWidth="1"/>
    <col min="967" max="968" width="14.42578125" style="2" customWidth="1"/>
    <col min="969" max="969" width="17.42578125" style="2" customWidth="1"/>
    <col min="970" max="972" width="14.42578125" style="2" customWidth="1"/>
    <col min="973" max="1220" width="11.42578125" style="2"/>
    <col min="1221" max="1221" width="14.42578125" style="2" customWidth="1"/>
    <col min="1222" max="1222" width="12" style="2" customWidth="1"/>
    <col min="1223" max="1224" width="14.42578125" style="2" customWidth="1"/>
    <col min="1225" max="1225" width="17.42578125" style="2" customWidth="1"/>
    <col min="1226" max="1228" width="14.42578125" style="2" customWidth="1"/>
    <col min="1229" max="1476" width="11.42578125" style="2"/>
    <col min="1477" max="1477" width="14.42578125" style="2" customWidth="1"/>
    <col min="1478" max="1478" width="12" style="2" customWidth="1"/>
    <col min="1479" max="1480" width="14.42578125" style="2" customWidth="1"/>
    <col min="1481" max="1481" width="17.42578125" style="2" customWidth="1"/>
    <col min="1482" max="1484" width="14.42578125" style="2" customWidth="1"/>
    <col min="1485" max="1732" width="11.42578125" style="2"/>
    <col min="1733" max="1733" width="14.42578125" style="2" customWidth="1"/>
    <col min="1734" max="1734" width="12" style="2" customWidth="1"/>
    <col min="1735" max="1736" width="14.42578125" style="2" customWidth="1"/>
    <col min="1737" max="1737" width="17.42578125" style="2" customWidth="1"/>
    <col min="1738" max="1740" width="14.42578125" style="2" customWidth="1"/>
    <col min="1741" max="1988" width="11.42578125" style="2"/>
    <col min="1989" max="1989" width="14.42578125" style="2" customWidth="1"/>
    <col min="1990" max="1990" width="12" style="2" customWidth="1"/>
    <col min="1991" max="1992" width="14.42578125" style="2" customWidth="1"/>
    <col min="1993" max="1993" width="17.42578125" style="2" customWidth="1"/>
    <col min="1994" max="1996" width="14.42578125" style="2" customWidth="1"/>
    <col min="1997" max="2244" width="11.42578125" style="2"/>
    <col min="2245" max="2245" width="14.42578125" style="2" customWidth="1"/>
    <col min="2246" max="2246" width="12" style="2" customWidth="1"/>
    <col min="2247" max="2248" width="14.42578125" style="2" customWidth="1"/>
    <col min="2249" max="2249" width="17.42578125" style="2" customWidth="1"/>
    <col min="2250" max="2252" width="14.42578125" style="2" customWidth="1"/>
    <col min="2253" max="2500" width="11.42578125" style="2"/>
    <col min="2501" max="2501" width="14.42578125" style="2" customWidth="1"/>
    <col min="2502" max="2502" width="12" style="2" customWidth="1"/>
    <col min="2503" max="2504" width="14.42578125" style="2" customWidth="1"/>
    <col min="2505" max="2505" width="17.42578125" style="2" customWidth="1"/>
    <col min="2506" max="2508" width="14.42578125" style="2" customWidth="1"/>
    <col min="2509" max="2756" width="11.42578125" style="2"/>
    <col min="2757" max="2757" width="14.42578125" style="2" customWidth="1"/>
    <col min="2758" max="2758" width="12" style="2" customWidth="1"/>
    <col min="2759" max="2760" width="14.42578125" style="2" customWidth="1"/>
    <col min="2761" max="2761" width="17.42578125" style="2" customWidth="1"/>
    <col min="2762" max="2764" width="14.42578125" style="2" customWidth="1"/>
    <col min="2765" max="3012" width="11.42578125" style="2"/>
    <col min="3013" max="3013" width="14.42578125" style="2" customWidth="1"/>
    <col min="3014" max="3014" width="12" style="2" customWidth="1"/>
    <col min="3015" max="3016" width="14.42578125" style="2" customWidth="1"/>
    <col min="3017" max="3017" width="17.42578125" style="2" customWidth="1"/>
    <col min="3018" max="3020" width="14.42578125" style="2" customWidth="1"/>
    <col min="3021" max="3268" width="11.42578125" style="2"/>
    <col min="3269" max="3269" width="14.42578125" style="2" customWidth="1"/>
    <col min="3270" max="3270" width="12" style="2" customWidth="1"/>
    <col min="3271" max="3272" width="14.42578125" style="2" customWidth="1"/>
    <col min="3273" max="3273" width="17.42578125" style="2" customWidth="1"/>
    <col min="3274" max="3276" width="14.42578125" style="2" customWidth="1"/>
    <col min="3277" max="3524" width="11.42578125" style="2"/>
    <col min="3525" max="3525" width="14.42578125" style="2" customWidth="1"/>
    <col min="3526" max="3526" width="12" style="2" customWidth="1"/>
    <col min="3527" max="3528" width="14.42578125" style="2" customWidth="1"/>
    <col min="3529" max="3529" width="17.42578125" style="2" customWidth="1"/>
    <col min="3530" max="3532" width="14.42578125" style="2" customWidth="1"/>
    <col min="3533" max="3780" width="11.42578125" style="2"/>
    <col min="3781" max="3781" width="14.42578125" style="2" customWidth="1"/>
    <col min="3782" max="3782" width="12" style="2" customWidth="1"/>
    <col min="3783" max="3784" width="14.42578125" style="2" customWidth="1"/>
    <col min="3785" max="3785" width="17.42578125" style="2" customWidth="1"/>
    <col min="3786" max="3788" width="14.42578125" style="2" customWidth="1"/>
    <col min="3789" max="4036" width="11.42578125" style="2"/>
    <col min="4037" max="4037" width="14.42578125" style="2" customWidth="1"/>
    <col min="4038" max="4038" width="12" style="2" customWidth="1"/>
    <col min="4039" max="4040" width="14.42578125" style="2" customWidth="1"/>
    <col min="4041" max="4041" width="17.42578125" style="2" customWidth="1"/>
    <col min="4042" max="4044" width="14.42578125" style="2" customWidth="1"/>
    <col min="4045" max="4292" width="11.42578125" style="2"/>
    <col min="4293" max="4293" width="14.42578125" style="2" customWidth="1"/>
    <col min="4294" max="4294" width="12" style="2" customWidth="1"/>
    <col min="4295" max="4296" width="14.42578125" style="2" customWidth="1"/>
    <col min="4297" max="4297" width="17.42578125" style="2" customWidth="1"/>
    <col min="4298" max="4300" width="14.42578125" style="2" customWidth="1"/>
    <col min="4301" max="4548" width="11.42578125" style="2"/>
    <col min="4549" max="4549" width="14.42578125" style="2" customWidth="1"/>
    <col min="4550" max="4550" width="12" style="2" customWidth="1"/>
    <col min="4551" max="4552" width="14.42578125" style="2" customWidth="1"/>
    <col min="4553" max="4553" width="17.42578125" style="2" customWidth="1"/>
    <col min="4554" max="4556" width="14.42578125" style="2" customWidth="1"/>
    <col min="4557" max="4804" width="11.42578125" style="2"/>
    <col min="4805" max="4805" width="14.42578125" style="2" customWidth="1"/>
    <col min="4806" max="4806" width="12" style="2" customWidth="1"/>
    <col min="4807" max="4808" width="14.42578125" style="2" customWidth="1"/>
    <col min="4809" max="4809" width="17.42578125" style="2" customWidth="1"/>
    <col min="4810" max="4812" width="14.42578125" style="2" customWidth="1"/>
    <col min="4813" max="5060" width="11.42578125" style="2"/>
    <col min="5061" max="5061" width="14.42578125" style="2" customWidth="1"/>
    <col min="5062" max="5062" width="12" style="2" customWidth="1"/>
    <col min="5063" max="5064" width="14.42578125" style="2" customWidth="1"/>
    <col min="5065" max="5065" width="17.42578125" style="2" customWidth="1"/>
    <col min="5066" max="5068" width="14.42578125" style="2" customWidth="1"/>
    <col min="5069" max="5316" width="11.42578125" style="2"/>
    <col min="5317" max="5317" width="14.42578125" style="2" customWidth="1"/>
    <col min="5318" max="5318" width="12" style="2" customWidth="1"/>
    <col min="5319" max="5320" width="14.42578125" style="2" customWidth="1"/>
    <col min="5321" max="5321" width="17.42578125" style="2" customWidth="1"/>
    <col min="5322" max="5324" width="14.42578125" style="2" customWidth="1"/>
    <col min="5325" max="5572" width="11.42578125" style="2"/>
    <col min="5573" max="5573" width="14.42578125" style="2" customWidth="1"/>
    <col min="5574" max="5574" width="12" style="2" customWidth="1"/>
    <col min="5575" max="5576" width="14.42578125" style="2" customWidth="1"/>
    <col min="5577" max="5577" width="17.42578125" style="2" customWidth="1"/>
    <col min="5578" max="5580" width="14.42578125" style="2" customWidth="1"/>
    <col min="5581" max="5828" width="11.42578125" style="2"/>
    <col min="5829" max="5829" width="14.42578125" style="2" customWidth="1"/>
    <col min="5830" max="5830" width="12" style="2" customWidth="1"/>
    <col min="5831" max="5832" width="14.42578125" style="2" customWidth="1"/>
    <col min="5833" max="5833" width="17.42578125" style="2" customWidth="1"/>
    <col min="5834" max="5836" width="14.42578125" style="2" customWidth="1"/>
    <col min="5837" max="6084" width="11.42578125" style="2"/>
    <col min="6085" max="6085" width="14.42578125" style="2" customWidth="1"/>
    <col min="6086" max="6086" width="12" style="2" customWidth="1"/>
    <col min="6087" max="6088" width="14.42578125" style="2" customWidth="1"/>
    <col min="6089" max="6089" width="17.42578125" style="2" customWidth="1"/>
    <col min="6090" max="6092" width="14.42578125" style="2" customWidth="1"/>
    <col min="6093" max="6340" width="11.42578125" style="2"/>
    <col min="6341" max="6341" width="14.42578125" style="2" customWidth="1"/>
    <col min="6342" max="6342" width="12" style="2" customWidth="1"/>
    <col min="6343" max="6344" width="14.42578125" style="2" customWidth="1"/>
    <col min="6345" max="6345" width="17.42578125" style="2" customWidth="1"/>
    <col min="6346" max="6348" width="14.42578125" style="2" customWidth="1"/>
    <col min="6349" max="6596" width="11.42578125" style="2"/>
    <col min="6597" max="6597" width="14.42578125" style="2" customWidth="1"/>
    <col min="6598" max="6598" width="12" style="2" customWidth="1"/>
    <col min="6599" max="6600" width="14.42578125" style="2" customWidth="1"/>
    <col min="6601" max="6601" width="17.42578125" style="2" customWidth="1"/>
    <col min="6602" max="6604" width="14.42578125" style="2" customWidth="1"/>
    <col min="6605" max="6852" width="11.42578125" style="2"/>
    <col min="6853" max="6853" width="14.42578125" style="2" customWidth="1"/>
    <col min="6854" max="6854" width="12" style="2" customWidth="1"/>
    <col min="6855" max="6856" width="14.42578125" style="2" customWidth="1"/>
    <col min="6857" max="6857" width="17.42578125" style="2" customWidth="1"/>
    <col min="6858" max="6860" width="14.42578125" style="2" customWidth="1"/>
    <col min="6861" max="7108" width="11.42578125" style="2"/>
    <col min="7109" max="7109" width="14.42578125" style="2" customWidth="1"/>
    <col min="7110" max="7110" width="12" style="2" customWidth="1"/>
    <col min="7111" max="7112" width="14.42578125" style="2" customWidth="1"/>
    <col min="7113" max="7113" width="17.42578125" style="2" customWidth="1"/>
    <col min="7114" max="7116" width="14.42578125" style="2" customWidth="1"/>
    <col min="7117" max="7364" width="11.42578125" style="2"/>
    <col min="7365" max="7365" width="14.42578125" style="2" customWidth="1"/>
    <col min="7366" max="7366" width="12" style="2" customWidth="1"/>
    <col min="7367" max="7368" width="14.42578125" style="2" customWidth="1"/>
    <col min="7369" max="7369" width="17.42578125" style="2" customWidth="1"/>
    <col min="7370" max="7372" width="14.42578125" style="2" customWidth="1"/>
    <col min="7373" max="7620" width="11.42578125" style="2"/>
    <col min="7621" max="7621" width="14.42578125" style="2" customWidth="1"/>
    <col min="7622" max="7622" width="12" style="2" customWidth="1"/>
    <col min="7623" max="7624" width="14.42578125" style="2" customWidth="1"/>
    <col min="7625" max="7625" width="17.42578125" style="2" customWidth="1"/>
    <col min="7626" max="7628" width="14.42578125" style="2" customWidth="1"/>
    <col min="7629" max="7876" width="11.42578125" style="2"/>
    <col min="7877" max="7877" width="14.42578125" style="2" customWidth="1"/>
    <col min="7878" max="7878" width="12" style="2" customWidth="1"/>
    <col min="7879" max="7880" width="14.42578125" style="2" customWidth="1"/>
    <col min="7881" max="7881" width="17.42578125" style="2" customWidth="1"/>
    <col min="7882" max="7884" width="14.42578125" style="2" customWidth="1"/>
    <col min="7885" max="8132" width="11.42578125" style="2"/>
    <col min="8133" max="8133" width="14.42578125" style="2" customWidth="1"/>
    <col min="8134" max="8134" width="12" style="2" customWidth="1"/>
    <col min="8135" max="8136" width="14.42578125" style="2" customWidth="1"/>
    <col min="8137" max="8137" width="17.42578125" style="2" customWidth="1"/>
    <col min="8138" max="8140" width="14.42578125" style="2" customWidth="1"/>
    <col min="8141" max="8388" width="11.42578125" style="2"/>
    <col min="8389" max="8389" width="14.42578125" style="2" customWidth="1"/>
    <col min="8390" max="8390" width="12" style="2" customWidth="1"/>
    <col min="8391" max="8392" width="14.42578125" style="2" customWidth="1"/>
    <col min="8393" max="8393" width="17.42578125" style="2" customWidth="1"/>
    <col min="8394" max="8396" width="14.42578125" style="2" customWidth="1"/>
    <col min="8397" max="8644" width="11.42578125" style="2"/>
    <col min="8645" max="8645" width="14.42578125" style="2" customWidth="1"/>
    <col min="8646" max="8646" width="12" style="2" customWidth="1"/>
    <col min="8647" max="8648" width="14.42578125" style="2" customWidth="1"/>
    <col min="8649" max="8649" width="17.42578125" style="2" customWidth="1"/>
    <col min="8650" max="8652" width="14.42578125" style="2" customWidth="1"/>
    <col min="8653" max="8900" width="11.42578125" style="2"/>
    <col min="8901" max="8901" width="14.42578125" style="2" customWidth="1"/>
    <col min="8902" max="8902" width="12" style="2" customWidth="1"/>
    <col min="8903" max="8904" width="14.42578125" style="2" customWidth="1"/>
    <col min="8905" max="8905" width="17.42578125" style="2" customWidth="1"/>
    <col min="8906" max="8908" width="14.42578125" style="2" customWidth="1"/>
    <col min="8909" max="9156" width="11.42578125" style="2"/>
    <col min="9157" max="9157" width="14.42578125" style="2" customWidth="1"/>
    <col min="9158" max="9158" width="12" style="2" customWidth="1"/>
    <col min="9159" max="9160" width="14.42578125" style="2" customWidth="1"/>
    <col min="9161" max="9161" width="17.42578125" style="2" customWidth="1"/>
    <col min="9162" max="9164" width="14.42578125" style="2" customWidth="1"/>
    <col min="9165" max="9412" width="11.42578125" style="2"/>
    <col min="9413" max="9413" width="14.42578125" style="2" customWidth="1"/>
    <col min="9414" max="9414" width="12" style="2" customWidth="1"/>
    <col min="9415" max="9416" width="14.42578125" style="2" customWidth="1"/>
    <col min="9417" max="9417" width="17.42578125" style="2" customWidth="1"/>
    <col min="9418" max="9420" width="14.42578125" style="2" customWidth="1"/>
    <col min="9421" max="9668" width="11.42578125" style="2"/>
    <col min="9669" max="9669" width="14.42578125" style="2" customWidth="1"/>
    <col min="9670" max="9670" width="12" style="2" customWidth="1"/>
    <col min="9671" max="9672" width="14.42578125" style="2" customWidth="1"/>
    <col min="9673" max="9673" width="17.42578125" style="2" customWidth="1"/>
    <col min="9674" max="9676" width="14.42578125" style="2" customWidth="1"/>
    <col min="9677" max="9924" width="11.42578125" style="2"/>
    <col min="9925" max="9925" width="14.42578125" style="2" customWidth="1"/>
    <col min="9926" max="9926" width="12" style="2" customWidth="1"/>
    <col min="9927" max="9928" width="14.42578125" style="2" customWidth="1"/>
    <col min="9929" max="9929" width="17.42578125" style="2" customWidth="1"/>
    <col min="9930" max="9932" width="14.42578125" style="2" customWidth="1"/>
    <col min="9933" max="10180" width="11.42578125" style="2"/>
    <col min="10181" max="10181" width="14.42578125" style="2" customWidth="1"/>
    <col min="10182" max="10182" width="12" style="2" customWidth="1"/>
    <col min="10183" max="10184" width="14.42578125" style="2" customWidth="1"/>
    <col min="10185" max="10185" width="17.42578125" style="2" customWidth="1"/>
    <col min="10186" max="10188" width="14.42578125" style="2" customWidth="1"/>
    <col min="10189" max="10436" width="11.42578125" style="2"/>
    <col min="10437" max="10437" width="14.42578125" style="2" customWidth="1"/>
    <col min="10438" max="10438" width="12" style="2" customWidth="1"/>
    <col min="10439" max="10440" width="14.42578125" style="2" customWidth="1"/>
    <col min="10441" max="10441" width="17.42578125" style="2" customWidth="1"/>
    <col min="10442" max="10444" width="14.42578125" style="2" customWidth="1"/>
    <col min="10445" max="10692" width="11.42578125" style="2"/>
    <col min="10693" max="10693" width="14.42578125" style="2" customWidth="1"/>
    <col min="10694" max="10694" width="12" style="2" customWidth="1"/>
    <col min="10695" max="10696" width="14.42578125" style="2" customWidth="1"/>
    <col min="10697" max="10697" width="17.42578125" style="2" customWidth="1"/>
    <col min="10698" max="10700" width="14.42578125" style="2" customWidth="1"/>
    <col min="10701" max="10948" width="11.42578125" style="2"/>
    <col min="10949" max="10949" width="14.42578125" style="2" customWidth="1"/>
    <col min="10950" max="10950" width="12" style="2" customWidth="1"/>
    <col min="10951" max="10952" width="14.42578125" style="2" customWidth="1"/>
    <col min="10953" max="10953" width="17.42578125" style="2" customWidth="1"/>
    <col min="10954" max="10956" width="14.42578125" style="2" customWidth="1"/>
    <col min="10957" max="11204" width="11.42578125" style="2"/>
    <col min="11205" max="11205" width="14.42578125" style="2" customWidth="1"/>
    <col min="11206" max="11206" width="12" style="2" customWidth="1"/>
    <col min="11207" max="11208" width="14.42578125" style="2" customWidth="1"/>
    <col min="11209" max="11209" width="17.42578125" style="2" customWidth="1"/>
    <col min="11210" max="11212" width="14.42578125" style="2" customWidth="1"/>
    <col min="11213" max="11460" width="11.42578125" style="2"/>
    <col min="11461" max="11461" width="14.42578125" style="2" customWidth="1"/>
    <col min="11462" max="11462" width="12" style="2" customWidth="1"/>
    <col min="11463" max="11464" width="14.42578125" style="2" customWidth="1"/>
    <col min="11465" max="11465" width="17.42578125" style="2" customWidth="1"/>
    <col min="11466" max="11468" width="14.42578125" style="2" customWidth="1"/>
    <col min="11469" max="11716" width="11.42578125" style="2"/>
    <col min="11717" max="11717" width="14.42578125" style="2" customWidth="1"/>
    <col min="11718" max="11718" width="12" style="2" customWidth="1"/>
    <col min="11719" max="11720" width="14.42578125" style="2" customWidth="1"/>
    <col min="11721" max="11721" width="17.42578125" style="2" customWidth="1"/>
    <col min="11722" max="11724" width="14.42578125" style="2" customWidth="1"/>
    <col min="11725" max="11972" width="11.42578125" style="2"/>
    <col min="11973" max="11973" width="14.42578125" style="2" customWidth="1"/>
    <col min="11974" max="11974" width="12" style="2" customWidth="1"/>
    <col min="11975" max="11976" width="14.42578125" style="2" customWidth="1"/>
    <col min="11977" max="11977" width="17.42578125" style="2" customWidth="1"/>
    <col min="11978" max="11980" width="14.42578125" style="2" customWidth="1"/>
    <col min="11981" max="12228" width="11.42578125" style="2"/>
    <col min="12229" max="12229" width="14.42578125" style="2" customWidth="1"/>
    <col min="12230" max="12230" width="12" style="2" customWidth="1"/>
    <col min="12231" max="12232" width="14.42578125" style="2" customWidth="1"/>
    <col min="12233" max="12233" width="17.42578125" style="2" customWidth="1"/>
    <col min="12234" max="12236" width="14.42578125" style="2" customWidth="1"/>
    <col min="12237" max="12484" width="11.42578125" style="2"/>
    <col min="12485" max="12485" width="14.42578125" style="2" customWidth="1"/>
    <col min="12486" max="12486" width="12" style="2" customWidth="1"/>
    <col min="12487" max="12488" width="14.42578125" style="2" customWidth="1"/>
    <col min="12489" max="12489" width="17.42578125" style="2" customWidth="1"/>
    <col min="12490" max="12492" width="14.42578125" style="2" customWidth="1"/>
    <col min="12493" max="12740" width="11.42578125" style="2"/>
    <col min="12741" max="12741" width="14.42578125" style="2" customWidth="1"/>
    <col min="12742" max="12742" width="12" style="2" customWidth="1"/>
    <col min="12743" max="12744" width="14.42578125" style="2" customWidth="1"/>
    <col min="12745" max="12745" width="17.42578125" style="2" customWidth="1"/>
    <col min="12746" max="12748" width="14.42578125" style="2" customWidth="1"/>
    <col min="12749" max="12996" width="11.42578125" style="2"/>
    <col min="12997" max="12997" width="14.42578125" style="2" customWidth="1"/>
    <col min="12998" max="12998" width="12" style="2" customWidth="1"/>
    <col min="12999" max="13000" width="14.42578125" style="2" customWidth="1"/>
    <col min="13001" max="13001" width="17.42578125" style="2" customWidth="1"/>
    <col min="13002" max="13004" width="14.42578125" style="2" customWidth="1"/>
    <col min="13005" max="13252" width="11.42578125" style="2"/>
    <col min="13253" max="13253" width="14.42578125" style="2" customWidth="1"/>
    <col min="13254" max="13254" width="12" style="2" customWidth="1"/>
    <col min="13255" max="13256" width="14.42578125" style="2" customWidth="1"/>
    <col min="13257" max="13257" width="17.42578125" style="2" customWidth="1"/>
    <col min="13258" max="13260" width="14.42578125" style="2" customWidth="1"/>
    <col min="13261" max="13508" width="11.42578125" style="2"/>
    <col min="13509" max="13509" width="14.42578125" style="2" customWidth="1"/>
    <col min="13510" max="13510" width="12" style="2" customWidth="1"/>
    <col min="13511" max="13512" width="14.42578125" style="2" customWidth="1"/>
    <col min="13513" max="13513" width="17.42578125" style="2" customWidth="1"/>
    <col min="13514" max="13516" width="14.42578125" style="2" customWidth="1"/>
    <col min="13517" max="13764" width="11.42578125" style="2"/>
    <col min="13765" max="13765" width="14.42578125" style="2" customWidth="1"/>
    <col min="13766" max="13766" width="12" style="2" customWidth="1"/>
    <col min="13767" max="13768" width="14.42578125" style="2" customWidth="1"/>
    <col min="13769" max="13769" width="17.42578125" style="2" customWidth="1"/>
    <col min="13770" max="13772" width="14.42578125" style="2" customWidth="1"/>
    <col min="13773" max="14020" width="11.42578125" style="2"/>
    <col min="14021" max="14021" width="14.42578125" style="2" customWidth="1"/>
    <col min="14022" max="14022" width="12" style="2" customWidth="1"/>
    <col min="14023" max="14024" width="14.42578125" style="2" customWidth="1"/>
    <col min="14025" max="14025" width="17.42578125" style="2" customWidth="1"/>
    <col min="14026" max="14028" width="14.42578125" style="2" customWidth="1"/>
    <col min="14029" max="14276" width="11.42578125" style="2"/>
    <col min="14277" max="14277" width="14.42578125" style="2" customWidth="1"/>
    <col min="14278" max="14278" width="12" style="2" customWidth="1"/>
    <col min="14279" max="14280" width="14.42578125" style="2" customWidth="1"/>
    <col min="14281" max="14281" width="17.42578125" style="2" customWidth="1"/>
    <col min="14282" max="14284" width="14.42578125" style="2" customWidth="1"/>
    <col min="14285" max="14532" width="11.42578125" style="2"/>
    <col min="14533" max="14533" width="14.42578125" style="2" customWidth="1"/>
    <col min="14534" max="14534" width="12" style="2" customWidth="1"/>
    <col min="14535" max="14536" width="14.42578125" style="2" customWidth="1"/>
    <col min="14537" max="14537" width="17.42578125" style="2" customWidth="1"/>
    <col min="14538" max="14540" width="14.42578125" style="2" customWidth="1"/>
    <col min="14541" max="14788" width="11.42578125" style="2"/>
    <col min="14789" max="14789" width="14.42578125" style="2" customWidth="1"/>
    <col min="14790" max="14790" width="12" style="2" customWidth="1"/>
    <col min="14791" max="14792" width="14.42578125" style="2" customWidth="1"/>
    <col min="14793" max="14793" width="17.42578125" style="2" customWidth="1"/>
    <col min="14794" max="14796" width="14.42578125" style="2" customWidth="1"/>
    <col min="14797" max="15044" width="11.42578125" style="2"/>
    <col min="15045" max="15045" width="14.42578125" style="2" customWidth="1"/>
    <col min="15046" max="15046" width="12" style="2" customWidth="1"/>
    <col min="15047" max="15048" width="14.42578125" style="2" customWidth="1"/>
    <col min="15049" max="15049" width="17.42578125" style="2" customWidth="1"/>
    <col min="15050" max="15052" width="14.42578125" style="2" customWidth="1"/>
    <col min="15053" max="15300" width="11.42578125" style="2"/>
    <col min="15301" max="15301" width="14.42578125" style="2" customWidth="1"/>
    <col min="15302" max="15302" width="12" style="2" customWidth="1"/>
    <col min="15303" max="15304" width="14.42578125" style="2" customWidth="1"/>
    <col min="15305" max="15305" width="17.42578125" style="2" customWidth="1"/>
    <col min="15306" max="15308" width="14.42578125" style="2" customWidth="1"/>
    <col min="15309" max="15556" width="11.42578125" style="2"/>
    <col min="15557" max="15557" width="14.42578125" style="2" customWidth="1"/>
    <col min="15558" max="15558" width="12" style="2" customWidth="1"/>
    <col min="15559" max="15560" width="14.42578125" style="2" customWidth="1"/>
    <col min="15561" max="15561" width="17.42578125" style="2" customWidth="1"/>
    <col min="15562" max="15564" width="14.42578125" style="2" customWidth="1"/>
    <col min="15565" max="15812" width="11.42578125" style="2"/>
    <col min="15813" max="15813" width="14.42578125" style="2" customWidth="1"/>
    <col min="15814" max="15814" width="12" style="2" customWidth="1"/>
    <col min="15815" max="15816" width="14.42578125" style="2" customWidth="1"/>
    <col min="15817" max="15817" width="17.42578125" style="2" customWidth="1"/>
    <col min="15818" max="15820" width="14.42578125" style="2" customWidth="1"/>
    <col min="15821" max="16068" width="11.42578125" style="2"/>
    <col min="16069" max="16069" width="14.42578125" style="2" customWidth="1"/>
    <col min="16070" max="16070" width="12" style="2" customWidth="1"/>
    <col min="16071" max="16072" width="14.42578125" style="2" customWidth="1"/>
    <col min="16073" max="16073" width="17.42578125" style="2" customWidth="1"/>
    <col min="16074" max="16076" width="14.42578125" style="2" customWidth="1"/>
    <col min="16077" max="16384" width="11.42578125" style="2"/>
  </cols>
  <sheetData>
    <row r="1" spans="1:7" ht="53.25" customHeight="1" x14ac:dyDescent="0.25">
      <c r="A1" s="1"/>
      <c r="B1" s="126"/>
      <c r="C1" s="126"/>
      <c r="D1" s="126"/>
      <c r="E1" s="126"/>
      <c r="F1" s="126"/>
      <c r="G1" s="126"/>
    </row>
    <row r="2" spans="1:7" x14ac:dyDescent="0.25">
      <c r="A2" s="4"/>
      <c r="B2" s="126"/>
      <c r="C2" s="126"/>
      <c r="D2" s="126"/>
      <c r="E2" s="126"/>
      <c r="F2" s="126"/>
      <c r="G2" s="126"/>
    </row>
    <row r="3" spans="1:7" ht="20.100000000000001" customHeight="1" x14ac:dyDescent="0.25">
      <c r="A3" s="521" t="s">
        <v>138</v>
      </c>
      <c r="B3" s="522"/>
      <c r="C3" s="522"/>
      <c r="D3" s="522"/>
      <c r="E3" s="522"/>
      <c r="F3" s="522"/>
      <c r="G3" s="523"/>
    </row>
    <row r="4" spans="1:7" ht="20.100000000000001" customHeight="1" x14ac:dyDescent="0.25">
      <c r="A4" s="533"/>
      <c r="B4" s="534"/>
      <c r="C4" s="534"/>
      <c r="D4" s="534"/>
      <c r="E4" s="534"/>
      <c r="F4" s="534"/>
      <c r="G4" s="535"/>
    </row>
    <row r="5" spans="1:7" x14ac:dyDescent="0.25">
      <c r="A5" s="7" t="s">
        <v>8</v>
      </c>
      <c r="B5" s="401"/>
      <c r="C5" s="401"/>
      <c r="D5" s="504"/>
      <c r="E5" s="504"/>
      <c r="F5" s="504"/>
      <c r="G5" s="505"/>
    </row>
    <row r="6" spans="1:7" x14ac:dyDescent="0.25">
      <c r="A6" s="7" t="s">
        <v>9</v>
      </c>
      <c r="B6" s="401"/>
      <c r="C6" s="401"/>
      <c r="D6" s="504"/>
      <c r="E6" s="504"/>
      <c r="F6" s="504"/>
      <c r="G6" s="505"/>
    </row>
    <row r="7" spans="1:7" x14ac:dyDescent="0.25">
      <c r="A7" s="489" t="s">
        <v>163</v>
      </c>
      <c r="B7" s="402"/>
      <c r="C7" s="402"/>
      <c r="D7" s="490"/>
      <c r="E7" s="490"/>
      <c r="F7" s="490"/>
      <c r="G7" s="491"/>
    </row>
    <row r="8" spans="1:7" ht="16.5" x14ac:dyDescent="0.3">
      <c r="B8" s="148"/>
      <c r="C8" s="148"/>
      <c r="G8" s="15" t="s">
        <v>37</v>
      </c>
    </row>
    <row r="9" spans="1:7" ht="14.25" customHeight="1" x14ac:dyDescent="0.25">
      <c r="A9" s="641" t="s">
        <v>201</v>
      </c>
      <c r="B9" s="642"/>
      <c r="C9" s="642"/>
      <c r="D9" s="642"/>
      <c r="E9" s="642"/>
      <c r="F9" s="642"/>
      <c r="G9" s="643"/>
    </row>
    <row r="10" spans="1:7" x14ac:dyDescent="0.25">
      <c r="A10" s="486" t="s">
        <v>133</v>
      </c>
      <c r="B10" s="487">
        <v>2013</v>
      </c>
      <c r="C10" s="487">
        <v>2014</v>
      </c>
      <c r="D10" s="487">
        <v>2015</v>
      </c>
      <c r="E10" s="487">
        <v>2016</v>
      </c>
      <c r="F10" s="487" t="s">
        <v>152</v>
      </c>
      <c r="G10" s="488" t="s">
        <v>181</v>
      </c>
    </row>
    <row r="11" spans="1:7" x14ac:dyDescent="0.25">
      <c r="A11" s="369" t="s">
        <v>135</v>
      </c>
      <c r="B11" s="370">
        <v>169867</v>
      </c>
      <c r="C11" s="370">
        <v>181962</v>
      </c>
      <c r="D11" s="370">
        <v>215615</v>
      </c>
      <c r="E11" s="370">
        <v>206738</v>
      </c>
      <c r="F11" s="370">
        <v>725485</v>
      </c>
      <c r="G11" s="236">
        <v>613185</v>
      </c>
    </row>
    <row r="12" spans="1:7" x14ac:dyDescent="0.25">
      <c r="A12" s="494" t="s">
        <v>136</v>
      </c>
      <c r="B12" s="259">
        <v>132139619</v>
      </c>
      <c r="C12" s="259">
        <v>142504000</v>
      </c>
      <c r="D12" s="259">
        <v>153702000</v>
      </c>
      <c r="E12" s="259">
        <v>157775000</v>
      </c>
      <c r="F12" s="259">
        <v>173849000</v>
      </c>
      <c r="G12" s="420">
        <v>190435185</v>
      </c>
    </row>
    <row r="13" spans="1:7" x14ac:dyDescent="0.25">
      <c r="A13" s="371" t="s">
        <v>198</v>
      </c>
      <c r="B13" s="498">
        <v>0.12855115012856214</v>
      </c>
      <c r="C13" s="498">
        <v>0.12768904732498737</v>
      </c>
      <c r="D13" s="498">
        <v>0.14028119347828916</v>
      </c>
      <c r="E13" s="498">
        <v>0.13103343368721282</v>
      </c>
      <c r="F13" s="498">
        <v>0.417307548504737</v>
      </c>
      <c r="G13" s="499">
        <v>0.32199144291534149</v>
      </c>
    </row>
    <row r="14" spans="1:7" x14ac:dyDescent="0.25">
      <c r="A14" s="76"/>
      <c r="B14" s="111"/>
      <c r="C14" s="111"/>
      <c r="D14" s="111"/>
      <c r="E14" s="111"/>
      <c r="F14" s="111"/>
    </row>
    <row r="15" spans="1:7" x14ac:dyDescent="0.25">
      <c r="A15" s="639" t="s">
        <v>147</v>
      </c>
      <c r="B15" s="640"/>
      <c r="C15" s="640"/>
      <c r="D15" s="640"/>
      <c r="E15" s="640"/>
      <c r="F15" s="640"/>
      <c r="G15" s="644"/>
    </row>
    <row r="16" spans="1:7" x14ac:dyDescent="0.25">
      <c r="A16" s="635" t="s">
        <v>139</v>
      </c>
      <c r="B16" s="636"/>
      <c r="C16" s="636"/>
      <c r="D16" s="636"/>
      <c r="E16" s="636"/>
      <c r="F16" s="636"/>
      <c r="G16" s="645"/>
    </row>
    <row r="17" spans="1:7" x14ac:dyDescent="0.25">
      <c r="A17" s="492" t="s">
        <v>140</v>
      </c>
      <c r="B17" s="493"/>
      <c r="C17" s="493"/>
      <c r="D17" s="493"/>
      <c r="E17" s="493"/>
      <c r="F17" s="493"/>
      <c r="G17" s="500"/>
    </row>
    <row r="18" spans="1:7" x14ac:dyDescent="0.25">
      <c r="A18" s="637" t="s">
        <v>141</v>
      </c>
      <c r="B18" s="638"/>
      <c r="C18" s="638"/>
      <c r="D18" s="638"/>
      <c r="E18" s="638"/>
      <c r="F18" s="638"/>
      <c r="G18" s="646"/>
    </row>
    <row r="20" spans="1:7" x14ac:dyDescent="0.25">
      <c r="B20" s="97"/>
      <c r="C20" s="204"/>
      <c r="D20" s="204"/>
      <c r="E20" s="204"/>
      <c r="F20" s="204"/>
      <c r="G20" s="204"/>
    </row>
    <row r="22" spans="1:7" x14ac:dyDescent="0.25">
      <c r="B22" s="93"/>
      <c r="C22" s="93"/>
      <c r="D22" s="93"/>
      <c r="E22" s="93"/>
      <c r="F22" s="93"/>
    </row>
  </sheetData>
  <mergeCells count="5">
    <mergeCell ref="A3:G4"/>
    <mergeCell ref="A9:G9"/>
    <mergeCell ref="A15:G15"/>
    <mergeCell ref="A16:G16"/>
    <mergeCell ref="A18:G18"/>
  </mergeCells>
  <hyperlinks>
    <hyperlink ref="G8" location="Índice!A1" display="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="120" zoomScaleNormal="120" workbookViewId="0">
      <selection activeCell="B12" sqref="B12"/>
    </sheetView>
  </sheetViews>
  <sheetFormatPr baseColWidth="10" defaultRowHeight="14.25" x14ac:dyDescent="0.25"/>
  <cols>
    <col min="1" max="1" width="54" style="2" customWidth="1"/>
    <col min="2" max="3" width="15.7109375" style="2" customWidth="1"/>
    <col min="4" max="4" width="16.85546875" style="2" customWidth="1"/>
    <col min="5" max="5" width="16.7109375" style="2" customWidth="1"/>
    <col min="6" max="7" width="12.42578125" style="3" bestFit="1" customWidth="1"/>
    <col min="8" max="201" width="11.42578125" style="3"/>
    <col min="202" max="202" width="14.42578125" style="3" customWidth="1"/>
    <col min="203" max="203" width="12" style="3" customWidth="1"/>
    <col min="204" max="205" width="14.42578125" style="3" customWidth="1"/>
    <col min="206" max="206" width="17.42578125" style="3" customWidth="1"/>
    <col min="207" max="209" width="14.42578125" style="3" customWidth="1"/>
    <col min="210" max="457" width="11.42578125" style="3"/>
    <col min="458" max="458" width="14.42578125" style="3" customWidth="1"/>
    <col min="459" max="459" width="12" style="3" customWidth="1"/>
    <col min="460" max="461" width="14.42578125" style="3" customWidth="1"/>
    <col min="462" max="462" width="17.42578125" style="3" customWidth="1"/>
    <col min="463" max="465" width="14.42578125" style="3" customWidth="1"/>
    <col min="466" max="713" width="11.42578125" style="3"/>
    <col min="714" max="714" width="14.42578125" style="3" customWidth="1"/>
    <col min="715" max="715" width="12" style="3" customWidth="1"/>
    <col min="716" max="717" width="14.42578125" style="3" customWidth="1"/>
    <col min="718" max="718" width="17.42578125" style="3" customWidth="1"/>
    <col min="719" max="721" width="14.42578125" style="3" customWidth="1"/>
    <col min="722" max="969" width="11.42578125" style="3"/>
    <col min="970" max="970" width="14.42578125" style="3" customWidth="1"/>
    <col min="971" max="971" width="12" style="3" customWidth="1"/>
    <col min="972" max="973" width="14.42578125" style="3" customWidth="1"/>
    <col min="974" max="974" width="17.42578125" style="3" customWidth="1"/>
    <col min="975" max="977" width="14.42578125" style="3" customWidth="1"/>
    <col min="978" max="1225" width="11.42578125" style="3"/>
    <col min="1226" max="1226" width="14.42578125" style="3" customWidth="1"/>
    <col min="1227" max="1227" width="12" style="3" customWidth="1"/>
    <col min="1228" max="1229" width="14.42578125" style="3" customWidth="1"/>
    <col min="1230" max="1230" width="17.42578125" style="3" customWidth="1"/>
    <col min="1231" max="1233" width="14.42578125" style="3" customWidth="1"/>
    <col min="1234" max="1481" width="11.42578125" style="3"/>
    <col min="1482" max="1482" width="14.42578125" style="3" customWidth="1"/>
    <col min="1483" max="1483" width="12" style="3" customWidth="1"/>
    <col min="1484" max="1485" width="14.42578125" style="3" customWidth="1"/>
    <col min="1486" max="1486" width="17.42578125" style="3" customWidth="1"/>
    <col min="1487" max="1489" width="14.42578125" style="3" customWidth="1"/>
    <col min="1490" max="1737" width="11.42578125" style="3"/>
    <col min="1738" max="1738" width="14.42578125" style="3" customWidth="1"/>
    <col min="1739" max="1739" width="12" style="3" customWidth="1"/>
    <col min="1740" max="1741" width="14.42578125" style="3" customWidth="1"/>
    <col min="1742" max="1742" width="17.42578125" style="3" customWidth="1"/>
    <col min="1743" max="1745" width="14.42578125" style="3" customWidth="1"/>
    <col min="1746" max="1993" width="11.42578125" style="3"/>
    <col min="1994" max="1994" width="14.42578125" style="3" customWidth="1"/>
    <col min="1995" max="1995" width="12" style="3" customWidth="1"/>
    <col min="1996" max="1997" width="14.42578125" style="3" customWidth="1"/>
    <col min="1998" max="1998" width="17.42578125" style="3" customWidth="1"/>
    <col min="1999" max="2001" width="14.42578125" style="3" customWidth="1"/>
    <col min="2002" max="2249" width="11.42578125" style="3"/>
    <col min="2250" max="2250" width="14.42578125" style="3" customWidth="1"/>
    <col min="2251" max="2251" width="12" style="3" customWidth="1"/>
    <col min="2252" max="2253" width="14.42578125" style="3" customWidth="1"/>
    <col min="2254" max="2254" width="17.42578125" style="3" customWidth="1"/>
    <col min="2255" max="2257" width="14.42578125" style="3" customWidth="1"/>
    <col min="2258" max="2505" width="11.42578125" style="3"/>
    <col min="2506" max="2506" width="14.42578125" style="3" customWidth="1"/>
    <col min="2507" max="2507" width="12" style="3" customWidth="1"/>
    <col min="2508" max="2509" width="14.42578125" style="3" customWidth="1"/>
    <col min="2510" max="2510" width="17.42578125" style="3" customWidth="1"/>
    <col min="2511" max="2513" width="14.42578125" style="3" customWidth="1"/>
    <col min="2514" max="2761" width="11.42578125" style="3"/>
    <col min="2762" max="2762" width="14.42578125" style="3" customWidth="1"/>
    <col min="2763" max="2763" width="12" style="3" customWidth="1"/>
    <col min="2764" max="2765" width="14.42578125" style="3" customWidth="1"/>
    <col min="2766" max="2766" width="17.42578125" style="3" customWidth="1"/>
    <col min="2767" max="2769" width="14.42578125" style="3" customWidth="1"/>
    <col min="2770" max="3017" width="11.42578125" style="3"/>
    <col min="3018" max="3018" width="14.42578125" style="3" customWidth="1"/>
    <col min="3019" max="3019" width="12" style="3" customWidth="1"/>
    <col min="3020" max="3021" width="14.42578125" style="3" customWidth="1"/>
    <col min="3022" max="3022" width="17.42578125" style="3" customWidth="1"/>
    <col min="3023" max="3025" width="14.42578125" style="3" customWidth="1"/>
    <col min="3026" max="3273" width="11.42578125" style="3"/>
    <col min="3274" max="3274" width="14.42578125" style="3" customWidth="1"/>
    <col min="3275" max="3275" width="12" style="3" customWidth="1"/>
    <col min="3276" max="3277" width="14.42578125" style="3" customWidth="1"/>
    <col min="3278" max="3278" width="17.42578125" style="3" customWidth="1"/>
    <col min="3279" max="3281" width="14.42578125" style="3" customWidth="1"/>
    <col min="3282" max="3529" width="11.42578125" style="3"/>
    <col min="3530" max="3530" width="14.42578125" style="3" customWidth="1"/>
    <col min="3531" max="3531" width="12" style="3" customWidth="1"/>
    <col min="3532" max="3533" width="14.42578125" style="3" customWidth="1"/>
    <col min="3534" max="3534" width="17.42578125" style="3" customWidth="1"/>
    <col min="3535" max="3537" width="14.42578125" style="3" customWidth="1"/>
    <col min="3538" max="3785" width="11.42578125" style="3"/>
    <col min="3786" max="3786" width="14.42578125" style="3" customWidth="1"/>
    <col min="3787" max="3787" width="12" style="3" customWidth="1"/>
    <col min="3788" max="3789" width="14.42578125" style="3" customWidth="1"/>
    <col min="3790" max="3790" width="17.42578125" style="3" customWidth="1"/>
    <col min="3791" max="3793" width="14.42578125" style="3" customWidth="1"/>
    <col min="3794" max="4041" width="11.42578125" style="3"/>
    <col min="4042" max="4042" width="14.42578125" style="3" customWidth="1"/>
    <col min="4043" max="4043" width="12" style="3" customWidth="1"/>
    <col min="4044" max="4045" width="14.42578125" style="3" customWidth="1"/>
    <col min="4046" max="4046" width="17.42578125" style="3" customWidth="1"/>
    <col min="4047" max="4049" width="14.42578125" style="3" customWidth="1"/>
    <col min="4050" max="4297" width="11.42578125" style="3"/>
    <col min="4298" max="4298" width="14.42578125" style="3" customWidth="1"/>
    <col min="4299" max="4299" width="12" style="3" customWidth="1"/>
    <col min="4300" max="4301" width="14.42578125" style="3" customWidth="1"/>
    <col min="4302" max="4302" width="17.42578125" style="3" customWidth="1"/>
    <col min="4303" max="4305" width="14.42578125" style="3" customWidth="1"/>
    <col min="4306" max="4553" width="11.42578125" style="3"/>
    <col min="4554" max="4554" width="14.42578125" style="3" customWidth="1"/>
    <col min="4555" max="4555" width="12" style="3" customWidth="1"/>
    <col min="4556" max="4557" width="14.42578125" style="3" customWidth="1"/>
    <col min="4558" max="4558" width="17.42578125" style="3" customWidth="1"/>
    <col min="4559" max="4561" width="14.42578125" style="3" customWidth="1"/>
    <col min="4562" max="4809" width="11.42578125" style="3"/>
    <col min="4810" max="4810" width="14.42578125" style="3" customWidth="1"/>
    <col min="4811" max="4811" width="12" style="3" customWidth="1"/>
    <col min="4812" max="4813" width="14.42578125" style="3" customWidth="1"/>
    <col min="4814" max="4814" width="17.42578125" style="3" customWidth="1"/>
    <col min="4815" max="4817" width="14.42578125" style="3" customWidth="1"/>
    <col min="4818" max="5065" width="11.42578125" style="3"/>
    <col min="5066" max="5066" width="14.42578125" style="3" customWidth="1"/>
    <col min="5067" max="5067" width="12" style="3" customWidth="1"/>
    <col min="5068" max="5069" width="14.42578125" style="3" customWidth="1"/>
    <col min="5070" max="5070" width="17.42578125" style="3" customWidth="1"/>
    <col min="5071" max="5073" width="14.42578125" style="3" customWidth="1"/>
    <col min="5074" max="5321" width="11.42578125" style="3"/>
    <col min="5322" max="5322" width="14.42578125" style="3" customWidth="1"/>
    <col min="5323" max="5323" width="12" style="3" customWidth="1"/>
    <col min="5324" max="5325" width="14.42578125" style="3" customWidth="1"/>
    <col min="5326" max="5326" width="17.42578125" style="3" customWidth="1"/>
    <col min="5327" max="5329" width="14.42578125" style="3" customWidth="1"/>
    <col min="5330" max="5577" width="11.42578125" style="3"/>
    <col min="5578" max="5578" width="14.42578125" style="3" customWidth="1"/>
    <col min="5579" max="5579" width="12" style="3" customWidth="1"/>
    <col min="5580" max="5581" width="14.42578125" style="3" customWidth="1"/>
    <col min="5582" max="5582" width="17.42578125" style="3" customWidth="1"/>
    <col min="5583" max="5585" width="14.42578125" style="3" customWidth="1"/>
    <col min="5586" max="5833" width="11.42578125" style="3"/>
    <col min="5834" max="5834" width="14.42578125" style="3" customWidth="1"/>
    <col min="5835" max="5835" width="12" style="3" customWidth="1"/>
    <col min="5836" max="5837" width="14.42578125" style="3" customWidth="1"/>
    <col min="5838" max="5838" width="17.42578125" style="3" customWidth="1"/>
    <col min="5839" max="5841" width="14.42578125" style="3" customWidth="1"/>
    <col min="5842" max="6089" width="11.42578125" style="3"/>
    <col min="6090" max="6090" width="14.42578125" style="3" customWidth="1"/>
    <col min="6091" max="6091" width="12" style="3" customWidth="1"/>
    <col min="6092" max="6093" width="14.42578125" style="3" customWidth="1"/>
    <col min="6094" max="6094" width="17.42578125" style="3" customWidth="1"/>
    <col min="6095" max="6097" width="14.42578125" style="3" customWidth="1"/>
    <col min="6098" max="6345" width="11.42578125" style="3"/>
    <col min="6346" max="6346" width="14.42578125" style="3" customWidth="1"/>
    <col min="6347" max="6347" width="12" style="3" customWidth="1"/>
    <col min="6348" max="6349" width="14.42578125" style="3" customWidth="1"/>
    <col min="6350" max="6350" width="17.42578125" style="3" customWidth="1"/>
    <col min="6351" max="6353" width="14.42578125" style="3" customWidth="1"/>
    <col min="6354" max="6601" width="11.42578125" style="3"/>
    <col min="6602" max="6602" width="14.42578125" style="3" customWidth="1"/>
    <col min="6603" max="6603" width="12" style="3" customWidth="1"/>
    <col min="6604" max="6605" width="14.42578125" style="3" customWidth="1"/>
    <col min="6606" max="6606" width="17.42578125" style="3" customWidth="1"/>
    <col min="6607" max="6609" width="14.42578125" style="3" customWidth="1"/>
    <col min="6610" max="6857" width="11.42578125" style="3"/>
    <col min="6858" max="6858" width="14.42578125" style="3" customWidth="1"/>
    <col min="6859" max="6859" width="12" style="3" customWidth="1"/>
    <col min="6860" max="6861" width="14.42578125" style="3" customWidth="1"/>
    <col min="6862" max="6862" width="17.42578125" style="3" customWidth="1"/>
    <col min="6863" max="6865" width="14.42578125" style="3" customWidth="1"/>
    <col min="6866" max="7113" width="11.42578125" style="3"/>
    <col min="7114" max="7114" width="14.42578125" style="3" customWidth="1"/>
    <col min="7115" max="7115" width="12" style="3" customWidth="1"/>
    <col min="7116" max="7117" width="14.42578125" style="3" customWidth="1"/>
    <col min="7118" max="7118" width="17.42578125" style="3" customWidth="1"/>
    <col min="7119" max="7121" width="14.42578125" style="3" customWidth="1"/>
    <col min="7122" max="7369" width="11.42578125" style="3"/>
    <col min="7370" max="7370" width="14.42578125" style="3" customWidth="1"/>
    <col min="7371" max="7371" width="12" style="3" customWidth="1"/>
    <col min="7372" max="7373" width="14.42578125" style="3" customWidth="1"/>
    <col min="7374" max="7374" width="17.42578125" style="3" customWidth="1"/>
    <col min="7375" max="7377" width="14.42578125" style="3" customWidth="1"/>
    <col min="7378" max="7625" width="11.42578125" style="3"/>
    <col min="7626" max="7626" width="14.42578125" style="3" customWidth="1"/>
    <col min="7627" max="7627" width="12" style="3" customWidth="1"/>
    <col min="7628" max="7629" width="14.42578125" style="3" customWidth="1"/>
    <col min="7630" max="7630" width="17.42578125" style="3" customWidth="1"/>
    <col min="7631" max="7633" width="14.42578125" style="3" customWidth="1"/>
    <col min="7634" max="7881" width="11.42578125" style="3"/>
    <col min="7882" max="7882" width="14.42578125" style="3" customWidth="1"/>
    <col min="7883" max="7883" width="12" style="3" customWidth="1"/>
    <col min="7884" max="7885" width="14.42578125" style="3" customWidth="1"/>
    <col min="7886" max="7886" width="17.42578125" style="3" customWidth="1"/>
    <col min="7887" max="7889" width="14.42578125" style="3" customWidth="1"/>
    <col min="7890" max="8137" width="11.42578125" style="3"/>
    <col min="8138" max="8138" width="14.42578125" style="3" customWidth="1"/>
    <col min="8139" max="8139" width="12" style="3" customWidth="1"/>
    <col min="8140" max="8141" width="14.42578125" style="3" customWidth="1"/>
    <col min="8142" max="8142" width="17.42578125" style="3" customWidth="1"/>
    <col min="8143" max="8145" width="14.42578125" style="3" customWidth="1"/>
    <col min="8146" max="8393" width="11.42578125" style="3"/>
    <col min="8394" max="8394" width="14.42578125" style="3" customWidth="1"/>
    <col min="8395" max="8395" width="12" style="3" customWidth="1"/>
    <col min="8396" max="8397" width="14.42578125" style="3" customWidth="1"/>
    <col min="8398" max="8398" width="17.42578125" style="3" customWidth="1"/>
    <col min="8399" max="8401" width="14.42578125" style="3" customWidth="1"/>
    <col min="8402" max="8649" width="11.42578125" style="3"/>
    <col min="8650" max="8650" width="14.42578125" style="3" customWidth="1"/>
    <col min="8651" max="8651" width="12" style="3" customWidth="1"/>
    <col min="8652" max="8653" width="14.42578125" style="3" customWidth="1"/>
    <col min="8654" max="8654" width="17.42578125" style="3" customWidth="1"/>
    <col min="8655" max="8657" width="14.42578125" style="3" customWidth="1"/>
    <col min="8658" max="8905" width="11.42578125" style="3"/>
    <col min="8906" max="8906" width="14.42578125" style="3" customWidth="1"/>
    <col min="8907" max="8907" width="12" style="3" customWidth="1"/>
    <col min="8908" max="8909" width="14.42578125" style="3" customWidth="1"/>
    <col min="8910" max="8910" width="17.42578125" style="3" customWidth="1"/>
    <col min="8911" max="8913" width="14.42578125" style="3" customWidth="1"/>
    <col min="8914" max="9161" width="11.42578125" style="3"/>
    <col min="9162" max="9162" width="14.42578125" style="3" customWidth="1"/>
    <col min="9163" max="9163" width="12" style="3" customWidth="1"/>
    <col min="9164" max="9165" width="14.42578125" style="3" customWidth="1"/>
    <col min="9166" max="9166" width="17.42578125" style="3" customWidth="1"/>
    <col min="9167" max="9169" width="14.42578125" style="3" customWidth="1"/>
    <col min="9170" max="9417" width="11.42578125" style="3"/>
    <col min="9418" max="9418" width="14.42578125" style="3" customWidth="1"/>
    <col min="9419" max="9419" width="12" style="3" customWidth="1"/>
    <col min="9420" max="9421" width="14.42578125" style="3" customWidth="1"/>
    <col min="9422" max="9422" width="17.42578125" style="3" customWidth="1"/>
    <col min="9423" max="9425" width="14.42578125" style="3" customWidth="1"/>
    <col min="9426" max="9673" width="11.42578125" style="3"/>
    <col min="9674" max="9674" width="14.42578125" style="3" customWidth="1"/>
    <col min="9675" max="9675" width="12" style="3" customWidth="1"/>
    <col min="9676" max="9677" width="14.42578125" style="3" customWidth="1"/>
    <col min="9678" max="9678" width="17.42578125" style="3" customWidth="1"/>
    <col min="9679" max="9681" width="14.42578125" style="3" customWidth="1"/>
    <col min="9682" max="9929" width="11.42578125" style="3"/>
    <col min="9930" max="9930" width="14.42578125" style="3" customWidth="1"/>
    <col min="9931" max="9931" width="12" style="3" customWidth="1"/>
    <col min="9932" max="9933" width="14.42578125" style="3" customWidth="1"/>
    <col min="9934" max="9934" width="17.42578125" style="3" customWidth="1"/>
    <col min="9935" max="9937" width="14.42578125" style="3" customWidth="1"/>
    <col min="9938" max="10185" width="11.42578125" style="3"/>
    <col min="10186" max="10186" width="14.42578125" style="3" customWidth="1"/>
    <col min="10187" max="10187" width="12" style="3" customWidth="1"/>
    <col min="10188" max="10189" width="14.42578125" style="3" customWidth="1"/>
    <col min="10190" max="10190" width="17.42578125" style="3" customWidth="1"/>
    <col min="10191" max="10193" width="14.42578125" style="3" customWidth="1"/>
    <col min="10194" max="10441" width="11.42578125" style="3"/>
    <col min="10442" max="10442" width="14.42578125" style="3" customWidth="1"/>
    <col min="10443" max="10443" width="12" style="3" customWidth="1"/>
    <col min="10444" max="10445" width="14.42578125" style="3" customWidth="1"/>
    <col min="10446" max="10446" width="17.42578125" style="3" customWidth="1"/>
    <col min="10447" max="10449" width="14.42578125" style="3" customWidth="1"/>
    <col min="10450" max="10697" width="11.42578125" style="3"/>
    <col min="10698" max="10698" width="14.42578125" style="3" customWidth="1"/>
    <col min="10699" max="10699" width="12" style="3" customWidth="1"/>
    <col min="10700" max="10701" width="14.42578125" style="3" customWidth="1"/>
    <col min="10702" max="10702" width="17.42578125" style="3" customWidth="1"/>
    <col min="10703" max="10705" width="14.42578125" style="3" customWidth="1"/>
    <col min="10706" max="10953" width="11.42578125" style="3"/>
    <col min="10954" max="10954" width="14.42578125" style="3" customWidth="1"/>
    <col min="10955" max="10955" width="12" style="3" customWidth="1"/>
    <col min="10956" max="10957" width="14.42578125" style="3" customWidth="1"/>
    <col min="10958" max="10958" width="17.42578125" style="3" customWidth="1"/>
    <col min="10959" max="10961" width="14.42578125" style="3" customWidth="1"/>
    <col min="10962" max="11209" width="11.42578125" style="3"/>
    <col min="11210" max="11210" width="14.42578125" style="3" customWidth="1"/>
    <col min="11211" max="11211" width="12" style="3" customWidth="1"/>
    <col min="11212" max="11213" width="14.42578125" style="3" customWidth="1"/>
    <col min="11214" max="11214" width="17.42578125" style="3" customWidth="1"/>
    <col min="11215" max="11217" width="14.42578125" style="3" customWidth="1"/>
    <col min="11218" max="11465" width="11.42578125" style="3"/>
    <col min="11466" max="11466" width="14.42578125" style="3" customWidth="1"/>
    <col min="11467" max="11467" width="12" style="3" customWidth="1"/>
    <col min="11468" max="11469" width="14.42578125" style="3" customWidth="1"/>
    <col min="11470" max="11470" width="17.42578125" style="3" customWidth="1"/>
    <col min="11471" max="11473" width="14.42578125" style="3" customWidth="1"/>
    <col min="11474" max="11721" width="11.42578125" style="3"/>
    <col min="11722" max="11722" width="14.42578125" style="3" customWidth="1"/>
    <col min="11723" max="11723" width="12" style="3" customWidth="1"/>
    <col min="11724" max="11725" width="14.42578125" style="3" customWidth="1"/>
    <col min="11726" max="11726" width="17.42578125" style="3" customWidth="1"/>
    <col min="11727" max="11729" width="14.42578125" style="3" customWidth="1"/>
    <col min="11730" max="11977" width="11.42578125" style="3"/>
    <col min="11978" max="11978" width="14.42578125" style="3" customWidth="1"/>
    <col min="11979" max="11979" width="12" style="3" customWidth="1"/>
    <col min="11980" max="11981" width="14.42578125" style="3" customWidth="1"/>
    <col min="11982" max="11982" width="17.42578125" style="3" customWidth="1"/>
    <col min="11983" max="11985" width="14.42578125" style="3" customWidth="1"/>
    <col min="11986" max="12233" width="11.42578125" style="3"/>
    <col min="12234" max="12234" width="14.42578125" style="3" customWidth="1"/>
    <col min="12235" max="12235" width="12" style="3" customWidth="1"/>
    <col min="12236" max="12237" width="14.42578125" style="3" customWidth="1"/>
    <col min="12238" max="12238" width="17.42578125" style="3" customWidth="1"/>
    <col min="12239" max="12241" width="14.42578125" style="3" customWidth="1"/>
    <col min="12242" max="12489" width="11.42578125" style="3"/>
    <col min="12490" max="12490" width="14.42578125" style="3" customWidth="1"/>
    <col min="12491" max="12491" width="12" style="3" customWidth="1"/>
    <col min="12492" max="12493" width="14.42578125" style="3" customWidth="1"/>
    <col min="12494" max="12494" width="17.42578125" style="3" customWidth="1"/>
    <col min="12495" max="12497" width="14.42578125" style="3" customWidth="1"/>
    <col min="12498" max="12745" width="11.42578125" style="3"/>
    <col min="12746" max="12746" width="14.42578125" style="3" customWidth="1"/>
    <col min="12747" max="12747" width="12" style="3" customWidth="1"/>
    <col min="12748" max="12749" width="14.42578125" style="3" customWidth="1"/>
    <col min="12750" max="12750" width="17.42578125" style="3" customWidth="1"/>
    <col min="12751" max="12753" width="14.42578125" style="3" customWidth="1"/>
    <col min="12754" max="13001" width="11.42578125" style="3"/>
    <col min="13002" max="13002" width="14.42578125" style="3" customWidth="1"/>
    <col min="13003" max="13003" width="12" style="3" customWidth="1"/>
    <col min="13004" max="13005" width="14.42578125" style="3" customWidth="1"/>
    <col min="13006" max="13006" width="17.42578125" style="3" customWidth="1"/>
    <col min="13007" max="13009" width="14.42578125" style="3" customWidth="1"/>
    <col min="13010" max="13257" width="11.42578125" style="3"/>
    <col min="13258" max="13258" width="14.42578125" style="3" customWidth="1"/>
    <col min="13259" max="13259" width="12" style="3" customWidth="1"/>
    <col min="13260" max="13261" width="14.42578125" style="3" customWidth="1"/>
    <col min="13262" max="13262" width="17.42578125" style="3" customWidth="1"/>
    <col min="13263" max="13265" width="14.42578125" style="3" customWidth="1"/>
    <col min="13266" max="13513" width="11.42578125" style="3"/>
    <col min="13514" max="13514" width="14.42578125" style="3" customWidth="1"/>
    <col min="13515" max="13515" width="12" style="3" customWidth="1"/>
    <col min="13516" max="13517" width="14.42578125" style="3" customWidth="1"/>
    <col min="13518" max="13518" width="17.42578125" style="3" customWidth="1"/>
    <col min="13519" max="13521" width="14.42578125" style="3" customWidth="1"/>
    <col min="13522" max="13769" width="11.42578125" style="3"/>
    <col min="13770" max="13770" width="14.42578125" style="3" customWidth="1"/>
    <col min="13771" max="13771" width="12" style="3" customWidth="1"/>
    <col min="13772" max="13773" width="14.42578125" style="3" customWidth="1"/>
    <col min="13774" max="13774" width="17.42578125" style="3" customWidth="1"/>
    <col min="13775" max="13777" width="14.42578125" style="3" customWidth="1"/>
    <col min="13778" max="14025" width="11.42578125" style="3"/>
    <col min="14026" max="14026" width="14.42578125" style="3" customWidth="1"/>
    <col min="14027" max="14027" width="12" style="3" customWidth="1"/>
    <col min="14028" max="14029" width="14.42578125" style="3" customWidth="1"/>
    <col min="14030" max="14030" width="17.42578125" style="3" customWidth="1"/>
    <col min="14031" max="14033" width="14.42578125" style="3" customWidth="1"/>
    <col min="14034" max="14281" width="11.42578125" style="3"/>
    <col min="14282" max="14282" width="14.42578125" style="3" customWidth="1"/>
    <col min="14283" max="14283" width="12" style="3" customWidth="1"/>
    <col min="14284" max="14285" width="14.42578125" style="3" customWidth="1"/>
    <col min="14286" max="14286" width="17.42578125" style="3" customWidth="1"/>
    <col min="14287" max="14289" width="14.42578125" style="3" customWidth="1"/>
    <col min="14290" max="14537" width="11.42578125" style="3"/>
    <col min="14538" max="14538" width="14.42578125" style="3" customWidth="1"/>
    <col min="14539" max="14539" width="12" style="3" customWidth="1"/>
    <col min="14540" max="14541" width="14.42578125" style="3" customWidth="1"/>
    <col min="14542" max="14542" width="17.42578125" style="3" customWidth="1"/>
    <col min="14543" max="14545" width="14.42578125" style="3" customWidth="1"/>
    <col min="14546" max="14793" width="11.42578125" style="3"/>
    <col min="14794" max="14794" width="14.42578125" style="3" customWidth="1"/>
    <col min="14795" max="14795" width="12" style="3" customWidth="1"/>
    <col min="14796" max="14797" width="14.42578125" style="3" customWidth="1"/>
    <col min="14798" max="14798" width="17.42578125" style="3" customWidth="1"/>
    <col min="14799" max="14801" width="14.42578125" style="3" customWidth="1"/>
    <col min="14802" max="15049" width="11.42578125" style="3"/>
    <col min="15050" max="15050" width="14.42578125" style="3" customWidth="1"/>
    <col min="15051" max="15051" width="12" style="3" customWidth="1"/>
    <col min="15052" max="15053" width="14.42578125" style="3" customWidth="1"/>
    <col min="15054" max="15054" width="17.42578125" style="3" customWidth="1"/>
    <col min="15055" max="15057" width="14.42578125" style="3" customWidth="1"/>
    <col min="15058" max="15305" width="11.42578125" style="3"/>
    <col min="15306" max="15306" width="14.42578125" style="3" customWidth="1"/>
    <col min="15307" max="15307" width="12" style="3" customWidth="1"/>
    <col min="15308" max="15309" width="14.42578125" style="3" customWidth="1"/>
    <col min="15310" max="15310" width="17.42578125" style="3" customWidth="1"/>
    <col min="15311" max="15313" width="14.42578125" style="3" customWidth="1"/>
    <col min="15314" max="15561" width="11.42578125" style="3"/>
    <col min="15562" max="15562" width="14.42578125" style="3" customWidth="1"/>
    <col min="15563" max="15563" width="12" style="3" customWidth="1"/>
    <col min="15564" max="15565" width="14.42578125" style="3" customWidth="1"/>
    <col min="15566" max="15566" width="17.42578125" style="3" customWidth="1"/>
    <col min="15567" max="15569" width="14.42578125" style="3" customWidth="1"/>
    <col min="15570" max="15817" width="11.42578125" style="3"/>
    <col min="15818" max="15818" width="14.42578125" style="3" customWidth="1"/>
    <col min="15819" max="15819" width="12" style="3" customWidth="1"/>
    <col min="15820" max="15821" width="14.42578125" style="3" customWidth="1"/>
    <col min="15822" max="15822" width="17.42578125" style="3" customWidth="1"/>
    <col min="15823" max="15825" width="14.42578125" style="3" customWidth="1"/>
    <col min="15826" max="16073" width="11.42578125" style="3"/>
    <col min="16074" max="16074" width="14.42578125" style="3" customWidth="1"/>
    <col min="16075" max="16075" width="12" style="3" customWidth="1"/>
    <col min="16076" max="16077" width="14.42578125" style="3" customWidth="1"/>
    <col min="16078" max="16078" width="17.42578125" style="3" customWidth="1"/>
    <col min="16079" max="16081" width="14.42578125" style="3" customWidth="1"/>
    <col min="16082" max="16384" width="11.42578125" style="3"/>
  </cols>
  <sheetData>
    <row r="1" spans="1:9" ht="55.5" customHeight="1" x14ac:dyDescent="0.25">
      <c r="A1" s="1"/>
    </row>
    <row r="2" spans="1:9" x14ac:dyDescent="0.25">
      <c r="A2" s="4"/>
    </row>
    <row r="3" spans="1:9" x14ac:dyDescent="0.25">
      <c r="A3" s="521" t="s">
        <v>138</v>
      </c>
      <c r="B3" s="522"/>
      <c r="C3" s="522"/>
      <c r="D3" s="522"/>
      <c r="E3" s="523"/>
    </row>
    <row r="4" spans="1:9" ht="22.5" customHeight="1" x14ac:dyDescent="0.25">
      <c r="A4" s="533"/>
      <c r="B4" s="534"/>
      <c r="C4" s="534"/>
      <c r="D4" s="534"/>
      <c r="E4" s="535"/>
    </row>
    <row r="5" spans="1:9" x14ac:dyDescent="0.25">
      <c r="A5" s="7" t="s">
        <v>8</v>
      </c>
      <c r="B5" s="8"/>
      <c r="C5" s="8"/>
      <c r="D5" s="8"/>
      <c r="E5" s="9"/>
    </row>
    <row r="6" spans="1:9" x14ac:dyDescent="0.25">
      <c r="A6" s="7" t="s">
        <v>9</v>
      </c>
      <c r="B6" s="8"/>
      <c r="C6" s="8"/>
      <c r="D6" s="8"/>
      <c r="E6" s="9"/>
    </row>
    <row r="7" spans="1:9" x14ac:dyDescent="0.25">
      <c r="A7" s="10" t="s">
        <v>158</v>
      </c>
      <c r="B7" s="11"/>
      <c r="C7" s="11"/>
      <c r="D7" s="11"/>
      <c r="E7" s="12"/>
    </row>
    <row r="8" spans="1:9" ht="16.5" x14ac:dyDescent="0.3">
      <c r="A8" s="81"/>
      <c r="B8" s="82"/>
      <c r="C8" s="82"/>
      <c r="D8" s="82"/>
      <c r="E8" s="15" t="s">
        <v>37</v>
      </c>
    </row>
    <row r="9" spans="1:9" ht="26.25" customHeight="1" x14ac:dyDescent="0.25">
      <c r="A9" s="536" t="s">
        <v>157</v>
      </c>
      <c r="B9" s="537"/>
      <c r="C9" s="537"/>
      <c r="D9" s="537"/>
      <c r="E9" s="538"/>
    </row>
    <row r="10" spans="1:9" ht="26.25" x14ac:dyDescent="0.25">
      <c r="A10" s="83" t="s">
        <v>125</v>
      </c>
      <c r="B10" s="84" t="s">
        <v>152</v>
      </c>
      <c r="C10" s="85" t="s">
        <v>153</v>
      </c>
      <c r="D10" s="17" t="s">
        <v>155</v>
      </c>
      <c r="E10" s="20" t="s">
        <v>156</v>
      </c>
    </row>
    <row r="11" spans="1:9" x14ac:dyDescent="0.25">
      <c r="A11" s="86" t="s">
        <v>39</v>
      </c>
      <c r="B11" s="87"/>
      <c r="C11" s="87"/>
      <c r="D11" s="88"/>
      <c r="E11" s="89"/>
    </row>
    <row r="12" spans="1:9" x14ac:dyDescent="0.25">
      <c r="A12" s="90" t="s">
        <v>108</v>
      </c>
      <c r="B12" s="91">
        <v>234927.87049197601</v>
      </c>
      <c r="C12" s="91">
        <v>153606.6172605941</v>
      </c>
      <c r="D12" s="33">
        <f>+C12/B12*100-100</f>
        <v>-34.615413259006857</v>
      </c>
      <c r="E12" s="92">
        <f>+C12/$C$20*100</f>
        <v>3.0549532132560993</v>
      </c>
      <c r="G12" s="30"/>
      <c r="I12" s="30"/>
    </row>
    <row r="13" spans="1:9" x14ac:dyDescent="0.25">
      <c r="A13" s="94" t="s">
        <v>109</v>
      </c>
      <c r="B13" s="95">
        <v>1126708.4827320126</v>
      </c>
      <c r="C13" s="95">
        <v>1223541.9673692549</v>
      </c>
      <c r="D13" s="42">
        <f t="shared" ref="D13:D20" si="0">+C13/B13*100-100</f>
        <v>8.594369006829794</v>
      </c>
      <c r="E13" s="96">
        <f t="shared" ref="E13:E20" si="1">+C13/$C$20*100</f>
        <v>24.334000262678124</v>
      </c>
      <c r="F13" s="35"/>
      <c r="G13" s="30"/>
      <c r="H13" s="35"/>
      <c r="I13" s="30"/>
    </row>
    <row r="14" spans="1:9" x14ac:dyDescent="0.25">
      <c r="A14" s="90" t="s">
        <v>110</v>
      </c>
      <c r="B14" s="91">
        <v>229715.09645340679</v>
      </c>
      <c r="C14" s="91">
        <v>325154.71135344403</v>
      </c>
      <c r="D14" s="33">
        <f t="shared" si="0"/>
        <v>41.546949405388887</v>
      </c>
      <c r="E14" s="92">
        <f t="shared" si="1"/>
        <v>6.4667294155001915</v>
      </c>
      <c r="F14" s="35"/>
      <c r="G14" s="30"/>
      <c r="H14" s="35"/>
      <c r="I14" s="30"/>
    </row>
    <row r="15" spans="1:9" ht="24.75" x14ac:dyDescent="0.25">
      <c r="A15" s="98" t="s">
        <v>111</v>
      </c>
      <c r="B15" s="95">
        <v>878921.23544737429</v>
      </c>
      <c r="C15" s="95">
        <v>208639.16989513714</v>
      </c>
      <c r="D15" s="42">
        <f t="shared" si="0"/>
        <v>-76.261903629061948</v>
      </c>
      <c r="E15" s="96">
        <f t="shared" si="1"/>
        <v>4.1494495084213225</v>
      </c>
      <c r="F15" s="35"/>
      <c r="G15" s="30"/>
      <c r="H15" s="35"/>
      <c r="I15" s="30"/>
    </row>
    <row r="16" spans="1:9" x14ac:dyDescent="0.25">
      <c r="A16" s="90" t="s">
        <v>112</v>
      </c>
      <c r="B16" s="91">
        <v>2236.4365419999999</v>
      </c>
      <c r="C16" s="91">
        <v>3442.5237240000001</v>
      </c>
      <c r="D16" s="33">
        <f t="shared" si="0"/>
        <v>53.928969561614338</v>
      </c>
      <c r="E16" s="92">
        <f t="shared" si="1"/>
        <v>6.8465467828787985E-2</v>
      </c>
    </row>
    <row r="17" spans="1:7" x14ac:dyDescent="0.25">
      <c r="A17" s="94" t="s">
        <v>113</v>
      </c>
      <c r="B17" s="95">
        <v>887861.400376081</v>
      </c>
      <c r="C17" s="95">
        <v>1186151.8317791412</v>
      </c>
      <c r="D17" s="42">
        <f t="shared" si="0"/>
        <v>33.596508562790319</v>
      </c>
      <c r="E17" s="96">
        <f t="shared" si="1"/>
        <v>23.590379207139119</v>
      </c>
    </row>
    <row r="18" spans="1:7" x14ac:dyDescent="0.25">
      <c r="A18" s="90" t="s">
        <v>114</v>
      </c>
      <c r="B18" s="91">
        <v>43446.558419350367</v>
      </c>
      <c r="C18" s="91">
        <v>40687.059209030005</v>
      </c>
      <c r="D18" s="33">
        <f t="shared" si="0"/>
        <v>-6.3514794053084955</v>
      </c>
      <c r="E18" s="92">
        <f t="shared" si="1"/>
        <v>0.80919080496185281</v>
      </c>
    </row>
    <row r="19" spans="1:7" x14ac:dyDescent="0.25">
      <c r="A19" s="94" t="s">
        <v>115</v>
      </c>
      <c r="B19" s="95">
        <v>1591892.0840227848</v>
      </c>
      <c r="C19" s="95">
        <v>1886892.9689265019</v>
      </c>
      <c r="D19" s="42">
        <f t="shared" si="0"/>
        <v>18.531462519634886</v>
      </c>
      <c r="E19" s="96">
        <f t="shared" si="1"/>
        <v>37.526832120214507</v>
      </c>
    </row>
    <row r="20" spans="1:7" x14ac:dyDescent="0.25">
      <c r="A20" s="99" t="s">
        <v>116</v>
      </c>
      <c r="B20" s="100">
        <f>SUM(B12:B19)</f>
        <v>4995709.1644849861</v>
      </c>
      <c r="C20" s="100">
        <f>SUM(C12:C19)</f>
        <v>5028116.8495171033</v>
      </c>
      <c r="D20" s="101">
        <f t="shared" si="0"/>
        <v>0.64871040256919343</v>
      </c>
      <c r="E20" s="102">
        <f t="shared" si="1"/>
        <v>100</v>
      </c>
    </row>
    <row r="21" spans="1:7" x14ac:dyDescent="0.25">
      <c r="A21" s="103"/>
      <c r="B21" s="104"/>
      <c r="C21" s="104"/>
      <c r="D21" s="105"/>
      <c r="E21" s="105"/>
    </row>
    <row r="22" spans="1:7" x14ac:dyDescent="0.25">
      <c r="A22" s="86" t="s">
        <v>117</v>
      </c>
      <c r="B22" s="106"/>
      <c r="C22" s="106"/>
      <c r="D22" s="107"/>
      <c r="E22" s="108"/>
    </row>
    <row r="23" spans="1:7" x14ac:dyDescent="0.25">
      <c r="A23" s="90" t="s">
        <v>118</v>
      </c>
      <c r="B23" s="91">
        <v>1766.6929230000001</v>
      </c>
      <c r="C23" s="91">
        <v>4883.0829605500003</v>
      </c>
      <c r="D23" s="33">
        <f t="shared" ref="D23:D28" si="2">+C23/B23*100-100</f>
        <v>176.39681446496633</v>
      </c>
      <c r="E23" s="92">
        <f>+C23/$C$28*100</f>
        <v>3.8801959902094096</v>
      </c>
    </row>
    <row r="24" spans="1:7" x14ac:dyDescent="0.25">
      <c r="A24" s="94" t="s">
        <v>119</v>
      </c>
      <c r="B24" s="95">
        <v>6677.1839180400002</v>
      </c>
      <c r="C24" s="95">
        <v>17633.391146800001</v>
      </c>
      <c r="D24" s="42">
        <f t="shared" si="2"/>
        <v>164.0842511340627</v>
      </c>
      <c r="E24" s="96">
        <f t="shared" ref="E24:E28" si="3">+C24/$C$28*100</f>
        <v>14.011847468981141</v>
      </c>
    </row>
    <row r="25" spans="1:7" x14ac:dyDescent="0.25">
      <c r="A25" s="90" t="s">
        <v>120</v>
      </c>
      <c r="B25" s="91">
        <v>762.59217851999995</v>
      </c>
      <c r="C25" s="91">
        <v>173.71847199999999</v>
      </c>
      <c r="D25" s="33">
        <f t="shared" si="2"/>
        <v>-77.220003444417188</v>
      </c>
      <c r="E25" s="92">
        <f t="shared" si="3"/>
        <v>0.13804019385404492</v>
      </c>
    </row>
    <row r="26" spans="1:7" x14ac:dyDescent="0.25">
      <c r="A26" s="94" t="s">
        <v>121</v>
      </c>
      <c r="B26" s="95">
        <v>31650.12378473</v>
      </c>
      <c r="C26" s="95">
        <v>62752.494632833761</v>
      </c>
      <c r="D26" s="42">
        <f t="shared" si="2"/>
        <v>98.269349780898779</v>
      </c>
      <c r="E26" s="96">
        <f t="shared" si="3"/>
        <v>49.864395099798514</v>
      </c>
    </row>
    <row r="27" spans="1:7" x14ac:dyDescent="0.25">
      <c r="A27" s="90" t="s">
        <v>122</v>
      </c>
      <c r="B27" s="91">
        <v>52007.894166283993</v>
      </c>
      <c r="C27" s="91">
        <v>40403.609543730003</v>
      </c>
      <c r="D27" s="33">
        <f t="shared" si="2"/>
        <v>-22.312544679182352</v>
      </c>
      <c r="E27" s="92">
        <f t="shared" si="3"/>
        <v>32.105521247156886</v>
      </c>
    </row>
    <row r="28" spans="1:7" x14ac:dyDescent="0.25">
      <c r="A28" s="99" t="s">
        <v>123</v>
      </c>
      <c r="B28" s="100">
        <f>SUM(B23:B27)</f>
        <v>92864.486970573998</v>
      </c>
      <c r="C28" s="100">
        <f>SUM(C23:C27)</f>
        <v>125846.29675591376</v>
      </c>
      <c r="D28" s="101">
        <f t="shared" si="2"/>
        <v>35.516063095024407</v>
      </c>
      <c r="E28" s="109">
        <f t="shared" si="3"/>
        <v>100</v>
      </c>
      <c r="F28" s="35"/>
      <c r="G28" s="35"/>
    </row>
    <row r="29" spans="1:7" x14ac:dyDescent="0.25">
      <c r="A29" s="103"/>
      <c r="B29" s="110"/>
      <c r="C29" s="110"/>
      <c r="D29" s="111"/>
      <c r="E29" s="111"/>
      <c r="F29" s="25"/>
      <c r="G29" s="25"/>
    </row>
    <row r="30" spans="1:7" x14ac:dyDescent="0.25">
      <c r="A30" s="112" t="s">
        <v>148</v>
      </c>
      <c r="B30" s="113"/>
      <c r="C30" s="113"/>
      <c r="D30" s="114"/>
      <c r="E30" s="115"/>
    </row>
    <row r="31" spans="1:7" x14ac:dyDescent="0.25">
      <c r="A31" s="119" t="s">
        <v>150</v>
      </c>
      <c r="B31" s="117"/>
      <c r="C31" s="117"/>
      <c r="D31" s="111"/>
      <c r="E31" s="118"/>
    </row>
    <row r="32" spans="1:7" x14ac:dyDescent="0.25">
      <c r="A32" s="116" t="s">
        <v>139</v>
      </c>
      <c r="B32" s="117"/>
      <c r="C32" s="117"/>
      <c r="D32" s="111"/>
      <c r="E32" s="118"/>
    </row>
    <row r="33" spans="1:5" x14ac:dyDescent="0.25">
      <c r="A33" s="389" t="s">
        <v>140</v>
      </c>
      <c r="B33" s="117"/>
      <c r="C33" s="117"/>
      <c r="D33" s="111"/>
      <c r="E33" s="118"/>
    </row>
    <row r="34" spans="1:5" x14ac:dyDescent="0.25">
      <c r="A34" s="388" t="s">
        <v>141</v>
      </c>
      <c r="B34" s="120"/>
      <c r="C34" s="120"/>
      <c r="D34" s="121"/>
      <c r="E34" s="122"/>
    </row>
    <row r="35" spans="1:5" x14ac:dyDescent="0.25">
      <c r="A35" s="123"/>
      <c r="B35" s="32"/>
      <c r="C35" s="32"/>
      <c r="D35" s="33"/>
      <c r="E35" s="124"/>
    </row>
    <row r="36" spans="1:5" x14ac:dyDescent="0.25">
      <c r="A36" s="123"/>
      <c r="B36" s="32"/>
      <c r="C36" s="32"/>
      <c r="D36" s="33"/>
      <c r="E36" s="124"/>
    </row>
    <row r="37" spans="1:5" x14ac:dyDescent="0.25">
      <c r="A37" s="111"/>
      <c r="B37" s="125"/>
      <c r="C37" s="125"/>
      <c r="D37" s="125"/>
      <c r="E37" s="125"/>
    </row>
    <row r="38" spans="1:5" x14ac:dyDescent="0.25">
      <c r="A38" s="545"/>
      <c r="B38" s="545"/>
      <c r="C38" s="545"/>
      <c r="D38" s="545"/>
      <c r="E38" s="545"/>
    </row>
    <row r="39" spans="1:5" x14ac:dyDescent="0.25">
      <c r="A39" s="543"/>
      <c r="B39" s="543"/>
      <c r="C39" s="543"/>
      <c r="D39" s="543"/>
      <c r="E39" s="543"/>
    </row>
    <row r="40" spans="1:5" x14ac:dyDescent="0.25">
      <c r="A40" s="546"/>
      <c r="B40" s="543"/>
      <c r="C40" s="543"/>
      <c r="D40" s="543"/>
      <c r="E40" s="543"/>
    </row>
    <row r="41" spans="1:5" x14ac:dyDescent="0.25">
      <c r="A41" s="547"/>
      <c r="B41" s="547"/>
      <c r="C41" s="547"/>
      <c r="D41" s="547"/>
      <c r="E41" s="547"/>
    </row>
    <row r="42" spans="1:5" x14ac:dyDescent="0.25">
      <c r="A42" s="78"/>
      <c r="B42" s="79"/>
      <c r="C42" s="79"/>
      <c r="D42" s="79"/>
      <c r="E42" s="79"/>
    </row>
    <row r="43" spans="1:5" x14ac:dyDescent="0.25">
      <c r="A43" s="528"/>
      <c r="B43" s="528"/>
      <c r="C43" s="528"/>
      <c r="D43" s="528"/>
      <c r="E43" s="528"/>
    </row>
    <row r="44" spans="1:5" x14ac:dyDescent="0.25">
      <c r="A44" s="126"/>
      <c r="B44" s="126"/>
      <c r="C44" s="126"/>
      <c r="D44" s="126"/>
      <c r="E44" s="126"/>
    </row>
  </sheetData>
  <mergeCells count="7">
    <mergeCell ref="A43:E43"/>
    <mergeCell ref="A3:E4"/>
    <mergeCell ref="A9:E9"/>
    <mergeCell ref="A38:E38"/>
    <mergeCell ref="A39:E39"/>
    <mergeCell ref="A40:E40"/>
    <mergeCell ref="A41:E41"/>
  </mergeCells>
  <hyperlinks>
    <hyperlink ref="E8" location="Indicé!A1" display="Índice"/>
  </hyperlinks>
  <pageMargins left="0.7" right="0.7" top="0.75" bottom="0.75" header="0.3" footer="0.3"/>
  <ignoredErrors>
    <ignoredError sqref="D12 D13:D19 D23" evalError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120" zoomScaleNormal="120" workbookViewId="0">
      <selection activeCell="B12" sqref="B12"/>
    </sheetView>
  </sheetViews>
  <sheetFormatPr baseColWidth="10" defaultRowHeight="14.25" x14ac:dyDescent="0.25"/>
  <cols>
    <col min="1" max="1" width="54" style="2" customWidth="1"/>
    <col min="2" max="2" width="14.85546875" style="2" customWidth="1"/>
    <col min="3" max="3" width="13" style="2" customWidth="1"/>
    <col min="4" max="4" width="16.85546875" style="2" customWidth="1"/>
    <col min="5" max="5" width="16.7109375" style="2" customWidth="1"/>
    <col min="6" max="7" width="12.42578125" style="2" bestFit="1" customWidth="1"/>
    <col min="8" max="201" width="11.42578125" style="2"/>
    <col min="202" max="202" width="14.42578125" style="2" customWidth="1"/>
    <col min="203" max="203" width="12" style="2" customWidth="1"/>
    <col min="204" max="205" width="14.42578125" style="2" customWidth="1"/>
    <col min="206" max="206" width="17.42578125" style="2" customWidth="1"/>
    <col min="207" max="209" width="14.42578125" style="2" customWidth="1"/>
    <col min="210" max="457" width="11.42578125" style="2"/>
    <col min="458" max="458" width="14.42578125" style="2" customWidth="1"/>
    <col min="459" max="459" width="12" style="2" customWidth="1"/>
    <col min="460" max="461" width="14.42578125" style="2" customWidth="1"/>
    <col min="462" max="462" width="17.42578125" style="2" customWidth="1"/>
    <col min="463" max="465" width="14.42578125" style="2" customWidth="1"/>
    <col min="466" max="713" width="11.42578125" style="2"/>
    <col min="714" max="714" width="14.42578125" style="2" customWidth="1"/>
    <col min="715" max="715" width="12" style="2" customWidth="1"/>
    <col min="716" max="717" width="14.42578125" style="2" customWidth="1"/>
    <col min="718" max="718" width="17.42578125" style="2" customWidth="1"/>
    <col min="719" max="721" width="14.42578125" style="2" customWidth="1"/>
    <col min="722" max="969" width="11.42578125" style="2"/>
    <col min="970" max="970" width="14.42578125" style="2" customWidth="1"/>
    <col min="971" max="971" width="12" style="2" customWidth="1"/>
    <col min="972" max="973" width="14.42578125" style="2" customWidth="1"/>
    <col min="974" max="974" width="17.42578125" style="2" customWidth="1"/>
    <col min="975" max="977" width="14.42578125" style="2" customWidth="1"/>
    <col min="978" max="1225" width="11.42578125" style="2"/>
    <col min="1226" max="1226" width="14.42578125" style="2" customWidth="1"/>
    <col min="1227" max="1227" width="12" style="2" customWidth="1"/>
    <col min="1228" max="1229" width="14.42578125" style="2" customWidth="1"/>
    <col min="1230" max="1230" width="17.42578125" style="2" customWidth="1"/>
    <col min="1231" max="1233" width="14.42578125" style="2" customWidth="1"/>
    <col min="1234" max="1481" width="11.42578125" style="2"/>
    <col min="1482" max="1482" width="14.42578125" style="2" customWidth="1"/>
    <col min="1483" max="1483" width="12" style="2" customWidth="1"/>
    <col min="1484" max="1485" width="14.42578125" style="2" customWidth="1"/>
    <col min="1486" max="1486" width="17.42578125" style="2" customWidth="1"/>
    <col min="1487" max="1489" width="14.42578125" style="2" customWidth="1"/>
    <col min="1490" max="1737" width="11.42578125" style="2"/>
    <col min="1738" max="1738" width="14.42578125" style="2" customWidth="1"/>
    <col min="1739" max="1739" width="12" style="2" customWidth="1"/>
    <col min="1740" max="1741" width="14.42578125" style="2" customWidth="1"/>
    <col min="1742" max="1742" width="17.42578125" style="2" customWidth="1"/>
    <col min="1743" max="1745" width="14.42578125" style="2" customWidth="1"/>
    <col min="1746" max="1993" width="11.42578125" style="2"/>
    <col min="1994" max="1994" width="14.42578125" style="2" customWidth="1"/>
    <col min="1995" max="1995" width="12" style="2" customWidth="1"/>
    <col min="1996" max="1997" width="14.42578125" style="2" customWidth="1"/>
    <col min="1998" max="1998" width="17.42578125" style="2" customWidth="1"/>
    <col min="1999" max="2001" width="14.42578125" style="2" customWidth="1"/>
    <col min="2002" max="2249" width="11.42578125" style="2"/>
    <col min="2250" max="2250" width="14.42578125" style="2" customWidth="1"/>
    <col min="2251" max="2251" width="12" style="2" customWidth="1"/>
    <col min="2252" max="2253" width="14.42578125" style="2" customWidth="1"/>
    <col min="2254" max="2254" width="17.42578125" style="2" customWidth="1"/>
    <col min="2255" max="2257" width="14.42578125" style="2" customWidth="1"/>
    <col min="2258" max="2505" width="11.42578125" style="2"/>
    <col min="2506" max="2506" width="14.42578125" style="2" customWidth="1"/>
    <col min="2507" max="2507" width="12" style="2" customWidth="1"/>
    <col min="2508" max="2509" width="14.42578125" style="2" customWidth="1"/>
    <col min="2510" max="2510" width="17.42578125" style="2" customWidth="1"/>
    <col min="2511" max="2513" width="14.42578125" style="2" customWidth="1"/>
    <col min="2514" max="2761" width="11.42578125" style="2"/>
    <col min="2762" max="2762" width="14.42578125" style="2" customWidth="1"/>
    <col min="2763" max="2763" width="12" style="2" customWidth="1"/>
    <col min="2764" max="2765" width="14.42578125" style="2" customWidth="1"/>
    <col min="2766" max="2766" width="17.42578125" style="2" customWidth="1"/>
    <col min="2767" max="2769" width="14.42578125" style="2" customWidth="1"/>
    <col min="2770" max="3017" width="11.42578125" style="2"/>
    <col min="3018" max="3018" width="14.42578125" style="2" customWidth="1"/>
    <col min="3019" max="3019" width="12" style="2" customWidth="1"/>
    <col min="3020" max="3021" width="14.42578125" style="2" customWidth="1"/>
    <col min="3022" max="3022" width="17.42578125" style="2" customWidth="1"/>
    <col min="3023" max="3025" width="14.42578125" style="2" customWidth="1"/>
    <col min="3026" max="3273" width="11.42578125" style="2"/>
    <col min="3274" max="3274" width="14.42578125" style="2" customWidth="1"/>
    <col min="3275" max="3275" width="12" style="2" customWidth="1"/>
    <col min="3276" max="3277" width="14.42578125" style="2" customWidth="1"/>
    <col min="3278" max="3278" width="17.42578125" style="2" customWidth="1"/>
    <col min="3279" max="3281" width="14.42578125" style="2" customWidth="1"/>
    <col min="3282" max="3529" width="11.42578125" style="2"/>
    <col min="3530" max="3530" width="14.42578125" style="2" customWidth="1"/>
    <col min="3531" max="3531" width="12" style="2" customWidth="1"/>
    <col min="3532" max="3533" width="14.42578125" style="2" customWidth="1"/>
    <col min="3534" max="3534" width="17.42578125" style="2" customWidth="1"/>
    <col min="3535" max="3537" width="14.42578125" style="2" customWidth="1"/>
    <col min="3538" max="3785" width="11.42578125" style="2"/>
    <col min="3786" max="3786" width="14.42578125" style="2" customWidth="1"/>
    <col min="3787" max="3787" width="12" style="2" customWidth="1"/>
    <col min="3788" max="3789" width="14.42578125" style="2" customWidth="1"/>
    <col min="3790" max="3790" width="17.42578125" style="2" customWidth="1"/>
    <col min="3791" max="3793" width="14.42578125" style="2" customWidth="1"/>
    <col min="3794" max="4041" width="11.42578125" style="2"/>
    <col min="4042" max="4042" width="14.42578125" style="2" customWidth="1"/>
    <col min="4043" max="4043" width="12" style="2" customWidth="1"/>
    <col min="4044" max="4045" width="14.42578125" style="2" customWidth="1"/>
    <col min="4046" max="4046" width="17.42578125" style="2" customWidth="1"/>
    <col min="4047" max="4049" width="14.42578125" style="2" customWidth="1"/>
    <col min="4050" max="4297" width="11.42578125" style="2"/>
    <col min="4298" max="4298" width="14.42578125" style="2" customWidth="1"/>
    <col min="4299" max="4299" width="12" style="2" customWidth="1"/>
    <col min="4300" max="4301" width="14.42578125" style="2" customWidth="1"/>
    <col min="4302" max="4302" width="17.42578125" style="2" customWidth="1"/>
    <col min="4303" max="4305" width="14.42578125" style="2" customWidth="1"/>
    <col min="4306" max="4553" width="11.42578125" style="2"/>
    <col min="4554" max="4554" width="14.42578125" style="2" customWidth="1"/>
    <col min="4555" max="4555" width="12" style="2" customWidth="1"/>
    <col min="4556" max="4557" width="14.42578125" style="2" customWidth="1"/>
    <col min="4558" max="4558" width="17.42578125" style="2" customWidth="1"/>
    <col min="4559" max="4561" width="14.42578125" style="2" customWidth="1"/>
    <col min="4562" max="4809" width="11.42578125" style="2"/>
    <col min="4810" max="4810" width="14.42578125" style="2" customWidth="1"/>
    <col min="4811" max="4811" width="12" style="2" customWidth="1"/>
    <col min="4812" max="4813" width="14.42578125" style="2" customWidth="1"/>
    <col min="4814" max="4814" width="17.42578125" style="2" customWidth="1"/>
    <col min="4815" max="4817" width="14.42578125" style="2" customWidth="1"/>
    <col min="4818" max="5065" width="11.42578125" style="2"/>
    <col min="5066" max="5066" width="14.42578125" style="2" customWidth="1"/>
    <col min="5067" max="5067" width="12" style="2" customWidth="1"/>
    <col min="5068" max="5069" width="14.42578125" style="2" customWidth="1"/>
    <col min="5070" max="5070" width="17.42578125" style="2" customWidth="1"/>
    <col min="5071" max="5073" width="14.42578125" style="2" customWidth="1"/>
    <col min="5074" max="5321" width="11.42578125" style="2"/>
    <col min="5322" max="5322" width="14.42578125" style="2" customWidth="1"/>
    <col min="5323" max="5323" width="12" style="2" customWidth="1"/>
    <col min="5324" max="5325" width="14.42578125" style="2" customWidth="1"/>
    <col min="5326" max="5326" width="17.42578125" style="2" customWidth="1"/>
    <col min="5327" max="5329" width="14.42578125" style="2" customWidth="1"/>
    <col min="5330" max="5577" width="11.42578125" style="2"/>
    <col min="5578" max="5578" width="14.42578125" style="2" customWidth="1"/>
    <col min="5579" max="5579" width="12" style="2" customWidth="1"/>
    <col min="5580" max="5581" width="14.42578125" style="2" customWidth="1"/>
    <col min="5582" max="5582" width="17.42578125" style="2" customWidth="1"/>
    <col min="5583" max="5585" width="14.42578125" style="2" customWidth="1"/>
    <col min="5586" max="5833" width="11.42578125" style="2"/>
    <col min="5834" max="5834" width="14.42578125" style="2" customWidth="1"/>
    <col min="5835" max="5835" width="12" style="2" customWidth="1"/>
    <col min="5836" max="5837" width="14.42578125" style="2" customWidth="1"/>
    <col min="5838" max="5838" width="17.42578125" style="2" customWidth="1"/>
    <col min="5839" max="5841" width="14.42578125" style="2" customWidth="1"/>
    <col min="5842" max="6089" width="11.42578125" style="2"/>
    <col min="6090" max="6090" width="14.42578125" style="2" customWidth="1"/>
    <col min="6091" max="6091" width="12" style="2" customWidth="1"/>
    <col min="6092" max="6093" width="14.42578125" style="2" customWidth="1"/>
    <col min="6094" max="6094" width="17.42578125" style="2" customWidth="1"/>
    <col min="6095" max="6097" width="14.42578125" style="2" customWidth="1"/>
    <col min="6098" max="6345" width="11.42578125" style="2"/>
    <col min="6346" max="6346" width="14.42578125" style="2" customWidth="1"/>
    <col min="6347" max="6347" width="12" style="2" customWidth="1"/>
    <col min="6348" max="6349" width="14.42578125" style="2" customWidth="1"/>
    <col min="6350" max="6350" width="17.42578125" style="2" customWidth="1"/>
    <col min="6351" max="6353" width="14.42578125" style="2" customWidth="1"/>
    <col min="6354" max="6601" width="11.42578125" style="2"/>
    <col min="6602" max="6602" width="14.42578125" style="2" customWidth="1"/>
    <col min="6603" max="6603" width="12" style="2" customWidth="1"/>
    <col min="6604" max="6605" width="14.42578125" style="2" customWidth="1"/>
    <col min="6606" max="6606" width="17.42578125" style="2" customWidth="1"/>
    <col min="6607" max="6609" width="14.42578125" style="2" customWidth="1"/>
    <col min="6610" max="6857" width="11.42578125" style="2"/>
    <col min="6858" max="6858" width="14.42578125" style="2" customWidth="1"/>
    <col min="6859" max="6859" width="12" style="2" customWidth="1"/>
    <col min="6860" max="6861" width="14.42578125" style="2" customWidth="1"/>
    <col min="6862" max="6862" width="17.42578125" style="2" customWidth="1"/>
    <col min="6863" max="6865" width="14.42578125" style="2" customWidth="1"/>
    <col min="6866" max="7113" width="11.42578125" style="2"/>
    <col min="7114" max="7114" width="14.42578125" style="2" customWidth="1"/>
    <col min="7115" max="7115" width="12" style="2" customWidth="1"/>
    <col min="7116" max="7117" width="14.42578125" style="2" customWidth="1"/>
    <col min="7118" max="7118" width="17.42578125" style="2" customWidth="1"/>
    <col min="7119" max="7121" width="14.42578125" style="2" customWidth="1"/>
    <col min="7122" max="7369" width="11.42578125" style="2"/>
    <col min="7370" max="7370" width="14.42578125" style="2" customWidth="1"/>
    <col min="7371" max="7371" width="12" style="2" customWidth="1"/>
    <col min="7372" max="7373" width="14.42578125" style="2" customWidth="1"/>
    <col min="7374" max="7374" width="17.42578125" style="2" customWidth="1"/>
    <col min="7375" max="7377" width="14.42578125" style="2" customWidth="1"/>
    <col min="7378" max="7625" width="11.42578125" style="2"/>
    <col min="7626" max="7626" width="14.42578125" style="2" customWidth="1"/>
    <col min="7627" max="7627" width="12" style="2" customWidth="1"/>
    <col min="7628" max="7629" width="14.42578125" style="2" customWidth="1"/>
    <col min="7630" max="7630" width="17.42578125" style="2" customWidth="1"/>
    <col min="7631" max="7633" width="14.42578125" style="2" customWidth="1"/>
    <col min="7634" max="7881" width="11.42578125" style="2"/>
    <col min="7882" max="7882" width="14.42578125" style="2" customWidth="1"/>
    <col min="7883" max="7883" width="12" style="2" customWidth="1"/>
    <col min="7884" max="7885" width="14.42578125" style="2" customWidth="1"/>
    <col min="7886" max="7886" width="17.42578125" style="2" customWidth="1"/>
    <col min="7887" max="7889" width="14.42578125" style="2" customWidth="1"/>
    <col min="7890" max="8137" width="11.42578125" style="2"/>
    <col min="8138" max="8138" width="14.42578125" style="2" customWidth="1"/>
    <col min="8139" max="8139" width="12" style="2" customWidth="1"/>
    <col min="8140" max="8141" width="14.42578125" style="2" customWidth="1"/>
    <col min="8142" max="8142" width="17.42578125" style="2" customWidth="1"/>
    <col min="8143" max="8145" width="14.42578125" style="2" customWidth="1"/>
    <col min="8146" max="8393" width="11.42578125" style="2"/>
    <col min="8394" max="8394" width="14.42578125" style="2" customWidth="1"/>
    <col min="8395" max="8395" width="12" style="2" customWidth="1"/>
    <col min="8396" max="8397" width="14.42578125" style="2" customWidth="1"/>
    <col min="8398" max="8398" width="17.42578125" style="2" customWidth="1"/>
    <col min="8399" max="8401" width="14.42578125" style="2" customWidth="1"/>
    <col min="8402" max="8649" width="11.42578125" style="2"/>
    <col min="8650" max="8650" width="14.42578125" style="2" customWidth="1"/>
    <col min="8651" max="8651" width="12" style="2" customWidth="1"/>
    <col min="8652" max="8653" width="14.42578125" style="2" customWidth="1"/>
    <col min="8654" max="8654" width="17.42578125" style="2" customWidth="1"/>
    <col min="8655" max="8657" width="14.42578125" style="2" customWidth="1"/>
    <col min="8658" max="8905" width="11.42578125" style="2"/>
    <col min="8906" max="8906" width="14.42578125" style="2" customWidth="1"/>
    <col min="8907" max="8907" width="12" style="2" customWidth="1"/>
    <col min="8908" max="8909" width="14.42578125" style="2" customWidth="1"/>
    <col min="8910" max="8910" width="17.42578125" style="2" customWidth="1"/>
    <col min="8911" max="8913" width="14.42578125" style="2" customWidth="1"/>
    <col min="8914" max="9161" width="11.42578125" style="2"/>
    <col min="9162" max="9162" width="14.42578125" style="2" customWidth="1"/>
    <col min="9163" max="9163" width="12" style="2" customWidth="1"/>
    <col min="9164" max="9165" width="14.42578125" style="2" customWidth="1"/>
    <col min="9166" max="9166" width="17.42578125" style="2" customWidth="1"/>
    <col min="9167" max="9169" width="14.42578125" style="2" customWidth="1"/>
    <col min="9170" max="9417" width="11.42578125" style="2"/>
    <col min="9418" max="9418" width="14.42578125" style="2" customWidth="1"/>
    <col min="9419" max="9419" width="12" style="2" customWidth="1"/>
    <col min="9420" max="9421" width="14.42578125" style="2" customWidth="1"/>
    <col min="9422" max="9422" width="17.42578125" style="2" customWidth="1"/>
    <col min="9423" max="9425" width="14.42578125" style="2" customWidth="1"/>
    <col min="9426" max="9673" width="11.42578125" style="2"/>
    <col min="9674" max="9674" width="14.42578125" style="2" customWidth="1"/>
    <col min="9675" max="9675" width="12" style="2" customWidth="1"/>
    <col min="9676" max="9677" width="14.42578125" style="2" customWidth="1"/>
    <col min="9678" max="9678" width="17.42578125" style="2" customWidth="1"/>
    <col min="9679" max="9681" width="14.42578125" style="2" customWidth="1"/>
    <col min="9682" max="9929" width="11.42578125" style="2"/>
    <col min="9930" max="9930" width="14.42578125" style="2" customWidth="1"/>
    <col min="9931" max="9931" width="12" style="2" customWidth="1"/>
    <col min="9932" max="9933" width="14.42578125" style="2" customWidth="1"/>
    <col min="9934" max="9934" width="17.42578125" style="2" customWidth="1"/>
    <col min="9935" max="9937" width="14.42578125" style="2" customWidth="1"/>
    <col min="9938" max="10185" width="11.42578125" style="2"/>
    <col min="10186" max="10186" width="14.42578125" style="2" customWidth="1"/>
    <col min="10187" max="10187" width="12" style="2" customWidth="1"/>
    <col min="10188" max="10189" width="14.42578125" style="2" customWidth="1"/>
    <col min="10190" max="10190" width="17.42578125" style="2" customWidth="1"/>
    <col min="10191" max="10193" width="14.42578125" style="2" customWidth="1"/>
    <col min="10194" max="10441" width="11.42578125" style="2"/>
    <col min="10442" max="10442" width="14.42578125" style="2" customWidth="1"/>
    <col min="10443" max="10443" width="12" style="2" customWidth="1"/>
    <col min="10444" max="10445" width="14.42578125" style="2" customWidth="1"/>
    <col min="10446" max="10446" width="17.42578125" style="2" customWidth="1"/>
    <col min="10447" max="10449" width="14.42578125" style="2" customWidth="1"/>
    <col min="10450" max="10697" width="11.42578125" style="2"/>
    <col min="10698" max="10698" width="14.42578125" style="2" customWidth="1"/>
    <col min="10699" max="10699" width="12" style="2" customWidth="1"/>
    <col min="10700" max="10701" width="14.42578125" style="2" customWidth="1"/>
    <col min="10702" max="10702" width="17.42578125" style="2" customWidth="1"/>
    <col min="10703" max="10705" width="14.42578125" style="2" customWidth="1"/>
    <col min="10706" max="10953" width="11.42578125" style="2"/>
    <col min="10954" max="10954" width="14.42578125" style="2" customWidth="1"/>
    <col min="10955" max="10955" width="12" style="2" customWidth="1"/>
    <col min="10956" max="10957" width="14.42578125" style="2" customWidth="1"/>
    <col min="10958" max="10958" width="17.42578125" style="2" customWidth="1"/>
    <col min="10959" max="10961" width="14.42578125" style="2" customWidth="1"/>
    <col min="10962" max="11209" width="11.42578125" style="2"/>
    <col min="11210" max="11210" width="14.42578125" style="2" customWidth="1"/>
    <col min="11211" max="11211" width="12" style="2" customWidth="1"/>
    <col min="11212" max="11213" width="14.42578125" style="2" customWidth="1"/>
    <col min="11214" max="11214" width="17.42578125" style="2" customWidth="1"/>
    <col min="11215" max="11217" width="14.42578125" style="2" customWidth="1"/>
    <col min="11218" max="11465" width="11.42578125" style="2"/>
    <col min="11466" max="11466" width="14.42578125" style="2" customWidth="1"/>
    <col min="11467" max="11467" width="12" style="2" customWidth="1"/>
    <col min="11468" max="11469" width="14.42578125" style="2" customWidth="1"/>
    <col min="11470" max="11470" width="17.42578125" style="2" customWidth="1"/>
    <col min="11471" max="11473" width="14.42578125" style="2" customWidth="1"/>
    <col min="11474" max="11721" width="11.42578125" style="2"/>
    <col min="11722" max="11722" width="14.42578125" style="2" customWidth="1"/>
    <col min="11723" max="11723" width="12" style="2" customWidth="1"/>
    <col min="11724" max="11725" width="14.42578125" style="2" customWidth="1"/>
    <col min="11726" max="11726" width="17.42578125" style="2" customWidth="1"/>
    <col min="11727" max="11729" width="14.42578125" style="2" customWidth="1"/>
    <col min="11730" max="11977" width="11.42578125" style="2"/>
    <col min="11978" max="11978" width="14.42578125" style="2" customWidth="1"/>
    <col min="11979" max="11979" width="12" style="2" customWidth="1"/>
    <col min="11980" max="11981" width="14.42578125" style="2" customWidth="1"/>
    <col min="11982" max="11982" width="17.42578125" style="2" customWidth="1"/>
    <col min="11983" max="11985" width="14.42578125" style="2" customWidth="1"/>
    <col min="11986" max="12233" width="11.42578125" style="2"/>
    <col min="12234" max="12234" width="14.42578125" style="2" customWidth="1"/>
    <col min="12235" max="12235" width="12" style="2" customWidth="1"/>
    <col min="12236" max="12237" width="14.42578125" style="2" customWidth="1"/>
    <col min="12238" max="12238" width="17.42578125" style="2" customWidth="1"/>
    <col min="12239" max="12241" width="14.42578125" style="2" customWidth="1"/>
    <col min="12242" max="12489" width="11.42578125" style="2"/>
    <col min="12490" max="12490" width="14.42578125" style="2" customWidth="1"/>
    <col min="12491" max="12491" width="12" style="2" customWidth="1"/>
    <col min="12492" max="12493" width="14.42578125" style="2" customWidth="1"/>
    <col min="12494" max="12494" width="17.42578125" style="2" customWidth="1"/>
    <col min="12495" max="12497" width="14.42578125" style="2" customWidth="1"/>
    <col min="12498" max="12745" width="11.42578125" style="2"/>
    <col min="12746" max="12746" width="14.42578125" style="2" customWidth="1"/>
    <col min="12747" max="12747" width="12" style="2" customWidth="1"/>
    <col min="12748" max="12749" width="14.42578125" style="2" customWidth="1"/>
    <col min="12750" max="12750" width="17.42578125" style="2" customWidth="1"/>
    <col min="12751" max="12753" width="14.42578125" style="2" customWidth="1"/>
    <col min="12754" max="13001" width="11.42578125" style="2"/>
    <col min="13002" max="13002" width="14.42578125" style="2" customWidth="1"/>
    <col min="13003" max="13003" width="12" style="2" customWidth="1"/>
    <col min="13004" max="13005" width="14.42578125" style="2" customWidth="1"/>
    <col min="13006" max="13006" width="17.42578125" style="2" customWidth="1"/>
    <col min="13007" max="13009" width="14.42578125" style="2" customWidth="1"/>
    <col min="13010" max="13257" width="11.42578125" style="2"/>
    <col min="13258" max="13258" width="14.42578125" style="2" customWidth="1"/>
    <col min="13259" max="13259" width="12" style="2" customWidth="1"/>
    <col min="13260" max="13261" width="14.42578125" style="2" customWidth="1"/>
    <col min="13262" max="13262" width="17.42578125" style="2" customWidth="1"/>
    <col min="13263" max="13265" width="14.42578125" style="2" customWidth="1"/>
    <col min="13266" max="13513" width="11.42578125" style="2"/>
    <col min="13514" max="13514" width="14.42578125" style="2" customWidth="1"/>
    <col min="13515" max="13515" width="12" style="2" customWidth="1"/>
    <col min="13516" max="13517" width="14.42578125" style="2" customWidth="1"/>
    <col min="13518" max="13518" width="17.42578125" style="2" customWidth="1"/>
    <col min="13519" max="13521" width="14.42578125" style="2" customWidth="1"/>
    <col min="13522" max="13769" width="11.42578125" style="2"/>
    <col min="13770" max="13770" width="14.42578125" style="2" customWidth="1"/>
    <col min="13771" max="13771" width="12" style="2" customWidth="1"/>
    <col min="13772" max="13773" width="14.42578125" style="2" customWidth="1"/>
    <col min="13774" max="13774" width="17.42578125" style="2" customWidth="1"/>
    <col min="13775" max="13777" width="14.42578125" style="2" customWidth="1"/>
    <col min="13778" max="14025" width="11.42578125" style="2"/>
    <col min="14026" max="14026" width="14.42578125" style="2" customWidth="1"/>
    <col min="14027" max="14027" width="12" style="2" customWidth="1"/>
    <col min="14028" max="14029" width="14.42578125" style="2" customWidth="1"/>
    <col min="14030" max="14030" width="17.42578125" style="2" customWidth="1"/>
    <col min="14031" max="14033" width="14.42578125" style="2" customWidth="1"/>
    <col min="14034" max="14281" width="11.42578125" style="2"/>
    <col min="14282" max="14282" width="14.42578125" style="2" customWidth="1"/>
    <col min="14283" max="14283" width="12" style="2" customWidth="1"/>
    <col min="14284" max="14285" width="14.42578125" style="2" customWidth="1"/>
    <col min="14286" max="14286" width="17.42578125" style="2" customWidth="1"/>
    <col min="14287" max="14289" width="14.42578125" style="2" customWidth="1"/>
    <col min="14290" max="14537" width="11.42578125" style="2"/>
    <col min="14538" max="14538" width="14.42578125" style="2" customWidth="1"/>
    <col min="14539" max="14539" width="12" style="2" customWidth="1"/>
    <col min="14540" max="14541" width="14.42578125" style="2" customWidth="1"/>
    <col min="14542" max="14542" width="17.42578125" style="2" customWidth="1"/>
    <col min="14543" max="14545" width="14.42578125" style="2" customWidth="1"/>
    <col min="14546" max="14793" width="11.42578125" style="2"/>
    <col min="14794" max="14794" width="14.42578125" style="2" customWidth="1"/>
    <col min="14795" max="14795" width="12" style="2" customWidth="1"/>
    <col min="14796" max="14797" width="14.42578125" style="2" customWidth="1"/>
    <col min="14798" max="14798" width="17.42578125" style="2" customWidth="1"/>
    <col min="14799" max="14801" width="14.42578125" style="2" customWidth="1"/>
    <col min="14802" max="15049" width="11.42578125" style="2"/>
    <col min="15050" max="15050" width="14.42578125" style="2" customWidth="1"/>
    <col min="15051" max="15051" width="12" style="2" customWidth="1"/>
    <col min="15052" max="15053" width="14.42578125" style="2" customWidth="1"/>
    <col min="15054" max="15054" width="17.42578125" style="2" customWidth="1"/>
    <col min="15055" max="15057" width="14.42578125" style="2" customWidth="1"/>
    <col min="15058" max="15305" width="11.42578125" style="2"/>
    <col min="15306" max="15306" width="14.42578125" style="2" customWidth="1"/>
    <col min="15307" max="15307" width="12" style="2" customWidth="1"/>
    <col min="15308" max="15309" width="14.42578125" style="2" customWidth="1"/>
    <col min="15310" max="15310" width="17.42578125" style="2" customWidth="1"/>
    <col min="15311" max="15313" width="14.42578125" style="2" customWidth="1"/>
    <col min="15314" max="15561" width="11.42578125" style="2"/>
    <col min="15562" max="15562" width="14.42578125" style="2" customWidth="1"/>
    <col min="15563" max="15563" width="12" style="2" customWidth="1"/>
    <col min="15564" max="15565" width="14.42578125" style="2" customWidth="1"/>
    <col min="15566" max="15566" width="17.42578125" style="2" customWidth="1"/>
    <col min="15567" max="15569" width="14.42578125" style="2" customWidth="1"/>
    <col min="15570" max="15817" width="11.42578125" style="2"/>
    <col min="15818" max="15818" width="14.42578125" style="2" customWidth="1"/>
    <col min="15819" max="15819" width="12" style="2" customWidth="1"/>
    <col min="15820" max="15821" width="14.42578125" style="2" customWidth="1"/>
    <col min="15822" max="15822" width="17.42578125" style="2" customWidth="1"/>
    <col min="15823" max="15825" width="14.42578125" style="2" customWidth="1"/>
    <col min="15826" max="16073" width="11.42578125" style="2"/>
    <col min="16074" max="16074" width="14.42578125" style="2" customWidth="1"/>
    <col min="16075" max="16075" width="12" style="2" customWidth="1"/>
    <col min="16076" max="16077" width="14.42578125" style="2" customWidth="1"/>
    <col min="16078" max="16078" width="17.42578125" style="2" customWidth="1"/>
    <col min="16079" max="16081" width="14.42578125" style="2" customWidth="1"/>
    <col min="16082" max="16384" width="11.42578125" style="2"/>
  </cols>
  <sheetData>
    <row r="1" spans="1:9" ht="54.75" customHeight="1" x14ac:dyDescent="0.25">
      <c r="A1" s="1"/>
    </row>
    <row r="2" spans="1:9" x14ac:dyDescent="0.25">
      <c r="A2" s="4"/>
    </row>
    <row r="3" spans="1:9" x14ac:dyDescent="0.25">
      <c r="A3" s="521" t="s">
        <v>138</v>
      </c>
      <c r="B3" s="522"/>
      <c r="C3" s="522"/>
      <c r="D3" s="522"/>
      <c r="E3" s="523"/>
    </row>
    <row r="4" spans="1:9" ht="23.25" customHeight="1" x14ac:dyDescent="0.25">
      <c r="A4" s="533"/>
      <c r="B4" s="534"/>
      <c r="C4" s="534"/>
      <c r="D4" s="534"/>
      <c r="E4" s="535"/>
    </row>
    <row r="5" spans="1:9" x14ac:dyDescent="0.25">
      <c r="A5" s="7" t="s">
        <v>8</v>
      </c>
      <c r="B5" s="8"/>
      <c r="C5" s="8"/>
      <c r="D5" s="8"/>
      <c r="E5" s="9"/>
    </row>
    <row r="6" spans="1:9" x14ac:dyDescent="0.25">
      <c r="A6" s="7" t="s">
        <v>9</v>
      </c>
      <c r="B6" s="8"/>
      <c r="C6" s="8"/>
      <c r="D6" s="8"/>
      <c r="E6" s="9"/>
    </row>
    <row r="7" spans="1:9" x14ac:dyDescent="0.25">
      <c r="A7" s="10" t="s">
        <v>158</v>
      </c>
      <c r="B7" s="11"/>
      <c r="C7" s="11"/>
      <c r="D7" s="11"/>
      <c r="E7" s="12"/>
    </row>
    <row r="8" spans="1:9" ht="16.5" x14ac:dyDescent="0.3">
      <c r="A8" s="81"/>
      <c r="B8" s="82"/>
      <c r="C8" s="82"/>
      <c r="D8" s="82"/>
      <c r="E8" s="15" t="s">
        <v>37</v>
      </c>
    </row>
    <row r="9" spans="1:9" ht="26.25" customHeight="1" x14ac:dyDescent="0.25">
      <c r="A9" s="536" t="s">
        <v>159</v>
      </c>
      <c r="B9" s="537"/>
      <c r="C9" s="537"/>
      <c r="D9" s="537"/>
      <c r="E9" s="538"/>
    </row>
    <row r="10" spans="1:9" ht="26.25" x14ac:dyDescent="0.25">
      <c r="A10" s="83" t="s">
        <v>125</v>
      </c>
      <c r="B10" s="84" t="s">
        <v>152</v>
      </c>
      <c r="C10" s="85" t="s">
        <v>153</v>
      </c>
      <c r="D10" s="17" t="s">
        <v>155</v>
      </c>
      <c r="E10" s="20" t="s">
        <v>156</v>
      </c>
    </row>
    <row r="11" spans="1:9" x14ac:dyDescent="0.25">
      <c r="A11" s="86" t="s">
        <v>39</v>
      </c>
      <c r="B11" s="87"/>
      <c r="C11" s="87"/>
      <c r="D11" s="88"/>
      <c r="E11" s="89"/>
    </row>
    <row r="12" spans="1:9" x14ac:dyDescent="0.25">
      <c r="A12" s="90" t="s">
        <v>108</v>
      </c>
      <c r="B12" s="91">
        <v>1411.3555180000001</v>
      </c>
      <c r="C12" s="91">
        <v>35504.654976559999</v>
      </c>
      <c r="D12" s="33">
        <v>2415.6421981382014</v>
      </c>
      <c r="E12" s="92">
        <v>1.8253975062163672</v>
      </c>
      <c r="G12" s="93"/>
      <c r="I12" s="93"/>
    </row>
    <row r="13" spans="1:9" x14ac:dyDescent="0.25">
      <c r="A13" s="94" t="s">
        <v>109</v>
      </c>
      <c r="B13" s="95">
        <v>698118.93084385002</v>
      </c>
      <c r="C13" s="95">
        <v>624368.06291426613</v>
      </c>
      <c r="D13" s="42">
        <v>-10.564226906214614</v>
      </c>
      <c r="E13" s="96">
        <v>32.100576833017612</v>
      </c>
      <c r="F13" s="97"/>
      <c r="G13" s="93"/>
      <c r="H13" s="97"/>
      <c r="I13" s="93"/>
    </row>
    <row r="14" spans="1:9" x14ac:dyDescent="0.25">
      <c r="A14" s="90" t="s">
        <v>110</v>
      </c>
      <c r="B14" s="91">
        <v>57814.183278261851</v>
      </c>
      <c r="C14" s="91">
        <v>100881.66648572762</v>
      </c>
      <c r="D14" s="33">
        <v>74.492937139975396</v>
      </c>
      <c r="E14" s="92">
        <v>5.1866196854348487</v>
      </c>
      <c r="F14" s="97"/>
      <c r="G14" s="93"/>
      <c r="H14" s="97"/>
      <c r="I14" s="93"/>
    </row>
    <row r="15" spans="1:9" ht="24.75" x14ac:dyDescent="0.25">
      <c r="A15" s="98" t="s">
        <v>111</v>
      </c>
      <c r="B15" s="95">
        <v>603993.807024259</v>
      </c>
      <c r="C15" s="95">
        <v>156236.72039193602</v>
      </c>
      <c r="D15" s="42">
        <v>-74.132728088441993</v>
      </c>
      <c r="E15" s="96">
        <v>8.0325838955806681</v>
      </c>
      <c r="F15" s="97"/>
      <c r="G15" s="93"/>
      <c r="H15" s="97"/>
      <c r="I15" s="93"/>
    </row>
    <row r="16" spans="1:9" x14ac:dyDescent="0.25">
      <c r="A16" s="90" t="s">
        <v>112</v>
      </c>
      <c r="B16" s="507">
        <v>0</v>
      </c>
      <c r="C16" s="507">
        <v>0</v>
      </c>
      <c r="D16" s="508">
        <v>0</v>
      </c>
      <c r="E16" s="390">
        <v>0</v>
      </c>
    </row>
    <row r="17" spans="1:7" x14ac:dyDescent="0.25">
      <c r="A17" s="94" t="s">
        <v>113</v>
      </c>
      <c r="B17" s="95">
        <v>659214.58148054464</v>
      </c>
      <c r="C17" s="95">
        <v>959474.48415522312</v>
      </c>
      <c r="D17" s="42">
        <v>45.548128198305022</v>
      </c>
      <c r="E17" s="96">
        <v>49.329371931975125</v>
      </c>
    </row>
    <row r="18" spans="1:7" x14ac:dyDescent="0.25">
      <c r="A18" s="90" t="s">
        <v>114</v>
      </c>
      <c r="B18" s="91">
        <v>43446.558419350367</v>
      </c>
      <c r="C18" s="91">
        <v>40687.059209030005</v>
      </c>
      <c r="D18" s="33">
        <v>-6.3514794053084955</v>
      </c>
      <c r="E18" s="92">
        <v>2.0918399704059589</v>
      </c>
    </row>
    <row r="19" spans="1:7" x14ac:dyDescent="0.25">
      <c r="A19" s="94" t="s">
        <v>115</v>
      </c>
      <c r="B19" s="95">
        <v>61812.733245788004</v>
      </c>
      <c r="C19" s="95">
        <v>27884.246880499999</v>
      </c>
      <c r="D19" s="42">
        <v>-54.889154036235624</v>
      </c>
      <c r="E19" s="96">
        <v>1.4336101773694194</v>
      </c>
    </row>
    <row r="20" spans="1:7" x14ac:dyDescent="0.25">
      <c r="A20" s="99" t="s">
        <v>116</v>
      </c>
      <c r="B20" s="100">
        <v>2125812.1498100534</v>
      </c>
      <c r="C20" s="100">
        <v>1945036.895013243</v>
      </c>
      <c r="D20" s="101">
        <v>-8.5038207544802589</v>
      </c>
      <c r="E20" s="102">
        <v>100</v>
      </c>
    </row>
    <row r="21" spans="1:7" x14ac:dyDescent="0.25">
      <c r="A21" s="103"/>
      <c r="B21" s="104"/>
      <c r="C21" s="104"/>
      <c r="D21" s="105"/>
      <c r="E21" s="105"/>
    </row>
    <row r="22" spans="1:7" x14ac:dyDescent="0.25">
      <c r="A22" s="86" t="s">
        <v>117</v>
      </c>
      <c r="B22" s="106"/>
      <c r="C22" s="106"/>
      <c r="D22" s="107"/>
      <c r="E22" s="108"/>
    </row>
    <row r="23" spans="1:7" x14ac:dyDescent="0.25">
      <c r="A23" s="90" t="s">
        <v>118</v>
      </c>
      <c r="B23" s="91">
        <v>895.59935499999995</v>
      </c>
      <c r="C23" s="91">
        <v>641.4772495499999</v>
      </c>
      <c r="D23" s="33">
        <v>-28.374529752759827</v>
      </c>
      <c r="E23" s="92">
        <v>4.3598200270635887</v>
      </c>
    </row>
    <row r="24" spans="1:7" x14ac:dyDescent="0.25">
      <c r="A24" s="94" t="s">
        <v>119</v>
      </c>
      <c r="B24" s="95">
        <v>3490.9142455400001</v>
      </c>
      <c r="C24" s="95">
        <v>9377.0067602600011</v>
      </c>
      <c r="D24" s="42">
        <v>168.61177619129677</v>
      </c>
      <c r="E24" s="96">
        <v>63.731117348232104</v>
      </c>
    </row>
    <row r="25" spans="1:7" x14ac:dyDescent="0.25">
      <c r="A25" s="90" t="s">
        <v>120</v>
      </c>
      <c r="B25" s="507">
        <v>0</v>
      </c>
      <c r="C25" s="507">
        <v>0</v>
      </c>
      <c r="D25" s="508">
        <v>0</v>
      </c>
      <c r="E25" s="92">
        <v>0</v>
      </c>
    </row>
    <row r="26" spans="1:7" x14ac:dyDescent="0.25">
      <c r="A26" s="94" t="s">
        <v>121</v>
      </c>
      <c r="B26" s="95">
        <v>9224.523287510001</v>
      </c>
      <c r="C26" s="95">
        <v>4243.8550373037669</v>
      </c>
      <c r="D26" s="42">
        <v>-53.993773932470376</v>
      </c>
      <c r="E26" s="96">
        <v>28.843492417807848</v>
      </c>
    </row>
    <row r="27" spans="1:7" x14ac:dyDescent="0.25">
      <c r="A27" s="90" t="s">
        <v>122</v>
      </c>
      <c r="B27" s="91">
        <v>455.24813999999998</v>
      </c>
      <c r="C27" s="91">
        <v>451.04924799999998</v>
      </c>
      <c r="D27" s="33">
        <v>-0.92233040205283601</v>
      </c>
      <c r="E27" s="92">
        <v>3.065570206896469</v>
      </c>
    </row>
    <row r="28" spans="1:7" x14ac:dyDescent="0.25">
      <c r="A28" s="99" t="s">
        <v>123</v>
      </c>
      <c r="B28" s="100">
        <v>14066.285028050001</v>
      </c>
      <c r="C28" s="100">
        <v>14713.388295113768</v>
      </c>
      <c r="D28" s="101">
        <v>4.6003850040956706</v>
      </c>
      <c r="E28" s="109">
        <v>100</v>
      </c>
      <c r="F28" s="97"/>
      <c r="G28" s="97"/>
    </row>
    <row r="29" spans="1:7" s="3" customFormat="1" x14ac:dyDescent="0.25">
      <c r="A29" s="103"/>
      <c r="B29" s="110"/>
      <c r="C29" s="110"/>
      <c r="D29" s="111"/>
      <c r="E29" s="111"/>
      <c r="F29" s="25"/>
      <c r="G29" s="25"/>
    </row>
    <row r="30" spans="1:7" ht="24.95" customHeight="1" x14ac:dyDescent="0.25">
      <c r="A30" s="539" t="s">
        <v>148</v>
      </c>
      <c r="B30" s="540"/>
      <c r="C30" s="540"/>
      <c r="D30" s="540"/>
      <c r="E30" s="541"/>
    </row>
    <row r="31" spans="1:7" x14ac:dyDescent="0.25">
      <c r="A31" s="119" t="s">
        <v>150</v>
      </c>
      <c r="B31" s="117"/>
      <c r="C31" s="117"/>
      <c r="D31" s="111"/>
      <c r="E31" s="118"/>
    </row>
    <row r="32" spans="1:7" x14ac:dyDescent="0.25">
      <c r="A32" s="116" t="s">
        <v>139</v>
      </c>
      <c r="B32" s="117"/>
      <c r="C32" s="117"/>
      <c r="D32" s="111"/>
      <c r="E32" s="118"/>
    </row>
    <row r="33" spans="1:5" x14ac:dyDescent="0.25">
      <c r="A33" s="389" t="s">
        <v>140</v>
      </c>
      <c r="B33" s="117"/>
      <c r="C33" s="117"/>
      <c r="D33" s="111"/>
      <c r="E33" s="118"/>
    </row>
    <row r="34" spans="1:5" x14ac:dyDescent="0.25">
      <c r="A34" s="389" t="s">
        <v>149</v>
      </c>
      <c r="B34" s="117"/>
      <c r="C34" s="117"/>
      <c r="D34" s="111"/>
      <c r="E34" s="118"/>
    </row>
    <row r="35" spans="1:5" x14ac:dyDescent="0.25">
      <c r="A35" s="388" t="s">
        <v>141</v>
      </c>
      <c r="B35" s="120"/>
      <c r="C35" s="120"/>
      <c r="D35" s="121"/>
      <c r="E35" s="122"/>
    </row>
    <row r="36" spans="1:5" x14ac:dyDescent="0.25">
      <c r="A36" s="123"/>
      <c r="B36" s="32"/>
      <c r="C36" s="32"/>
      <c r="D36" s="33"/>
      <c r="E36" s="124"/>
    </row>
    <row r="37" spans="1:5" x14ac:dyDescent="0.25">
      <c r="A37" s="123"/>
      <c r="B37" s="32"/>
      <c r="C37" s="32"/>
      <c r="D37" s="33"/>
      <c r="E37" s="124"/>
    </row>
    <row r="38" spans="1:5" x14ac:dyDescent="0.25">
      <c r="A38" s="111"/>
      <c r="B38" s="125"/>
      <c r="C38" s="125"/>
      <c r="D38" s="125"/>
      <c r="E38" s="125"/>
    </row>
    <row r="39" spans="1:5" x14ac:dyDescent="0.25">
      <c r="A39" s="545"/>
      <c r="B39" s="545"/>
      <c r="C39" s="545"/>
      <c r="D39" s="545"/>
      <c r="E39" s="545"/>
    </row>
    <row r="40" spans="1:5" x14ac:dyDescent="0.25">
      <c r="A40" s="543"/>
      <c r="B40" s="543"/>
      <c r="C40" s="543"/>
      <c r="D40" s="543"/>
      <c r="E40" s="543"/>
    </row>
    <row r="41" spans="1:5" x14ac:dyDescent="0.25">
      <c r="A41" s="546"/>
      <c r="B41" s="543"/>
      <c r="C41" s="543"/>
      <c r="D41" s="543"/>
      <c r="E41" s="543"/>
    </row>
    <row r="42" spans="1:5" x14ac:dyDescent="0.25">
      <c r="A42" s="547"/>
      <c r="B42" s="547"/>
      <c r="C42" s="547"/>
      <c r="D42" s="547"/>
      <c r="E42" s="547"/>
    </row>
    <row r="43" spans="1:5" x14ac:dyDescent="0.25">
      <c r="A43" s="78"/>
      <c r="B43" s="79"/>
      <c r="C43" s="79"/>
      <c r="D43" s="79"/>
      <c r="E43" s="79"/>
    </row>
    <row r="44" spans="1:5" x14ac:dyDescent="0.25">
      <c r="A44" s="528"/>
      <c r="B44" s="528"/>
      <c r="C44" s="528"/>
      <c r="D44" s="528"/>
      <c r="E44" s="528"/>
    </row>
    <row r="45" spans="1:5" x14ac:dyDescent="0.25">
      <c r="A45" s="126"/>
      <c r="B45" s="126"/>
      <c r="C45" s="126"/>
      <c r="D45" s="126"/>
      <c r="E45" s="126"/>
    </row>
  </sheetData>
  <mergeCells count="8">
    <mergeCell ref="A44:E44"/>
    <mergeCell ref="A3:E4"/>
    <mergeCell ref="A9:E9"/>
    <mergeCell ref="A39:E39"/>
    <mergeCell ref="A40:E40"/>
    <mergeCell ref="A41:E41"/>
    <mergeCell ref="A42:E42"/>
    <mergeCell ref="A30:E30"/>
  </mergeCells>
  <hyperlinks>
    <hyperlink ref="E8" location="Indicé!A1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120" zoomScaleNormal="120" workbookViewId="0">
      <selection activeCell="G14" sqref="G14"/>
    </sheetView>
  </sheetViews>
  <sheetFormatPr baseColWidth="10" defaultRowHeight="14.25" x14ac:dyDescent="0.25"/>
  <cols>
    <col min="1" max="1" width="54" style="2" customWidth="1"/>
    <col min="2" max="2" width="14.85546875" style="2" customWidth="1"/>
    <col min="3" max="3" width="13" style="2" customWidth="1"/>
    <col min="4" max="4" width="16.85546875" style="2" customWidth="1"/>
    <col min="5" max="5" width="16.7109375" style="2" customWidth="1"/>
    <col min="6" max="7" width="12.42578125" style="3" bestFit="1" customWidth="1"/>
    <col min="8" max="201" width="11.42578125" style="3"/>
    <col min="202" max="202" width="14.42578125" style="3" customWidth="1"/>
    <col min="203" max="203" width="12" style="3" customWidth="1"/>
    <col min="204" max="205" width="14.42578125" style="3" customWidth="1"/>
    <col min="206" max="206" width="17.42578125" style="3" customWidth="1"/>
    <col min="207" max="209" width="14.42578125" style="3" customWidth="1"/>
    <col min="210" max="457" width="11.42578125" style="3"/>
    <col min="458" max="458" width="14.42578125" style="3" customWidth="1"/>
    <col min="459" max="459" width="12" style="3" customWidth="1"/>
    <col min="460" max="461" width="14.42578125" style="3" customWidth="1"/>
    <col min="462" max="462" width="17.42578125" style="3" customWidth="1"/>
    <col min="463" max="465" width="14.42578125" style="3" customWidth="1"/>
    <col min="466" max="713" width="11.42578125" style="3"/>
    <col min="714" max="714" width="14.42578125" style="3" customWidth="1"/>
    <col min="715" max="715" width="12" style="3" customWidth="1"/>
    <col min="716" max="717" width="14.42578125" style="3" customWidth="1"/>
    <col min="718" max="718" width="17.42578125" style="3" customWidth="1"/>
    <col min="719" max="721" width="14.42578125" style="3" customWidth="1"/>
    <col min="722" max="969" width="11.42578125" style="3"/>
    <col min="970" max="970" width="14.42578125" style="3" customWidth="1"/>
    <col min="971" max="971" width="12" style="3" customWidth="1"/>
    <col min="972" max="973" width="14.42578125" style="3" customWidth="1"/>
    <col min="974" max="974" width="17.42578125" style="3" customWidth="1"/>
    <col min="975" max="977" width="14.42578125" style="3" customWidth="1"/>
    <col min="978" max="1225" width="11.42578125" style="3"/>
    <col min="1226" max="1226" width="14.42578125" style="3" customWidth="1"/>
    <col min="1227" max="1227" width="12" style="3" customWidth="1"/>
    <col min="1228" max="1229" width="14.42578125" style="3" customWidth="1"/>
    <col min="1230" max="1230" width="17.42578125" style="3" customWidth="1"/>
    <col min="1231" max="1233" width="14.42578125" style="3" customWidth="1"/>
    <col min="1234" max="1481" width="11.42578125" style="3"/>
    <col min="1482" max="1482" width="14.42578125" style="3" customWidth="1"/>
    <col min="1483" max="1483" width="12" style="3" customWidth="1"/>
    <col min="1484" max="1485" width="14.42578125" style="3" customWidth="1"/>
    <col min="1486" max="1486" width="17.42578125" style="3" customWidth="1"/>
    <col min="1487" max="1489" width="14.42578125" style="3" customWidth="1"/>
    <col min="1490" max="1737" width="11.42578125" style="3"/>
    <col min="1738" max="1738" width="14.42578125" style="3" customWidth="1"/>
    <col min="1739" max="1739" width="12" style="3" customWidth="1"/>
    <col min="1740" max="1741" width="14.42578125" style="3" customWidth="1"/>
    <col min="1742" max="1742" width="17.42578125" style="3" customWidth="1"/>
    <col min="1743" max="1745" width="14.42578125" style="3" customWidth="1"/>
    <col min="1746" max="1993" width="11.42578125" style="3"/>
    <col min="1994" max="1994" width="14.42578125" style="3" customWidth="1"/>
    <col min="1995" max="1995" width="12" style="3" customWidth="1"/>
    <col min="1996" max="1997" width="14.42578125" style="3" customWidth="1"/>
    <col min="1998" max="1998" width="17.42578125" style="3" customWidth="1"/>
    <col min="1999" max="2001" width="14.42578125" style="3" customWidth="1"/>
    <col min="2002" max="2249" width="11.42578125" style="3"/>
    <col min="2250" max="2250" width="14.42578125" style="3" customWidth="1"/>
    <col min="2251" max="2251" width="12" style="3" customWidth="1"/>
    <col min="2252" max="2253" width="14.42578125" style="3" customWidth="1"/>
    <col min="2254" max="2254" width="17.42578125" style="3" customWidth="1"/>
    <col min="2255" max="2257" width="14.42578125" style="3" customWidth="1"/>
    <col min="2258" max="2505" width="11.42578125" style="3"/>
    <col min="2506" max="2506" width="14.42578125" style="3" customWidth="1"/>
    <col min="2507" max="2507" width="12" style="3" customWidth="1"/>
    <col min="2508" max="2509" width="14.42578125" style="3" customWidth="1"/>
    <col min="2510" max="2510" width="17.42578125" style="3" customWidth="1"/>
    <col min="2511" max="2513" width="14.42578125" style="3" customWidth="1"/>
    <col min="2514" max="2761" width="11.42578125" style="3"/>
    <col min="2762" max="2762" width="14.42578125" style="3" customWidth="1"/>
    <col min="2763" max="2763" width="12" style="3" customWidth="1"/>
    <col min="2764" max="2765" width="14.42578125" style="3" customWidth="1"/>
    <col min="2766" max="2766" width="17.42578125" style="3" customWidth="1"/>
    <col min="2767" max="2769" width="14.42578125" style="3" customWidth="1"/>
    <col min="2770" max="3017" width="11.42578125" style="3"/>
    <col min="3018" max="3018" width="14.42578125" style="3" customWidth="1"/>
    <col min="3019" max="3019" width="12" style="3" customWidth="1"/>
    <col min="3020" max="3021" width="14.42578125" style="3" customWidth="1"/>
    <col min="3022" max="3022" width="17.42578125" style="3" customWidth="1"/>
    <col min="3023" max="3025" width="14.42578125" style="3" customWidth="1"/>
    <col min="3026" max="3273" width="11.42578125" style="3"/>
    <col min="3274" max="3274" width="14.42578125" style="3" customWidth="1"/>
    <col min="3275" max="3275" width="12" style="3" customWidth="1"/>
    <col min="3276" max="3277" width="14.42578125" style="3" customWidth="1"/>
    <col min="3278" max="3278" width="17.42578125" style="3" customWidth="1"/>
    <col min="3279" max="3281" width="14.42578125" style="3" customWidth="1"/>
    <col min="3282" max="3529" width="11.42578125" style="3"/>
    <col min="3530" max="3530" width="14.42578125" style="3" customWidth="1"/>
    <col min="3531" max="3531" width="12" style="3" customWidth="1"/>
    <col min="3532" max="3533" width="14.42578125" style="3" customWidth="1"/>
    <col min="3534" max="3534" width="17.42578125" style="3" customWidth="1"/>
    <col min="3535" max="3537" width="14.42578125" style="3" customWidth="1"/>
    <col min="3538" max="3785" width="11.42578125" style="3"/>
    <col min="3786" max="3786" width="14.42578125" style="3" customWidth="1"/>
    <col min="3787" max="3787" width="12" style="3" customWidth="1"/>
    <col min="3788" max="3789" width="14.42578125" style="3" customWidth="1"/>
    <col min="3790" max="3790" width="17.42578125" style="3" customWidth="1"/>
    <col min="3791" max="3793" width="14.42578125" style="3" customWidth="1"/>
    <col min="3794" max="4041" width="11.42578125" style="3"/>
    <col min="4042" max="4042" width="14.42578125" style="3" customWidth="1"/>
    <col min="4043" max="4043" width="12" style="3" customWidth="1"/>
    <col min="4044" max="4045" width="14.42578125" style="3" customWidth="1"/>
    <col min="4046" max="4046" width="17.42578125" style="3" customWidth="1"/>
    <col min="4047" max="4049" width="14.42578125" style="3" customWidth="1"/>
    <col min="4050" max="4297" width="11.42578125" style="3"/>
    <col min="4298" max="4298" width="14.42578125" style="3" customWidth="1"/>
    <col min="4299" max="4299" width="12" style="3" customWidth="1"/>
    <col min="4300" max="4301" width="14.42578125" style="3" customWidth="1"/>
    <col min="4302" max="4302" width="17.42578125" style="3" customWidth="1"/>
    <col min="4303" max="4305" width="14.42578125" style="3" customWidth="1"/>
    <col min="4306" max="4553" width="11.42578125" style="3"/>
    <col min="4554" max="4554" width="14.42578125" style="3" customWidth="1"/>
    <col min="4555" max="4555" width="12" style="3" customWidth="1"/>
    <col min="4556" max="4557" width="14.42578125" style="3" customWidth="1"/>
    <col min="4558" max="4558" width="17.42578125" style="3" customWidth="1"/>
    <col min="4559" max="4561" width="14.42578125" style="3" customWidth="1"/>
    <col min="4562" max="4809" width="11.42578125" style="3"/>
    <col min="4810" max="4810" width="14.42578125" style="3" customWidth="1"/>
    <col min="4811" max="4811" width="12" style="3" customWidth="1"/>
    <col min="4812" max="4813" width="14.42578125" style="3" customWidth="1"/>
    <col min="4814" max="4814" width="17.42578125" style="3" customWidth="1"/>
    <col min="4815" max="4817" width="14.42578125" style="3" customWidth="1"/>
    <col min="4818" max="5065" width="11.42578125" style="3"/>
    <col min="5066" max="5066" width="14.42578125" style="3" customWidth="1"/>
    <col min="5067" max="5067" width="12" style="3" customWidth="1"/>
    <col min="5068" max="5069" width="14.42578125" style="3" customWidth="1"/>
    <col min="5070" max="5070" width="17.42578125" style="3" customWidth="1"/>
    <col min="5071" max="5073" width="14.42578125" style="3" customWidth="1"/>
    <col min="5074" max="5321" width="11.42578125" style="3"/>
    <col min="5322" max="5322" width="14.42578125" style="3" customWidth="1"/>
    <col min="5323" max="5323" width="12" style="3" customWidth="1"/>
    <col min="5324" max="5325" width="14.42578125" style="3" customWidth="1"/>
    <col min="5326" max="5326" width="17.42578125" style="3" customWidth="1"/>
    <col min="5327" max="5329" width="14.42578125" style="3" customWidth="1"/>
    <col min="5330" max="5577" width="11.42578125" style="3"/>
    <col min="5578" max="5578" width="14.42578125" style="3" customWidth="1"/>
    <col min="5579" max="5579" width="12" style="3" customWidth="1"/>
    <col min="5580" max="5581" width="14.42578125" style="3" customWidth="1"/>
    <col min="5582" max="5582" width="17.42578125" style="3" customWidth="1"/>
    <col min="5583" max="5585" width="14.42578125" style="3" customWidth="1"/>
    <col min="5586" max="5833" width="11.42578125" style="3"/>
    <col min="5834" max="5834" width="14.42578125" style="3" customWidth="1"/>
    <col min="5835" max="5835" width="12" style="3" customWidth="1"/>
    <col min="5836" max="5837" width="14.42578125" style="3" customWidth="1"/>
    <col min="5838" max="5838" width="17.42578125" style="3" customWidth="1"/>
    <col min="5839" max="5841" width="14.42578125" style="3" customWidth="1"/>
    <col min="5842" max="6089" width="11.42578125" style="3"/>
    <col min="6090" max="6090" width="14.42578125" style="3" customWidth="1"/>
    <col min="6091" max="6091" width="12" style="3" customWidth="1"/>
    <col min="6092" max="6093" width="14.42578125" style="3" customWidth="1"/>
    <col min="6094" max="6094" width="17.42578125" style="3" customWidth="1"/>
    <col min="6095" max="6097" width="14.42578125" style="3" customWidth="1"/>
    <col min="6098" max="6345" width="11.42578125" style="3"/>
    <col min="6346" max="6346" width="14.42578125" style="3" customWidth="1"/>
    <col min="6347" max="6347" width="12" style="3" customWidth="1"/>
    <col min="6348" max="6349" width="14.42578125" style="3" customWidth="1"/>
    <col min="6350" max="6350" width="17.42578125" style="3" customWidth="1"/>
    <col min="6351" max="6353" width="14.42578125" style="3" customWidth="1"/>
    <col min="6354" max="6601" width="11.42578125" style="3"/>
    <col min="6602" max="6602" width="14.42578125" style="3" customWidth="1"/>
    <col min="6603" max="6603" width="12" style="3" customWidth="1"/>
    <col min="6604" max="6605" width="14.42578125" style="3" customWidth="1"/>
    <col min="6606" max="6606" width="17.42578125" style="3" customWidth="1"/>
    <col min="6607" max="6609" width="14.42578125" style="3" customWidth="1"/>
    <col min="6610" max="6857" width="11.42578125" style="3"/>
    <col min="6858" max="6858" width="14.42578125" style="3" customWidth="1"/>
    <col min="6859" max="6859" width="12" style="3" customWidth="1"/>
    <col min="6860" max="6861" width="14.42578125" style="3" customWidth="1"/>
    <col min="6862" max="6862" width="17.42578125" style="3" customWidth="1"/>
    <col min="6863" max="6865" width="14.42578125" style="3" customWidth="1"/>
    <col min="6866" max="7113" width="11.42578125" style="3"/>
    <col min="7114" max="7114" width="14.42578125" style="3" customWidth="1"/>
    <col min="7115" max="7115" width="12" style="3" customWidth="1"/>
    <col min="7116" max="7117" width="14.42578125" style="3" customWidth="1"/>
    <col min="7118" max="7118" width="17.42578125" style="3" customWidth="1"/>
    <col min="7119" max="7121" width="14.42578125" style="3" customWidth="1"/>
    <col min="7122" max="7369" width="11.42578125" style="3"/>
    <col min="7370" max="7370" width="14.42578125" style="3" customWidth="1"/>
    <col min="7371" max="7371" width="12" style="3" customWidth="1"/>
    <col min="7372" max="7373" width="14.42578125" style="3" customWidth="1"/>
    <col min="7374" max="7374" width="17.42578125" style="3" customWidth="1"/>
    <col min="7375" max="7377" width="14.42578125" style="3" customWidth="1"/>
    <col min="7378" max="7625" width="11.42578125" style="3"/>
    <col min="7626" max="7626" width="14.42578125" style="3" customWidth="1"/>
    <col min="7627" max="7627" width="12" style="3" customWidth="1"/>
    <col min="7628" max="7629" width="14.42578125" style="3" customWidth="1"/>
    <col min="7630" max="7630" width="17.42578125" style="3" customWidth="1"/>
    <col min="7631" max="7633" width="14.42578125" style="3" customWidth="1"/>
    <col min="7634" max="7881" width="11.42578125" style="3"/>
    <col min="7882" max="7882" width="14.42578125" style="3" customWidth="1"/>
    <col min="7883" max="7883" width="12" style="3" customWidth="1"/>
    <col min="7884" max="7885" width="14.42578125" style="3" customWidth="1"/>
    <col min="7886" max="7886" width="17.42578125" style="3" customWidth="1"/>
    <col min="7887" max="7889" width="14.42578125" style="3" customWidth="1"/>
    <col min="7890" max="8137" width="11.42578125" style="3"/>
    <col min="8138" max="8138" width="14.42578125" style="3" customWidth="1"/>
    <col min="8139" max="8139" width="12" style="3" customWidth="1"/>
    <col min="8140" max="8141" width="14.42578125" style="3" customWidth="1"/>
    <col min="8142" max="8142" width="17.42578125" style="3" customWidth="1"/>
    <col min="8143" max="8145" width="14.42578125" style="3" customWidth="1"/>
    <col min="8146" max="8393" width="11.42578125" style="3"/>
    <col min="8394" max="8394" width="14.42578125" style="3" customWidth="1"/>
    <col min="8395" max="8395" width="12" style="3" customWidth="1"/>
    <col min="8396" max="8397" width="14.42578125" style="3" customWidth="1"/>
    <col min="8398" max="8398" width="17.42578125" style="3" customWidth="1"/>
    <col min="8399" max="8401" width="14.42578125" style="3" customWidth="1"/>
    <col min="8402" max="8649" width="11.42578125" style="3"/>
    <col min="8650" max="8650" width="14.42578125" style="3" customWidth="1"/>
    <col min="8651" max="8651" width="12" style="3" customWidth="1"/>
    <col min="8652" max="8653" width="14.42578125" style="3" customWidth="1"/>
    <col min="8654" max="8654" width="17.42578125" style="3" customWidth="1"/>
    <col min="8655" max="8657" width="14.42578125" style="3" customWidth="1"/>
    <col min="8658" max="8905" width="11.42578125" style="3"/>
    <col min="8906" max="8906" width="14.42578125" style="3" customWidth="1"/>
    <col min="8907" max="8907" width="12" style="3" customWidth="1"/>
    <col min="8908" max="8909" width="14.42578125" style="3" customWidth="1"/>
    <col min="8910" max="8910" width="17.42578125" style="3" customWidth="1"/>
    <col min="8911" max="8913" width="14.42578125" style="3" customWidth="1"/>
    <col min="8914" max="9161" width="11.42578125" style="3"/>
    <col min="9162" max="9162" width="14.42578125" style="3" customWidth="1"/>
    <col min="9163" max="9163" width="12" style="3" customWidth="1"/>
    <col min="9164" max="9165" width="14.42578125" style="3" customWidth="1"/>
    <col min="9166" max="9166" width="17.42578125" style="3" customWidth="1"/>
    <col min="9167" max="9169" width="14.42578125" style="3" customWidth="1"/>
    <col min="9170" max="9417" width="11.42578125" style="3"/>
    <col min="9418" max="9418" width="14.42578125" style="3" customWidth="1"/>
    <col min="9419" max="9419" width="12" style="3" customWidth="1"/>
    <col min="9420" max="9421" width="14.42578125" style="3" customWidth="1"/>
    <col min="9422" max="9422" width="17.42578125" style="3" customWidth="1"/>
    <col min="9423" max="9425" width="14.42578125" style="3" customWidth="1"/>
    <col min="9426" max="9673" width="11.42578125" style="3"/>
    <col min="9674" max="9674" width="14.42578125" style="3" customWidth="1"/>
    <col min="9675" max="9675" width="12" style="3" customWidth="1"/>
    <col min="9676" max="9677" width="14.42578125" style="3" customWidth="1"/>
    <col min="9678" max="9678" width="17.42578125" style="3" customWidth="1"/>
    <col min="9679" max="9681" width="14.42578125" style="3" customWidth="1"/>
    <col min="9682" max="9929" width="11.42578125" style="3"/>
    <col min="9930" max="9930" width="14.42578125" style="3" customWidth="1"/>
    <col min="9931" max="9931" width="12" style="3" customWidth="1"/>
    <col min="9932" max="9933" width="14.42578125" style="3" customWidth="1"/>
    <col min="9934" max="9934" width="17.42578125" style="3" customWidth="1"/>
    <col min="9935" max="9937" width="14.42578125" style="3" customWidth="1"/>
    <col min="9938" max="10185" width="11.42578125" style="3"/>
    <col min="10186" max="10186" width="14.42578125" style="3" customWidth="1"/>
    <col min="10187" max="10187" width="12" style="3" customWidth="1"/>
    <col min="10188" max="10189" width="14.42578125" style="3" customWidth="1"/>
    <col min="10190" max="10190" width="17.42578125" style="3" customWidth="1"/>
    <col min="10191" max="10193" width="14.42578125" style="3" customWidth="1"/>
    <col min="10194" max="10441" width="11.42578125" style="3"/>
    <col min="10442" max="10442" width="14.42578125" style="3" customWidth="1"/>
    <col min="10443" max="10443" width="12" style="3" customWidth="1"/>
    <col min="10444" max="10445" width="14.42578125" style="3" customWidth="1"/>
    <col min="10446" max="10446" width="17.42578125" style="3" customWidth="1"/>
    <col min="10447" max="10449" width="14.42578125" style="3" customWidth="1"/>
    <col min="10450" max="10697" width="11.42578125" style="3"/>
    <col min="10698" max="10698" width="14.42578125" style="3" customWidth="1"/>
    <col min="10699" max="10699" width="12" style="3" customWidth="1"/>
    <col min="10700" max="10701" width="14.42578125" style="3" customWidth="1"/>
    <col min="10702" max="10702" width="17.42578125" style="3" customWidth="1"/>
    <col min="10703" max="10705" width="14.42578125" style="3" customWidth="1"/>
    <col min="10706" max="10953" width="11.42578125" style="3"/>
    <col min="10954" max="10954" width="14.42578125" style="3" customWidth="1"/>
    <col min="10955" max="10955" width="12" style="3" customWidth="1"/>
    <col min="10956" max="10957" width="14.42578125" style="3" customWidth="1"/>
    <col min="10958" max="10958" width="17.42578125" style="3" customWidth="1"/>
    <col min="10959" max="10961" width="14.42578125" style="3" customWidth="1"/>
    <col min="10962" max="11209" width="11.42578125" style="3"/>
    <col min="11210" max="11210" width="14.42578125" style="3" customWidth="1"/>
    <col min="11211" max="11211" width="12" style="3" customWidth="1"/>
    <col min="11212" max="11213" width="14.42578125" style="3" customWidth="1"/>
    <col min="11214" max="11214" width="17.42578125" style="3" customWidth="1"/>
    <col min="11215" max="11217" width="14.42578125" style="3" customWidth="1"/>
    <col min="11218" max="11465" width="11.42578125" style="3"/>
    <col min="11466" max="11466" width="14.42578125" style="3" customWidth="1"/>
    <col min="11467" max="11467" width="12" style="3" customWidth="1"/>
    <col min="11468" max="11469" width="14.42578125" style="3" customWidth="1"/>
    <col min="11470" max="11470" width="17.42578125" style="3" customWidth="1"/>
    <col min="11471" max="11473" width="14.42578125" style="3" customWidth="1"/>
    <col min="11474" max="11721" width="11.42578125" style="3"/>
    <col min="11722" max="11722" width="14.42578125" style="3" customWidth="1"/>
    <col min="11723" max="11723" width="12" style="3" customWidth="1"/>
    <col min="11724" max="11725" width="14.42578125" style="3" customWidth="1"/>
    <col min="11726" max="11726" width="17.42578125" style="3" customWidth="1"/>
    <col min="11727" max="11729" width="14.42578125" style="3" customWidth="1"/>
    <col min="11730" max="11977" width="11.42578125" style="3"/>
    <col min="11978" max="11978" width="14.42578125" style="3" customWidth="1"/>
    <col min="11979" max="11979" width="12" style="3" customWidth="1"/>
    <col min="11980" max="11981" width="14.42578125" style="3" customWidth="1"/>
    <col min="11982" max="11982" width="17.42578125" style="3" customWidth="1"/>
    <col min="11983" max="11985" width="14.42578125" style="3" customWidth="1"/>
    <col min="11986" max="12233" width="11.42578125" style="3"/>
    <col min="12234" max="12234" width="14.42578125" style="3" customWidth="1"/>
    <col min="12235" max="12235" width="12" style="3" customWidth="1"/>
    <col min="12236" max="12237" width="14.42578125" style="3" customWidth="1"/>
    <col min="12238" max="12238" width="17.42578125" style="3" customWidth="1"/>
    <col min="12239" max="12241" width="14.42578125" style="3" customWidth="1"/>
    <col min="12242" max="12489" width="11.42578125" style="3"/>
    <col min="12490" max="12490" width="14.42578125" style="3" customWidth="1"/>
    <col min="12491" max="12491" width="12" style="3" customWidth="1"/>
    <col min="12492" max="12493" width="14.42578125" style="3" customWidth="1"/>
    <col min="12494" max="12494" width="17.42578125" style="3" customWidth="1"/>
    <col min="12495" max="12497" width="14.42578125" style="3" customWidth="1"/>
    <col min="12498" max="12745" width="11.42578125" style="3"/>
    <col min="12746" max="12746" width="14.42578125" style="3" customWidth="1"/>
    <col min="12747" max="12747" width="12" style="3" customWidth="1"/>
    <col min="12748" max="12749" width="14.42578125" style="3" customWidth="1"/>
    <col min="12750" max="12750" width="17.42578125" style="3" customWidth="1"/>
    <col min="12751" max="12753" width="14.42578125" style="3" customWidth="1"/>
    <col min="12754" max="13001" width="11.42578125" style="3"/>
    <col min="13002" max="13002" width="14.42578125" style="3" customWidth="1"/>
    <col min="13003" max="13003" width="12" style="3" customWidth="1"/>
    <col min="13004" max="13005" width="14.42578125" style="3" customWidth="1"/>
    <col min="13006" max="13006" width="17.42578125" style="3" customWidth="1"/>
    <col min="13007" max="13009" width="14.42578125" style="3" customWidth="1"/>
    <col min="13010" max="13257" width="11.42578125" style="3"/>
    <col min="13258" max="13258" width="14.42578125" style="3" customWidth="1"/>
    <col min="13259" max="13259" width="12" style="3" customWidth="1"/>
    <col min="13260" max="13261" width="14.42578125" style="3" customWidth="1"/>
    <col min="13262" max="13262" width="17.42578125" style="3" customWidth="1"/>
    <col min="13263" max="13265" width="14.42578125" style="3" customWidth="1"/>
    <col min="13266" max="13513" width="11.42578125" style="3"/>
    <col min="13514" max="13514" width="14.42578125" style="3" customWidth="1"/>
    <col min="13515" max="13515" width="12" style="3" customWidth="1"/>
    <col min="13516" max="13517" width="14.42578125" style="3" customWidth="1"/>
    <col min="13518" max="13518" width="17.42578125" style="3" customWidth="1"/>
    <col min="13519" max="13521" width="14.42578125" style="3" customWidth="1"/>
    <col min="13522" max="13769" width="11.42578125" style="3"/>
    <col min="13770" max="13770" width="14.42578125" style="3" customWidth="1"/>
    <col min="13771" max="13771" width="12" style="3" customWidth="1"/>
    <col min="13772" max="13773" width="14.42578125" style="3" customWidth="1"/>
    <col min="13774" max="13774" width="17.42578125" style="3" customWidth="1"/>
    <col min="13775" max="13777" width="14.42578125" style="3" customWidth="1"/>
    <col min="13778" max="14025" width="11.42578125" style="3"/>
    <col min="14026" max="14026" width="14.42578125" style="3" customWidth="1"/>
    <col min="14027" max="14027" width="12" style="3" customWidth="1"/>
    <col min="14028" max="14029" width="14.42578125" style="3" customWidth="1"/>
    <col min="14030" max="14030" width="17.42578125" style="3" customWidth="1"/>
    <col min="14031" max="14033" width="14.42578125" style="3" customWidth="1"/>
    <col min="14034" max="14281" width="11.42578125" style="3"/>
    <col min="14282" max="14282" width="14.42578125" style="3" customWidth="1"/>
    <col min="14283" max="14283" width="12" style="3" customWidth="1"/>
    <col min="14284" max="14285" width="14.42578125" style="3" customWidth="1"/>
    <col min="14286" max="14286" width="17.42578125" style="3" customWidth="1"/>
    <col min="14287" max="14289" width="14.42578125" style="3" customWidth="1"/>
    <col min="14290" max="14537" width="11.42578125" style="3"/>
    <col min="14538" max="14538" width="14.42578125" style="3" customWidth="1"/>
    <col min="14539" max="14539" width="12" style="3" customWidth="1"/>
    <col min="14540" max="14541" width="14.42578125" style="3" customWidth="1"/>
    <col min="14542" max="14542" width="17.42578125" style="3" customWidth="1"/>
    <col min="14543" max="14545" width="14.42578125" style="3" customWidth="1"/>
    <col min="14546" max="14793" width="11.42578125" style="3"/>
    <col min="14794" max="14794" width="14.42578125" style="3" customWidth="1"/>
    <col min="14795" max="14795" width="12" style="3" customWidth="1"/>
    <col min="14796" max="14797" width="14.42578125" style="3" customWidth="1"/>
    <col min="14798" max="14798" width="17.42578125" style="3" customWidth="1"/>
    <col min="14799" max="14801" width="14.42578125" style="3" customWidth="1"/>
    <col min="14802" max="15049" width="11.42578125" style="3"/>
    <col min="15050" max="15050" width="14.42578125" style="3" customWidth="1"/>
    <col min="15051" max="15051" width="12" style="3" customWidth="1"/>
    <col min="15052" max="15053" width="14.42578125" style="3" customWidth="1"/>
    <col min="15054" max="15054" width="17.42578125" style="3" customWidth="1"/>
    <col min="15055" max="15057" width="14.42578125" style="3" customWidth="1"/>
    <col min="15058" max="15305" width="11.42578125" style="3"/>
    <col min="15306" max="15306" width="14.42578125" style="3" customWidth="1"/>
    <col min="15307" max="15307" width="12" style="3" customWidth="1"/>
    <col min="15308" max="15309" width="14.42578125" style="3" customWidth="1"/>
    <col min="15310" max="15310" width="17.42578125" style="3" customWidth="1"/>
    <col min="15311" max="15313" width="14.42578125" style="3" customWidth="1"/>
    <col min="15314" max="15561" width="11.42578125" style="3"/>
    <col min="15562" max="15562" width="14.42578125" style="3" customWidth="1"/>
    <col min="15563" max="15563" width="12" style="3" customWidth="1"/>
    <col min="15564" max="15565" width="14.42578125" style="3" customWidth="1"/>
    <col min="15566" max="15566" width="17.42578125" style="3" customWidth="1"/>
    <col min="15567" max="15569" width="14.42578125" style="3" customWidth="1"/>
    <col min="15570" max="15817" width="11.42578125" style="3"/>
    <col min="15818" max="15818" width="14.42578125" style="3" customWidth="1"/>
    <col min="15819" max="15819" width="12" style="3" customWidth="1"/>
    <col min="15820" max="15821" width="14.42578125" style="3" customWidth="1"/>
    <col min="15822" max="15822" width="17.42578125" style="3" customWidth="1"/>
    <col min="15823" max="15825" width="14.42578125" style="3" customWidth="1"/>
    <col min="15826" max="16073" width="11.42578125" style="3"/>
    <col min="16074" max="16074" width="14.42578125" style="3" customWidth="1"/>
    <col min="16075" max="16075" width="12" style="3" customWidth="1"/>
    <col min="16076" max="16077" width="14.42578125" style="3" customWidth="1"/>
    <col min="16078" max="16078" width="17.42578125" style="3" customWidth="1"/>
    <col min="16079" max="16081" width="14.42578125" style="3" customWidth="1"/>
    <col min="16082" max="16384" width="11.42578125" style="3"/>
  </cols>
  <sheetData>
    <row r="1" spans="1:9" ht="54.75" customHeight="1" x14ac:dyDescent="0.25">
      <c r="A1" s="1"/>
    </row>
    <row r="2" spans="1:9" x14ac:dyDescent="0.25">
      <c r="A2" s="4"/>
    </row>
    <row r="3" spans="1:9" x14ac:dyDescent="0.25">
      <c r="A3" s="521" t="s">
        <v>138</v>
      </c>
      <c r="B3" s="522"/>
      <c r="C3" s="522"/>
      <c r="D3" s="522"/>
      <c r="E3" s="523"/>
    </row>
    <row r="4" spans="1:9" ht="24.75" customHeight="1" x14ac:dyDescent="0.25">
      <c r="A4" s="533"/>
      <c r="B4" s="534"/>
      <c r="C4" s="534"/>
      <c r="D4" s="534"/>
      <c r="E4" s="535"/>
    </row>
    <row r="5" spans="1:9" x14ac:dyDescent="0.25">
      <c r="A5" s="7" t="s">
        <v>8</v>
      </c>
      <c r="B5" s="8"/>
      <c r="C5" s="8"/>
      <c r="D5" s="8"/>
      <c r="E5" s="9"/>
    </row>
    <row r="6" spans="1:9" x14ac:dyDescent="0.25">
      <c r="A6" s="7" t="s">
        <v>9</v>
      </c>
      <c r="B6" s="8"/>
      <c r="C6" s="8"/>
      <c r="D6" s="8"/>
      <c r="E6" s="9"/>
    </row>
    <row r="7" spans="1:9" x14ac:dyDescent="0.25">
      <c r="A7" s="10" t="s">
        <v>158</v>
      </c>
      <c r="B7" s="11"/>
      <c r="C7" s="11"/>
      <c r="D7" s="11"/>
      <c r="E7" s="12"/>
    </row>
    <row r="8" spans="1:9" ht="15" customHeight="1" x14ac:dyDescent="0.3">
      <c r="A8" s="81"/>
      <c r="B8" s="82"/>
      <c r="C8" s="82"/>
      <c r="D8" s="82"/>
      <c r="E8" s="15" t="s">
        <v>37</v>
      </c>
    </row>
    <row r="9" spans="1:9" ht="26.25" customHeight="1" x14ac:dyDescent="0.25">
      <c r="A9" s="536" t="s">
        <v>161</v>
      </c>
      <c r="B9" s="537"/>
      <c r="C9" s="537"/>
      <c r="D9" s="537"/>
      <c r="E9" s="538"/>
    </row>
    <row r="10" spans="1:9" ht="26.25" x14ac:dyDescent="0.25">
      <c r="A10" s="83" t="s">
        <v>125</v>
      </c>
      <c r="B10" s="84" t="s">
        <v>152</v>
      </c>
      <c r="C10" s="85" t="s">
        <v>153</v>
      </c>
      <c r="D10" s="17" t="s">
        <v>155</v>
      </c>
      <c r="E10" s="20" t="s">
        <v>156</v>
      </c>
    </row>
    <row r="11" spans="1:9" x14ac:dyDescent="0.25">
      <c r="A11" s="86" t="s">
        <v>39</v>
      </c>
      <c r="B11" s="87"/>
      <c r="C11" s="87"/>
      <c r="D11" s="88"/>
      <c r="E11" s="89"/>
    </row>
    <row r="12" spans="1:9" x14ac:dyDescent="0.25">
      <c r="A12" s="90" t="s">
        <v>108</v>
      </c>
      <c r="B12" s="91">
        <v>233516.51497397601</v>
      </c>
      <c r="C12" s="91">
        <v>118101.9622840341</v>
      </c>
      <c r="D12" s="33">
        <v>-49.424578258545935</v>
      </c>
      <c r="E12" s="92">
        <v>3.830648702817681</v>
      </c>
      <c r="G12" s="30"/>
      <c r="I12" s="30"/>
    </row>
    <row r="13" spans="1:9" x14ac:dyDescent="0.25">
      <c r="A13" s="94" t="s">
        <v>109</v>
      </c>
      <c r="B13" s="95">
        <v>428589.55188821</v>
      </c>
      <c r="C13" s="95">
        <v>599173.90445498924</v>
      </c>
      <c r="D13" s="42">
        <v>39.801332490548816</v>
      </c>
      <c r="E13" s="96">
        <v>19.434264219443836</v>
      </c>
      <c r="F13" s="35"/>
      <c r="G13" s="30"/>
      <c r="H13" s="35"/>
      <c r="I13" s="30"/>
    </row>
    <row r="14" spans="1:9" x14ac:dyDescent="0.25">
      <c r="A14" s="90" t="s">
        <v>110</v>
      </c>
      <c r="B14" s="91">
        <v>171900.91317513699</v>
      </c>
      <c r="C14" s="91">
        <v>224273.04486771644</v>
      </c>
      <c r="D14" s="33">
        <v>30.466465084581358</v>
      </c>
      <c r="E14" s="92">
        <v>7.2743181551322156</v>
      </c>
      <c r="F14" s="35"/>
      <c r="G14" s="30"/>
      <c r="H14" s="35"/>
      <c r="I14" s="30"/>
    </row>
    <row r="15" spans="1:9" ht="24.75" x14ac:dyDescent="0.25">
      <c r="A15" s="98" t="s">
        <v>111</v>
      </c>
      <c r="B15" s="95">
        <v>274927.42842311552</v>
      </c>
      <c r="C15" s="95">
        <v>52402.449503201198</v>
      </c>
      <c r="D15" s="42">
        <v>-80.939533823975751</v>
      </c>
      <c r="E15" s="96">
        <v>1.6996785771530198</v>
      </c>
      <c r="F15" s="35"/>
      <c r="G15" s="30"/>
      <c r="H15" s="35"/>
      <c r="I15" s="30"/>
    </row>
    <row r="16" spans="1:9" x14ac:dyDescent="0.25">
      <c r="A16" s="90" t="s">
        <v>112</v>
      </c>
      <c r="B16" s="91">
        <v>2236.4365419999999</v>
      </c>
      <c r="C16" s="91">
        <v>3442.5237240000001</v>
      </c>
      <c r="D16" s="33">
        <v>53.928969561614338</v>
      </c>
      <c r="E16" s="92">
        <v>0.11165859383474801</v>
      </c>
    </row>
    <row r="17" spans="1:7" x14ac:dyDescent="0.25">
      <c r="A17" s="94" t="s">
        <v>113</v>
      </c>
      <c r="B17" s="95">
        <v>228646.81889556977</v>
      </c>
      <c r="C17" s="95">
        <v>226677.34762391806</v>
      </c>
      <c r="D17" s="42">
        <v>-0.86135957682019182</v>
      </c>
      <c r="E17" s="96">
        <v>7.3523019502877496</v>
      </c>
    </row>
    <row r="18" spans="1:7" x14ac:dyDescent="0.25">
      <c r="A18" s="90" t="s">
        <v>114</v>
      </c>
      <c r="B18" s="509">
        <v>0</v>
      </c>
      <c r="C18" s="509">
        <v>0</v>
      </c>
      <c r="D18" s="510">
        <v>0</v>
      </c>
      <c r="E18" s="92">
        <v>0</v>
      </c>
    </row>
    <row r="19" spans="1:7" x14ac:dyDescent="0.25">
      <c r="A19" s="94" t="s">
        <v>115</v>
      </c>
      <c r="B19" s="95">
        <v>1530079.350776996</v>
      </c>
      <c r="C19" s="95">
        <v>1859008.7220460023</v>
      </c>
      <c r="D19" s="42">
        <v>21.497536784740689</v>
      </c>
      <c r="E19" s="96">
        <v>60.297129801330755</v>
      </c>
    </row>
    <row r="20" spans="1:7" x14ac:dyDescent="0.25">
      <c r="A20" s="99" t="s">
        <v>116</v>
      </c>
      <c r="B20" s="100">
        <v>2869897.0146750039</v>
      </c>
      <c r="C20" s="100">
        <v>3083079.9545038613</v>
      </c>
      <c r="D20" s="101">
        <v>7.4282435480702844</v>
      </c>
      <c r="E20" s="102">
        <v>100</v>
      </c>
    </row>
    <row r="21" spans="1:7" x14ac:dyDescent="0.25">
      <c r="A21" s="103"/>
      <c r="B21" s="104"/>
      <c r="C21" s="104"/>
      <c r="D21" s="105"/>
      <c r="E21" s="105"/>
    </row>
    <row r="22" spans="1:7" x14ac:dyDescent="0.25">
      <c r="A22" s="86" t="s">
        <v>117</v>
      </c>
      <c r="B22" s="106"/>
      <c r="C22" s="106"/>
      <c r="D22" s="107"/>
      <c r="E22" s="108"/>
    </row>
    <row r="23" spans="1:7" x14ac:dyDescent="0.25">
      <c r="A23" s="90" t="s">
        <v>118</v>
      </c>
      <c r="B23" s="91">
        <v>871.093568</v>
      </c>
      <c r="C23" s="91">
        <v>4241.6057110000002</v>
      </c>
      <c r="D23" s="33">
        <v>386.92882909680719</v>
      </c>
      <c r="E23" s="92">
        <v>3.8166963951061761</v>
      </c>
    </row>
    <row r="24" spans="1:7" x14ac:dyDescent="0.25">
      <c r="A24" s="94" t="s">
        <v>119</v>
      </c>
      <c r="B24" s="95">
        <v>3186.2696725000001</v>
      </c>
      <c r="C24" s="95">
        <v>8256.3843865399995</v>
      </c>
      <c r="D24" s="42">
        <v>159.12384183294517</v>
      </c>
      <c r="E24" s="96">
        <v>7.4292884986918901</v>
      </c>
    </row>
    <row r="25" spans="1:7" x14ac:dyDescent="0.25">
      <c r="A25" s="90" t="s">
        <v>120</v>
      </c>
      <c r="B25" s="91">
        <v>762.59217851999995</v>
      </c>
      <c r="C25" s="91">
        <v>173.71847199999999</v>
      </c>
      <c r="D25" s="33">
        <v>-77.220003444417188</v>
      </c>
      <c r="E25" s="92">
        <v>0.15631595933735132</v>
      </c>
    </row>
    <row r="26" spans="1:7" x14ac:dyDescent="0.25">
      <c r="A26" s="94" t="s">
        <v>121</v>
      </c>
      <c r="B26" s="95">
        <v>22425.600497219999</v>
      </c>
      <c r="C26" s="95">
        <v>58508.639595529996</v>
      </c>
      <c r="D26" s="42">
        <v>160.9011054253956</v>
      </c>
      <c r="E26" s="96">
        <v>52.647447462573872</v>
      </c>
    </row>
    <row r="27" spans="1:7" x14ac:dyDescent="0.25">
      <c r="A27" s="90" t="s">
        <v>122</v>
      </c>
      <c r="B27" s="91">
        <v>51552.646026283997</v>
      </c>
      <c r="C27" s="91">
        <v>39952.56029573</v>
      </c>
      <c r="D27" s="33">
        <v>-22.501436152549232</v>
      </c>
      <c r="E27" s="92">
        <v>35.950251684290706</v>
      </c>
    </row>
    <row r="28" spans="1:7" x14ac:dyDescent="0.25">
      <c r="A28" s="99" t="s">
        <v>123</v>
      </c>
      <c r="B28" s="100">
        <v>78798.201942524</v>
      </c>
      <c r="C28" s="100">
        <v>111132.9084608</v>
      </c>
      <c r="D28" s="101">
        <v>41.034827852875594</v>
      </c>
      <c r="E28" s="109">
        <v>100</v>
      </c>
      <c r="F28" s="35"/>
      <c r="G28" s="35"/>
    </row>
    <row r="29" spans="1:7" x14ac:dyDescent="0.25">
      <c r="A29" s="103"/>
      <c r="B29" s="110"/>
      <c r="C29" s="110"/>
      <c r="D29" s="111"/>
      <c r="E29" s="111"/>
      <c r="F29" s="25"/>
      <c r="G29" s="25"/>
    </row>
    <row r="30" spans="1:7" ht="24.95" customHeight="1" x14ac:dyDescent="0.25">
      <c r="A30" s="548" t="s">
        <v>148</v>
      </c>
      <c r="B30" s="549"/>
      <c r="C30" s="549"/>
      <c r="D30" s="549"/>
      <c r="E30" s="550"/>
    </row>
    <row r="31" spans="1:7" x14ac:dyDescent="0.25">
      <c r="A31" s="119" t="s">
        <v>150</v>
      </c>
      <c r="B31" s="117"/>
      <c r="C31" s="117"/>
      <c r="D31" s="111"/>
      <c r="E31" s="118"/>
    </row>
    <row r="32" spans="1:7" x14ac:dyDescent="0.25">
      <c r="A32" s="116" t="s">
        <v>139</v>
      </c>
      <c r="B32" s="117"/>
      <c r="C32" s="117"/>
      <c r="D32" s="111"/>
      <c r="E32" s="118"/>
    </row>
    <row r="33" spans="1:5" x14ac:dyDescent="0.25">
      <c r="A33" s="389" t="s">
        <v>140</v>
      </c>
      <c r="B33" s="117"/>
      <c r="C33" s="117"/>
      <c r="D33" s="111"/>
      <c r="E33" s="118"/>
    </row>
    <row r="34" spans="1:5" x14ac:dyDescent="0.25">
      <c r="A34" s="389" t="s">
        <v>149</v>
      </c>
      <c r="B34" s="117"/>
      <c r="C34" s="117"/>
      <c r="D34" s="111"/>
      <c r="E34" s="118"/>
    </row>
    <row r="35" spans="1:5" x14ac:dyDescent="0.25">
      <c r="A35" s="388" t="s">
        <v>141</v>
      </c>
      <c r="B35" s="120"/>
      <c r="C35" s="120"/>
      <c r="D35" s="121"/>
      <c r="E35" s="122"/>
    </row>
    <row r="36" spans="1:5" x14ac:dyDescent="0.25">
      <c r="A36" s="123"/>
      <c r="B36" s="32"/>
      <c r="C36" s="32"/>
      <c r="D36" s="33"/>
      <c r="E36" s="124"/>
    </row>
    <row r="37" spans="1:5" x14ac:dyDescent="0.25">
      <c r="A37" s="123"/>
      <c r="B37" s="32"/>
      <c r="C37" s="32"/>
      <c r="D37" s="33"/>
      <c r="E37" s="124"/>
    </row>
    <row r="38" spans="1:5" x14ac:dyDescent="0.25">
      <c r="A38" s="111"/>
      <c r="B38" s="125"/>
      <c r="C38" s="125"/>
      <c r="D38" s="125"/>
      <c r="E38" s="125"/>
    </row>
    <row r="39" spans="1:5" x14ac:dyDescent="0.25">
      <c r="A39" s="545"/>
      <c r="B39" s="545"/>
      <c r="C39" s="545"/>
      <c r="D39" s="545"/>
      <c r="E39" s="545"/>
    </row>
    <row r="40" spans="1:5" x14ac:dyDescent="0.25">
      <c r="A40" s="543"/>
      <c r="B40" s="543"/>
      <c r="C40" s="543"/>
      <c r="D40" s="543"/>
      <c r="E40" s="543"/>
    </row>
    <row r="41" spans="1:5" x14ac:dyDescent="0.25">
      <c r="A41" s="546"/>
      <c r="B41" s="543"/>
      <c r="C41" s="543"/>
      <c r="D41" s="543"/>
      <c r="E41" s="543"/>
    </row>
    <row r="42" spans="1:5" x14ac:dyDescent="0.25">
      <c r="A42" s="547"/>
      <c r="B42" s="547"/>
      <c r="C42" s="547"/>
      <c r="D42" s="547"/>
      <c r="E42" s="547"/>
    </row>
    <row r="43" spans="1:5" x14ac:dyDescent="0.25">
      <c r="A43" s="78"/>
      <c r="B43" s="79"/>
      <c r="C43" s="79"/>
      <c r="D43" s="79"/>
      <c r="E43" s="79"/>
    </row>
    <row r="44" spans="1:5" x14ac:dyDescent="0.25">
      <c r="A44" s="528"/>
      <c r="B44" s="528"/>
      <c r="C44" s="528"/>
      <c r="D44" s="528"/>
      <c r="E44" s="528"/>
    </row>
    <row r="45" spans="1:5" x14ac:dyDescent="0.25">
      <c r="A45" s="126"/>
      <c r="B45" s="126"/>
      <c r="C45" s="126"/>
      <c r="D45" s="126"/>
      <c r="E45" s="126"/>
    </row>
  </sheetData>
  <mergeCells count="8">
    <mergeCell ref="A44:E44"/>
    <mergeCell ref="A3:E4"/>
    <mergeCell ref="A9:E9"/>
    <mergeCell ref="A39:E39"/>
    <mergeCell ref="A40:E40"/>
    <mergeCell ref="A41:E41"/>
    <mergeCell ref="A42:E42"/>
    <mergeCell ref="A30:E30"/>
  </mergeCells>
  <hyperlinks>
    <hyperlink ref="E8" location="Indicé!A1" display="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7" sqref="B17"/>
    </sheetView>
  </sheetViews>
  <sheetFormatPr baseColWidth="10" defaultRowHeight="14.25" x14ac:dyDescent="0.25"/>
  <cols>
    <col min="1" max="1" width="54" style="2" customWidth="1"/>
    <col min="2" max="2" width="14.85546875" style="2" customWidth="1"/>
    <col min="3" max="3" width="12.28515625" style="2" customWidth="1"/>
    <col min="4" max="4" width="16.42578125" style="2" customWidth="1"/>
    <col min="5" max="5" width="15.85546875" style="2" customWidth="1"/>
    <col min="6" max="7" width="12.42578125" style="2" bestFit="1" customWidth="1"/>
    <col min="8" max="201" width="11.42578125" style="2"/>
    <col min="202" max="202" width="14.42578125" style="2" customWidth="1"/>
    <col min="203" max="203" width="12" style="2" customWidth="1"/>
    <col min="204" max="205" width="14.42578125" style="2" customWidth="1"/>
    <col min="206" max="206" width="17.42578125" style="2" customWidth="1"/>
    <col min="207" max="209" width="14.42578125" style="2" customWidth="1"/>
    <col min="210" max="457" width="11.42578125" style="2"/>
    <col min="458" max="458" width="14.42578125" style="2" customWidth="1"/>
    <col min="459" max="459" width="12" style="2" customWidth="1"/>
    <col min="460" max="461" width="14.42578125" style="2" customWidth="1"/>
    <col min="462" max="462" width="17.42578125" style="2" customWidth="1"/>
    <col min="463" max="465" width="14.42578125" style="2" customWidth="1"/>
    <col min="466" max="713" width="11.42578125" style="2"/>
    <col min="714" max="714" width="14.42578125" style="2" customWidth="1"/>
    <col min="715" max="715" width="12" style="2" customWidth="1"/>
    <col min="716" max="717" width="14.42578125" style="2" customWidth="1"/>
    <col min="718" max="718" width="17.42578125" style="2" customWidth="1"/>
    <col min="719" max="721" width="14.42578125" style="2" customWidth="1"/>
    <col min="722" max="969" width="11.42578125" style="2"/>
    <col min="970" max="970" width="14.42578125" style="2" customWidth="1"/>
    <col min="971" max="971" width="12" style="2" customWidth="1"/>
    <col min="972" max="973" width="14.42578125" style="2" customWidth="1"/>
    <col min="974" max="974" width="17.42578125" style="2" customWidth="1"/>
    <col min="975" max="977" width="14.42578125" style="2" customWidth="1"/>
    <col min="978" max="1225" width="11.42578125" style="2"/>
    <col min="1226" max="1226" width="14.42578125" style="2" customWidth="1"/>
    <col min="1227" max="1227" width="12" style="2" customWidth="1"/>
    <col min="1228" max="1229" width="14.42578125" style="2" customWidth="1"/>
    <col min="1230" max="1230" width="17.42578125" style="2" customWidth="1"/>
    <col min="1231" max="1233" width="14.42578125" style="2" customWidth="1"/>
    <col min="1234" max="1481" width="11.42578125" style="2"/>
    <col min="1482" max="1482" width="14.42578125" style="2" customWidth="1"/>
    <col min="1483" max="1483" width="12" style="2" customWidth="1"/>
    <col min="1484" max="1485" width="14.42578125" style="2" customWidth="1"/>
    <col min="1486" max="1486" width="17.42578125" style="2" customWidth="1"/>
    <col min="1487" max="1489" width="14.42578125" style="2" customWidth="1"/>
    <col min="1490" max="1737" width="11.42578125" style="2"/>
    <col min="1738" max="1738" width="14.42578125" style="2" customWidth="1"/>
    <col min="1739" max="1739" width="12" style="2" customWidth="1"/>
    <col min="1740" max="1741" width="14.42578125" style="2" customWidth="1"/>
    <col min="1742" max="1742" width="17.42578125" style="2" customWidth="1"/>
    <col min="1743" max="1745" width="14.42578125" style="2" customWidth="1"/>
    <col min="1746" max="1993" width="11.42578125" style="2"/>
    <col min="1994" max="1994" width="14.42578125" style="2" customWidth="1"/>
    <col min="1995" max="1995" width="12" style="2" customWidth="1"/>
    <col min="1996" max="1997" width="14.42578125" style="2" customWidth="1"/>
    <col min="1998" max="1998" width="17.42578125" style="2" customWidth="1"/>
    <col min="1999" max="2001" width="14.42578125" style="2" customWidth="1"/>
    <col min="2002" max="2249" width="11.42578125" style="2"/>
    <col min="2250" max="2250" width="14.42578125" style="2" customWidth="1"/>
    <col min="2251" max="2251" width="12" style="2" customWidth="1"/>
    <col min="2252" max="2253" width="14.42578125" style="2" customWidth="1"/>
    <col min="2254" max="2254" width="17.42578125" style="2" customWidth="1"/>
    <col min="2255" max="2257" width="14.42578125" style="2" customWidth="1"/>
    <col min="2258" max="2505" width="11.42578125" style="2"/>
    <col min="2506" max="2506" width="14.42578125" style="2" customWidth="1"/>
    <col min="2507" max="2507" width="12" style="2" customWidth="1"/>
    <col min="2508" max="2509" width="14.42578125" style="2" customWidth="1"/>
    <col min="2510" max="2510" width="17.42578125" style="2" customWidth="1"/>
    <col min="2511" max="2513" width="14.42578125" style="2" customWidth="1"/>
    <col min="2514" max="2761" width="11.42578125" style="2"/>
    <col min="2762" max="2762" width="14.42578125" style="2" customWidth="1"/>
    <col min="2763" max="2763" width="12" style="2" customWidth="1"/>
    <col min="2764" max="2765" width="14.42578125" style="2" customWidth="1"/>
    <col min="2766" max="2766" width="17.42578125" style="2" customWidth="1"/>
    <col min="2767" max="2769" width="14.42578125" style="2" customWidth="1"/>
    <col min="2770" max="3017" width="11.42578125" style="2"/>
    <col min="3018" max="3018" width="14.42578125" style="2" customWidth="1"/>
    <col min="3019" max="3019" width="12" style="2" customWidth="1"/>
    <col min="3020" max="3021" width="14.42578125" style="2" customWidth="1"/>
    <col min="3022" max="3022" width="17.42578125" style="2" customWidth="1"/>
    <col min="3023" max="3025" width="14.42578125" style="2" customWidth="1"/>
    <col min="3026" max="3273" width="11.42578125" style="2"/>
    <col min="3274" max="3274" width="14.42578125" style="2" customWidth="1"/>
    <col min="3275" max="3275" width="12" style="2" customWidth="1"/>
    <col min="3276" max="3277" width="14.42578125" style="2" customWidth="1"/>
    <col min="3278" max="3278" width="17.42578125" style="2" customWidth="1"/>
    <col min="3279" max="3281" width="14.42578125" style="2" customWidth="1"/>
    <col min="3282" max="3529" width="11.42578125" style="2"/>
    <col min="3530" max="3530" width="14.42578125" style="2" customWidth="1"/>
    <col min="3531" max="3531" width="12" style="2" customWidth="1"/>
    <col min="3532" max="3533" width="14.42578125" style="2" customWidth="1"/>
    <col min="3534" max="3534" width="17.42578125" style="2" customWidth="1"/>
    <col min="3535" max="3537" width="14.42578125" style="2" customWidth="1"/>
    <col min="3538" max="3785" width="11.42578125" style="2"/>
    <col min="3786" max="3786" width="14.42578125" style="2" customWidth="1"/>
    <col min="3787" max="3787" width="12" style="2" customWidth="1"/>
    <col min="3788" max="3789" width="14.42578125" style="2" customWidth="1"/>
    <col min="3790" max="3790" width="17.42578125" style="2" customWidth="1"/>
    <col min="3791" max="3793" width="14.42578125" style="2" customWidth="1"/>
    <col min="3794" max="4041" width="11.42578125" style="2"/>
    <col min="4042" max="4042" width="14.42578125" style="2" customWidth="1"/>
    <col min="4043" max="4043" width="12" style="2" customWidth="1"/>
    <col min="4044" max="4045" width="14.42578125" style="2" customWidth="1"/>
    <col min="4046" max="4046" width="17.42578125" style="2" customWidth="1"/>
    <col min="4047" max="4049" width="14.42578125" style="2" customWidth="1"/>
    <col min="4050" max="4297" width="11.42578125" style="2"/>
    <col min="4298" max="4298" width="14.42578125" style="2" customWidth="1"/>
    <col min="4299" max="4299" width="12" style="2" customWidth="1"/>
    <col min="4300" max="4301" width="14.42578125" style="2" customWidth="1"/>
    <col min="4302" max="4302" width="17.42578125" style="2" customWidth="1"/>
    <col min="4303" max="4305" width="14.42578125" style="2" customWidth="1"/>
    <col min="4306" max="4553" width="11.42578125" style="2"/>
    <col min="4554" max="4554" width="14.42578125" style="2" customWidth="1"/>
    <col min="4555" max="4555" width="12" style="2" customWidth="1"/>
    <col min="4556" max="4557" width="14.42578125" style="2" customWidth="1"/>
    <col min="4558" max="4558" width="17.42578125" style="2" customWidth="1"/>
    <col min="4559" max="4561" width="14.42578125" style="2" customWidth="1"/>
    <col min="4562" max="4809" width="11.42578125" style="2"/>
    <col min="4810" max="4810" width="14.42578125" style="2" customWidth="1"/>
    <col min="4811" max="4811" width="12" style="2" customWidth="1"/>
    <col min="4812" max="4813" width="14.42578125" style="2" customWidth="1"/>
    <col min="4814" max="4814" width="17.42578125" style="2" customWidth="1"/>
    <col min="4815" max="4817" width="14.42578125" style="2" customWidth="1"/>
    <col min="4818" max="5065" width="11.42578125" style="2"/>
    <col min="5066" max="5066" width="14.42578125" style="2" customWidth="1"/>
    <col min="5067" max="5067" width="12" style="2" customWidth="1"/>
    <col min="5068" max="5069" width="14.42578125" style="2" customWidth="1"/>
    <col min="5070" max="5070" width="17.42578125" style="2" customWidth="1"/>
    <col min="5071" max="5073" width="14.42578125" style="2" customWidth="1"/>
    <col min="5074" max="5321" width="11.42578125" style="2"/>
    <col min="5322" max="5322" width="14.42578125" style="2" customWidth="1"/>
    <col min="5323" max="5323" width="12" style="2" customWidth="1"/>
    <col min="5324" max="5325" width="14.42578125" style="2" customWidth="1"/>
    <col min="5326" max="5326" width="17.42578125" style="2" customWidth="1"/>
    <col min="5327" max="5329" width="14.42578125" style="2" customWidth="1"/>
    <col min="5330" max="5577" width="11.42578125" style="2"/>
    <col min="5578" max="5578" width="14.42578125" style="2" customWidth="1"/>
    <col min="5579" max="5579" width="12" style="2" customWidth="1"/>
    <col min="5580" max="5581" width="14.42578125" style="2" customWidth="1"/>
    <col min="5582" max="5582" width="17.42578125" style="2" customWidth="1"/>
    <col min="5583" max="5585" width="14.42578125" style="2" customWidth="1"/>
    <col min="5586" max="5833" width="11.42578125" style="2"/>
    <col min="5834" max="5834" width="14.42578125" style="2" customWidth="1"/>
    <col min="5835" max="5835" width="12" style="2" customWidth="1"/>
    <col min="5836" max="5837" width="14.42578125" style="2" customWidth="1"/>
    <col min="5838" max="5838" width="17.42578125" style="2" customWidth="1"/>
    <col min="5839" max="5841" width="14.42578125" style="2" customWidth="1"/>
    <col min="5842" max="6089" width="11.42578125" style="2"/>
    <col min="6090" max="6090" width="14.42578125" style="2" customWidth="1"/>
    <col min="6091" max="6091" width="12" style="2" customWidth="1"/>
    <col min="6092" max="6093" width="14.42578125" style="2" customWidth="1"/>
    <col min="6094" max="6094" width="17.42578125" style="2" customWidth="1"/>
    <col min="6095" max="6097" width="14.42578125" style="2" customWidth="1"/>
    <col min="6098" max="6345" width="11.42578125" style="2"/>
    <col min="6346" max="6346" width="14.42578125" style="2" customWidth="1"/>
    <col min="6347" max="6347" width="12" style="2" customWidth="1"/>
    <col min="6348" max="6349" width="14.42578125" style="2" customWidth="1"/>
    <col min="6350" max="6350" width="17.42578125" style="2" customWidth="1"/>
    <col min="6351" max="6353" width="14.42578125" style="2" customWidth="1"/>
    <col min="6354" max="6601" width="11.42578125" style="2"/>
    <col min="6602" max="6602" width="14.42578125" style="2" customWidth="1"/>
    <col min="6603" max="6603" width="12" style="2" customWidth="1"/>
    <col min="6604" max="6605" width="14.42578125" style="2" customWidth="1"/>
    <col min="6606" max="6606" width="17.42578125" style="2" customWidth="1"/>
    <col min="6607" max="6609" width="14.42578125" style="2" customWidth="1"/>
    <col min="6610" max="6857" width="11.42578125" style="2"/>
    <col min="6858" max="6858" width="14.42578125" style="2" customWidth="1"/>
    <col min="6859" max="6859" width="12" style="2" customWidth="1"/>
    <col min="6860" max="6861" width="14.42578125" style="2" customWidth="1"/>
    <col min="6862" max="6862" width="17.42578125" style="2" customWidth="1"/>
    <col min="6863" max="6865" width="14.42578125" style="2" customWidth="1"/>
    <col min="6866" max="7113" width="11.42578125" style="2"/>
    <col min="7114" max="7114" width="14.42578125" style="2" customWidth="1"/>
    <col min="7115" max="7115" width="12" style="2" customWidth="1"/>
    <col min="7116" max="7117" width="14.42578125" style="2" customWidth="1"/>
    <col min="7118" max="7118" width="17.42578125" style="2" customWidth="1"/>
    <col min="7119" max="7121" width="14.42578125" style="2" customWidth="1"/>
    <col min="7122" max="7369" width="11.42578125" style="2"/>
    <col min="7370" max="7370" width="14.42578125" style="2" customWidth="1"/>
    <col min="7371" max="7371" width="12" style="2" customWidth="1"/>
    <col min="7372" max="7373" width="14.42578125" style="2" customWidth="1"/>
    <col min="7374" max="7374" width="17.42578125" style="2" customWidth="1"/>
    <col min="7375" max="7377" width="14.42578125" style="2" customWidth="1"/>
    <col min="7378" max="7625" width="11.42578125" style="2"/>
    <col min="7626" max="7626" width="14.42578125" style="2" customWidth="1"/>
    <col min="7627" max="7627" width="12" style="2" customWidth="1"/>
    <col min="7628" max="7629" width="14.42578125" style="2" customWidth="1"/>
    <col min="7630" max="7630" width="17.42578125" style="2" customWidth="1"/>
    <col min="7631" max="7633" width="14.42578125" style="2" customWidth="1"/>
    <col min="7634" max="7881" width="11.42578125" style="2"/>
    <col min="7882" max="7882" width="14.42578125" style="2" customWidth="1"/>
    <col min="7883" max="7883" width="12" style="2" customWidth="1"/>
    <col min="7884" max="7885" width="14.42578125" style="2" customWidth="1"/>
    <col min="7886" max="7886" width="17.42578125" style="2" customWidth="1"/>
    <col min="7887" max="7889" width="14.42578125" style="2" customWidth="1"/>
    <col min="7890" max="8137" width="11.42578125" style="2"/>
    <col min="8138" max="8138" width="14.42578125" style="2" customWidth="1"/>
    <col min="8139" max="8139" width="12" style="2" customWidth="1"/>
    <col min="8140" max="8141" width="14.42578125" style="2" customWidth="1"/>
    <col min="8142" max="8142" width="17.42578125" style="2" customWidth="1"/>
    <col min="8143" max="8145" width="14.42578125" style="2" customWidth="1"/>
    <col min="8146" max="8393" width="11.42578125" style="2"/>
    <col min="8394" max="8394" width="14.42578125" style="2" customWidth="1"/>
    <col min="8395" max="8395" width="12" style="2" customWidth="1"/>
    <col min="8396" max="8397" width="14.42578125" style="2" customWidth="1"/>
    <col min="8398" max="8398" width="17.42578125" style="2" customWidth="1"/>
    <col min="8399" max="8401" width="14.42578125" style="2" customWidth="1"/>
    <col min="8402" max="8649" width="11.42578125" style="2"/>
    <col min="8650" max="8650" width="14.42578125" style="2" customWidth="1"/>
    <col min="8651" max="8651" width="12" style="2" customWidth="1"/>
    <col min="8652" max="8653" width="14.42578125" style="2" customWidth="1"/>
    <col min="8654" max="8654" width="17.42578125" style="2" customWidth="1"/>
    <col min="8655" max="8657" width="14.42578125" style="2" customWidth="1"/>
    <col min="8658" max="8905" width="11.42578125" style="2"/>
    <col min="8906" max="8906" width="14.42578125" style="2" customWidth="1"/>
    <col min="8907" max="8907" width="12" style="2" customWidth="1"/>
    <col min="8908" max="8909" width="14.42578125" style="2" customWidth="1"/>
    <col min="8910" max="8910" width="17.42578125" style="2" customWidth="1"/>
    <col min="8911" max="8913" width="14.42578125" style="2" customWidth="1"/>
    <col min="8914" max="9161" width="11.42578125" style="2"/>
    <col min="9162" max="9162" width="14.42578125" style="2" customWidth="1"/>
    <col min="9163" max="9163" width="12" style="2" customWidth="1"/>
    <col min="9164" max="9165" width="14.42578125" style="2" customWidth="1"/>
    <col min="9166" max="9166" width="17.42578125" style="2" customWidth="1"/>
    <col min="9167" max="9169" width="14.42578125" style="2" customWidth="1"/>
    <col min="9170" max="9417" width="11.42578125" style="2"/>
    <col min="9418" max="9418" width="14.42578125" style="2" customWidth="1"/>
    <col min="9419" max="9419" width="12" style="2" customWidth="1"/>
    <col min="9420" max="9421" width="14.42578125" style="2" customWidth="1"/>
    <col min="9422" max="9422" width="17.42578125" style="2" customWidth="1"/>
    <col min="9423" max="9425" width="14.42578125" style="2" customWidth="1"/>
    <col min="9426" max="9673" width="11.42578125" style="2"/>
    <col min="9674" max="9674" width="14.42578125" style="2" customWidth="1"/>
    <col min="9675" max="9675" width="12" style="2" customWidth="1"/>
    <col min="9676" max="9677" width="14.42578125" style="2" customWidth="1"/>
    <col min="9678" max="9678" width="17.42578125" style="2" customWidth="1"/>
    <col min="9679" max="9681" width="14.42578125" style="2" customWidth="1"/>
    <col min="9682" max="9929" width="11.42578125" style="2"/>
    <col min="9930" max="9930" width="14.42578125" style="2" customWidth="1"/>
    <col min="9931" max="9931" width="12" style="2" customWidth="1"/>
    <col min="9932" max="9933" width="14.42578125" style="2" customWidth="1"/>
    <col min="9934" max="9934" width="17.42578125" style="2" customWidth="1"/>
    <col min="9935" max="9937" width="14.42578125" style="2" customWidth="1"/>
    <col min="9938" max="10185" width="11.42578125" style="2"/>
    <col min="10186" max="10186" width="14.42578125" style="2" customWidth="1"/>
    <col min="10187" max="10187" width="12" style="2" customWidth="1"/>
    <col min="10188" max="10189" width="14.42578125" style="2" customWidth="1"/>
    <col min="10190" max="10190" width="17.42578125" style="2" customWidth="1"/>
    <col min="10191" max="10193" width="14.42578125" style="2" customWidth="1"/>
    <col min="10194" max="10441" width="11.42578125" style="2"/>
    <col min="10442" max="10442" width="14.42578125" style="2" customWidth="1"/>
    <col min="10443" max="10443" width="12" style="2" customWidth="1"/>
    <col min="10444" max="10445" width="14.42578125" style="2" customWidth="1"/>
    <col min="10446" max="10446" width="17.42578125" style="2" customWidth="1"/>
    <col min="10447" max="10449" width="14.42578125" style="2" customWidth="1"/>
    <col min="10450" max="10697" width="11.42578125" style="2"/>
    <col min="10698" max="10698" width="14.42578125" style="2" customWidth="1"/>
    <col min="10699" max="10699" width="12" style="2" customWidth="1"/>
    <col min="10700" max="10701" width="14.42578125" style="2" customWidth="1"/>
    <col min="10702" max="10702" width="17.42578125" style="2" customWidth="1"/>
    <col min="10703" max="10705" width="14.42578125" style="2" customWidth="1"/>
    <col min="10706" max="10953" width="11.42578125" style="2"/>
    <col min="10954" max="10954" width="14.42578125" style="2" customWidth="1"/>
    <col min="10955" max="10955" width="12" style="2" customWidth="1"/>
    <col min="10956" max="10957" width="14.42578125" style="2" customWidth="1"/>
    <col min="10958" max="10958" width="17.42578125" style="2" customWidth="1"/>
    <col min="10959" max="10961" width="14.42578125" style="2" customWidth="1"/>
    <col min="10962" max="11209" width="11.42578125" style="2"/>
    <col min="11210" max="11210" width="14.42578125" style="2" customWidth="1"/>
    <col min="11211" max="11211" width="12" style="2" customWidth="1"/>
    <col min="11212" max="11213" width="14.42578125" style="2" customWidth="1"/>
    <col min="11214" max="11214" width="17.42578125" style="2" customWidth="1"/>
    <col min="11215" max="11217" width="14.42578125" style="2" customWidth="1"/>
    <col min="11218" max="11465" width="11.42578125" style="2"/>
    <col min="11466" max="11466" width="14.42578125" style="2" customWidth="1"/>
    <col min="11467" max="11467" width="12" style="2" customWidth="1"/>
    <col min="11468" max="11469" width="14.42578125" style="2" customWidth="1"/>
    <col min="11470" max="11470" width="17.42578125" style="2" customWidth="1"/>
    <col min="11471" max="11473" width="14.42578125" style="2" customWidth="1"/>
    <col min="11474" max="11721" width="11.42578125" style="2"/>
    <col min="11722" max="11722" width="14.42578125" style="2" customWidth="1"/>
    <col min="11723" max="11723" width="12" style="2" customWidth="1"/>
    <col min="11724" max="11725" width="14.42578125" style="2" customWidth="1"/>
    <col min="11726" max="11726" width="17.42578125" style="2" customWidth="1"/>
    <col min="11727" max="11729" width="14.42578125" style="2" customWidth="1"/>
    <col min="11730" max="11977" width="11.42578125" style="2"/>
    <col min="11978" max="11978" width="14.42578125" style="2" customWidth="1"/>
    <col min="11979" max="11979" width="12" style="2" customWidth="1"/>
    <col min="11980" max="11981" width="14.42578125" style="2" customWidth="1"/>
    <col min="11982" max="11982" width="17.42578125" style="2" customWidth="1"/>
    <col min="11983" max="11985" width="14.42578125" style="2" customWidth="1"/>
    <col min="11986" max="12233" width="11.42578125" style="2"/>
    <col min="12234" max="12234" width="14.42578125" style="2" customWidth="1"/>
    <col min="12235" max="12235" width="12" style="2" customWidth="1"/>
    <col min="12236" max="12237" width="14.42578125" style="2" customWidth="1"/>
    <col min="12238" max="12238" width="17.42578125" style="2" customWidth="1"/>
    <col min="12239" max="12241" width="14.42578125" style="2" customWidth="1"/>
    <col min="12242" max="12489" width="11.42578125" style="2"/>
    <col min="12490" max="12490" width="14.42578125" style="2" customWidth="1"/>
    <col min="12491" max="12491" width="12" style="2" customWidth="1"/>
    <col min="12492" max="12493" width="14.42578125" style="2" customWidth="1"/>
    <col min="12494" max="12494" width="17.42578125" style="2" customWidth="1"/>
    <col min="12495" max="12497" width="14.42578125" style="2" customWidth="1"/>
    <col min="12498" max="12745" width="11.42578125" style="2"/>
    <col min="12746" max="12746" width="14.42578125" style="2" customWidth="1"/>
    <col min="12747" max="12747" width="12" style="2" customWidth="1"/>
    <col min="12748" max="12749" width="14.42578125" style="2" customWidth="1"/>
    <col min="12750" max="12750" width="17.42578125" style="2" customWidth="1"/>
    <col min="12751" max="12753" width="14.42578125" style="2" customWidth="1"/>
    <col min="12754" max="13001" width="11.42578125" style="2"/>
    <col min="13002" max="13002" width="14.42578125" style="2" customWidth="1"/>
    <col min="13003" max="13003" width="12" style="2" customWidth="1"/>
    <col min="13004" max="13005" width="14.42578125" style="2" customWidth="1"/>
    <col min="13006" max="13006" width="17.42578125" style="2" customWidth="1"/>
    <col min="13007" max="13009" width="14.42578125" style="2" customWidth="1"/>
    <col min="13010" max="13257" width="11.42578125" style="2"/>
    <col min="13258" max="13258" width="14.42578125" style="2" customWidth="1"/>
    <col min="13259" max="13259" width="12" style="2" customWidth="1"/>
    <col min="13260" max="13261" width="14.42578125" style="2" customWidth="1"/>
    <col min="13262" max="13262" width="17.42578125" style="2" customWidth="1"/>
    <col min="13263" max="13265" width="14.42578125" style="2" customWidth="1"/>
    <col min="13266" max="13513" width="11.42578125" style="2"/>
    <col min="13514" max="13514" width="14.42578125" style="2" customWidth="1"/>
    <col min="13515" max="13515" width="12" style="2" customWidth="1"/>
    <col min="13516" max="13517" width="14.42578125" style="2" customWidth="1"/>
    <col min="13518" max="13518" width="17.42578125" style="2" customWidth="1"/>
    <col min="13519" max="13521" width="14.42578125" style="2" customWidth="1"/>
    <col min="13522" max="13769" width="11.42578125" style="2"/>
    <col min="13770" max="13770" width="14.42578125" style="2" customWidth="1"/>
    <col min="13771" max="13771" width="12" style="2" customWidth="1"/>
    <col min="13772" max="13773" width="14.42578125" style="2" customWidth="1"/>
    <col min="13774" max="13774" width="17.42578125" style="2" customWidth="1"/>
    <col min="13775" max="13777" width="14.42578125" style="2" customWidth="1"/>
    <col min="13778" max="14025" width="11.42578125" style="2"/>
    <col min="14026" max="14026" width="14.42578125" style="2" customWidth="1"/>
    <col min="14027" max="14027" width="12" style="2" customWidth="1"/>
    <col min="14028" max="14029" width="14.42578125" style="2" customWidth="1"/>
    <col min="14030" max="14030" width="17.42578125" style="2" customWidth="1"/>
    <col min="14031" max="14033" width="14.42578125" style="2" customWidth="1"/>
    <col min="14034" max="14281" width="11.42578125" style="2"/>
    <col min="14282" max="14282" width="14.42578125" style="2" customWidth="1"/>
    <col min="14283" max="14283" width="12" style="2" customWidth="1"/>
    <col min="14284" max="14285" width="14.42578125" style="2" customWidth="1"/>
    <col min="14286" max="14286" width="17.42578125" style="2" customWidth="1"/>
    <col min="14287" max="14289" width="14.42578125" style="2" customWidth="1"/>
    <col min="14290" max="14537" width="11.42578125" style="2"/>
    <col min="14538" max="14538" width="14.42578125" style="2" customWidth="1"/>
    <col min="14539" max="14539" width="12" style="2" customWidth="1"/>
    <col min="14540" max="14541" width="14.42578125" style="2" customWidth="1"/>
    <col min="14542" max="14542" width="17.42578125" style="2" customWidth="1"/>
    <col min="14543" max="14545" width="14.42578125" style="2" customWidth="1"/>
    <col min="14546" max="14793" width="11.42578125" style="2"/>
    <col min="14794" max="14794" width="14.42578125" style="2" customWidth="1"/>
    <col min="14795" max="14795" width="12" style="2" customWidth="1"/>
    <col min="14796" max="14797" width="14.42578125" style="2" customWidth="1"/>
    <col min="14798" max="14798" width="17.42578125" style="2" customWidth="1"/>
    <col min="14799" max="14801" width="14.42578125" style="2" customWidth="1"/>
    <col min="14802" max="15049" width="11.42578125" style="2"/>
    <col min="15050" max="15050" width="14.42578125" style="2" customWidth="1"/>
    <col min="15051" max="15051" width="12" style="2" customWidth="1"/>
    <col min="15052" max="15053" width="14.42578125" style="2" customWidth="1"/>
    <col min="15054" max="15054" width="17.42578125" style="2" customWidth="1"/>
    <col min="15055" max="15057" width="14.42578125" style="2" customWidth="1"/>
    <col min="15058" max="15305" width="11.42578125" style="2"/>
    <col min="15306" max="15306" width="14.42578125" style="2" customWidth="1"/>
    <col min="15307" max="15307" width="12" style="2" customWidth="1"/>
    <col min="15308" max="15309" width="14.42578125" style="2" customWidth="1"/>
    <col min="15310" max="15310" width="17.42578125" style="2" customWidth="1"/>
    <col min="15311" max="15313" width="14.42578125" style="2" customWidth="1"/>
    <col min="15314" max="15561" width="11.42578125" style="2"/>
    <col min="15562" max="15562" width="14.42578125" style="2" customWidth="1"/>
    <col min="15563" max="15563" width="12" style="2" customWidth="1"/>
    <col min="15564" max="15565" width="14.42578125" style="2" customWidth="1"/>
    <col min="15566" max="15566" width="17.42578125" style="2" customWidth="1"/>
    <col min="15567" max="15569" width="14.42578125" style="2" customWidth="1"/>
    <col min="15570" max="15817" width="11.42578125" style="2"/>
    <col min="15818" max="15818" width="14.42578125" style="2" customWidth="1"/>
    <col min="15819" max="15819" width="12" style="2" customWidth="1"/>
    <col min="15820" max="15821" width="14.42578125" style="2" customWidth="1"/>
    <col min="15822" max="15822" width="17.42578125" style="2" customWidth="1"/>
    <col min="15823" max="15825" width="14.42578125" style="2" customWidth="1"/>
    <col min="15826" max="16073" width="11.42578125" style="2"/>
    <col min="16074" max="16074" width="14.42578125" style="2" customWidth="1"/>
    <col min="16075" max="16075" width="12" style="2" customWidth="1"/>
    <col min="16076" max="16077" width="14.42578125" style="2" customWidth="1"/>
    <col min="16078" max="16078" width="17.42578125" style="2" customWidth="1"/>
    <col min="16079" max="16081" width="14.42578125" style="2" customWidth="1"/>
    <col min="16082" max="16384" width="11.42578125" style="2"/>
  </cols>
  <sheetData>
    <row r="1" spans="1:9" ht="55.5" customHeight="1" x14ac:dyDescent="0.25">
      <c r="A1" s="1"/>
    </row>
    <row r="2" spans="1:9" x14ac:dyDescent="0.25">
      <c r="A2" s="4"/>
    </row>
    <row r="3" spans="1:9" ht="20.25" customHeight="1" x14ac:dyDescent="0.25">
      <c r="A3" s="521" t="s">
        <v>138</v>
      </c>
      <c r="B3" s="522"/>
      <c r="C3" s="522"/>
      <c r="D3" s="522"/>
      <c r="E3" s="523"/>
    </row>
    <row r="4" spans="1:9" ht="14.25" customHeight="1" x14ac:dyDescent="0.25">
      <c r="A4" s="533"/>
      <c r="B4" s="534"/>
      <c r="C4" s="534"/>
      <c r="D4" s="534"/>
      <c r="E4" s="535"/>
    </row>
    <row r="5" spans="1:9" x14ac:dyDescent="0.25">
      <c r="A5" s="391" t="s">
        <v>8</v>
      </c>
      <c r="B5" s="8"/>
      <c r="C5" s="8"/>
      <c r="D5" s="8"/>
      <c r="E5" s="9"/>
    </row>
    <row r="6" spans="1:9" x14ac:dyDescent="0.25">
      <c r="A6" s="391" t="s">
        <v>9</v>
      </c>
      <c r="B6" s="8"/>
      <c r="C6" s="8"/>
      <c r="D6" s="8"/>
      <c r="E6" s="9"/>
    </row>
    <row r="7" spans="1:9" x14ac:dyDescent="0.25">
      <c r="A7" s="10" t="s">
        <v>158</v>
      </c>
      <c r="B7" s="11"/>
      <c r="C7" s="11"/>
      <c r="D7" s="11"/>
      <c r="E7" s="12"/>
    </row>
    <row r="8" spans="1:9" ht="16.5" x14ac:dyDescent="0.3">
      <c r="E8" s="15" t="s">
        <v>37</v>
      </c>
    </row>
    <row r="9" spans="1:9" ht="14.25" customHeight="1" x14ac:dyDescent="0.25">
      <c r="A9" s="536" t="s">
        <v>166</v>
      </c>
      <c r="B9" s="537"/>
      <c r="C9" s="537"/>
      <c r="D9" s="537"/>
      <c r="E9" s="538"/>
    </row>
    <row r="10" spans="1:9" ht="27" customHeight="1" x14ac:dyDescent="0.25">
      <c r="A10" s="16" t="s">
        <v>5</v>
      </c>
      <c r="B10" s="84" t="s">
        <v>152</v>
      </c>
      <c r="C10" s="85" t="s">
        <v>153</v>
      </c>
      <c r="D10" s="17" t="s">
        <v>155</v>
      </c>
      <c r="E10" s="20" t="s">
        <v>156</v>
      </c>
    </row>
    <row r="11" spans="1:9" x14ac:dyDescent="0.25">
      <c r="A11" s="131" t="s">
        <v>26</v>
      </c>
      <c r="B11" s="132">
        <v>7390252</v>
      </c>
      <c r="C11" s="132">
        <v>8346221</v>
      </c>
      <c r="D11" s="264">
        <v>12.935539951817617</v>
      </c>
      <c r="E11" s="392">
        <v>97.321718003504699</v>
      </c>
    </row>
    <row r="12" spans="1:9" x14ac:dyDescent="0.25">
      <c r="A12" s="135" t="s">
        <v>27</v>
      </c>
      <c r="B12" s="136">
        <v>217748</v>
      </c>
      <c r="C12" s="136">
        <v>229687</v>
      </c>
      <c r="D12" s="133">
        <v>5.4829435861638132</v>
      </c>
      <c r="E12" s="134">
        <v>2.678281996495298</v>
      </c>
      <c r="G12" s="93"/>
      <c r="I12" s="93"/>
    </row>
    <row r="13" spans="1:9" x14ac:dyDescent="0.25">
      <c r="A13" s="137" t="s">
        <v>28</v>
      </c>
      <c r="B13" s="138">
        <v>7608000</v>
      </c>
      <c r="C13" s="138">
        <v>8575908</v>
      </c>
      <c r="D13" s="393">
        <v>12.722239747634063</v>
      </c>
      <c r="E13" s="394">
        <v>100</v>
      </c>
      <c r="F13" s="97"/>
      <c r="G13" s="93"/>
      <c r="H13" s="97"/>
      <c r="I13" s="93"/>
    </row>
    <row r="14" spans="1:9" x14ac:dyDescent="0.25">
      <c r="A14" s="137" t="s">
        <v>29</v>
      </c>
      <c r="B14" s="138">
        <v>2873000</v>
      </c>
      <c r="C14" s="138">
        <v>3267028</v>
      </c>
      <c r="D14" s="393">
        <v>13.714862513052566</v>
      </c>
      <c r="E14" s="394">
        <v>38.09541800121923</v>
      </c>
      <c r="F14" s="97"/>
      <c r="G14" s="93"/>
      <c r="H14" s="97"/>
      <c r="I14" s="93"/>
    </row>
    <row r="15" spans="1:9" x14ac:dyDescent="0.25">
      <c r="A15" s="139" t="s">
        <v>30</v>
      </c>
      <c r="B15" s="140">
        <v>2873000</v>
      </c>
      <c r="C15" s="140">
        <v>3267028</v>
      </c>
      <c r="D15" s="133">
        <v>13.714862513052566</v>
      </c>
      <c r="E15" s="134">
        <v>38.09541800121923</v>
      </c>
      <c r="F15" s="97"/>
      <c r="G15" s="93"/>
      <c r="H15" s="97"/>
      <c r="I15" s="93"/>
    </row>
    <row r="16" spans="1:9" x14ac:dyDescent="0.25">
      <c r="A16" s="137" t="s">
        <v>31</v>
      </c>
      <c r="B16" s="138">
        <v>4735000</v>
      </c>
      <c r="C16" s="138">
        <v>5308880</v>
      </c>
      <c r="D16" s="395">
        <v>12.119957761351642</v>
      </c>
      <c r="E16" s="396">
        <v>61.90458199878077</v>
      </c>
    </row>
    <row r="17" spans="1:5" x14ac:dyDescent="0.25">
      <c r="A17" s="139" t="s">
        <v>32</v>
      </c>
      <c r="B17" s="140">
        <v>990000</v>
      </c>
      <c r="C17" s="140">
        <v>936172</v>
      </c>
      <c r="D17" s="133">
        <v>-5.4371717171717222</v>
      </c>
      <c r="E17" s="134">
        <v>10.916301807342149</v>
      </c>
    </row>
    <row r="18" spans="1:5" x14ac:dyDescent="0.25">
      <c r="A18" s="141" t="s">
        <v>33</v>
      </c>
      <c r="B18" s="142">
        <v>55000</v>
      </c>
      <c r="C18" s="142">
        <v>51960</v>
      </c>
      <c r="D18" s="264">
        <v>-5.5272727272727309</v>
      </c>
      <c r="E18" s="392">
        <v>0.60588336535326637</v>
      </c>
    </row>
    <row r="19" spans="1:5" x14ac:dyDescent="0.25">
      <c r="A19" s="139" t="s">
        <v>34</v>
      </c>
      <c r="B19" s="143" t="s">
        <v>35</v>
      </c>
      <c r="C19" s="143" t="s">
        <v>35</v>
      </c>
      <c r="D19" s="133" t="s">
        <v>35</v>
      </c>
      <c r="E19" s="144" t="s">
        <v>35</v>
      </c>
    </row>
    <row r="20" spans="1:5" x14ac:dyDescent="0.25">
      <c r="A20" s="145" t="s">
        <v>36</v>
      </c>
      <c r="B20" s="146">
        <v>3690000</v>
      </c>
      <c r="C20" s="146">
        <v>4320748</v>
      </c>
      <c r="D20" s="397">
        <v>17.09344173441734</v>
      </c>
      <c r="E20" s="147"/>
    </row>
    <row r="21" spans="1:5" x14ac:dyDescent="0.25">
      <c r="B21" s="148"/>
      <c r="C21" s="148"/>
    </row>
    <row r="22" spans="1:5" x14ac:dyDescent="0.25">
      <c r="A22" s="149" t="s">
        <v>165</v>
      </c>
      <c r="B22" s="150"/>
      <c r="C22" s="151"/>
      <c r="D22" s="127"/>
      <c r="E22" s="128"/>
    </row>
    <row r="23" spans="1:5" x14ac:dyDescent="0.25">
      <c r="A23" s="551" t="s">
        <v>150</v>
      </c>
      <c r="B23" s="547"/>
      <c r="C23" s="126"/>
      <c r="D23" s="126"/>
      <c r="E23" s="130"/>
    </row>
    <row r="24" spans="1:5" x14ac:dyDescent="0.25">
      <c r="A24" s="542" t="s">
        <v>139</v>
      </c>
      <c r="B24" s="543"/>
      <c r="C24" s="126"/>
      <c r="D24" s="126"/>
      <c r="E24" s="130"/>
    </row>
    <row r="25" spans="1:5" x14ac:dyDescent="0.25">
      <c r="A25" s="527" t="s">
        <v>140</v>
      </c>
      <c r="B25" s="528"/>
      <c r="C25" s="126"/>
      <c r="D25" s="126"/>
      <c r="E25" s="130"/>
    </row>
    <row r="26" spans="1:5" x14ac:dyDescent="0.25">
      <c r="A26" s="542" t="s">
        <v>160</v>
      </c>
      <c r="B26" s="543"/>
      <c r="C26" s="152"/>
      <c r="D26" s="126"/>
      <c r="E26" s="130"/>
    </row>
    <row r="27" spans="1:5" x14ac:dyDescent="0.25">
      <c r="A27" s="530" t="s">
        <v>141</v>
      </c>
      <c r="B27" s="531"/>
      <c r="C27" s="153"/>
      <c r="D27" s="153"/>
      <c r="E27" s="154"/>
    </row>
    <row r="28" spans="1:5" x14ac:dyDescent="0.25">
      <c r="B28" s="148"/>
      <c r="C28" s="148"/>
    </row>
  </sheetData>
  <mergeCells count="7">
    <mergeCell ref="A26:B26"/>
    <mergeCell ref="A24:B24"/>
    <mergeCell ref="A25:B25"/>
    <mergeCell ref="A27:B27"/>
    <mergeCell ref="A3:E4"/>
    <mergeCell ref="A9:E9"/>
    <mergeCell ref="A23:B23"/>
  </mergeCells>
  <hyperlinks>
    <hyperlink ref="E8" location="Indicé!A1" display="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C17" sqref="C17"/>
    </sheetView>
  </sheetViews>
  <sheetFormatPr baseColWidth="10" defaultRowHeight="14.25" x14ac:dyDescent="0.25"/>
  <cols>
    <col min="1" max="1" width="54" style="2" customWidth="1"/>
    <col min="2" max="2" width="14.85546875" style="2" customWidth="1"/>
    <col min="3" max="3" width="12.28515625" style="2" customWidth="1"/>
    <col min="4" max="4" width="16.42578125" style="2" customWidth="1"/>
    <col min="5" max="5" width="15.85546875" style="2" customWidth="1"/>
    <col min="6" max="201" width="11.42578125" style="2"/>
    <col min="202" max="202" width="14.42578125" style="2" customWidth="1"/>
    <col min="203" max="203" width="12" style="2" customWidth="1"/>
    <col min="204" max="205" width="14.42578125" style="2" customWidth="1"/>
    <col min="206" max="206" width="17.42578125" style="2" customWidth="1"/>
    <col min="207" max="209" width="14.42578125" style="2" customWidth="1"/>
    <col min="210" max="457" width="11.42578125" style="2"/>
    <col min="458" max="458" width="14.42578125" style="2" customWidth="1"/>
    <col min="459" max="459" width="12" style="2" customWidth="1"/>
    <col min="460" max="461" width="14.42578125" style="2" customWidth="1"/>
    <col min="462" max="462" width="17.42578125" style="2" customWidth="1"/>
    <col min="463" max="465" width="14.42578125" style="2" customWidth="1"/>
    <col min="466" max="713" width="11.42578125" style="2"/>
    <col min="714" max="714" width="14.42578125" style="2" customWidth="1"/>
    <col min="715" max="715" width="12" style="2" customWidth="1"/>
    <col min="716" max="717" width="14.42578125" style="2" customWidth="1"/>
    <col min="718" max="718" width="17.42578125" style="2" customWidth="1"/>
    <col min="719" max="721" width="14.42578125" style="2" customWidth="1"/>
    <col min="722" max="969" width="11.42578125" style="2"/>
    <col min="970" max="970" width="14.42578125" style="2" customWidth="1"/>
    <col min="971" max="971" width="12" style="2" customWidth="1"/>
    <col min="972" max="973" width="14.42578125" style="2" customWidth="1"/>
    <col min="974" max="974" width="17.42578125" style="2" customWidth="1"/>
    <col min="975" max="977" width="14.42578125" style="2" customWidth="1"/>
    <col min="978" max="1225" width="11.42578125" style="2"/>
    <col min="1226" max="1226" width="14.42578125" style="2" customWidth="1"/>
    <col min="1227" max="1227" width="12" style="2" customWidth="1"/>
    <col min="1228" max="1229" width="14.42578125" style="2" customWidth="1"/>
    <col min="1230" max="1230" width="17.42578125" style="2" customWidth="1"/>
    <col min="1231" max="1233" width="14.42578125" style="2" customWidth="1"/>
    <col min="1234" max="1481" width="11.42578125" style="2"/>
    <col min="1482" max="1482" width="14.42578125" style="2" customWidth="1"/>
    <col min="1483" max="1483" width="12" style="2" customWidth="1"/>
    <col min="1484" max="1485" width="14.42578125" style="2" customWidth="1"/>
    <col min="1486" max="1486" width="17.42578125" style="2" customWidth="1"/>
    <col min="1487" max="1489" width="14.42578125" style="2" customWidth="1"/>
    <col min="1490" max="1737" width="11.42578125" style="2"/>
    <col min="1738" max="1738" width="14.42578125" style="2" customWidth="1"/>
    <col min="1739" max="1739" width="12" style="2" customWidth="1"/>
    <col min="1740" max="1741" width="14.42578125" style="2" customWidth="1"/>
    <col min="1742" max="1742" width="17.42578125" style="2" customWidth="1"/>
    <col min="1743" max="1745" width="14.42578125" style="2" customWidth="1"/>
    <col min="1746" max="1993" width="11.42578125" style="2"/>
    <col min="1994" max="1994" width="14.42578125" style="2" customWidth="1"/>
    <col min="1995" max="1995" width="12" style="2" customWidth="1"/>
    <col min="1996" max="1997" width="14.42578125" style="2" customWidth="1"/>
    <col min="1998" max="1998" width="17.42578125" style="2" customWidth="1"/>
    <col min="1999" max="2001" width="14.42578125" style="2" customWidth="1"/>
    <col min="2002" max="2249" width="11.42578125" style="2"/>
    <col min="2250" max="2250" width="14.42578125" style="2" customWidth="1"/>
    <col min="2251" max="2251" width="12" style="2" customWidth="1"/>
    <col min="2252" max="2253" width="14.42578125" style="2" customWidth="1"/>
    <col min="2254" max="2254" width="17.42578125" style="2" customWidth="1"/>
    <col min="2255" max="2257" width="14.42578125" style="2" customWidth="1"/>
    <col min="2258" max="2505" width="11.42578125" style="2"/>
    <col min="2506" max="2506" width="14.42578125" style="2" customWidth="1"/>
    <col min="2507" max="2507" width="12" style="2" customWidth="1"/>
    <col min="2508" max="2509" width="14.42578125" style="2" customWidth="1"/>
    <col min="2510" max="2510" width="17.42578125" style="2" customWidth="1"/>
    <col min="2511" max="2513" width="14.42578125" style="2" customWidth="1"/>
    <col min="2514" max="2761" width="11.42578125" style="2"/>
    <col min="2762" max="2762" width="14.42578125" style="2" customWidth="1"/>
    <col min="2763" max="2763" width="12" style="2" customWidth="1"/>
    <col min="2764" max="2765" width="14.42578125" style="2" customWidth="1"/>
    <col min="2766" max="2766" width="17.42578125" style="2" customWidth="1"/>
    <col min="2767" max="2769" width="14.42578125" style="2" customWidth="1"/>
    <col min="2770" max="3017" width="11.42578125" style="2"/>
    <col min="3018" max="3018" width="14.42578125" style="2" customWidth="1"/>
    <col min="3019" max="3019" width="12" style="2" customWidth="1"/>
    <col min="3020" max="3021" width="14.42578125" style="2" customWidth="1"/>
    <col min="3022" max="3022" width="17.42578125" style="2" customWidth="1"/>
    <col min="3023" max="3025" width="14.42578125" style="2" customWidth="1"/>
    <col min="3026" max="3273" width="11.42578125" style="2"/>
    <col min="3274" max="3274" width="14.42578125" style="2" customWidth="1"/>
    <col min="3275" max="3275" width="12" style="2" customWidth="1"/>
    <col min="3276" max="3277" width="14.42578125" style="2" customWidth="1"/>
    <col min="3278" max="3278" width="17.42578125" style="2" customWidth="1"/>
    <col min="3279" max="3281" width="14.42578125" style="2" customWidth="1"/>
    <col min="3282" max="3529" width="11.42578125" style="2"/>
    <col min="3530" max="3530" width="14.42578125" style="2" customWidth="1"/>
    <col min="3531" max="3531" width="12" style="2" customWidth="1"/>
    <col min="3532" max="3533" width="14.42578125" style="2" customWidth="1"/>
    <col min="3534" max="3534" width="17.42578125" style="2" customWidth="1"/>
    <col min="3535" max="3537" width="14.42578125" style="2" customWidth="1"/>
    <col min="3538" max="3785" width="11.42578125" style="2"/>
    <col min="3786" max="3786" width="14.42578125" style="2" customWidth="1"/>
    <col min="3787" max="3787" width="12" style="2" customWidth="1"/>
    <col min="3788" max="3789" width="14.42578125" style="2" customWidth="1"/>
    <col min="3790" max="3790" width="17.42578125" style="2" customWidth="1"/>
    <col min="3791" max="3793" width="14.42578125" style="2" customWidth="1"/>
    <col min="3794" max="4041" width="11.42578125" style="2"/>
    <col min="4042" max="4042" width="14.42578125" style="2" customWidth="1"/>
    <col min="4043" max="4043" width="12" style="2" customWidth="1"/>
    <col min="4044" max="4045" width="14.42578125" style="2" customWidth="1"/>
    <col min="4046" max="4046" width="17.42578125" style="2" customWidth="1"/>
    <col min="4047" max="4049" width="14.42578125" style="2" customWidth="1"/>
    <col min="4050" max="4297" width="11.42578125" style="2"/>
    <col min="4298" max="4298" width="14.42578125" style="2" customWidth="1"/>
    <col min="4299" max="4299" width="12" style="2" customWidth="1"/>
    <col min="4300" max="4301" width="14.42578125" style="2" customWidth="1"/>
    <col min="4302" max="4302" width="17.42578125" style="2" customWidth="1"/>
    <col min="4303" max="4305" width="14.42578125" style="2" customWidth="1"/>
    <col min="4306" max="4553" width="11.42578125" style="2"/>
    <col min="4554" max="4554" width="14.42578125" style="2" customWidth="1"/>
    <col min="4555" max="4555" width="12" style="2" customWidth="1"/>
    <col min="4556" max="4557" width="14.42578125" style="2" customWidth="1"/>
    <col min="4558" max="4558" width="17.42578125" style="2" customWidth="1"/>
    <col min="4559" max="4561" width="14.42578125" style="2" customWidth="1"/>
    <col min="4562" max="4809" width="11.42578125" style="2"/>
    <col min="4810" max="4810" width="14.42578125" style="2" customWidth="1"/>
    <col min="4811" max="4811" width="12" style="2" customWidth="1"/>
    <col min="4812" max="4813" width="14.42578125" style="2" customWidth="1"/>
    <col min="4814" max="4814" width="17.42578125" style="2" customWidth="1"/>
    <col min="4815" max="4817" width="14.42578125" style="2" customWidth="1"/>
    <col min="4818" max="5065" width="11.42578125" style="2"/>
    <col min="5066" max="5066" width="14.42578125" style="2" customWidth="1"/>
    <col min="5067" max="5067" width="12" style="2" customWidth="1"/>
    <col min="5068" max="5069" width="14.42578125" style="2" customWidth="1"/>
    <col min="5070" max="5070" width="17.42578125" style="2" customWidth="1"/>
    <col min="5071" max="5073" width="14.42578125" style="2" customWidth="1"/>
    <col min="5074" max="5321" width="11.42578125" style="2"/>
    <col min="5322" max="5322" width="14.42578125" style="2" customWidth="1"/>
    <col min="5323" max="5323" width="12" style="2" customWidth="1"/>
    <col min="5324" max="5325" width="14.42578125" style="2" customWidth="1"/>
    <col min="5326" max="5326" width="17.42578125" style="2" customWidth="1"/>
    <col min="5327" max="5329" width="14.42578125" style="2" customWidth="1"/>
    <col min="5330" max="5577" width="11.42578125" style="2"/>
    <col min="5578" max="5578" width="14.42578125" style="2" customWidth="1"/>
    <col min="5579" max="5579" width="12" style="2" customWidth="1"/>
    <col min="5580" max="5581" width="14.42578125" style="2" customWidth="1"/>
    <col min="5582" max="5582" width="17.42578125" style="2" customWidth="1"/>
    <col min="5583" max="5585" width="14.42578125" style="2" customWidth="1"/>
    <col min="5586" max="5833" width="11.42578125" style="2"/>
    <col min="5834" max="5834" width="14.42578125" style="2" customWidth="1"/>
    <col min="5835" max="5835" width="12" style="2" customWidth="1"/>
    <col min="5836" max="5837" width="14.42578125" style="2" customWidth="1"/>
    <col min="5838" max="5838" width="17.42578125" style="2" customWidth="1"/>
    <col min="5839" max="5841" width="14.42578125" style="2" customWidth="1"/>
    <col min="5842" max="6089" width="11.42578125" style="2"/>
    <col min="6090" max="6090" width="14.42578125" style="2" customWidth="1"/>
    <col min="6091" max="6091" width="12" style="2" customWidth="1"/>
    <col min="6092" max="6093" width="14.42578125" style="2" customWidth="1"/>
    <col min="6094" max="6094" width="17.42578125" style="2" customWidth="1"/>
    <col min="6095" max="6097" width="14.42578125" style="2" customWidth="1"/>
    <col min="6098" max="6345" width="11.42578125" style="2"/>
    <col min="6346" max="6346" width="14.42578125" style="2" customWidth="1"/>
    <col min="6347" max="6347" width="12" style="2" customWidth="1"/>
    <col min="6348" max="6349" width="14.42578125" style="2" customWidth="1"/>
    <col min="6350" max="6350" width="17.42578125" style="2" customWidth="1"/>
    <col min="6351" max="6353" width="14.42578125" style="2" customWidth="1"/>
    <col min="6354" max="6601" width="11.42578125" style="2"/>
    <col min="6602" max="6602" width="14.42578125" style="2" customWidth="1"/>
    <col min="6603" max="6603" width="12" style="2" customWidth="1"/>
    <col min="6604" max="6605" width="14.42578125" style="2" customWidth="1"/>
    <col min="6606" max="6606" width="17.42578125" style="2" customWidth="1"/>
    <col min="6607" max="6609" width="14.42578125" style="2" customWidth="1"/>
    <col min="6610" max="6857" width="11.42578125" style="2"/>
    <col min="6858" max="6858" width="14.42578125" style="2" customWidth="1"/>
    <col min="6859" max="6859" width="12" style="2" customWidth="1"/>
    <col min="6860" max="6861" width="14.42578125" style="2" customWidth="1"/>
    <col min="6862" max="6862" width="17.42578125" style="2" customWidth="1"/>
    <col min="6863" max="6865" width="14.42578125" style="2" customWidth="1"/>
    <col min="6866" max="7113" width="11.42578125" style="2"/>
    <col min="7114" max="7114" width="14.42578125" style="2" customWidth="1"/>
    <col min="7115" max="7115" width="12" style="2" customWidth="1"/>
    <col min="7116" max="7117" width="14.42578125" style="2" customWidth="1"/>
    <col min="7118" max="7118" width="17.42578125" style="2" customWidth="1"/>
    <col min="7119" max="7121" width="14.42578125" style="2" customWidth="1"/>
    <col min="7122" max="7369" width="11.42578125" style="2"/>
    <col min="7370" max="7370" width="14.42578125" style="2" customWidth="1"/>
    <col min="7371" max="7371" width="12" style="2" customWidth="1"/>
    <col min="7372" max="7373" width="14.42578125" style="2" customWidth="1"/>
    <col min="7374" max="7374" width="17.42578125" style="2" customWidth="1"/>
    <col min="7375" max="7377" width="14.42578125" style="2" customWidth="1"/>
    <col min="7378" max="7625" width="11.42578125" style="2"/>
    <col min="7626" max="7626" width="14.42578125" style="2" customWidth="1"/>
    <col min="7627" max="7627" width="12" style="2" customWidth="1"/>
    <col min="7628" max="7629" width="14.42578125" style="2" customWidth="1"/>
    <col min="7630" max="7630" width="17.42578125" style="2" customWidth="1"/>
    <col min="7631" max="7633" width="14.42578125" style="2" customWidth="1"/>
    <col min="7634" max="7881" width="11.42578125" style="2"/>
    <col min="7882" max="7882" width="14.42578125" style="2" customWidth="1"/>
    <col min="7883" max="7883" width="12" style="2" customWidth="1"/>
    <col min="7884" max="7885" width="14.42578125" style="2" customWidth="1"/>
    <col min="7886" max="7886" width="17.42578125" style="2" customWidth="1"/>
    <col min="7887" max="7889" width="14.42578125" style="2" customWidth="1"/>
    <col min="7890" max="8137" width="11.42578125" style="2"/>
    <col min="8138" max="8138" width="14.42578125" style="2" customWidth="1"/>
    <col min="8139" max="8139" width="12" style="2" customWidth="1"/>
    <col min="8140" max="8141" width="14.42578125" style="2" customWidth="1"/>
    <col min="8142" max="8142" width="17.42578125" style="2" customWidth="1"/>
    <col min="8143" max="8145" width="14.42578125" style="2" customWidth="1"/>
    <col min="8146" max="8393" width="11.42578125" style="2"/>
    <col min="8394" max="8394" width="14.42578125" style="2" customWidth="1"/>
    <col min="8395" max="8395" width="12" style="2" customWidth="1"/>
    <col min="8396" max="8397" width="14.42578125" style="2" customWidth="1"/>
    <col min="8398" max="8398" width="17.42578125" style="2" customWidth="1"/>
    <col min="8399" max="8401" width="14.42578125" style="2" customWidth="1"/>
    <col min="8402" max="8649" width="11.42578125" style="2"/>
    <col min="8650" max="8650" width="14.42578125" style="2" customWidth="1"/>
    <col min="8651" max="8651" width="12" style="2" customWidth="1"/>
    <col min="8652" max="8653" width="14.42578125" style="2" customWidth="1"/>
    <col min="8654" max="8654" width="17.42578125" style="2" customWidth="1"/>
    <col min="8655" max="8657" width="14.42578125" style="2" customWidth="1"/>
    <col min="8658" max="8905" width="11.42578125" style="2"/>
    <col min="8906" max="8906" width="14.42578125" style="2" customWidth="1"/>
    <col min="8907" max="8907" width="12" style="2" customWidth="1"/>
    <col min="8908" max="8909" width="14.42578125" style="2" customWidth="1"/>
    <col min="8910" max="8910" width="17.42578125" style="2" customWidth="1"/>
    <col min="8911" max="8913" width="14.42578125" style="2" customWidth="1"/>
    <col min="8914" max="9161" width="11.42578125" style="2"/>
    <col min="9162" max="9162" width="14.42578125" style="2" customWidth="1"/>
    <col min="9163" max="9163" width="12" style="2" customWidth="1"/>
    <col min="9164" max="9165" width="14.42578125" style="2" customWidth="1"/>
    <col min="9166" max="9166" width="17.42578125" style="2" customWidth="1"/>
    <col min="9167" max="9169" width="14.42578125" style="2" customWidth="1"/>
    <col min="9170" max="9417" width="11.42578125" style="2"/>
    <col min="9418" max="9418" width="14.42578125" style="2" customWidth="1"/>
    <col min="9419" max="9419" width="12" style="2" customWidth="1"/>
    <col min="9420" max="9421" width="14.42578125" style="2" customWidth="1"/>
    <col min="9422" max="9422" width="17.42578125" style="2" customWidth="1"/>
    <col min="9423" max="9425" width="14.42578125" style="2" customWidth="1"/>
    <col min="9426" max="9673" width="11.42578125" style="2"/>
    <col min="9674" max="9674" width="14.42578125" style="2" customWidth="1"/>
    <col min="9675" max="9675" width="12" style="2" customWidth="1"/>
    <col min="9676" max="9677" width="14.42578125" style="2" customWidth="1"/>
    <col min="9678" max="9678" width="17.42578125" style="2" customWidth="1"/>
    <col min="9679" max="9681" width="14.42578125" style="2" customWidth="1"/>
    <col min="9682" max="9929" width="11.42578125" style="2"/>
    <col min="9930" max="9930" width="14.42578125" style="2" customWidth="1"/>
    <col min="9931" max="9931" width="12" style="2" customWidth="1"/>
    <col min="9932" max="9933" width="14.42578125" style="2" customWidth="1"/>
    <col min="9934" max="9934" width="17.42578125" style="2" customWidth="1"/>
    <col min="9935" max="9937" width="14.42578125" style="2" customWidth="1"/>
    <col min="9938" max="10185" width="11.42578125" style="2"/>
    <col min="10186" max="10186" width="14.42578125" style="2" customWidth="1"/>
    <col min="10187" max="10187" width="12" style="2" customWidth="1"/>
    <col min="10188" max="10189" width="14.42578125" style="2" customWidth="1"/>
    <col min="10190" max="10190" width="17.42578125" style="2" customWidth="1"/>
    <col min="10191" max="10193" width="14.42578125" style="2" customWidth="1"/>
    <col min="10194" max="10441" width="11.42578125" style="2"/>
    <col min="10442" max="10442" width="14.42578125" style="2" customWidth="1"/>
    <col min="10443" max="10443" width="12" style="2" customWidth="1"/>
    <col min="10444" max="10445" width="14.42578125" style="2" customWidth="1"/>
    <col min="10446" max="10446" width="17.42578125" style="2" customWidth="1"/>
    <col min="10447" max="10449" width="14.42578125" style="2" customWidth="1"/>
    <col min="10450" max="10697" width="11.42578125" style="2"/>
    <col min="10698" max="10698" width="14.42578125" style="2" customWidth="1"/>
    <col min="10699" max="10699" width="12" style="2" customWidth="1"/>
    <col min="10700" max="10701" width="14.42578125" style="2" customWidth="1"/>
    <col min="10702" max="10702" width="17.42578125" style="2" customWidth="1"/>
    <col min="10703" max="10705" width="14.42578125" style="2" customWidth="1"/>
    <col min="10706" max="10953" width="11.42578125" style="2"/>
    <col min="10954" max="10954" width="14.42578125" style="2" customWidth="1"/>
    <col min="10955" max="10955" width="12" style="2" customWidth="1"/>
    <col min="10956" max="10957" width="14.42578125" style="2" customWidth="1"/>
    <col min="10958" max="10958" width="17.42578125" style="2" customWidth="1"/>
    <col min="10959" max="10961" width="14.42578125" style="2" customWidth="1"/>
    <col min="10962" max="11209" width="11.42578125" style="2"/>
    <col min="11210" max="11210" width="14.42578125" style="2" customWidth="1"/>
    <col min="11211" max="11211" width="12" style="2" customWidth="1"/>
    <col min="11212" max="11213" width="14.42578125" style="2" customWidth="1"/>
    <col min="11214" max="11214" width="17.42578125" style="2" customWidth="1"/>
    <col min="11215" max="11217" width="14.42578125" style="2" customWidth="1"/>
    <col min="11218" max="11465" width="11.42578125" style="2"/>
    <col min="11466" max="11466" width="14.42578125" style="2" customWidth="1"/>
    <col min="11467" max="11467" width="12" style="2" customWidth="1"/>
    <col min="11468" max="11469" width="14.42578125" style="2" customWidth="1"/>
    <col min="11470" max="11470" width="17.42578125" style="2" customWidth="1"/>
    <col min="11471" max="11473" width="14.42578125" style="2" customWidth="1"/>
    <col min="11474" max="11721" width="11.42578125" style="2"/>
    <col min="11722" max="11722" width="14.42578125" style="2" customWidth="1"/>
    <col min="11723" max="11723" width="12" style="2" customWidth="1"/>
    <col min="11724" max="11725" width="14.42578125" style="2" customWidth="1"/>
    <col min="11726" max="11726" width="17.42578125" style="2" customWidth="1"/>
    <col min="11727" max="11729" width="14.42578125" style="2" customWidth="1"/>
    <col min="11730" max="11977" width="11.42578125" style="2"/>
    <col min="11978" max="11978" width="14.42578125" style="2" customWidth="1"/>
    <col min="11979" max="11979" width="12" style="2" customWidth="1"/>
    <col min="11980" max="11981" width="14.42578125" style="2" customWidth="1"/>
    <col min="11982" max="11982" width="17.42578125" style="2" customWidth="1"/>
    <col min="11983" max="11985" width="14.42578125" style="2" customWidth="1"/>
    <col min="11986" max="12233" width="11.42578125" style="2"/>
    <col min="12234" max="12234" width="14.42578125" style="2" customWidth="1"/>
    <col min="12235" max="12235" width="12" style="2" customWidth="1"/>
    <col min="12236" max="12237" width="14.42578125" style="2" customWidth="1"/>
    <col min="12238" max="12238" width="17.42578125" style="2" customWidth="1"/>
    <col min="12239" max="12241" width="14.42578125" style="2" customWidth="1"/>
    <col min="12242" max="12489" width="11.42578125" style="2"/>
    <col min="12490" max="12490" width="14.42578125" style="2" customWidth="1"/>
    <col min="12491" max="12491" width="12" style="2" customWidth="1"/>
    <col min="12492" max="12493" width="14.42578125" style="2" customWidth="1"/>
    <col min="12494" max="12494" width="17.42578125" style="2" customWidth="1"/>
    <col min="12495" max="12497" width="14.42578125" style="2" customWidth="1"/>
    <col min="12498" max="12745" width="11.42578125" style="2"/>
    <col min="12746" max="12746" width="14.42578125" style="2" customWidth="1"/>
    <col min="12747" max="12747" width="12" style="2" customWidth="1"/>
    <col min="12748" max="12749" width="14.42578125" style="2" customWidth="1"/>
    <col min="12750" max="12750" width="17.42578125" style="2" customWidth="1"/>
    <col min="12751" max="12753" width="14.42578125" style="2" customWidth="1"/>
    <col min="12754" max="13001" width="11.42578125" style="2"/>
    <col min="13002" max="13002" width="14.42578125" style="2" customWidth="1"/>
    <col min="13003" max="13003" width="12" style="2" customWidth="1"/>
    <col min="13004" max="13005" width="14.42578125" style="2" customWidth="1"/>
    <col min="13006" max="13006" width="17.42578125" style="2" customWidth="1"/>
    <col min="13007" max="13009" width="14.42578125" style="2" customWidth="1"/>
    <col min="13010" max="13257" width="11.42578125" style="2"/>
    <col min="13258" max="13258" width="14.42578125" style="2" customWidth="1"/>
    <col min="13259" max="13259" width="12" style="2" customWidth="1"/>
    <col min="13260" max="13261" width="14.42578125" style="2" customWidth="1"/>
    <col min="13262" max="13262" width="17.42578125" style="2" customWidth="1"/>
    <col min="13263" max="13265" width="14.42578125" style="2" customWidth="1"/>
    <col min="13266" max="13513" width="11.42578125" style="2"/>
    <col min="13514" max="13514" width="14.42578125" style="2" customWidth="1"/>
    <col min="13515" max="13515" width="12" style="2" customWidth="1"/>
    <col min="13516" max="13517" width="14.42578125" style="2" customWidth="1"/>
    <col min="13518" max="13518" width="17.42578125" style="2" customWidth="1"/>
    <col min="13519" max="13521" width="14.42578125" style="2" customWidth="1"/>
    <col min="13522" max="13769" width="11.42578125" style="2"/>
    <col min="13770" max="13770" width="14.42578125" style="2" customWidth="1"/>
    <col min="13771" max="13771" width="12" style="2" customWidth="1"/>
    <col min="13772" max="13773" width="14.42578125" style="2" customWidth="1"/>
    <col min="13774" max="13774" width="17.42578125" style="2" customWidth="1"/>
    <col min="13775" max="13777" width="14.42578125" style="2" customWidth="1"/>
    <col min="13778" max="14025" width="11.42578125" style="2"/>
    <col min="14026" max="14026" width="14.42578125" style="2" customWidth="1"/>
    <col min="14027" max="14027" width="12" style="2" customWidth="1"/>
    <col min="14028" max="14029" width="14.42578125" style="2" customWidth="1"/>
    <col min="14030" max="14030" width="17.42578125" style="2" customWidth="1"/>
    <col min="14031" max="14033" width="14.42578125" style="2" customWidth="1"/>
    <col min="14034" max="14281" width="11.42578125" style="2"/>
    <col min="14282" max="14282" width="14.42578125" style="2" customWidth="1"/>
    <col min="14283" max="14283" width="12" style="2" customWidth="1"/>
    <col min="14284" max="14285" width="14.42578125" style="2" customWidth="1"/>
    <col min="14286" max="14286" width="17.42578125" style="2" customWidth="1"/>
    <col min="14287" max="14289" width="14.42578125" style="2" customWidth="1"/>
    <col min="14290" max="14537" width="11.42578125" style="2"/>
    <col min="14538" max="14538" width="14.42578125" style="2" customWidth="1"/>
    <col min="14539" max="14539" width="12" style="2" customWidth="1"/>
    <col min="14540" max="14541" width="14.42578125" style="2" customWidth="1"/>
    <col min="14542" max="14542" width="17.42578125" style="2" customWidth="1"/>
    <col min="14543" max="14545" width="14.42578125" style="2" customWidth="1"/>
    <col min="14546" max="14793" width="11.42578125" style="2"/>
    <col min="14794" max="14794" width="14.42578125" style="2" customWidth="1"/>
    <col min="14795" max="14795" width="12" style="2" customWidth="1"/>
    <col min="14796" max="14797" width="14.42578125" style="2" customWidth="1"/>
    <col min="14798" max="14798" width="17.42578125" style="2" customWidth="1"/>
    <col min="14799" max="14801" width="14.42578125" style="2" customWidth="1"/>
    <col min="14802" max="15049" width="11.42578125" style="2"/>
    <col min="15050" max="15050" width="14.42578125" style="2" customWidth="1"/>
    <col min="15051" max="15051" width="12" style="2" customWidth="1"/>
    <col min="15052" max="15053" width="14.42578125" style="2" customWidth="1"/>
    <col min="15054" max="15054" width="17.42578125" style="2" customWidth="1"/>
    <col min="15055" max="15057" width="14.42578125" style="2" customWidth="1"/>
    <col min="15058" max="15305" width="11.42578125" style="2"/>
    <col min="15306" max="15306" width="14.42578125" style="2" customWidth="1"/>
    <col min="15307" max="15307" width="12" style="2" customWidth="1"/>
    <col min="15308" max="15309" width="14.42578125" style="2" customWidth="1"/>
    <col min="15310" max="15310" width="17.42578125" style="2" customWidth="1"/>
    <col min="15311" max="15313" width="14.42578125" style="2" customWidth="1"/>
    <col min="15314" max="15561" width="11.42578125" style="2"/>
    <col min="15562" max="15562" width="14.42578125" style="2" customWidth="1"/>
    <col min="15563" max="15563" width="12" style="2" customWidth="1"/>
    <col min="15564" max="15565" width="14.42578125" style="2" customWidth="1"/>
    <col min="15566" max="15566" width="17.42578125" style="2" customWidth="1"/>
    <col min="15567" max="15569" width="14.42578125" style="2" customWidth="1"/>
    <col min="15570" max="15817" width="11.42578125" style="2"/>
    <col min="15818" max="15818" width="14.42578125" style="2" customWidth="1"/>
    <col min="15819" max="15819" width="12" style="2" customWidth="1"/>
    <col min="15820" max="15821" width="14.42578125" style="2" customWidth="1"/>
    <col min="15822" max="15822" width="17.42578125" style="2" customWidth="1"/>
    <col min="15823" max="15825" width="14.42578125" style="2" customWidth="1"/>
    <col min="15826" max="16073" width="11.42578125" style="2"/>
    <col min="16074" max="16074" width="14.42578125" style="2" customWidth="1"/>
    <col min="16075" max="16075" width="12" style="2" customWidth="1"/>
    <col min="16076" max="16077" width="14.42578125" style="2" customWidth="1"/>
    <col min="16078" max="16078" width="17.42578125" style="2" customWidth="1"/>
    <col min="16079" max="16081" width="14.42578125" style="2" customWidth="1"/>
    <col min="16082" max="16384" width="11.42578125" style="2"/>
  </cols>
  <sheetData>
    <row r="1" spans="1:11" ht="55.5" customHeight="1" x14ac:dyDescent="0.25">
      <c r="A1" s="1"/>
    </row>
    <row r="2" spans="1:11" x14ac:dyDescent="0.25">
      <c r="A2" s="4"/>
    </row>
    <row r="3" spans="1:11" ht="20.25" customHeight="1" x14ac:dyDescent="0.25">
      <c r="A3" s="521" t="s">
        <v>138</v>
      </c>
      <c r="B3" s="522"/>
      <c r="C3" s="522"/>
      <c r="D3" s="522"/>
      <c r="E3" s="523"/>
    </row>
    <row r="4" spans="1:11" ht="14.25" customHeight="1" x14ac:dyDescent="0.25">
      <c r="A4" s="533"/>
      <c r="B4" s="534"/>
      <c r="C4" s="534"/>
      <c r="D4" s="534"/>
      <c r="E4" s="535"/>
    </row>
    <row r="5" spans="1:11" x14ac:dyDescent="0.25">
      <c r="A5" s="391" t="s">
        <v>8</v>
      </c>
      <c r="B5" s="8"/>
      <c r="C5" s="8"/>
      <c r="D5" s="8"/>
      <c r="E5" s="9"/>
    </row>
    <row r="6" spans="1:11" x14ac:dyDescent="0.25">
      <c r="A6" s="391" t="s">
        <v>9</v>
      </c>
      <c r="B6" s="8"/>
      <c r="C6" s="8"/>
      <c r="D6" s="8"/>
      <c r="E6" s="9"/>
    </row>
    <row r="7" spans="1:11" x14ac:dyDescent="0.25">
      <c r="A7" s="10" t="s">
        <v>158</v>
      </c>
      <c r="B7" s="11"/>
      <c r="C7" s="11"/>
      <c r="D7" s="11"/>
      <c r="E7" s="12"/>
    </row>
    <row r="8" spans="1:11" ht="16.5" x14ac:dyDescent="0.3">
      <c r="E8" s="15" t="s">
        <v>37</v>
      </c>
    </row>
    <row r="9" spans="1:11" ht="14.25" customHeight="1" x14ac:dyDescent="0.25">
      <c r="A9" s="536" t="s">
        <v>167</v>
      </c>
      <c r="B9" s="537"/>
      <c r="C9" s="537"/>
      <c r="D9" s="537"/>
      <c r="E9" s="538"/>
    </row>
    <row r="10" spans="1:11" ht="27" customHeight="1" x14ac:dyDescent="0.25">
      <c r="A10" s="16" t="s">
        <v>5</v>
      </c>
      <c r="B10" s="84" t="s">
        <v>152</v>
      </c>
      <c r="C10" s="85" t="s">
        <v>153</v>
      </c>
      <c r="D10" s="17" t="s">
        <v>155</v>
      </c>
      <c r="E10" s="20" t="s">
        <v>156</v>
      </c>
    </row>
    <row r="11" spans="1:11" x14ac:dyDescent="0.25">
      <c r="A11" s="131" t="s">
        <v>26</v>
      </c>
      <c r="B11" s="132">
        <v>4451814</v>
      </c>
      <c r="C11" s="132">
        <v>5181288</v>
      </c>
      <c r="D11" s="264">
        <f>+C11/B11*100-100</f>
        <v>16.385994563115176</v>
      </c>
      <c r="E11" s="392">
        <f>+C11/$C$13*100</f>
        <v>97.551721566976525</v>
      </c>
      <c r="H11" s="93"/>
      <c r="J11" s="93"/>
      <c r="K11" s="93"/>
    </row>
    <row r="12" spans="1:11" x14ac:dyDescent="0.25">
      <c r="A12" s="135" t="s">
        <v>27</v>
      </c>
      <c r="B12" s="136">
        <v>122186</v>
      </c>
      <c r="C12" s="136">
        <v>130036</v>
      </c>
      <c r="D12" s="133">
        <f t="shared" ref="D12:D20" si="0">+C12/B12*100-100</f>
        <v>6.4246312998215842</v>
      </c>
      <c r="E12" s="134">
        <f t="shared" ref="E12:E18" si="1">+C12/$C$13*100</f>
        <v>2.4482784330234795</v>
      </c>
      <c r="G12" s="93"/>
      <c r="H12" s="93"/>
      <c r="J12" s="93"/>
      <c r="K12" s="93"/>
    </row>
    <row r="13" spans="1:11" x14ac:dyDescent="0.25">
      <c r="A13" s="137" t="s">
        <v>28</v>
      </c>
      <c r="B13" s="138">
        <f t="shared" ref="B13:C13" si="2">SUM(B11:B12)</f>
        <v>4574000</v>
      </c>
      <c r="C13" s="138">
        <f t="shared" si="2"/>
        <v>5311324</v>
      </c>
      <c r="D13" s="393">
        <f t="shared" si="0"/>
        <v>16.11989505902929</v>
      </c>
      <c r="E13" s="394">
        <f t="shared" si="1"/>
        <v>100</v>
      </c>
      <c r="G13" s="93"/>
      <c r="H13" s="93"/>
      <c r="J13" s="93"/>
      <c r="K13" s="93"/>
    </row>
    <row r="14" spans="1:11" x14ac:dyDescent="0.25">
      <c r="A14" s="137" t="s">
        <v>29</v>
      </c>
      <c r="B14" s="138">
        <f t="shared" ref="B14:C14" si="3">+B15</f>
        <v>2062000</v>
      </c>
      <c r="C14" s="138">
        <f t="shared" si="3"/>
        <v>2394392</v>
      </c>
      <c r="D14" s="393">
        <f t="shared" si="0"/>
        <v>16.119883608147418</v>
      </c>
      <c r="E14" s="394">
        <f t="shared" si="1"/>
        <v>45.080887552708134</v>
      </c>
      <c r="G14" s="93"/>
      <c r="H14" s="93"/>
      <c r="J14" s="93"/>
    </row>
    <row r="15" spans="1:11" x14ac:dyDescent="0.25">
      <c r="A15" s="139" t="s">
        <v>30</v>
      </c>
      <c r="B15" s="140">
        <v>2062000</v>
      </c>
      <c r="C15" s="140">
        <v>2394392</v>
      </c>
      <c r="D15" s="133">
        <f t="shared" si="0"/>
        <v>16.119883608147418</v>
      </c>
      <c r="E15" s="134">
        <f t="shared" si="1"/>
        <v>45.080887552708134</v>
      </c>
      <c r="G15" s="93"/>
      <c r="I15" s="93"/>
    </row>
    <row r="16" spans="1:11" x14ac:dyDescent="0.25">
      <c r="A16" s="137" t="s">
        <v>31</v>
      </c>
      <c r="B16" s="138">
        <f t="shared" ref="B16:C16" si="4">+B13-B15</f>
        <v>2512000</v>
      </c>
      <c r="C16" s="138">
        <f t="shared" si="4"/>
        <v>2916932</v>
      </c>
      <c r="D16" s="395">
        <f t="shared" si="0"/>
        <v>16.119904458598725</v>
      </c>
      <c r="E16" s="396">
        <f t="shared" si="1"/>
        <v>54.919112447291866</v>
      </c>
    </row>
    <row r="17" spans="1:5" x14ac:dyDescent="0.25">
      <c r="A17" s="139" t="s">
        <v>32</v>
      </c>
      <c r="B17" s="140">
        <v>610000</v>
      </c>
      <c r="C17" s="140">
        <v>573116</v>
      </c>
      <c r="D17" s="133">
        <f t="shared" si="0"/>
        <v>-6.0465573770491829</v>
      </c>
      <c r="E17" s="134">
        <f t="shared" si="1"/>
        <v>10.790454508141472</v>
      </c>
    </row>
    <row r="18" spans="1:5" x14ac:dyDescent="0.25">
      <c r="A18" s="141" t="s">
        <v>33</v>
      </c>
      <c r="B18" s="142">
        <v>37000</v>
      </c>
      <c r="C18" s="142">
        <v>34763</v>
      </c>
      <c r="D18" s="264">
        <f t="shared" si="0"/>
        <v>-6.0459459459459453</v>
      </c>
      <c r="E18" s="392">
        <f t="shared" si="1"/>
        <v>0.6545072377433574</v>
      </c>
    </row>
    <row r="19" spans="1:5" x14ac:dyDescent="0.25">
      <c r="A19" s="139" t="s">
        <v>34</v>
      </c>
      <c r="B19" s="143" t="s">
        <v>35</v>
      </c>
      <c r="C19" s="143" t="s">
        <v>35</v>
      </c>
      <c r="D19" s="133" t="str">
        <f>+C19</f>
        <v>N.D</v>
      </c>
      <c r="E19" s="144" t="s">
        <v>35</v>
      </c>
    </row>
    <row r="20" spans="1:5" x14ac:dyDescent="0.25">
      <c r="A20" s="145" t="s">
        <v>36</v>
      </c>
      <c r="B20" s="146">
        <f t="shared" ref="B20:C20" si="5">+B16-B17-B18</f>
        <v>1865000</v>
      </c>
      <c r="C20" s="146">
        <f t="shared" si="5"/>
        <v>2309053</v>
      </c>
      <c r="D20" s="397">
        <f t="shared" si="0"/>
        <v>23.809812332439691</v>
      </c>
      <c r="E20" s="147"/>
    </row>
    <row r="21" spans="1:5" x14ac:dyDescent="0.25">
      <c r="B21" s="148"/>
      <c r="C21" s="148"/>
    </row>
    <row r="22" spans="1:5" x14ac:dyDescent="0.25">
      <c r="A22" s="149" t="s">
        <v>165</v>
      </c>
      <c r="B22" s="150"/>
      <c r="C22" s="151"/>
      <c r="D22" s="127"/>
      <c r="E22" s="128"/>
    </row>
    <row r="23" spans="1:5" x14ac:dyDescent="0.25">
      <c r="A23" s="551" t="s">
        <v>150</v>
      </c>
      <c r="B23" s="547"/>
      <c r="C23" s="126"/>
      <c r="D23" s="126"/>
      <c r="E23" s="130"/>
    </row>
    <row r="24" spans="1:5" x14ac:dyDescent="0.25">
      <c r="A24" s="542" t="s">
        <v>139</v>
      </c>
      <c r="B24" s="543"/>
      <c r="C24" s="126"/>
      <c r="D24" s="126"/>
      <c r="E24" s="130"/>
    </row>
    <row r="25" spans="1:5" x14ac:dyDescent="0.25">
      <c r="A25" s="527" t="s">
        <v>140</v>
      </c>
      <c r="B25" s="528"/>
      <c r="C25" s="126"/>
      <c r="D25" s="126"/>
      <c r="E25" s="130"/>
    </row>
    <row r="26" spans="1:5" x14ac:dyDescent="0.25">
      <c r="A26" s="542" t="s">
        <v>160</v>
      </c>
      <c r="B26" s="543"/>
      <c r="C26" s="152"/>
      <c r="D26" s="126"/>
      <c r="E26" s="130"/>
    </row>
    <row r="27" spans="1:5" x14ac:dyDescent="0.25">
      <c r="A27" s="530" t="s">
        <v>141</v>
      </c>
      <c r="B27" s="531"/>
      <c r="C27" s="153"/>
      <c r="D27" s="153"/>
      <c r="E27" s="154"/>
    </row>
    <row r="28" spans="1:5" x14ac:dyDescent="0.25">
      <c r="B28" s="148"/>
      <c r="C28" s="148"/>
    </row>
  </sheetData>
  <mergeCells count="7">
    <mergeCell ref="A27:B27"/>
    <mergeCell ref="A3:E4"/>
    <mergeCell ref="A9:E9"/>
    <mergeCell ref="A26:B26"/>
    <mergeCell ref="A24:B24"/>
    <mergeCell ref="A25:B25"/>
    <mergeCell ref="A23:B23"/>
  </mergeCells>
  <hyperlinks>
    <hyperlink ref="E8" location="Indicé!A1" display="Índice"/>
  </hyperlinks>
  <pageMargins left="0.7" right="0.7" top="0.75" bottom="0.75" header="0.3" footer="0.3"/>
  <ignoredErrors>
    <ignoredError sqref="D19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activeCell="C17" sqref="C17"/>
    </sheetView>
  </sheetViews>
  <sheetFormatPr baseColWidth="10" defaultRowHeight="14.25" x14ac:dyDescent="0.25"/>
  <cols>
    <col min="1" max="1" width="54" style="2" customWidth="1"/>
    <col min="2" max="2" width="14.85546875" style="2" customWidth="1"/>
    <col min="3" max="3" width="12.28515625" style="2" customWidth="1"/>
    <col min="4" max="4" width="16.42578125" style="2" customWidth="1"/>
    <col min="5" max="5" width="15.85546875" style="2" customWidth="1"/>
    <col min="6" max="201" width="11.42578125" style="2"/>
    <col min="202" max="202" width="14.42578125" style="2" customWidth="1"/>
    <col min="203" max="203" width="12" style="2" customWidth="1"/>
    <col min="204" max="205" width="14.42578125" style="2" customWidth="1"/>
    <col min="206" max="206" width="17.42578125" style="2" customWidth="1"/>
    <col min="207" max="209" width="14.42578125" style="2" customWidth="1"/>
    <col min="210" max="457" width="11.42578125" style="2"/>
    <col min="458" max="458" width="14.42578125" style="2" customWidth="1"/>
    <col min="459" max="459" width="12" style="2" customWidth="1"/>
    <col min="460" max="461" width="14.42578125" style="2" customWidth="1"/>
    <col min="462" max="462" width="17.42578125" style="2" customWidth="1"/>
    <col min="463" max="465" width="14.42578125" style="2" customWidth="1"/>
    <col min="466" max="713" width="11.42578125" style="2"/>
    <col min="714" max="714" width="14.42578125" style="2" customWidth="1"/>
    <col min="715" max="715" width="12" style="2" customWidth="1"/>
    <col min="716" max="717" width="14.42578125" style="2" customWidth="1"/>
    <col min="718" max="718" width="17.42578125" style="2" customWidth="1"/>
    <col min="719" max="721" width="14.42578125" style="2" customWidth="1"/>
    <col min="722" max="969" width="11.42578125" style="2"/>
    <col min="970" max="970" width="14.42578125" style="2" customWidth="1"/>
    <col min="971" max="971" width="12" style="2" customWidth="1"/>
    <col min="972" max="973" width="14.42578125" style="2" customWidth="1"/>
    <col min="974" max="974" width="17.42578125" style="2" customWidth="1"/>
    <col min="975" max="977" width="14.42578125" style="2" customWidth="1"/>
    <col min="978" max="1225" width="11.42578125" style="2"/>
    <col min="1226" max="1226" width="14.42578125" style="2" customWidth="1"/>
    <col min="1227" max="1227" width="12" style="2" customWidth="1"/>
    <col min="1228" max="1229" width="14.42578125" style="2" customWidth="1"/>
    <col min="1230" max="1230" width="17.42578125" style="2" customWidth="1"/>
    <col min="1231" max="1233" width="14.42578125" style="2" customWidth="1"/>
    <col min="1234" max="1481" width="11.42578125" style="2"/>
    <col min="1482" max="1482" width="14.42578125" style="2" customWidth="1"/>
    <col min="1483" max="1483" width="12" style="2" customWidth="1"/>
    <col min="1484" max="1485" width="14.42578125" style="2" customWidth="1"/>
    <col min="1486" max="1486" width="17.42578125" style="2" customWidth="1"/>
    <col min="1487" max="1489" width="14.42578125" style="2" customWidth="1"/>
    <col min="1490" max="1737" width="11.42578125" style="2"/>
    <col min="1738" max="1738" width="14.42578125" style="2" customWidth="1"/>
    <col min="1739" max="1739" width="12" style="2" customWidth="1"/>
    <col min="1740" max="1741" width="14.42578125" style="2" customWidth="1"/>
    <col min="1742" max="1742" width="17.42578125" style="2" customWidth="1"/>
    <col min="1743" max="1745" width="14.42578125" style="2" customWidth="1"/>
    <col min="1746" max="1993" width="11.42578125" style="2"/>
    <col min="1994" max="1994" width="14.42578125" style="2" customWidth="1"/>
    <col min="1995" max="1995" width="12" style="2" customWidth="1"/>
    <col min="1996" max="1997" width="14.42578125" style="2" customWidth="1"/>
    <col min="1998" max="1998" width="17.42578125" style="2" customWidth="1"/>
    <col min="1999" max="2001" width="14.42578125" style="2" customWidth="1"/>
    <col min="2002" max="2249" width="11.42578125" style="2"/>
    <col min="2250" max="2250" width="14.42578125" style="2" customWidth="1"/>
    <col min="2251" max="2251" width="12" style="2" customWidth="1"/>
    <col min="2252" max="2253" width="14.42578125" style="2" customWidth="1"/>
    <col min="2254" max="2254" width="17.42578125" style="2" customWidth="1"/>
    <col min="2255" max="2257" width="14.42578125" style="2" customWidth="1"/>
    <col min="2258" max="2505" width="11.42578125" style="2"/>
    <col min="2506" max="2506" width="14.42578125" style="2" customWidth="1"/>
    <col min="2507" max="2507" width="12" style="2" customWidth="1"/>
    <col min="2508" max="2509" width="14.42578125" style="2" customWidth="1"/>
    <col min="2510" max="2510" width="17.42578125" style="2" customWidth="1"/>
    <col min="2511" max="2513" width="14.42578125" style="2" customWidth="1"/>
    <col min="2514" max="2761" width="11.42578125" style="2"/>
    <col min="2762" max="2762" width="14.42578125" style="2" customWidth="1"/>
    <col min="2763" max="2763" width="12" style="2" customWidth="1"/>
    <col min="2764" max="2765" width="14.42578125" style="2" customWidth="1"/>
    <col min="2766" max="2766" width="17.42578125" style="2" customWidth="1"/>
    <col min="2767" max="2769" width="14.42578125" style="2" customWidth="1"/>
    <col min="2770" max="3017" width="11.42578125" style="2"/>
    <col min="3018" max="3018" width="14.42578125" style="2" customWidth="1"/>
    <col min="3019" max="3019" width="12" style="2" customWidth="1"/>
    <col min="3020" max="3021" width="14.42578125" style="2" customWidth="1"/>
    <col min="3022" max="3022" width="17.42578125" style="2" customWidth="1"/>
    <col min="3023" max="3025" width="14.42578125" style="2" customWidth="1"/>
    <col min="3026" max="3273" width="11.42578125" style="2"/>
    <col min="3274" max="3274" width="14.42578125" style="2" customWidth="1"/>
    <col min="3275" max="3275" width="12" style="2" customWidth="1"/>
    <col min="3276" max="3277" width="14.42578125" style="2" customWidth="1"/>
    <col min="3278" max="3278" width="17.42578125" style="2" customWidth="1"/>
    <col min="3279" max="3281" width="14.42578125" style="2" customWidth="1"/>
    <col min="3282" max="3529" width="11.42578125" style="2"/>
    <col min="3530" max="3530" width="14.42578125" style="2" customWidth="1"/>
    <col min="3531" max="3531" width="12" style="2" customWidth="1"/>
    <col min="3532" max="3533" width="14.42578125" style="2" customWidth="1"/>
    <col min="3534" max="3534" width="17.42578125" style="2" customWidth="1"/>
    <col min="3535" max="3537" width="14.42578125" style="2" customWidth="1"/>
    <col min="3538" max="3785" width="11.42578125" style="2"/>
    <col min="3786" max="3786" width="14.42578125" style="2" customWidth="1"/>
    <col min="3787" max="3787" width="12" style="2" customWidth="1"/>
    <col min="3788" max="3789" width="14.42578125" style="2" customWidth="1"/>
    <col min="3790" max="3790" width="17.42578125" style="2" customWidth="1"/>
    <col min="3791" max="3793" width="14.42578125" style="2" customWidth="1"/>
    <col min="3794" max="4041" width="11.42578125" style="2"/>
    <col min="4042" max="4042" width="14.42578125" style="2" customWidth="1"/>
    <col min="4043" max="4043" width="12" style="2" customWidth="1"/>
    <col min="4044" max="4045" width="14.42578125" style="2" customWidth="1"/>
    <col min="4046" max="4046" width="17.42578125" style="2" customWidth="1"/>
    <col min="4047" max="4049" width="14.42578125" style="2" customWidth="1"/>
    <col min="4050" max="4297" width="11.42578125" style="2"/>
    <col min="4298" max="4298" width="14.42578125" style="2" customWidth="1"/>
    <col min="4299" max="4299" width="12" style="2" customWidth="1"/>
    <col min="4300" max="4301" width="14.42578125" style="2" customWidth="1"/>
    <col min="4302" max="4302" width="17.42578125" style="2" customWidth="1"/>
    <col min="4303" max="4305" width="14.42578125" style="2" customWidth="1"/>
    <col min="4306" max="4553" width="11.42578125" style="2"/>
    <col min="4554" max="4554" width="14.42578125" style="2" customWidth="1"/>
    <col min="4555" max="4555" width="12" style="2" customWidth="1"/>
    <col min="4556" max="4557" width="14.42578125" style="2" customWidth="1"/>
    <col min="4558" max="4558" width="17.42578125" style="2" customWidth="1"/>
    <col min="4559" max="4561" width="14.42578125" style="2" customWidth="1"/>
    <col min="4562" max="4809" width="11.42578125" style="2"/>
    <col min="4810" max="4810" width="14.42578125" style="2" customWidth="1"/>
    <col min="4811" max="4811" width="12" style="2" customWidth="1"/>
    <col min="4812" max="4813" width="14.42578125" style="2" customWidth="1"/>
    <col min="4814" max="4814" width="17.42578125" style="2" customWidth="1"/>
    <col min="4815" max="4817" width="14.42578125" style="2" customWidth="1"/>
    <col min="4818" max="5065" width="11.42578125" style="2"/>
    <col min="5066" max="5066" width="14.42578125" style="2" customWidth="1"/>
    <col min="5067" max="5067" width="12" style="2" customWidth="1"/>
    <col min="5068" max="5069" width="14.42578125" style="2" customWidth="1"/>
    <col min="5070" max="5070" width="17.42578125" style="2" customWidth="1"/>
    <col min="5071" max="5073" width="14.42578125" style="2" customWidth="1"/>
    <col min="5074" max="5321" width="11.42578125" style="2"/>
    <col min="5322" max="5322" width="14.42578125" style="2" customWidth="1"/>
    <col min="5323" max="5323" width="12" style="2" customWidth="1"/>
    <col min="5324" max="5325" width="14.42578125" style="2" customWidth="1"/>
    <col min="5326" max="5326" width="17.42578125" style="2" customWidth="1"/>
    <col min="5327" max="5329" width="14.42578125" style="2" customWidth="1"/>
    <col min="5330" max="5577" width="11.42578125" style="2"/>
    <col min="5578" max="5578" width="14.42578125" style="2" customWidth="1"/>
    <col min="5579" max="5579" width="12" style="2" customWidth="1"/>
    <col min="5580" max="5581" width="14.42578125" style="2" customWidth="1"/>
    <col min="5582" max="5582" width="17.42578125" style="2" customWidth="1"/>
    <col min="5583" max="5585" width="14.42578125" style="2" customWidth="1"/>
    <col min="5586" max="5833" width="11.42578125" style="2"/>
    <col min="5834" max="5834" width="14.42578125" style="2" customWidth="1"/>
    <col min="5835" max="5835" width="12" style="2" customWidth="1"/>
    <col min="5836" max="5837" width="14.42578125" style="2" customWidth="1"/>
    <col min="5838" max="5838" width="17.42578125" style="2" customWidth="1"/>
    <col min="5839" max="5841" width="14.42578125" style="2" customWidth="1"/>
    <col min="5842" max="6089" width="11.42578125" style="2"/>
    <col min="6090" max="6090" width="14.42578125" style="2" customWidth="1"/>
    <col min="6091" max="6091" width="12" style="2" customWidth="1"/>
    <col min="6092" max="6093" width="14.42578125" style="2" customWidth="1"/>
    <col min="6094" max="6094" width="17.42578125" style="2" customWidth="1"/>
    <col min="6095" max="6097" width="14.42578125" style="2" customWidth="1"/>
    <col min="6098" max="6345" width="11.42578125" style="2"/>
    <col min="6346" max="6346" width="14.42578125" style="2" customWidth="1"/>
    <col min="6347" max="6347" width="12" style="2" customWidth="1"/>
    <col min="6348" max="6349" width="14.42578125" style="2" customWidth="1"/>
    <col min="6350" max="6350" width="17.42578125" style="2" customWidth="1"/>
    <col min="6351" max="6353" width="14.42578125" style="2" customWidth="1"/>
    <col min="6354" max="6601" width="11.42578125" style="2"/>
    <col min="6602" max="6602" width="14.42578125" style="2" customWidth="1"/>
    <col min="6603" max="6603" width="12" style="2" customWidth="1"/>
    <col min="6604" max="6605" width="14.42578125" style="2" customWidth="1"/>
    <col min="6606" max="6606" width="17.42578125" style="2" customWidth="1"/>
    <col min="6607" max="6609" width="14.42578125" style="2" customWidth="1"/>
    <col min="6610" max="6857" width="11.42578125" style="2"/>
    <col min="6858" max="6858" width="14.42578125" style="2" customWidth="1"/>
    <col min="6859" max="6859" width="12" style="2" customWidth="1"/>
    <col min="6860" max="6861" width="14.42578125" style="2" customWidth="1"/>
    <col min="6862" max="6862" width="17.42578125" style="2" customWidth="1"/>
    <col min="6863" max="6865" width="14.42578125" style="2" customWidth="1"/>
    <col min="6866" max="7113" width="11.42578125" style="2"/>
    <col min="7114" max="7114" width="14.42578125" style="2" customWidth="1"/>
    <col min="7115" max="7115" width="12" style="2" customWidth="1"/>
    <col min="7116" max="7117" width="14.42578125" style="2" customWidth="1"/>
    <col min="7118" max="7118" width="17.42578125" style="2" customWidth="1"/>
    <col min="7119" max="7121" width="14.42578125" style="2" customWidth="1"/>
    <col min="7122" max="7369" width="11.42578125" style="2"/>
    <col min="7370" max="7370" width="14.42578125" style="2" customWidth="1"/>
    <col min="7371" max="7371" width="12" style="2" customWidth="1"/>
    <col min="7372" max="7373" width="14.42578125" style="2" customWidth="1"/>
    <col min="7374" max="7374" width="17.42578125" style="2" customWidth="1"/>
    <col min="7375" max="7377" width="14.42578125" style="2" customWidth="1"/>
    <col min="7378" max="7625" width="11.42578125" style="2"/>
    <col min="7626" max="7626" width="14.42578125" style="2" customWidth="1"/>
    <col min="7627" max="7627" width="12" style="2" customWidth="1"/>
    <col min="7628" max="7629" width="14.42578125" style="2" customWidth="1"/>
    <col min="7630" max="7630" width="17.42578125" style="2" customWidth="1"/>
    <col min="7631" max="7633" width="14.42578125" style="2" customWidth="1"/>
    <col min="7634" max="7881" width="11.42578125" style="2"/>
    <col min="7882" max="7882" width="14.42578125" style="2" customWidth="1"/>
    <col min="7883" max="7883" width="12" style="2" customWidth="1"/>
    <col min="7884" max="7885" width="14.42578125" style="2" customWidth="1"/>
    <col min="7886" max="7886" width="17.42578125" style="2" customWidth="1"/>
    <col min="7887" max="7889" width="14.42578125" style="2" customWidth="1"/>
    <col min="7890" max="8137" width="11.42578125" style="2"/>
    <col min="8138" max="8138" width="14.42578125" style="2" customWidth="1"/>
    <col min="8139" max="8139" width="12" style="2" customWidth="1"/>
    <col min="8140" max="8141" width="14.42578125" style="2" customWidth="1"/>
    <col min="8142" max="8142" width="17.42578125" style="2" customWidth="1"/>
    <col min="8143" max="8145" width="14.42578125" style="2" customWidth="1"/>
    <col min="8146" max="8393" width="11.42578125" style="2"/>
    <col min="8394" max="8394" width="14.42578125" style="2" customWidth="1"/>
    <col min="8395" max="8395" width="12" style="2" customWidth="1"/>
    <col min="8396" max="8397" width="14.42578125" style="2" customWidth="1"/>
    <col min="8398" max="8398" width="17.42578125" style="2" customWidth="1"/>
    <col min="8399" max="8401" width="14.42578125" style="2" customWidth="1"/>
    <col min="8402" max="8649" width="11.42578125" style="2"/>
    <col min="8650" max="8650" width="14.42578125" style="2" customWidth="1"/>
    <col min="8651" max="8651" width="12" style="2" customWidth="1"/>
    <col min="8652" max="8653" width="14.42578125" style="2" customWidth="1"/>
    <col min="8654" max="8654" width="17.42578125" style="2" customWidth="1"/>
    <col min="8655" max="8657" width="14.42578125" style="2" customWidth="1"/>
    <col min="8658" max="8905" width="11.42578125" style="2"/>
    <col min="8906" max="8906" width="14.42578125" style="2" customWidth="1"/>
    <col min="8907" max="8907" width="12" style="2" customWidth="1"/>
    <col min="8908" max="8909" width="14.42578125" style="2" customWidth="1"/>
    <col min="8910" max="8910" width="17.42578125" style="2" customWidth="1"/>
    <col min="8911" max="8913" width="14.42578125" style="2" customWidth="1"/>
    <col min="8914" max="9161" width="11.42578125" style="2"/>
    <col min="9162" max="9162" width="14.42578125" style="2" customWidth="1"/>
    <col min="9163" max="9163" width="12" style="2" customWidth="1"/>
    <col min="9164" max="9165" width="14.42578125" style="2" customWidth="1"/>
    <col min="9166" max="9166" width="17.42578125" style="2" customWidth="1"/>
    <col min="9167" max="9169" width="14.42578125" style="2" customWidth="1"/>
    <col min="9170" max="9417" width="11.42578125" style="2"/>
    <col min="9418" max="9418" width="14.42578125" style="2" customWidth="1"/>
    <col min="9419" max="9419" width="12" style="2" customWidth="1"/>
    <col min="9420" max="9421" width="14.42578125" style="2" customWidth="1"/>
    <col min="9422" max="9422" width="17.42578125" style="2" customWidth="1"/>
    <col min="9423" max="9425" width="14.42578125" style="2" customWidth="1"/>
    <col min="9426" max="9673" width="11.42578125" style="2"/>
    <col min="9674" max="9674" width="14.42578125" style="2" customWidth="1"/>
    <col min="9675" max="9675" width="12" style="2" customWidth="1"/>
    <col min="9676" max="9677" width="14.42578125" style="2" customWidth="1"/>
    <col min="9678" max="9678" width="17.42578125" style="2" customWidth="1"/>
    <col min="9679" max="9681" width="14.42578125" style="2" customWidth="1"/>
    <col min="9682" max="9929" width="11.42578125" style="2"/>
    <col min="9930" max="9930" width="14.42578125" style="2" customWidth="1"/>
    <col min="9931" max="9931" width="12" style="2" customWidth="1"/>
    <col min="9932" max="9933" width="14.42578125" style="2" customWidth="1"/>
    <col min="9934" max="9934" width="17.42578125" style="2" customWidth="1"/>
    <col min="9935" max="9937" width="14.42578125" style="2" customWidth="1"/>
    <col min="9938" max="10185" width="11.42578125" style="2"/>
    <col min="10186" max="10186" width="14.42578125" style="2" customWidth="1"/>
    <col min="10187" max="10187" width="12" style="2" customWidth="1"/>
    <col min="10188" max="10189" width="14.42578125" style="2" customWidth="1"/>
    <col min="10190" max="10190" width="17.42578125" style="2" customWidth="1"/>
    <col min="10191" max="10193" width="14.42578125" style="2" customWidth="1"/>
    <col min="10194" max="10441" width="11.42578125" style="2"/>
    <col min="10442" max="10442" width="14.42578125" style="2" customWidth="1"/>
    <col min="10443" max="10443" width="12" style="2" customWidth="1"/>
    <col min="10444" max="10445" width="14.42578125" style="2" customWidth="1"/>
    <col min="10446" max="10446" width="17.42578125" style="2" customWidth="1"/>
    <col min="10447" max="10449" width="14.42578125" style="2" customWidth="1"/>
    <col min="10450" max="10697" width="11.42578125" style="2"/>
    <col min="10698" max="10698" width="14.42578125" style="2" customWidth="1"/>
    <col min="10699" max="10699" width="12" style="2" customWidth="1"/>
    <col min="10700" max="10701" width="14.42578125" style="2" customWidth="1"/>
    <col min="10702" max="10702" width="17.42578125" style="2" customWidth="1"/>
    <col min="10703" max="10705" width="14.42578125" style="2" customWidth="1"/>
    <col min="10706" max="10953" width="11.42578125" style="2"/>
    <col min="10954" max="10954" width="14.42578125" style="2" customWidth="1"/>
    <col min="10955" max="10955" width="12" style="2" customWidth="1"/>
    <col min="10956" max="10957" width="14.42578125" style="2" customWidth="1"/>
    <col min="10958" max="10958" width="17.42578125" style="2" customWidth="1"/>
    <col min="10959" max="10961" width="14.42578125" style="2" customWidth="1"/>
    <col min="10962" max="11209" width="11.42578125" style="2"/>
    <col min="11210" max="11210" width="14.42578125" style="2" customWidth="1"/>
    <col min="11211" max="11211" width="12" style="2" customWidth="1"/>
    <col min="11212" max="11213" width="14.42578125" style="2" customWidth="1"/>
    <col min="11214" max="11214" width="17.42578125" style="2" customWidth="1"/>
    <col min="11215" max="11217" width="14.42578125" style="2" customWidth="1"/>
    <col min="11218" max="11465" width="11.42578125" style="2"/>
    <col min="11466" max="11466" width="14.42578125" style="2" customWidth="1"/>
    <col min="11467" max="11467" width="12" style="2" customWidth="1"/>
    <col min="11468" max="11469" width="14.42578125" style="2" customWidth="1"/>
    <col min="11470" max="11470" width="17.42578125" style="2" customWidth="1"/>
    <col min="11471" max="11473" width="14.42578125" style="2" customWidth="1"/>
    <col min="11474" max="11721" width="11.42578125" style="2"/>
    <col min="11722" max="11722" width="14.42578125" style="2" customWidth="1"/>
    <col min="11723" max="11723" width="12" style="2" customWidth="1"/>
    <col min="11724" max="11725" width="14.42578125" style="2" customWidth="1"/>
    <col min="11726" max="11726" width="17.42578125" style="2" customWidth="1"/>
    <col min="11727" max="11729" width="14.42578125" style="2" customWidth="1"/>
    <col min="11730" max="11977" width="11.42578125" style="2"/>
    <col min="11978" max="11978" width="14.42578125" style="2" customWidth="1"/>
    <col min="11979" max="11979" width="12" style="2" customWidth="1"/>
    <col min="11980" max="11981" width="14.42578125" style="2" customWidth="1"/>
    <col min="11982" max="11982" width="17.42578125" style="2" customWidth="1"/>
    <col min="11983" max="11985" width="14.42578125" style="2" customWidth="1"/>
    <col min="11986" max="12233" width="11.42578125" style="2"/>
    <col min="12234" max="12234" width="14.42578125" style="2" customWidth="1"/>
    <col min="12235" max="12235" width="12" style="2" customWidth="1"/>
    <col min="12236" max="12237" width="14.42578125" style="2" customWidth="1"/>
    <col min="12238" max="12238" width="17.42578125" style="2" customWidth="1"/>
    <col min="12239" max="12241" width="14.42578125" style="2" customWidth="1"/>
    <col min="12242" max="12489" width="11.42578125" style="2"/>
    <col min="12490" max="12490" width="14.42578125" style="2" customWidth="1"/>
    <col min="12491" max="12491" width="12" style="2" customWidth="1"/>
    <col min="12492" max="12493" width="14.42578125" style="2" customWidth="1"/>
    <col min="12494" max="12494" width="17.42578125" style="2" customWidth="1"/>
    <col min="12495" max="12497" width="14.42578125" style="2" customWidth="1"/>
    <col min="12498" max="12745" width="11.42578125" style="2"/>
    <col min="12746" max="12746" width="14.42578125" style="2" customWidth="1"/>
    <col min="12747" max="12747" width="12" style="2" customWidth="1"/>
    <col min="12748" max="12749" width="14.42578125" style="2" customWidth="1"/>
    <col min="12750" max="12750" width="17.42578125" style="2" customWidth="1"/>
    <col min="12751" max="12753" width="14.42578125" style="2" customWidth="1"/>
    <col min="12754" max="13001" width="11.42578125" style="2"/>
    <col min="13002" max="13002" width="14.42578125" style="2" customWidth="1"/>
    <col min="13003" max="13003" width="12" style="2" customWidth="1"/>
    <col min="13004" max="13005" width="14.42578125" style="2" customWidth="1"/>
    <col min="13006" max="13006" width="17.42578125" style="2" customWidth="1"/>
    <col min="13007" max="13009" width="14.42578125" style="2" customWidth="1"/>
    <col min="13010" max="13257" width="11.42578125" style="2"/>
    <col min="13258" max="13258" width="14.42578125" style="2" customWidth="1"/>
    <col min="13259" max="13259" width="12" style="2" customWidth="1"/>
    <col min="13260" max="13261" width="14.42578125" style="2" customWidth="1"/>
    <col min="13262" max="13262" width="17.42578125" style="2" customWidth="1"/>
    <col min="13263" max="13265" width="14.42578125" style="2" customWidth="1"/>
    <col min="13266" max="13513" width="11.42578125" style="2"/>
    <col min="13514" max="13514" width="14.42578125" style="2" customWidth="1"/>
    <col min="13515" max="13515" width="12" style="2" customWidth="1"/>
    <col min="13516" max="13517" width="14.42578125" style="2" customWidth="1"/>
    <col min="13518" max="13518" width="17.42578125" style="2" customWidth="1"/>
    <col min="13519" max="13521" width="14.42578125" style="2" customWidth="1"/>
    <col min="13522" max="13769" width="11.42578125" style="2"/>
    <col min="13770" max="13770" width="14.42578125" style="2" customWidth="1"/>
    <col min="13771" max="13771" width="12" style="2" customWidth="1"/>
    <col min="13772" max="13773" width="14.42578125" style="2" customWidth="1"/>
    <col min="13774" max="13774" width="17.42578125" style="2" customWidth="1"/>
    <col min="13775" max="13777" width="14.42578125" style="2" customWidth="1"/>
    <col min="13778" max="14025" width="11.42578125" style="2"/>
    <col min="14026" max="14026" width="14.42578125" style="2" customWidth="1"/>
    <col min="14027" max="14027" width="12" style="2" customWidth="1"/>
    <col min="14028" max="14029" width="14.42578125" style="2" customWidth="1"/>
    <col min="14030" max="14030" width="17.42578125" style="2" customWidth="1"/>
    <col min="14031" max="14033" width="14.42578125" style="2" customWidth="1"/>
    <col min="14034" max="14281" width="11.42578125" style="2"/>
    <col min="14282" max="14282" width="14.42578125" style="2" customWidth="1"/>
    <col min="14283" max="14283" width="12" style="2" customWidth="1"/>
    <col min="14284" max="14285" width="14.42578125" style="2" customWidth="1"/>
    <col min="14286" max="14286" width="17.42578125" style="2" customWidth="1"/>
    <col min="14287" max="14289" width="14.42578125" style="2" customWidth="1"/>
    <col min="14290" max="14537" width="11.42578125" style="2"/>
    <col min="14538" max="14538" width="14.42578125" style="2" customWidth="1"/>
    <col min="14539" max="14539" width="12" style="2" customWidth="1"/>
    <col min="14540" max="14541" width="14.42578125" style="2" customWidth="1"/>
    <col min="14542" max="14542" width="17.42578125" style="2" customWidth="1"/>
    <col min="14543" max="14545" width="14.42578125" style="2" customWidth="1"/>
    <col min="14546" max="14793" width="11.42578125" style="2"/>
    <col min="14794" max="14794" width="14.42578125" style="2" customWidth="1"/>
    <col min="14795" max="14795" width="12" style="2" customWidth="1"/>
    <col min="14796" max="14797" width="14.42578125" style="2" customWidth="1"/>
    <col min="14798" max="14798" width="17.42578125" style="2" customWidth="1"/>
    <col min="14799" max="14801" width="14.42578125" style="2" customWidth="1"/>
    <col min="14802" max="15049" width="11.42578125" style="2"/>
    <col min="15050" max="15050" width="14.42578125" style="2" customWidth="1"/>
    <col min="15051" max="15051" width="12" style="2" customWidth="1"/>
    <col min="15052" max="15053" width="14.42578125" style="2" customWidth="1"/>
    <col min="15054" max="15054" width="17.42578125" style="2" customWidth="1"/>
    <col min="15055" max="15057" width="14.42578125" style="2" customWidth="1"/>
    <col min="15058" max="15305" width="11.42578125" style="2"/>
    <col min="15306" max="15306" width="14.42578125" style="2" customWidth="1"/>
    <col min="15307" max="15307" width="12" style="2" customWidth="1"/>
    <col min="15308" max="15309" width="14.42578125" style="2" customWidth="1"/>
    <col min="15310" max="15310" width="17.42578125" style="2" customWidth="1"/>
    <col min="15311" max="15313" width="14.42578125" style="2" customWidth="1"/>
    <col min="15314" max="15561" width="11.42578125" style="2"/>
    <col min="15562" max="15562" width="14.42578125" style="2" customWidth="1"/>
    <col min="15563" max="15563" width="12" style="2" customWidth="1"/>
    <col min="15564" max="15565" width="14.42578125" style="2" customWidth="1"/>
    <col min="15566" max="15566" width="17.42578125" style="2" customWidth="1"/>
    <col min="15567" max="15569" width="14.42578125" style="2" customWidth="1"/>
    <col min="15570" max="15817" width="11.42578125" style="2"/>
    <col min="15818" max="15818" width="14.42578125" style="2" customWidth="1"/>
    <col min="15819" max="15819" width="12" style="2" customWidth="1"/>
    <col min="15820" max="15821" width="14.42578125" style="2" customWidth="1"/>
    <col min="15822" max="15822" width="17.42578125" style="2" customWidth="1"/>
    <col min="15823" max="15825" width="14.42578125" style="2" customWidth="1"/>
    <col min="15826" max="16073" width="11.42578125" style="2"/>
    <col min="16074" max="16074" width="14.42578125" style="2" customWidth="1"/>
    <col min="16075" max="16075" width="12" style="2" customWidth="1"/>
    <col min="16076" max="16077" width="14.42578125" style="2" customWidth="1"/>
    <col min="16078" max="16078" width="17.42578125" style="2" customWidth="1"/>
    <col min="16079" max="16081" width="14.42578125" style="2" customWidth="1"/>
    <col min="16082" max="16384" width="11.42578125" style="2"/>
  </cols>
  <sheetData>
    <row r="1" spans="1:10" ht="55.5" customHeight="1" x14ac:dyDescent="0.25">
      <c r="A1" s="1"/>
    </row>
    <row r="2" spans="1:10" x14ac:dyDescent="0.25">
      <c r="A2" s="4"/>
    </row>
    <row r="3" spans="1:10" ht="20.25" customHeight="1" x14ac:dyDescent="0.25">
      <c r="A3" s="521" t="s">
        <v>138</v>
      </c>
      <c r="B3" s="522"/>
      <c r="C3" s="522"/>
      <c r="D3" s="522"/>
      <c r="E3" s="523"/>
    </row>
    <row r="4" spans="1:10" ht="14.25" customHeight="1" x14ac:dyDescent="0.25">
      <c r="A4" s="533"/>
      <c r="B4" s="534"/>
      <c r="C4" s="534"/>
      <c r="D4" s="534"/>
      <c r="E4" s="535"/>
    </row>
    <row r="5" spans="1:10" x14ac:dyDescent="0.25">
      <c r="A5" s="391" t="s">
        <v>8</v>
      </c>
      <c r="B5" s="8"/>
      <c r="C5" s="8"/>
      <c r="D5" s="8"/>
      <c r="E5" s="9"/>
    </row>
    <row r="6" spans="1:10" x14ac:dyDescent="0.25">
      <c r="A6" s="391" t="s">
        <v>9</v>
      </c>
      <c r="B6" s="8"/>
      <c r="C6" s="8"/>
      <c r="D6" s="8"/>
      <c r="E6" s="9"/>
    </row>
    <row r="7" spans="1:10" x14ac:dyDescent="0.25">
      <c r="A7" s="10" t="s">
        <v>158</v>
      </c>
      <c r="B7" s="11"/>
      <c r="C7" s="11"/>
      <c r="D7" s="11"/>
      <c r="E7" s="12"/>
    </row>
    <row r="8" spans="1:10" ht="16.5" x14ac:dyDescent="0.3">
      <c r="E8" s="15" t="s">
        <v>37</v>
      </c>
    </row>
    <row r="9" spans="1:10" ht="14.25" customHeight="1" x14ac:dyDescent="0.25">
      <c r="A9" s="536" t="s">
        <v>168</v>
      </c>
      <c r="B9" s="537"/>
      <c r="C9" s="537"/>
      <c r="D9" s="537"/>
      <c r="E9" s="538"/>
    </row>
    <row r="10" spans="1:10" ht="27" customHeight="1" x14ac:dyDescent="0.25">
      <c r="A10" s="16" t="s">
        <v>5</v>
      </c>
      <c r="B10" s="84" t="s">
        <v>152</v>
      </c>
      <c r="C10" s="85" t="s">
        <v>153</v>
      </c>
      <c r="D10" s="17" t="s">
        <v>155</v>
      </c>
      <c r="E10" s="20" t="s">
        <v>156</v>
      </c>
    </row>
    <row r="11" spans="1:10" x14ac:dyDescent="0.25">
      <c r="A11" s="131" t="s">
        <v>26</v>
      </c>
      <c r="B11" s="132">
        <v>2938438</v>
      </c>
      <c r="C11" s="132">
        <v>3164932</v>
      </c>
      <c r="D11" s="264">
        <v>7.7079727392580679</v>
      </c>
      <c r="E11" s="392">
        <v>96.947482435740667</v>
      </c>
      <c r="H11" s="93"/>
      <c r="J11" s="93"/>
    </row>
    <row r="12" spans="1:10" x14ac:dyDescent="0.25">
      <c r="A12" s="135" t="s">
        <v>27</v>
      </c>
      <c r="B12" s="136">
        <v>95562</v>
      </c>
      <c r="C12" s="136">
        <v>99652</v>
      </c>
      <c r="D12" s="133">
        <v>4.2799439107594992</v>
      </c>
      <c r="E12" s="134">
        <v>3.0525175642593361</v>
      </c>
      <c r="G12" s="93"/>
      <c r="H12" s="93"/>
      <c r="J12" s="93"/>
    </row>
    <row r="13" spans="1:10" x14ac:dyDescent="0.25">
      <c r="A13" s="137" t="s">
        <v>28</v>
      </c>
      <c r="B13" s="138">
        <v>3034000</v>
      </c>
      <c r="C13" s="138">
        <v>3264584</v>
      </c>
      <c r="D13" s="393">
        <v>7.6000000000000085</v>
      </c>
      <c r="E13" s="394">
        <v>100</v>
      </c>
      <c r="G13" s="93"/>
      <c r="H13" s="93"/>
      <c r="I13" s="93"/>
      <c r="J13" s="93"/>
    </row>
    <row r="14" spans="1:10" x14ac:dyDescent="0.25">
      <c r="A14" s="137" t="s">
        <v>29</v>
      </c>
      <c r="B14" s="138">
        <v>811000</v>
      </c>
      <c r="C14" s="138">
        <v>872636</v>
      </c>
      <c r="D14" s="393">
        <v>7.6000000000000085</v>
      </c>
      <c r="E14" s="394">
        <v>26.73038892551088</v>
      </c>
      <c r="G14" s="93"/>
      <c r="H14" s="93"/>
      <c r="I14" s="93"/>
      <c r="J14" s="93"/>
    </row>
    <row r="15" spans="1:10" x14ac:dyDescent="0.25">
      <c r="A15" s="139" t="s">
        <v>30</v>
      </c>
      <c r="B15" s="140">
        <v>811000</v>
      </c>
      <c r="C15" s="140">
        <v>872636</v>
      </c>
      <c r="D15" s="133">
        <v>7.6000000000000085</v>
      </c>
      <c r="E15" s="134">
        <v>26.73038892551088</v>
      </c>
      <c r="G15" s="93"/>
      <c r="H15" s="93"/>
      <c r="I15" s="93"/>
    </row>
    <row r="16" spans="1:10" x14ac:dyDescent="0.25">
      <c r="A16" s="137" t="s">
        <v>31</v>
      </c>
      <c r="B16" s="138">
        <v>2223000</v>
      </c>
      <c r="C16" s="138">
        <v>2391948</v>
      </c>
      <c r="D16" s="395">
        <v>7.6000000000000085</v>
      </c>
      <c r="E16" s="396">
        <v>73.26961107448912</v>
      </c>
      <c r="G16" s="93"/>
      <c r="I16" s="93"/>
    </row>
    <row r="17" spans="1:5" x14ac:dyDescent="0.25">
      <c r="A17" s="139" t="s">
        <v>32</v>
      </c>
      <c r="B17" s="140">
        <v>380000</v>
      </c>
      <c r="C17" s="140">
        <v>363057</v>
      </c>
      <c r="D17" s="133">
        <v>-4.4586842105263145</v>
      </c>
      <c r="E17" s="134">
        <v>11.121080051853466</v>
      </c>
    </row>
    <row r="18" spans="1:5" x14ac:dyDescent="0.25">
      <c r="A18" s="141" t="s">
        <v>33</v>
      </c>
      <c r="B18" s="142">
        <v>18000</v>
      </c>
      <c r="C18" s="142">
        <v>17197</v>
      </c>
      <c r="D18" s="264">
        <v>-4.4611111111111086</v>
      </c>
      <c r="E18" s="392">
        <v>0.52677462120748009</v>
      </c>
    </row>
    <row r="19" spans="1:5" x14ac:dyDescent="0.25">
      <c r="A19" s="139" t="s">
        <v>34</v>
      </c>
      <c r="B19" s="143" t="s">
        <v>35</v>
      </c>
      <c r="C19" s="143" t="s">
        <v>35</v>
      </c>
      <c r="D19" s="133" t="s">
        <v>35</v>
      </c>
      <c r="E19" s="144" t="s">
        <v>35</v>
      </c>
    </row>
    <row r="20" spans="1:5" x14ac:dyDescent="0.25">
      <c r="A20" s="145" t="s">
        <v>36</v>
      </c>
      <c r="B20" s="146">
        <v>1825000</v>
      </c>
      <c r="C20" s="146">
        <v>2011694</v>
      </c>
      <c r="D20" s="397">
        <v>10.229808219178068</v>
      </c>
      <c r="E20" s="147"/>
    </row>
    <row r="21" spans="1:5" x14ac:dyDescent="0.25">
      <c r="B21" s="148"/>
      <c r="C21" s="148"/>
    </row>
    <row r="22" spans="1:5" x14ac:dyDescent="0.25">
      <c r="A22" s="149" t="s">
        <v>165</v>
      </c>
      <c r="B22" s="150"/>
      <c r="C22" s="151"/>
      <c r="D22" s="127"/>
      <c r="E22" s="128"/>
    </row>
    <row r="23" spans="1:5" x14ac:dyDescent="0.25">
      <c r="A23" s="551" t="s">
        <v>150</v>
      </c>
      <c r="B23" s="547"/>
      <c r="C23" s="126"/>
      <c r="D23" s="126"/>
      <c r="E23" s="130"/>
    </row>
    <row r="24" spans="1:5" x14ac:dyDescent="0.25">
      <c r="A24" s="542" t="s">
        <v>139</v>
      </c>
      <c r="B24" s="543"/>
      <c r="C24" s="126"/>
      <c r="D24" s="126"/>
      <c r="E24" s="130"/>
    </row>
    <row r="25" spans="1:5" x14ac:dyDescent="0.25">
      <c r="A25" s="527" t="s">
        <v>140</v>
      </c>
      <c r="B25" s="528"/>
      <c r="C25" s="126"/>
      <c r="D25" s="126"/>
      <c r="E25" s="130"/>
    </row>
    <row r="26" spans="1:5" x14ac:dyDescent="0.25">
      <c r="A26" s="542" t="s">
        <v>160</v>
      </c>
      <c r="B26" s="543"/>
      <c r="C26" s="152"/>
      <c r="D26" s="126"/>
      <c r="E26" s="130"/>
    </row>
    <row r="27" spans="1:5" x14ac:dyDescent="0.25">
      <c r="A27" s="530" t="s">
        <v>141</v>
      </c>
      <c r="B27" s="531"/>
      <c r="C27" s="153"/>
      <c r="D27" s="153"/>
      <c r="E27" s="154"/>
    </row>
    <row r="28" spans="1:5" x14ac:dyDescent="0.25">
      <c r="B28" s="148"/>
      <c r="C28" s="148"/>
    </row>
    <row r="29" spans="1:5" x14ac:dyDescent="0.25">
      <c r="B29" s="148"/>
      <c r="C29" s="148"/>
    </row>
  </sheetData>
  <mergeCells count="7">
    <mergeCell ref="A27:B27"/>
    <mergeCell ref="A3:E4"/>
    <mergeCell ref="A9:E9"/>
    <mergeCell ref="A26:B26"/>
    <mergeCell ref="A24:B24"/>
    <mergeCell ref="A25:B25"/>
    <mergeCell ref="A23:B23"/>
  </mergeCells>
  <hyperlinks>
    <hyperlink ref="E8" location="Indicé!A1" display="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workbookViewId="0">
      <selection activeCell="C14" sqref="C14"/>
    </sheetView>
  </sheetViews>
  <sheetFormatPr baseColWidth="10" defaultRowHeight="14.25" x14ac:dyDescent="0.25"/>
  <cols>
    <col min="1" max="1" width="65.28515625" style="2" customWidth="1"/>
    <col min="2" max="2" width="14.85546875" style="2" customWidth="1"/>
    <col min="3" max="3" width="12.28515625" style="2" customWidth="1"/>
    <col min="4" max="4" width="16.42578125" style="2" customWidth="1"/>
    <col min="5" max="5" width="15.85546875" style="2" customWidth="1"/>
    <col min="6" max="201" width="11.42578125" style="2"/>
    <col min="202" max="202" width="14.42578125" style="2" customWidth="1"/>
    <col min="203" max="203" width="12" style="2" customWidth="1"/>
    <col min="204" max="205" width="14.42578125" style="2" customWidth="1"/>
    <col min="206" max="206" width="17.42578125" style="2" customWidth="1"/>
    <col min="207" max="209" width="14.42578125" style="2" customWidth="1"/>
    <col min="210" max="457" width="11.42578125" style="2"/>
    <col min="458" max="458" width="14.42578125" style="2" customWidth="1"/>
    <col min="459" max="459" width="12" style="2" customWidth="1"/>
    <col min="460" max="461" width="14.42578125" style="2" customWidth="1"/>
    <col min="462" max="462" width="17.42578125" style="2" customWidth="1"/>
    <col min="463" max="465" width="14.42578125" style="2" customWidth="1"/>
    <col min="466" max="713" width="11.42578125" style="2"/>
    <col min="714" max="714" width="14.42578125" style="2" customWidth="1"/>
    <col min="715" max="715" width="12" style="2" customWidth="1"/>
    <col min="716" max="717" width="14.42578125" style="2" customWidth="1"/>
    <col min="718" max="718" width="17.42578125" style="2" customWidth="1"/>
    <col min="719" max="721" width="14.42578125" style="2" customWidth="1"/>
    <col min="722" max="969" width="11.42578125" style="2"/>
    <col min="970" max="970" width="14.42578125" style="2" customWidth="1"/>
    <col min="971" max="971" width="12" style="2" customWidth="1"/>
    <col min="972" max="973" width="14.42578125" style="2" customWidth="1"/>
    <col min="974" max="974" width="17.42578125" style="2" customWidth="1"/>
    <col min="975" max="977" width="14.42578125" style="2" customWidth="1"/>
    <col min="978" max="1225" width="11.42578125" style="2"/>
    <col min="1226" max="1226" width="14.42578125" style="2" customWidth="1"/>
    <col min="1227" max="1227" width="12" style="2" customWidth="1"/>
    <col min="1228" max="1229" width="14.42578125" style="2" customWidth="1"/>
    <col min="1230" max="1230" width="17.42578125" style="2" customWidth="1"/>
    <col min="1231" max="1233" width="14.42578125" style="2" customWidth="1"/>
    <col min="1234" max="1481" width="11.42578125" style="2"/>
    <col min="1482" max="1482" width="14.42578125" style="2" customWidth="1"/>
    <col min="1483" max="1483" width="12" style="2" customWidth="1"/>
    <col min="1484" max="1485" width="14.42578125" style="2" customWidth="1"/>
    <col min="1486" max="1486" width="17.42578125" style="2" customWidth="1"/>
    <col min="1487" max="1489" width="14.42578125" style="2" customWidth="1"/>
    <col min="1490" max="1737" width="11.42578125" style="2"/>
    <col min="1738" max="1738" width="14.42578125" style="2" customWidth="1"/>
    <col min="1739" max="1739" width="12" style="2" customWidth="1"/>
    <col min="1740" max="1741" width="14.42578125" style="2" customWidth="1"/>
    <col min="1742" max="1742" width="17.42578125" style="2" customWidth="1"/>
    <col min="1743" max="1745" width="14.42578125" style="2" customWidth="1"/>
    <col min="1746" max="1993" width="11.42578125" style="2"/>
    <col min="1994" max="1994" width="14.42578125" style="2" customWidth="1"/>
    <col min="1995" max="1995" width="12" style="2" customWidth="1"/>
    <col min="1996" max="1997" width="14.42578125" style="2" customWidth="1"/>
    <col min="1998" max="1998" width="17.42578125" style="2" customWidth="1"/>
    <col min="1999" max="2001" width="14.42578125" style="2" customWidth="1"/>
    <col min="2002" max="2249" width="11.42578125" style="2"/>
    <col min="2250" max="2250" width="14.42578125" style="2" customWidth="1"/>
    <col min="2251" max="2251" width="12" style="2" customWidth="1"/>
    <col min="2252" max="2253" width="14.42578125" style="2" customWidth="1"/>
    <col min="2254" max="2254" width="17.42578125" style="2" customWidth="1"/>
    <col min="2255" max="2257" width="14.42578125" style="2" customWidth="1"/>
    <col min="2258" max="2505" width="11.42578125" style="2"/>
    <col min="2506" max="2506" width="14.42578125" style="2" customWidth="1"/>
    <col min="2507" max="2507" width="12" style="2" customWidth="1"/>
    <col min="2508" max="2509" width="14.42578125" style="2" customWidth="1"/>
    <col min="2510" max="2510" width="17.42578125" style="2" customWidth="1"/>
    <col min="2511" max="2513" width="14.42578125" style="2" customWidth="1"/>
    <col min="2514" max="2761" width="11.42578125" style="2"/>
    <col min="2762" max="2762" width="14.42578125" style="2" customWidth="1"/>
    <col min="2763" max="2763" width="12" style="2" customWidth="1"/>
    <col min="2764" max="2765" width="14.42578125" style="2" customWidth="1"/>
    <col min="2766" max="2766" width="17.42578125" style="2" customWidth="1"/>
    <col min="2767" max="2769" width="14.42578125" style="2" customWidth="1"/>
    <col min="2770" max="3017" width="11.42578125" style="2"/>
    <col min="3018" max="3018" width="14.42578125" style="2" customWidth="1"/>
    <col min="3019" max="3019" width="12" style="2" customWidth="1"/>
    <col min="3020" max="3021" width="14.42578125" style="2" customWidth="1"/>
    <col min="3022" max="3022" width="17.42578125" style="2" customWidth="1"/>
    <col min="3023" max="3025" width="14.42578125" style="2" customWidth="1"/>
    <col min="3026" max="3273" width="11.42578125" style="2"/>
    <col min="3274" max="3274" width="14.42578125" style="2" customWidth="1"/>
    <col min="3275" max="3275" width="12" style="2" customWidth="1"/>
    <col min="3276" max="3277" width="14.42578125" style="2" customWidth="1"/>
    <col min="3278" max="3278" width="17.42578125" style="2" customWidth="1"/>
    <col min="3279" max="3281" width="14.42578125" style="2" customWidth="1"/>
    <col min="3282" max="3529" width="11.42578125" style="2"/>
    <col min="3530" max="3530" width="14.42578125" style="2" customWidth="1"/>
    <col min="3531" max="3531" width="12" style="2" customWidth="1"/>
    <col min="3532" max="3533" width="14.42578125" style="2" customWidth="1"/>
    <col min="3534" max="3534" width="17.42578125" style="2" customWidth="1"/>
    <col min="3535" max="3537" width="14.42578125" style="2" customWidth="1"/>
    <col min="3538" max="3785" width="11.42578125" style="2"/>
    <col min="3786" max="3786" width="14.42578125" style="2" customWidth="1"/>
    <col min="3787" max="3787" width="12" style="2" customWidth="1"/>
    <col min="3788" max="3789" width="14.42578125" style="2" customWidth="1"/>
    <col min="3790" max="3790" width="17.42578125" style="2" customWidth="1"/>
    <col min="3791" max="3793" width="14.42578125" style="2" customWidth="1"/>
    <col min="3794" max="4041" width="11.42578125" style="2"/>
    <col min="4042" max="4042" width="14.42578125" style="2" customWidth="1"/>
    <col min="4043" max="4043" width="12" style="2" customWidth="1"/>
    <col min="4044" max="4045" width="14.42578125" style="2" customWidth="1"/>
    <col min="4046" max="4046" width="17.42578125" style="2" customWidth="1"/>
    <col min="4047" max="4049" width="14.42578125" style="2" customWidth="1"/>
    <col min="4050" max="4297" width="11.42578125" style="2"/>
    <col min="4298" max="4298" width="14.42578125" style="2" customWidth="1"/>
    <col min="4299" max="4299" width="12" style="2" customWidth="1"/>
    <col min="4300" max="4301" width="14.42578125" style="2" customWidth="1"/>
    <col min="4302" max="4302" width="17.42578125" style="2" customWidth="1"/>
    <col min="4303" max="4305" width="14.42578125" style="2" customWidth="1"/>
    <col min="4306" max="4553" width="11.42578125" style="2"/>
    <col min="4554" max="4554" width="14.42578125" style="2" customWidth="1"/>
    <col min="4555" max="4555" width="12" style="2" customWidth="1"/>
    <col min="4556" max="4557" width="14.42578125" style="2" customWidth="1"/>
    <col min="4558" max="4558" width="17.42578125" style="2" customWidth="1"/>
    <col min="4559" max="4561" width="14.42578125" style="2" customWidth="1"/>
    <col min="4562" max="4809" width="11.42578125" style="2"/>
    <col min="4810" max="4810" width="14.42578125" style="2" customWidth="1"/>
    <col min="4811" max="4811" width="12" style="2" customWidth="1"/>
    <col min="4812" max="4813" width="14.42578125" style="2" customWidth="1"/>
    <col min="4814" max="4814" width="17.42578125" style="2" customWidth="1"/>
    <col min="4815" max="4817" width="14.42578125" style="2" customWidth="1"/>
    <col min="4818" max="5065" width="11.42578125" style="2"/>
    <col min="5066" max="5066" width="14.42578125" style="2" customWidth="1"/>
    <col min="5067" max="5067" width="12" style="2" customWidth="1"/>
    <col min="5068" max="5069" width="14.42578125" style="2" customWidth="1"/>
    <col min="5070" max="5070" width="17.42578125" style="2" customWidth="1"/>
    <col min="5071" max="5073" width="14.42578125" style="2" customWidth="1"/>
    <col min="5074" max="5321" width="11.42578125" style="2"/>
    <col min="5322" max="5322" width="14.42578125" style="2" customWidth="1"/>
    <col min="5323" max="5323" width="12" style="2" customWidth="1"/>
    <col min="5324" max="5325" width="14.42578125" style="2" customWidth="1"/>
    <col min="5326" max="5326" width="17.42578125" style="2" customWidth="1"/>
    <col min="5327" max="5329" width="14.42578125" style="2" customWidth="1"/>
    <col min="5330" max="5577" width="11.42578125" style="2"/>
    <col min="5578" max="5578" width="14.42578125" style="2" customWidth="1"/>
    <col min="5579" max="5579" width="12" style="2" customWidth="1"/>
    <col min="5580" max="5581" width="14.42578125" style="2" customWidth="1"/>
    <col min="5582" max="5582" width="17.42578125" style="2" customWidth="1"/>
    <col min="5583" max="5585" width="14.42578125" style="2" customWidth="1"/>
    <col min="5586" max="5833" width="11.42578125" style="2"/>
    <col min="5834" max="5834" width="14.42578125" style="2" customWidth="1"/>
    <col min="5835" max="5835" width="12" style="2" customWidth="1"/>
    <col min="5836" max="5837" width="14.42578125" style="2" customWidth="1"/>
    <col min="5838" max="5838" width="17.42578125" style="2" customWidth="1"/>
    <col min="5839" max="5841" width="14.42578125" style="2" customWidth="1"/>
    <col min="5842" max="6089" width="11.42578125" style="2"/>
    <col min="6090" max="6090" width="14.42578125" style="2" customWidth="1"/>
    <col min="6091" max="6091" width="12" style="2" customWidth="1"/>
    <col min="6092" max="6093" width="14.42578125" style="2" customWidth="1"/>
    <col min="6094" max="6094" width="17.42578125" style="2" customWidth="1"/>
    <col min="6095" max="6097" width="14.42578125" style="2" customWidth="1"/>
    <col min="6098" max="6345" width="11.42578125" style="2"/>
    <col min="6346" max="6346" width="14.42578125" style="2" customWidth="1"/>
    <col min="6347" max="6347" width="12" style="2" customWidth="1"/>
    <col min="6348" max="6349" width="14.42578125" style="2" customWidth="1"/>
    <col min="6350" max="6350" width="17.42578125" style="2" customWidth="1"/>
    <col min="6351" max="6353" width="14.42578125" style="2" customWidth="1"/>
    <col min="6354" max="6601" width="11.42578125" style="2"/>
    <col min="6602" max="6602" width="14.42578125" style="2" customWidth="1"/>
    <col min="6603" max="6603" width="12" style="2" customWidth="1"/>
    <col min="6604" max="6605" width="14.42578125" style="2" customWidth="1"/>
    <col min="6606" max="6606" width="17.42578125" style="2" customWidth="1"/>
    <col min="6607" max="6609" width="14.42578125" style="2" customWidth="1"/>
    <col min="6610" max="6857" width="11.42578125" style="2"/>
    <col min="6858" max="6858" width="14.42578125" style="2" customWidth="1"/>
    <col min="6859" max="6859" width="12" style="2" customWidth="1"/>
    <col min="6860" max="6861" width="14.42578125" style="2" customWidth="1"/>
    <col min="6862" max="6862" width="17.42578125" style="2" customWidth="1"/>
    <col min="6863" max="6865" width="14.42578125" style="2" customWidth="1"/>
    <col min="6866" max="7113" width="11.42578125" style="2"/>
    <col min="7114" max="7114" width="14.42578125" style="2" customWidth="1"/>
    <col min="7115" max="7115" width="12" style="2" customWidth="1"/>
    <col min="7116" max="7117" width="14.42578125" style="2" customWidth="1"/>
    <col min="7118" max="7118" width="17.42578125" style="2" customWidth="1"/>
    <col min="7119" max="7121" width="14.42578125" style="2" customWidth="1"/>
    <col min="7122" max="7369" width="11.42578125" style="2"/>
    <col min="7370" max="7370" width="14.42578125" style="2" customWidth="1"/>
    <col min="7371" max="7371" width="12" style="2" customWidth="1"/>
    <col min="7372" max="7373" width="14.42578125" style="2" customWidth="1"/>
    <col min="7374" max="7374" width="17.42578125" style="2" customWidth="1"/>
    <col min="7375" max="7377" width="14.42578125" style="2" customWidth="1"/>
    <col min="7378" max="7625" width="11.42578125" style="2"/>
    <col min="7626" max="7626" width="14.42578125" style="2" customWidth="1"/>
    <col min="7627" max="7627" width="12" style="2" customWidth="1"/>
    <col min="7628" max="7629" width="14.42578125" style="2" customWidth="1"/>
    <col min="7630" max="7630" width="17.42578125" style="2" customWidth="1"/>
    <col min="7631" max="7633" width="14.42578125" style="2" customWidth="1"/>
    <col min="7634" max="7881" width="11.42578125" style="2"/>
    <col min="7882" max="7882" width="14.42578125" style="2" customWidth="1"/>
    <col min="7883" max="7883" width="12" style="2" customWidth="1"/>
    <col min="7884" max="7885" width="14.42578125" style="2" customWidth="1"/>
    <col min="7886" max="7886" width="17.42578125" style="2" customWidth="1"/>
    <col min="7887" max="7889" width="14.42578125" style="2" customWidth="1"/>
    <col min="7890" max="8137" width="11.42578125" style="2"/>
    <col min="8138" max="8138" width="14.42578125" style="2" customWidth="1"/>
    <col min="8139" max="8139" width="12" style="2" customWidth="1"/>
    <col min="8140" max="8141" width="14.42578125" style="2" customWidth="1"/>
    <col min="8142" max="8142" width="17.42578125" style="2" customWidth="1"/>
    <col min="8143" max="8145" width="14.42578125" style="2" customWidth="1"/>
    <col min="8146" max="8393" width="11.42578125" style="2"/>
    <col min="8394" max="8394" width="14.42578125" style="2" customWidth="1"/>
    <col min="8395" max="8395" width="12" style="2" customWidth="1"/>
    <col min="8396" max="8397" width="14.42578125" style="2" customWidth="1"/>
    <col min="8398" max="8398" width="17.42578125" style="2" customWidth="1"/>
    <col min="8399" max="8401" width="14.42578125" style="2" customWidth="1"/>
    <col min="8402" max="8649" width="11.42578125" style="2"/>
    <col min="8650" max="8650" width="14.42578125" style="2" customWidth="1"/>
    <col min="8651" max="8651" width="12" style="2" customWidth="1"/>
    <col min="8652" max="8653" width="14.42578125" style="2" customWidth="1"/>
    <col min="8654" max="8654" width="17.42578125" style="2" customWidth="1"/>
    <col min="8655" max="8657" width="14.42578125" style="2" customWidth="1"/>
    <col min="8658" max="8905" width="11.42578125" style="2"/>
    <col min="8906" max="8906" width="14.42578125" style="2" customWidth="1"/>
    <col min="8907" max="8907" width="12" style="2" customWidth="1"/>
    <col min="8908" max="8909" width="14.42578125" style="2" customWidth="1"/>
    <col min="8910" max="8910" width="17.42578125" style="2" customWidth="1"/>
    <col min="8911" max="8913" width="14.42578125" style="2" customWidth="1"/>
    <col min="8914" max="9161" width="11.42578125" style="2"/>
    <col min="9162" max="9162" width="14.42578125" style="2" customWidth="1"/>
    <col min="9163" max="9163" width="12" style="2" customWidth="1"/>
    <col min="9164" max="9165" width="14.42578125" style="2" customWidth="1"/>
    <col min="9166" max="9166" width="17.42578125" style="2" customWidth="1"/>
    <col min="9167" max="9169" width="14.42578125" style="2" customWidth="1"/>
    <col min="9170" max="9417" width="11.42578125" style="2"/>
    <col min="9418" max="9418" width="14.42578125" style="2" customWidth="1"/>
    <col min="9419" max="9419" width="12" style="2" customWidth="1"/>
    <col min="9420" max="9421" width="14.42578125" style="2" customWidth="1"/>
    <col min="9422" max="9422" width="17.42578125" style="2" customWidth="1"/>
    <col min="9423" max="9425" width="14.42578125" style="2" customWidth="1"/>
    <col min="9426" max="9673" width="11.42578125" style="2"/>
    <col min="9674" max="9674" width="14.42578125" style="2" customWidth="1"/>
    <col min="9675" max="9675" width="12" style="2" customWidth="1"/>
    <col min="9676" max="9677" width="14.42578125" style="2" customWidth="1"/>
    <col min="9678" max="9678" width="17.42578125" style="2" customWidth="1"/>
    <col min="9679" max="9681" width="14.42578125" style="2" customWidth="1"/>
    <col min="9682" max="9929" width="11.42578125" style="2"/>
    <col min="9930" max="9930" width="14.42578125" style="2" customWidth="1"/>
    <col min="9931" max="9931" width="12" style="2" customWidth="1"/>
    <col min="9932" max="9933" width="14.42578125" style="2" customWidth="1"/>
    <col min="9934" max="9934" width="17.42578125" style="2" customWidth="1"/>
    <col min="9935" max="9937" width="14.42578125" style="2" customWidth="1"/>
    <col min="9938" max="10185" width="11.42578125" style="2"/>
    <col min="10186" max="10186" width="14.42578125" style="2" customWidth="1"/>
    <col min="10187" max="10187" width="12" style="2" customWidth="1"/>
    <col min="10188" max="10189" width="14.42578125" style="2" customWidth="1"/>
    <col min="10190" max="10190" width="17.42578125" style="2" customWidth="1"/>
    <col min="10191" max="10193" width="14.42578125" style="2" customWidth="1"/>
    <col min="10194" max="10441" width="11.42578125" style="2"/>
    <col min="10442" max="10442" width="14.42578125" style="2" customWidth="1"/>
    <col min="10443" max="10443" width="12" style="2" customWidth="1"/>
    <col min="10444" max="10445" width="14.42578125" style="2" customWidth="1"/>
    <col min="10446" max="10446" width="17.42578125" style="2" customWidth="1"/>
    <col min="10447" max="10449" width="14.42578125" style="2" customWidth="1"/>
    <col min="10450" max="10697" width="11.42578125" style="2"/>
    <col min="10698" max="10698" width="14.42578125" style="2" customWidth="1"/>
    <col min="10699" max="10699" width="12" style="2" customWidth="1"/>
    <col min="10700" max="10701" width="14.42578125" style="2" customWidth="1"/>
    <col min="10702" max="10702" width="17.42578125" style="2" customWidth="1"/>
    <col min="10703" max="10705" width="14.42578125" style="2" customWidth="1"/>
    <col min="10706" max="10953" width="11.42578125" style="2"/>
    <col min="10954" max="10954" width="14.42578125" style="2" customWidth="1"/>
    <col min="10955" max="10955" width="12" style="2" customWidth="1"/>
    <col min="10956" max="10957" width="14.42578125" style="2" customWidth="1"/>
    <col min="10958" max="10958" width="17.42578125" style="2" customWidth="1"/>
    <col min="10959" max="10961" width="14.42578125" style="2" customWidth="1"/>
    <col min="10962" max="11209" width="11.42578125" style="2"/>
    <col min="11210" max="11210" width="14.42578125" style="2" customWidth="1"/>
    <col min="11211" max="11211" width="12" style="2" customWidth="1"/>
    <col min="11212" max="11213" width="14.42578125" style="2" customWidth="1"/>
    <col min="11214" max="11214" width="17.42578125" style="2" customWidth="1"/>
    <col min="11215" max="11217" width="14.42578125" style="2" customWidth="1"/>
    <col min="11218" max="11465" width="11.42578125" style="2"/>
    <col min="11466" max="11466" width="14.42578125" style="2" customWidth="1"/>
    <col min="11467" max="11467" width="12" style="2" customWidth="1"/>
    <col min="11468" max="11469" width="14.42578125" style="2" customWidth="1"/>
    <col min="11470" max="11470" width="17.42578125" style="2" customWidth="1"/>
    <col min="11471" max="11473" width="14.42578125" style="2" customWidth="1"/>
    <col min="11474" max="11721" width="11.42578125" style="2"/>
    <col min="11722" max="11722" width="14.42578125" style="2" customWidth="1"/>
    <col min="11723" max="11723" width="12" style="2" customWidth="1"/>
    <col min="11724" max="11725" width="14.42578125" style="2" customWidth="1"/>
    <col min="11726" max="11726" width="17.42578125" style="2" customWidth="1"/>
    <col min="11727" max="11729" width="14.42578125" style="2" customWidth="1"/>
    <col min="11730" max="11977" width="11.42578125" style="2"/>
    <col min="11978" max="11978" width="14.42578125" style="2" customWidth="1"/>
    <col min="11979" max="11979" width="12" style="2" customWidth="1"/>
    <col min="11980" max="11981" width="14.42578125" style="2" customWidth="1"/>
    <col min="11982" max="11982" width="17.42578125" style="2" customWidth="1"/>
    <col min="11983" max="11985" width="14.42578125" style="2" customWidth="1"/>
    <col min="11986" max="12233" width="11.42578125" style="2"/>
    <col min="12234" max="12234" width="14.42578125" style="2" customWidth="1"/>
    <col min="12235" max="12235" width="12" style="2" customWidth="1"/>
    <col min="12236" max="12237" width="14.42578125" style="2" customWidth="1"/>
    <col min="12238" max="12238" width="17.42578125" style="2" customWidth="1"/>
    <col min="12239" max="12241" width="14.42578125" style="2" customWidth="1"/>
    <col min="12242" max="12489" width="11.42578125" style="2"/>
    <col min="12490" max="12490" width="14.42578125" style="2" customWidth="1"/>
    <col min="12491" max="12491" width="12" style="2" customWidth="1"/>
    <col min="12492" max="12493" width="14.42578125" style="2" customWidth="1"/>
    <col min="12494" max="12494" width="17.42578125" style="2" customWidth="1"/>
    <col min="12495" max="12497" width="14.42578125" style="2" customWidth="1"/>
    <col min="12498" max="12745" width="11.42578125" style="2"/>
    <col min="12746" max="12746" width="14.42578125" style="2" customWidth="1"/>
    <col min="12747" max="12747" width="12" style="2" customWidth="1"/>
    <col min="12748" max="12749" width="14.42578125" style="2" customWidth="1"/>
    <col min="12750" max="12750" width="17.42578125" style="2" customWidth="1"/>
    <col min="12751" max="12753" width="14.42578125" style="2" customWidth="1"/>
    <col min="12754" max="13001" width="11.42578125" style="2"/>
    <col min="13002" max="13002" width="14.42578125" style="2" customWidth="1"/>
    <col min="13003" max="13003" width="12" style="2" customWidth="1"/>
    <col min="13004" max="13005" width="14.42578125" style="2" customWidth="1"/>
    <col min="13006" max="13006" width="17.42578125" style="2" customWidth="1"/>
    <col min="13007" max="13009" width="14.42578125" style="2" customWidth="1"/>
    <col min="13010" max="13257" width="11.42578125" style="2"/>
    <col min="13258" max="13258" width="14.42578125" style="2" customWidth="1"/>
    <col min="13259" max="13259" width="12" style="2" customWidth="1"/>
    <col min="13260" max="13261" width="14.42578125" style="2" customWidth="1"/>
    <col min="13262" max="13262" width="17.42578125" style="2" customWidth="1"/>
    <col min="13263" max="13265" width="14.42578125" style="2" customWidth="1"/>
    <col min="13266" max="13513" width="11.42578125" style="2"/>
    <col min="13514" max="13514" width="14.42578125" style="2" customWidth="1"/>
    <col min="13515" max="13515" width="12" style="2" customWidth="1"/>
    <col min="13516" max="13517" width="14.42578125" style="2" customWidth="1"/>
    <col min="13518" max="13518" width="17.42578125" style="2" customWidth="1"/>
    <col min="13519" max="13521" width="14.42578125" style="2" customWidth="1"/>
    <col min="13522" max="13769" width="11.42578125" style="2"/>
    <col min="13770" max="13770" width="14.42578125" style="2" customWidth="1"/>
    <col min="13771" max="13771" width="12" style="2" customWidth="1"/>
    <col min="13772" max="13773" width="14.42578125" style="2" customWidth="1"/>
    <col min="13774" max="13774" width="17.42578125" style="2" customWidth="1"/>
    <col min="13775" max="13777" width="14.42578125" style="2" customWidth="1"/>
    <col min="13778" max="14025" width="11.42578125" style="2"/>
    <col min="14026" max="14026" width="14.42578125" style="2" customWidth="1"/>
    <col min="14027" max="14027" width="12" style="2" customWidth="1"/>
    <col min="14028" max="14029" width="14.42578125" style="2" customWidth="1"/>
    <col min="14030" max="14030" width="17.42578125" style="2" customWidth="1"/>
    <col min="14031" max="14033" width="14.42578125" style="2" customWidth="1"/>
    <col min="14034" max="14281" width="11.42578125" style="2"/>
    <col min="14282" max="14282" width="14.42578125" style="2" customWidth="1"/>
    <col min="14283" max="14283" width="12" style="2" customWidth="1"/>
    <col min="14284" max="14285" width="14.42578125" style="2" customWidth="1"/>
    <col min="14286" max="14286" width="17.42578125" style="2" customWidth="1"/>
    <col min="14287" max="14289" width="14.42578125" style="2" customWidth="1"/>
    <col min="14290" max="14537" width="11.42578125" style="2"/>
    <col min="14538" max="14538" width="14.42578125" style="2" customWidth="1"/>
    <col min="14539" max="14539" width="12" style="2" customWidth="1"/>
    <col min="14540" max="14541" width="14.42578125" style="2" customWidth="1"/>
    <col min="14542" max="14542" width="17.42578125" style="2" customWidth="1"/>
    <col min="14543" max="14545" width="14.42578125" style="2" customWidth="1"/>
    <col min="14546" max="14793" width="11.42578125" style="2"/>
    <col min="14794" max="14794" width="14.42578125" style="2" customWidth="1"/>
    <col min="14795" max="14795" width="12" style="2" customWidth="1"/>
    <col min="14796" max="14797" width="14.42578125" style="2" customWidth="1"/>
    <col min="14798" max="14798" width="17.42578125" style="2" customWidth="1"/>
    <col min="14799" max="14801" width="14.42578125" style="2" customWidth="1"/>
    <col min="14802" max="15049" width="11.42578125" style="2"/>
    <col min="15050" max="15050" width="14.42578125" style="2" customWidth="1"/>
    <col min="15051" max="15051" width="12" style="2" customWidth="1"/>
    <col min="15052" max="15053" width="14.42578125" style="2" customWidth="1"/>
    <col min="15054" max="15054" width="17.42578125" style="2" customWidth="1"/>
    <col min="15055" max="15057" width="14.42578125" style="2" customWidth="1"/>
    <col min="15058" max="15305" width="11.42578125" style="2"/>
    <col min="15306" max="15306" width="14.42578125" style="2" customWidth="1"/>
    <col min="15307" max="15307" width="12" style="2" customWidth="1"/>
    <col min="15308" max="15309" width="14.42578125" style="2" customWidth="1"/>
    <col min="15310" max="15310" width="17.42578125" style="2" customWidth="1"/>
    <col min="15311" max="15313" width="14.42578125" style="2" customWidth="1"/>
    <col min="15314" max="15561" width="11.42578125" style="2"/>
    <col min="15562" max="15562" width="14.42578125" style="2" customWidth="1"/>
    <col min="15563" max="15563" width="12" style="2" customWidth="1"/>
    <col min="15564" max="15565" width="14.42578125" style="2" customWidth="1"/>
    <col min="15566" max="15566" width="17.42578125" style="2" customWidth="1"/>
    <col min="15567" max="15569" width="14.42578125" style="2" customWidth="1"/>
    <col min="15570" max="15817" width="11.42578125" style="2"/>
    <col min="15818" max="15818" width="14.42578125" style="2" customWidth="1"/>
    <col min="15819" max="15819" width="12" style="2" customWidth="1"/>
    <col min="15820" max="15821" width="14.42578125" style="2" customWidth="1"/>
    <col min="15822" max="15822" width="17.42578125" style="2" customWidth="1"/>
    <col min="15823" max="15825" width="14.42578125" style="2" customWidth="1"/>
    <col min="15826" max="16073" width="11.42578125" style="2"/>
    <col min="16074" max="16074" width="14.42578125" style="2" customWidth="1"/>
    <col min="16075" max="16075" width="12" style="2" customWidth="1"/>
    <col min="16076" max="16077" width="14.42578125" style="2" customWidth="1"/>
    <col min="16078" max="16078" width="17.42578125" style="2" customWidth="1"/>
    <col min="16079" max="16081" width="14.42578125" style="2" customWidth="1"/>
    <col min="16082" max="16384" width="11.42578125" style="2"/>
  </cols>
  <sheetData>
    <row r="1" spans="1:10" ht="55.5" customHeight="1" x14ac:dyDescent="0.25">
      <c r="A1" s="1"/>
    </row>
    <row r="2" spans="1:10" x14ac:dyDescent="0.25">
      <c r="A2" s="4"/>
    </row>
    <row r="3" spans="1:10" ht="20.25" customHeight="1" x14ac:dyDescent="0.25">
      <c r="A3" s="521" t="s">
        <v>138</v>
      </c>
      <c r="B3" s="522"/>
      <c r="C3" s="522"/>
      <c r="D3" s="522"/>
      <c r="E3" s="523"/>
    </row>
    <row r="4" spans="1:10" ht="14.25" customHeight="1" x14ac:dyDescent="0.25">
      <c r="A4" s="533"/>
      <c r="B4" s="534"/>
      <c r="C4" s="534"/>
      <c r="D4" s="534"/>
      <c r="E4" s="535"/>
    </row>
    <row r="5" spans="1:10" x14ac:dyDescent="0.25">
      <c r="A5" s="391" t="s">
        <v>8</v>
      </c>
      <c r="B5" s="8"/>
      <c r="C5" s="8"/>
      <c r="D5" s="8"/>
      <c r="E5" s="9"/>
    </row>
    <row r="6" spans="1:10" x14ac:dyDescent="0.25">
      <c r="A6" s="391" t="s">
        <v>9</v>
      </c>
      <c r="B6" s="8"/>
      <c r="C6" s="8"/>
      <c r="D6" s="8"/>
      <c r="E6" s="9"/>
    </row>
    <row r="7" spans="1:10" x14ac:dyDescent="0.25">
      <c r="A7" s="10" t="s">
        <v>158</v>
      </c>
      <c r="B7" s="11"/>
      <c r="C7" s="11"/>
      <c r="D7" s="11"/>
      <c r="E7" s="12"/>
    </row>
    <row r="8" spans="1:10" ht="16.5" x14ac:dyDescent="0.3">
      <c r="E8" s="15" t="s">
        <v>37</v>
      </c>
    </row>
    <row r="9" spans="1:10" ht="13.5" customHeight="1" x14ac:dyDescent="0.25">
      <c r="A9" s="536" t="s">
        <v>43</v>
      </c>
      <c r="B9" s="537"/>
      <c r="C9" s="537"/>
      <c r="D9" s="537"/>
      <c r="E9" s="538"/>
    </row>
    <row r="10" spans="1:10" ht="27" customHeight="1" x14ac:dyDescent="0.25">
      <c r="A10" s="155" t="s">
        <v>38</v>
      </c>
      <c r="B10" s="84" t="s">
        <v>152</v>
      </c>
      <c r="C10" s="85" t="s">
        <v>153</v>
      </c>
      <c r="D10" s="17" t="s">
        <v>155</v>
      </c>
      <c r="E10" s="20" t="s">
        <v>156</v>
      </c>
    </row>
    <row r="11" spans="1:10" x14ac:dyDescent="0.25">
      <c r="A11" s="86" t="s">
        <v>39</v>
      </c>
      <c r="B11" s="156"/>
      <c r="C11" s="156"/>
      <c r="D11" s="156"/>
      <c r="E11" s="157"/>
      <c r="G11" s="93"/>
      <c r="I11" s="93"/>
      <c r="J11" s="93"/>
    </row>
    <row r="12" spans="1:10" x14ac:dyDescent="0.25">
      <c r="A12" s="135" t="s">
        <v>40</v>
      </c>
      <c r="B12" s="136">
        <v>1209000</v>
      </c>
      <c r="C12" s="136">
        <v>1252890</v>
      </c>
      <c r="D12" s="133">
        <v>3.630272952853602</v>
      </c>
      <c r="E12" s="134">
        <v>29.444009286605137</v>
      </c>
      <c r="G12" s="93"/>
      <c r="H12" s="93"/>
      <c r="I12" s="93"/>
      <c r="J12" s="93"/>
    </row>
    <row r="13" spans="1:10" x14ac:dyDescent="0.25">
      <c r="A13" s="158" t="s">
        <v>41</v>
      </c>
      <c r="B13" s="142">
        <v>2021391</v>
      </c>
      <c r="C13" s="142">
        <v>2250804</v>
      </c>
      <c r="D13" s="398">
        <v>11.349263947450041</v>
      </c>
      <c r="E13" s="399">
        <v>52.895859874632244</v>
      </c>
      <c r="G13" s="93"/>
      <c r="H13" s="93"/>
      <c r="I13" s="93"/>
      <c r="J13" s="93"/>
    </row>
    <row r="14" spans="1:10" x14ac:dyDescent="0.25">
      <c r="A14" s="135" t="s">
        <v>42</v>
      </c>
      <c r="B14" s="140">
        <v>687609</v>
      </c>
      <c r="C14" s="140">
        <v>751467</v>
      </c>
      <c r="D14" s="159">
        <v>9.2869639577143346</v>
      </c>
      <c r="E14" s="160">
        <v>17.660130838762623</v>
      </c>
      <c r="G14" s="93"/>
      <c r="H14" s="93"/>
      <c r="I14" s="93"/>
      <c r="J14" s="93"/>
    </row>
    <row r="15" spans="1:10" x14ac:dyDescent="0.25">
      <c r="A15" s="145" t="s">
        <v>3</v>
      </c>
      <c r="B15" s="161">
        <v>3918000</v>
      </c>
      <c r="C15" s="161">
        <v>4255161</v>
      </c>
      <c r="D15" s="162">
        <v>8.6054364471669089</v>
      </c>
      <c r="E15" s="163">
        <v>100</v>
      </c>
      <c r="G15" s="93"/>
      <c r="H15" s="93"/>
    </row>
    <row r="16" spans="1:10" x14ac:dyDescent="0.25">
      <c r="B16" s="148"/>
      <c r="C16" s="148"/>
    </row>
    <row r="17" spans="1:5" x14ac:dyDescent="0.25">
      <c r="A17" s="149" t="s">
        <v>165</v>
      </c>
      <c r="B17" s="150"/>
      <c r="C17" s="151"/>
      <c r="D17" s="127"/>
      <c r="E17" s="128"/>
    </row>
    <row r="18" spans="1:5" s="126" customFormat="1" x14ac:dyDescent="0.25">
      <c r="A18" s="551" t="s">
        <v>144</v>
      </c>
      <c r="B18" s="547"/>
      <c r="E18" s="130"/>
    </row>
    <row r="19" spans="1:5" x14ac:dyDescent="0.25">
      <c r="A19" s="542" t="s">
        <v>139</v>
      </c>
      <c r="B19" s="543"/>
      <c r="C19" s="126"/>
      <c r="D19" s="126"/>
      <c r="E19" s="130"/>
    </row>
    <row r="20" spans="1:5" x14ac:dyDescent="0.25">
      <c r="A20" s="527" t="s">
        <v>140</v>
      </c>
      <c r="B20" s="528"/>
      <c r="C20" s="126"/>
      <c r="D20" s="126"/>
      <c r="E20" s="130"/>
    </row>
    <row r="21" spans="1:5" x14ac:dyDescent="0.25">
      <c r="A21" s="530" t="s">
        <v>141</v>
      </c>
      <c r="B21" s="531"/>
      <c r="C21" s="153"/>
      <c r="D21" s="153"/>
      <c r="E21" s="154"/>
    </row>
    <row r="22" spans="1:5" x14ac:dyDescent="0.25">
      <c r="B22" s="148"/>
      <c r="C22" s="148"/>
    </row>
    <row r="23" spans="1:5" x14ac:dyDescent="0.25">
      <c r="B23" s="148"/>
      <c r="C23" s="148"/>
    </row>
    <row r="24" spans="1:5" x14ac:dyDescent="0.25">
      <c r="B24" s="148"/>
      <c r="C24" s="148"/>
    </row>
    <row r="25" spans="1:5" x14ac:dyDescent="0.25">
      <c r="B25" s="148"/>
      <c r="C25" s="148"/>
    </row>
    <row r="26" spans="1:5" x14ac:dyDescent="0.25">
      <c r="B26" s="148"/>
      <c r="C26" s="148"/>
    </row>
    <row r="27" spans="1:5" x14ac:dyDescent="0.25">
      <c r="B27" s="148"/>
      <c r="C27" s="148"/>
    </row>
    <row r="28" spans="1:5" x14ac:dyDescent="0.25">
      <c r="B28" s="148"/>
      <c r="C28" s="148"/>
    </row>
    <row r="29" spans="1:5" x14ac:dyDescent="0.25">
      <c r="B29" s="148"/>
      <c r="C29" s="148"/>
    </row>
    <row r="30" spans="1:5" x14ac:dyDescent="0.25">
      <c r="B30" s="148"/>
      <c r="C30" s="148"/>
    </row>
  </sheetData>
  <mergeCells count="6">
    <mergeCell ref="A21:B21"/>
    <mergeCell ref="A3:E4"/>
    <mergeCell ref="A9:E9"/>
    <mergeCell ref="A19:B19"/>
    <mergeCell ref="A20:B20"/>
    <mergeCell ref="A18:B18"/>
  </mergeCells>
  <hyperlinks>
    <hyperlink ref="E8" location="Indicé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Marina Cure Florez</dc:creator>
  <cp:lastModifiedBy>Nidia Tenjo Talero</cp:lastModifiedBy>
  <dcterms:created xsi:type="dcterms:W3CDTF">2019-06-12T22:53:13Z</dcterms:created>
  <dcterms:modified xsi:type="dcterms:W3CDTF">2019-07-29T14:03:04Z</dcterms:modified>
</cp:coreProperties>
</file>