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ARS" sheetId="1" r:id="rId1"/>
  </sheets>
  <externalReferences>
    <externalReference r:id="rId4"/>
  </externalReferences>
  <definedNames>
    <definedName name="_xlnm.Print_Area" localSheetId="0">'ARS'!$B$9:$I$39</definedName>
    <definedName name="SERGIO">#REF!</definedName>
  </definedNames>
  <calcPr fullCalcOnLoad="1"/>
</workbook>
</file>

<file path=xl/sharedStrings.xml><?xml version="1.0" encoding="utf-8"?>
<sst xmlns="http://schemas.openxmlformats.org/spreadsheetml/2006/main" count="56" uniqueCount="53">
  <si>
    <t>Cuadro No 4</t>
  </si>
  <si>
    <t>Cuenta Intermedia de la Salud - CIS</t>
  </si>
  <si>
    <t>Ingresos y Gastos de las Administradoras del Régimen Subsidiado - ARS</t>
  </si>
  <si>
    <t>Año 2000</t>
  </si>
  <si>
    <t>Datos Revisados</t>
  </si>
  <si>
    <t>Millones de pesos</t>
  </si>
  <si>
    <t>Conceptos</t>
  </si>
  <si>
    <t xml:space="preserve">ARS (ESS) </t>
  </si>
  <si>
    <t xml:space="preserve">ARS (CCF) </t>
  </si>
  <si>
    <t xml:space="preserve">ARS  en EPS privadas   </t>
  </si>
  <si>
    <t xml:space="preserve">ARS en EPS publicas </t>
  </si>
  <si>
    <t>Total</t>
  </si>
  <si>
    <t>A</t>
  </si>
  <si>
    <t>B</t>
  </si>
  <si>
    <t>C</t>
  </si>
  <si>
    <t>D</t>
  </si>
  <si>
    <t>E</t>
  </si>
  <si>
    <t>INGRESOS</t>
  </si>
  <si>
    <t>4.1</t>
  </si>
  <si>
    <t xml:space="preserve">Ingresos por UPC subsidiado </t>
  </si>
  <si>
    <t>4.2</t>
  </si>
  <si>
    <t>Pagos suplementarios hogares: cuotas moderadores, copagos, etc.</t>
  </si>
  <si>
    <t>4.3</t>
  </si>
  <si>
    <t>Otras ventas de servicios</t>
  </si>
  <si>
    <t>4.4</t>
  </si>
  <si>
    <t>Ingresos no operacionales</t>
  </si>
  <si>
    <t xml:space="preserve"> </t>
  </si>
  <si>
    <t>Total Ingresos</t>
  </si>
  <si>
    <t>GASTOS</t>
  </si>
  <si>
    <t>4.5</t>
  </si>
  <si>
    <t>POS del sistema subsidiado (neto)</t>
  </si>
  <si>
    <t>4.5.1</t>
  </si>
  <si>
    <t>POS del sistema subsidiado</t>
  </si>
  <si>
    <t>4.5.2</t>
  </si>
  <si>
    <t>Menos recobros</t>
  </si>
  <si>
    <t>4.6</t>
  </si>
  <si>
    <t>Prima de reaseguro por enfermedades alto costo</t>
  </si>
  <si>
    <t>4.7</t>
  </si>
  <si>
    <t>Acciones de Promoción y Prevención</t>
  </si>
  <si>
    <t>4.8</t>
  </si>
  <si>
    <t>Gastos y costos de administración</t>
  </si>
  <si>
    <t>4.8.1</t>
  </si>
  <si>
    <t>Consumo intermedio</t>
  </si>
  <si>
    <t>4.8.2</t>
  </si>
  <si>
    <t>Remuneración a los empleados</t>
  </si>
  <si>
    <t>4.8.3</t>
  </si>
  <si>
    <t>Impuestos y otros</t>
  </si>
  <si>
    <t>4.9</t>
  </si>
  <si>
    <t>Gastos no operacionales</t>
  </si>
  <si>
    <t>Total gastos</t>
  </si>
  <si>
    <t>Diferencia entre ingresos y gastos</t>
  </si>
  <si>
    <t>Fuente: Estados Financieros de las ARS; Supersalud</t>
  </si>
  <si>
    <t xml:space="preserve">             Cálculos : DANE - Dirección Síntesis y Cuentas Nacionales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</si>
</sst>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??_ ;_ @_ "/>
    <numFmt numFmtId="173" formatCode="_-* #,##0\ _€_-;\-* #,##0\ _€_-;_-* &quot;-&quot;??\ _€_-;_-@_-"/>
    <numFmt numFmtId="174" formatCode="_ [$€-2]\ * #,##0.00_ ;_ [$€-2]\ * \-#,##0.00_ ;_ [$€-2]\ * &quot;-&quot;??_ "/>
    <numFmt numFmtId="175" formatCode="0.0"/>
    <numFmt numFmtId="176" formatCode="_ * #,##0.0_ ;_ * \-#,##0.0_ ;_ * &quot;-&quot;??_ ;_ @_ "/>
    <numFmt numFmtId="177" formatCode="_ * #,##0.000_ ;_ * \-#,##0.00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172" fontId="0" fillId="0" borderId="0" xfId="18" applyNumberFormat="1" applyFon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5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riana%20Marcela%20Caballero\Salud\Cuadros%20definitivos\2000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47"/>
  <sheetViews>
    <sheetView showGridLines="0" tabSelected="1" zoomScale="85" zoomScaleNormal="85" workbookViewId="0" topLeftCell="A1">
      <selection activeCell="I36" sqref="I36"/>
    </sheetView>
  </sheetViews>
  <sheetFormatPr defaultColWidth="11.421875" defaultRowHeight="12.75" zeroHeight="1"/>
  <cols>
    <col min="1" max="1" width="5.00390625" style="1" customWidth="1"/>
    <col min="2" max="2" width="6.00390625" style="1" customWidth="1"/>
    <col min="3" max="3" width="3.00390625" style="1" customWidth="1"/>
    <col min="4" max="4" width="6.7109375" style="1" customWidth="1"/>
    <col min="5" max="5" width="54.7109375" style="1" customWidth="1"/>
    <col min="6" max="6" width="11.28125" style="1" customWidth="1"/>
    <col min="7" max="7" width="10.7109375" style="1" customWidth="1"/>
    <col min="8" max="9" width="11.8515625" style="1" customWidth="1"/>
    <col min="10" max="11" width="9.140625" style="1" customWidth="1"/>
    <col min="12" max="16384" width="9.140625" style="1" hidden="1" customWidth="1"/>
  </cols>
  <sheetData>
    <row r="1" ht="12.75"/>
    <row r="2" ht="12.75"/>
    <row r="3" ht="12.75"/>
    <row r="4" ht="12.75"/>
    <row r="5" ht="12.75"/>
    <row r="6" ht="12.75">
      <c r="A6" s="2" t="s">
        <v>0</v>
      </c>
    </row>
    <row r="7" spans="1:7" ht="12.75">
      <c r="A7" s="2" t="s">
        <v>1</v>
      </c>
      <c r="C7" s="2"/>
      <c r="D7" s="2"/>
      <c r="E7" s="2"/>
      <c r="F7" s="2"/>
      <c r="G7" s="3"/>
    </row>
    <row r="8" spans="1:7" ht="12.75">
      <c r="A8" s="2" t="s">
        <v>2</v>
      </c>
      <c r="C8" s="2"/>
      <c r="D8" s="2"/>
      <c r="E8" s="2"/>
      <c r="F8" s="2"/>
      <c r="G8" s="3"/>
    </row>
    <row r="9" spans="1:7" ht="12.75">
      <c r="A9" s="2" t="s">
        <v>3</v>
      </c>
      <c r="G9" s="4"/>
    </row>
    <row r="10" spans="1:7" ht="12.75">
      <c r="A10" s="5" t="s">
        <v>4</v>
      </c>
      <c r="C10" s="2"/>
      <c r="E10" s="4"/>
      <c r="F10" s="4"/>
      <c r="G10" s="4"/>
    </row>
    <row r="11" spans="3:7" ht="12.75">
      <c r="C11" s="2"/>
      <c r="E11" s="4"/>
      <c r="F11" s="4"/>
      <c r="G11" s="4"/>
    </row>
    <row r="12" ht="12.75"/>
    <row r="13" spans="2:9" ht="12.75">
      <c r="B13" s="5"/>
      <c r="F13" s="6" t="s">
        <v>5</v>
      </c>
      <c r="G13" s="6"/>
      <c r="H13" s="6"/>
      <c r="I13" s="6"/>
    </row>
    <row r="14" spans="1:14" ht="48" customHeight="1">
      <c r="A14" s="7"/>
      <c r="B14" s="8" t="s">
        <v>6</v>
      </c>
      <c r="C14" s="8"/>
      <c r="D14" s="8"/>
      <c r="E14" s="8"/>
      <c r="F14" s="9" t="s">
        <v>7</v>
      </c>
      <c r="G14" s="9" t="s">
        <v>8</v>
      </c>
      <c r="H14" s="9" t="s">
        <v>9</v>
      </c>
      <c r="I14" s="9" t="s">
        <v>10</v>
      </c>
      <c r="J14" s="9" t="s">
        <v>11</v>
      </c>
      <c r="K14" s="10"/>
      <c r="L14" s="10"/>
      <c r="M14" s="10"/>
      <c r="N14" s="10"/>
    </row>
    <row r="15" spans="2:14" s="11" customFormat="1" ht="24" customHeight="1">
      <c r="B15" s="12"/>
      <c r="C15" s="12"/>
      <c r="D15" s="12"/>
      <c r="E15" s="12"/>
      <c r="F15" s="12" t="s">
        <v>12</v>
      </c>
      <c r="G15" s="12" t="s">
        <v>13</v>
      </c>
      <c r="H15" s="12" t="s">
        <v>14</v>
      </c>
      <c r="I15" s="12" t="s">
        <v>15</v>
      </c>
      <c r="J15" s="12" t="s">
        <v>16</v>
      </c>
      <c r="K15" s="10"/>
      <c r="L15" s="13"/>
      <c r="M15" s="13"/>
      <c r="N15" s="13"/>
    </row>
    <row r="16" spans="2:10" ht="12.75">
      <c r="B16" s="5" t="s">
        <v>17</v>
      </c>
      <c r="F16" s="14"/>
      <c r="G16" s="14"/>
      <c r="H16" s="14"/>
      <c r="I16" s="14"/>
      <c r="J16" s="14"/>
    </row>
    <row r="17" spans="1:11" s="11" customFormat="1" ht="12.75">
      <c r="A17" s="15" t="s">
        <v>18</v>
      </c>
      <c r="B17" s="11" t="s">
        <v>19</v>
      </c>
      <c r="F17" s="16">
        <v>340213.7656864961</v>
      </c>
      <c r="G17" s="16">
        <v>307033.72201512667</v>
      </c>
      <c r="H17" s="16">
        <v>380770.2554796241</v>
      </c>
      <c r="I17" s="16">
        <v>213242.2824694931</v>
      </c>
      <c r="J17" s="17">
        <f>+SUM(F17:I17)</f>
        <v>1241260.02565074</v>
      </c>
      <c r="K17" s="1"/>
    </row>
    <row r="18" spans="1:10" ht="12.75" customHeight="1">
      <c r="A18" s="18" t="s">
        <v>20</v>
      </c>
      <c r="B18" s="1" t="s">
        <v>21</v>
      </c>
      <c r="F18" s="14">
        <v>13024.802034648179</v>
      </c>
      <c r="G18" s="14">
        <v>15363.055480059964</v>
      </c>
      <c r="H18" s="14">
        <v>1272.23119216</v>
      </c>
      <c r="I18" s="14">
        <v>400.67379753423495</v>
      </c>
      <c r="J18" s="19">
        <f>+SUM(F18:I18)</f>
        <v>30060.76250440238</v>
      </c>
    </row>
    <row r="19" spans="1:11" s="11" customFormat="1" ht="12.75">
      <c r="A19" s="15" t="s">
        <v>22</v>
      </c>
      <c r="B19" s="11" t="s">
        <v>23</v>
      </c>
      <c r="F19" s="16">
        <v>0</v>
      </c>
      <c r="G19" s="16">
        <v>1589.090472</v>
      </c>
      <c r="H19" s="16">
        <v>17.621779999999998</v>
      </c>
      <c r="I19" s="16">
        <v>0</v>
      </c>
      <c r="J19" s="17">
        <f>+SUM(F19:I19)</f>
        <v>1606.712252</v>
      </c>
      <c r="K19" s="1"/>
    </row>
    <row r="20" spans="1:10" ht="12.75">
      <c r="A20" s="18" t="s">
        <v>24</v>
      </c>
      <c r="B20" s="1" t="s">
        <v>25</v>
      </c>
      <c r="F20" s="14">
        <v>24551.686779999996</v>
      </c>
      <c r="G20" s="14">
        <v>6188.558324</v>
      </c>
      <c r="H20" s="14">
        <v>992</v>
      </c>
      <c r="I20" s="14">
        <v>1359.9081494954</v>
      </c>
      <c r="J20" s="19">
        <f>+SUM(F20:I20)</f>
        <v>33092.153253495395</v>
      </c>
    </row>
    <row r="21" spans="1:11" s="11" customFormat="1" ht="12.75">
      <c r="A21" s="15"/>
      <c r="F21" s="16"/>
      <c r="G21" s="16"/>
      <c r="H21" s="16"/>
      <c r="I21" s="16"/>
      <c r="J21" s="17" t="s">
        <v>26</v>
      </c>
      <c r="K21" s="1"/>
    </row>
    <row r="22" spans="1:10" ht="12.75">
      <c r="A22" s="18"/>
      <c r="B22" s="20" t="s">
        <v>27</v>
      </c>
      <c r="C22" s="21"/>
      <c r="D22" s="21"/>
      <c r="E22" s="21"/>
      <c r="F22" s="19">
        <f>+SUM(F17:F20)</f>
        <v>377790.2545011443</v>
      </c>
      <c r="G22" s="19">
        <f>+SUM(G17:G20)</f>
        <v>330174.42629118665</v>
      </c>
      <c r="H22" s="19">
        <f>+SUM(H17:H20)</f>
        <v>383052.10845178406</v>
      </c>
      <c r="I22" s="19">
        <f>+SUM(I17:I20)</f>
        <v>215002.86441652273</v>
      </c>
      <c r="J22" s="19">
        <f>+SUM(J17:J20)</f>
        <v>1306019.6536606378</v>
      </c>
    </row>
    <row r="23" spans="1:11" s="11" customFormat="1" ht="12" customHeight="1">
      <c r="A23" s="15"/>
      <c r="F23" s="16"/>
      <c r="G23" s="16"/>
      <c r="H23" s="16"/>
      <c r="I23" s="16"/>
      <c r="J23" s="17" t="s">
        <v>26</v>
      </c>
      <c r="K23" s="1"/>
    </row>
    <row r="24" spans="1:10" ht="12.75">
      <c r="A24" s="18"/>
      <c r="B24" s="5" t="s">
        <v>28</v>
      </c>
      <c r="F24" s="14"/>
      <c r="G24" s="14"/>
      <c r="H24" s="14"/>
      <c r="I24" s="14"/>
      <c r="J24" s="19" t="s">
        <v>26</v>
      </c>
    </row>
    <row r="25" spans="1:11" s="11" customFormat="1" ht="12.75">
      <c r="A25" s="15" t="s">
        <v>29</v>
      </c>
      <c r="B25" s="11" t="s">
        <v>30</v>
      </c>
      <c r="F25" s="16">
        <f>+SUM(F26:F27)</f>
        <v>224806.30158181215</v>
      </c>
      <c r="G25" s="16">
        <f>+SUM(G26:G27)</f>
        <v>224878.20683824935</v>
      </c>
      <c r="H25" s="16">
        <f>+SUM(H26:H27)</f>
        <v>352211.79768741084</v>
      </c>
      <c r="I25" s="16">
        <f>+SUM(I26:I27)</f>
        <v>180415.553278651</v>
      </c>
      <c r="J25" s="17">
        <f aca="true" t="shared" si="0" ref="J25:J34">+SUM(F25:I25)</f>
        <v>982311.8593861234</v>
      </c>
      <c r="K25" s="1"/>
    </row>
    <row r="26" spans="1:10" ht="12.75">
      <c r="A26" s="18"/>
      <c r="B26" s="1" t="s">
        <v>31</v>
      </c>
      <c r="C26" s="1" t="s">
        <v>32</v>
      </c>
      <c r="F26" s="14">
        <v>228538.12991816396</v>
      </c>
      <c r="G26" s="14">
        <v>230917.83024121937</v>
      </c>
      <c r="H26" s="14">
        <v>352780.5819041908</v>
      </c>
      <c r="I26" s="14">
        <v>181527.7075248609</v>
      </c>
      <c r="J26" s="19">
        <f t="shared" si="0"/>
        <v>993764.249588435</v>
      </c>
    </row>
    <row r="27" spans="1:11" s="11" customFormat="1" ht="12.75">
      <c r="A27" s="15"/>
      <c r="B27" s="11" t="s">
        <v>33</v>
      </c>
      <c r="C27" s="11" t="s">
        <v>34</v>
      </c>
      <c r="F27" s="16">
        <v>-3731.828336351821</v>
      </c>
      <c r="G27" s="16">
        <v>-6039.623402970015</v>
      </c>
      <c r="H27" s="16">
        <v>-568.7842167800001</v>
      </c>
      <c r="I27" s="16">
        <v>-1112.1542462098828</v>
      </c>
      <c r="J27" s="17">
        <f t="shared" si="0"/>
        <v>-11452.390202311719</v>
      </c>
      <c r="K27" s="1"/>
    </row>
    <row r="28" spans="1:10" ht="12.75">
      <c r="A28" s="18" t="s">
        <v>35</v>
      </c>
      <c r="B28" s="1" t="s">
        <v>36</v>
      </c>
      <c r="D28" s="22"/>
      <c r="E28" s="22"/>
      <c r="F28" s="14">
        <v>18461.78043648705</v>
      </c>
      <c r="G28" s="14">
        <v>17395.960595</v>
      </c>
      <c r="H28" s="14">
        <v>0</v>
      </c>
      <c r="I28" s="14">
        <v>0</v>
      </c>
      <c r="J28" s="19">
        <f t="shared" si="0"/>
        <v>35857.74103148705</v>
      </c>
    </row>
    <row r="29" spans="1:11" s="11" customFormat="1" ht="12.75">
      <c r="A29" s="15" t="s">
        <v>37</v>
      </c>
      <c r="B29" s="11" t="s">
        <v>38</v>
      </c>
      <c r="F29" s="16">
        <v>31655.31516315848</v>
      </c>
      <c r="G29" s="16">
        <v>25029.871477999997</v>
      </c>
      <c r="H29" s="16">
        <v>26638.795127680387</v>
      </c>
      <c r="I29" s="16">
        <v>13691</v>
      </c>
      <c r="J29" s="17">
        <f t="shared" si="0"/>
        <v>97014.98176883886</v>
      </c>
      <c r="K29" s="1"/>
    </row>
    <row r="30" spans="1:10" ht="12.75">
      <c r="A30" s="18" t="s">
        <v>39</v>
      </c>
      <c r="B30" s="1" t="s">
        <v>40</v>
      </c>
      <c r="F30" s="14">
        <v>54345.74768834405</v>
      </c>
      <c r="G30" s="14">
        <v>33067.34769349885</v>
      </c>
      <c r="H30" s="14">
        <v>6858.758528</v>
      </c>
      <c r="I30" s="14">
        <v>1970.210213079</v>
      </c>
      <c r="J30" s="19">
        <f t="shared" si="0"/>
        <v>96242.0641229219</v>
      </c>
    </row>
    <row r="31" spans="1:11" s="11" customFormat="1" ht="12.75">
      <c r="A31" s="15"/>
      <c r="B31" s="11" t="s">
        <v>41</v>
      </c>
      <c r="C31" s="11" t="s">
        <v>42</v>
      </c>
      <c r="F31" s="16">
        <v>20916</v>
      </c>
      <c r="G31" s="16">
        <v>20234</v>
      </c>
      <c r="H31" s="16">
        <v>2971</v>
      </c>
      <c r="I31" s="16">
        <v>510</v>
      </c>
      <c r="J31" s="17">
        <f t="shared" si="0"/>
        <v>44631</v>
      </c>
      <c r="K31" s="1"/>
    </row>
    <row r="32" spans="1:10" ht="12.75">
      <c r="A32" s="18"/>
      <c r="B32" s="1" t="s">
        <v>43</v>
      </c>
      <c r="C32" s="1" t="s">
        <v>44</v>
      </c>
      <c r="F32" s="14">
        <v>32936</v>
      </c>
      <c r="G32" s="14">
        <v>12212</v>
      </c>
      <c r="H32" s="14">
        <v>3666</v>
      </c>
      <c r="I32" s="14">
        <v>1393.2857590469998</v>
      </c>
      <c r="J32" s="19">
        <f t="shared" si="0"/>
        <v>50207.285759047</v>
      </c>
    </row>
    <row r="33" spans="1:11" s="11" customFormat="1" ht="12.75">
      <c r="A33" s="15"/>
      <c r="B33" s="11" t="s">
        <v>45</v>
      </c>
      <c r="C33" s="11" t="s">
        <v>46</v>
      </c>
      <c r="F33" s="16">
        <v>493.7476883440475</v>
      </c>
      <c r="G33" s="16">
        <v>621.3476934988505</v>
      </c>
      <c r="H33" s="16">
        <v>221.758528</v>
      </c>
      <c r="I33" s="16">
        <v>66.924454032</v>
      </c>
      <c r="J33" s="17">
        <f t="shared" si="0"/>
        <v>1403.778363874898</v>
      </c>
      <c r="K33" s="1"/>
    </row>
    <row r="34" spans="1:10" ht="12.75">
      <c r="A34" s="18" t="s">
        <v>47</v>
      </c>
      <c r="B34" s="1" t="s">
        <v>48</v>
      </c>
      <c r="F34" s="14">
        <v>18884.550285875826</v>
      </c>
      <c r="G34" s="14">
        <v>7837</v>
      </c>
      <c r="H34" s="14">
        <v>1385.9063293856927</v>
      </c>
      <c r="I34" s="14">
        <v>339.4402559266</v>
      </c>
      <c r="J34" s="19">
        <f t="shared" si="0"/>
        <v>28446.896871188117</v>
      </c>
    </row>
    <row r="35" spans="6:11" s="11" customFormat="1" ht="12.75">
      <c r="F35" s="16"/>
      <c r="G35" s="16"/>
      <c r="H35" s="16"/>
      <c r="I35" s="16"/>
      <c r="J35" s="17" t="s">
        <v>26</v>
      </c>
      <c r="K35" s="1"/>
    </row>
    <row r="36" spans="2:10" ht="12.75">
      <c r="B36" s="20" t="s">
        <v>49</v>
      </c>
      <c r="C36" s="21"/>
      <c r="D36" s="21"/>
      <c r="E36" s="21"/>
      <c r="F36" s="19">
        <f>+F25+F28+F29+F30+F34</f>
        <v>348153.6951556775</v>
      </c>
      <c r="G36" s="19">
        <f>+G25+G28+G29+G30+G34</f>
        <v>308208.3866047482</v>
      </c>
      <c r="H36" s="19">
        <f>+H25+H28+H29+H30+H34</f>
        <v>387095.25767247693</v>
      </c>
      <c r="I36" s="19">
        <f>+I25+I28+I29+I30+I34</f>
        <v>196416.2037476566</v>
      </c>
      <c r="J36" s="19">
        <f>+J25+J28+J29+J30+J34</f>
        <v>1239873.5431805593</v>
      </c>
    </row>
    <row r="37" spans="1:10" ht="12.75">
      <c r="A37" s="23"/>
      <c r="B37" s="24" t="s">
        <v>50</v>
      </c>
      <c r="C37" s="24"/>
      <c r="D37" s="24"/>
      <c r="E37" s="24"/>
      <c r="F37" s="25">
        <f>+F22-F36</f>
        <v>29636.559345466783</v>
      </c>
      <c r="G37" s="25">
        <f>+G22-G36</f>
        <v>21966.039686438453</v>
      </c>
      <c r="H37" s="25">
        <f>+H22-H36</f>
        <v>-4043.149220692867</v>
      </c>
      <c r="I37" s="25">
        <f>+I22-I36</f>
        <v>18586.660668866127</v>
      </c>
      <c r="J37" s="25">
        <f>+J22-J36</f>
        <v>66146.1104800785</v>
      </c>
    </row>
    <row r="38" spans="1:10" ht="12.75">
      <c r="A38" s="26"/>
      <c r="B38" s="27"/>
      <c r="C38" s="27"/>
      <c r="D38" s="27"/>
      <c r="E38" s="27"/>
      <c r="F38" s="28"/>
      <c r="G38" s="28"/>
      <c r="H38" s="28"/>
      <c r="I38" s="28"/>
      <c r="J38" s="28"/>
    </row>
    <row r="39" spans="6:9" ht="12.75">
      <c r="F39" s="14"/>
      <c r="G39" s="14"/>
      <c r="H39" s="14"/>
      <c r="I39" s="14"/>
    </row>
    <row r="40" spans="2:9" ht="12.75">
      <c r="B40" s="29" t="s">
        <v>51</v>
      </c>
      <c r="F40" s="14"/>
      <c r="G40" s="14"/>
      <c r="H40" s="14"/>
      <c r="I40" s="14"/>
    </row>
    <row r="41" spans="2:9" ht="12.75">
      <c r="B41" s="29" t="s">
        <v>52</v>
      </c>
      <c r="F41" s="14"/>
      <c r="G41" s="14"/>
      <c r="H41" s="14"/>
      <c r="I41" s="14"/>
    </row>
    <row r="42" spans="6:9" ht="12.75">
      <c r="F42" s="14"/>
      <c r="G42" s="14"/>
      <c r="H42" s="14"/>
      <c r="I42" s="14"/>
    </row>
    <row r="43" spans="6:9" ht="12.75" hidden="1">
      <c r="F43" s="14"/>
      <c r="G43" s="14"/>
      <c r="H43" s="14"/>
      <c r="I43" s="14"/>
    </row>
    <row r="44" spans="6:9" ht="12.75" hidden="1">
      <c r="F44" s="14"/>
      <c r="G44" s="14"/>
      <c r="H44" s="14"/>
      <c r="I44" s="14"/>
    </row>
    <row r="45" spans="6:9" ht="12.75" hidden="1">
      <c r="F45" s="14"/>
      <c r="G45" s="14"/>
      <c r="H45" s="14"/>
      <c r="I45" s="14"/>
    </row>
    <row r="46" spans="6:9" ht="12.75" hidden="1">
      <c r="F46" s="14"/>
      <c r="G46" s="14"/>
      <c r="H46" s="14"/>
      <c r="I46" s="14"/>
    </row>
    <row r="47" spans="6:9" ht="12.75" hidden="1">
      <c r="F47" s="14"/>
      <c r="G47" s="14"/>
      <c r="H47" s="14"/>
      <c r="I47" s="14"/>
    </row>
  </sheetData>
  <mergeCells count="10">
    <mergeCell ref="B22:E22"/>
    <mergeCell ref="F13:I13"/>
    <mergeCell ref="I37:I38"/>
    <mergeCell ref="J37:J38"/>
    <mergeCell ref="B14:E14"/>
    <mergeCell ref="B36:E36"/>
    <mergeCell ref="B37:E38"/>
    <mergeCell ref="F37:F38"/>
    <mergeCell ref="G37:G38"/>
    <mergeCell ref="H37:H38"/>
  </mergeCells>
  <printOptions horizontalCentered="1"/>
  <pageMargins left="0.29" right="0.3937007874015748" top="0.3937007874015748" bottom="0.3937007874015748" header="0.42" footer="0.4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2008-06-12T21:41:44Z</dcterms:created>
  <dcterms:modified xsi:type="dcterms:W3CDTF">2008-06-12T21:42:03Z</dcterms:modified>
  <cp:category/>
  <cp:version/>
  <cp:contentType/>
  <cp:contentStatus/>
</cp:coreProperties>
</file>