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eguros priv salud" sheetId="1" r:id="rId1"/>
  </sheets>
  <externalReferences>
    <externalReference r:id="rId4"/>
  </externalReferences>
  <definedNames>
    <definedName name="_xlnm.Print_Area" localSheetId="0">'seguros priv salud'!$B$1:$J$29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<sst xmlns="http://schemas.openxmlformats.org/spreadsheetml/2006/main" count="42" uniqueCount="42">
  <si>
    <t>Cuadro 9</t>
  </si>
  <si>
    <t>Cuenta Intermedia de la Salud - CIS</t>
  </si>
  <si>
    <t>Ingresos y Gastos de los Seguros Privados de Salud</t>
  </si>
  <si>
    <t>Año 2000</t>
  </si>
  <si>
    <t>Datos srevisados</t>
  </si>
  <si>
    <t>Millones de pesos</t>
  </si>
  <si>
    <t>Conceptos</t>
  </si>
  <si>
    <t>Medicina Prepagada</t>
  </si>
  <si>
    <t>Seguros de Accidente</t>
  </si>
  <si>
    <t>Seguros de Salud</t>
  </si>
  <si>
    <t>SOAT</t>
  </si>
  <si>
    <t>Total</t>
  </si>
  <si>
    <t>A</t>
  </si>
  <si>
    <t>B</t>
  </si>
  <si>
    <t>C</t>
  </si>
  <si>
    <t>D</t>
  </si>
  <si>
    <t>E</t>
  </si>
  <si>
    <t>INGRESOS</t>
  </si>
  <si>
    <t>9.1</t>
  </si>
  <si>
    <t>Prima de seguros</t>
  </si>
  <si>
    <t>9.2</t>
  </si>
  <si>
    <t>Pagos suplementarios de hogares (Copagos)</t>
  </si>
  <si>
    <t>9.3</t>
  </si>
  <si>
    <t>Ingresos no operacionales</t>
  </si>
  <si>
    <t>Total ingresos</t>
  </si>
  <si>
    <t>GASTOS</t>
  </si>
  <si>
    <t>9.4</t>
  </si>
  <si>
    <t>Indemnizaciones de seguros en especie</t>
  </si>
  <si>
    <t>9.5</t>
  </si>
  <si>
    <t>Gastos y Costos de Administración</t>
  </si>
  <si>
    <t>9.5.1</t>
  </si>
  <si>
    <t>Consumo intermedio</t>
  </si>
  <si>
    <t>9.5.2</t>
  </si>
  <si>
    <t>Remuneración a los empleados</t>
  </si>
  <si>
    <t>9.5.3</t>
  </si>
  <si>
    <t>Impuestos y otros</t>
  </si>
  <si>
    <t>9.6</t>
  </si>
  <si>
    <t>Gastos no operacionales</t>
  </si>
  <si>
    <t>Total gastos</t>
  </si>
  <si>
    <t>Diferencia entre ingresos y gastos</t>
  </si>
  <si>
    <t>Fuente: Superintendencia Financiera, Superintendencia de Salud</t>
  </si>
  <si>
    <t xml:space="preserve">                       Cálculos : DANE - Dirección Síntesis y Cuentas Nacionales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</si>
</sst>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0" xfId="22" applyFont="1" applyFill="1" applyBorder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6</xdr:col>
      <xdr:colOff>942975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="85" zoomScaleNormal="85" workbookViewId="0" topLeftCell="A1">
      <selection activeCell="G19" sqref="G19"/>
    </sheetView>
  </sheetViews>
  <sheetFormatPr defaultColWidth="11.421875" defaultRowHeight="12.75" zeroHeight="1"/>
  <cols>
    <col min="1" max="1" width="5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31.28125" style="1" customWidth="1"/>
    <col min="6" max="6" width="14.140625" style="1" customWidth="1"/>
    <col min="7" max="7" width="15.57421875" style="1" customWidth="1"/>
    <col min="8" max="8" width="13.8515625" style="1" customWidth="1"/>
    <col min="9" max="9" width="11.8515625" style="1" customWidth="1"/>
    <col min="10" max="10" width="12.28125" style="1" customWidth="1"/>
    <col min="11" max="11" width="9.140625" style="1" customWidth="1"/>
    <col min="12" max="16384" width="9.140625" style="1" hidden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ht="12.75"/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ht="10.5" customHeight="1"/>
    <row r="5" spans="2:10" ht="12.75">
      <c r="B5" s="3"/>
      <c r="I5" s="4"/>
      <c r="J5" s="4"/>
    </row>
    <row r="6" spans="1:10" ht="12.75">
      <c r="A6" s="5" t="s">
        <v>0</v>
      </c>
      <c r="F6" s="2"/>
      <c r="G6" s="2"/>
      <c r="H6" s="2"/>
      <c r="I6" s="2"/>
      <c r="J6" s="2"/>
    </row>
    <row r="7" spans="1:7" ht="12.75">
      <c r="A7" s="5" t="s">
        <v>1</v>
      </c>
      <c r="C7" s="5"/>
      <c r="D7" s="5"/>
      <c r="E7" s="5"/>
      <c r="F7" s="6"/>
      <c r="G7" s="7"/>
    </row>
    <row r="8" spans="1:7" ht="12.75">
      <c r="A8" s="5" t="s">
        <v>2</v>
      </c>
      <c r="C8" s="5"/>
      <c r="D8" s="5"/>
      <c r="E8" s="5"/>
      <c r="F8" s="6"/>
      <c r="G8" s="7"/>
    </row>
    <row r="9" spans="1:7" ht="12.75">
      <c r="A9" s="3" t="s">
        <v>3</v>
      </c>
      <c r="F9" s="8"/>
      <c r="G9" s="7"/>
    </row>
    <row r="10" spans="1:7" ht="12.75">
      <c r="A10" s="3" t="s">
        <v>4</v>
      </c>
      <c r="F10" s="8"/>
      <c r="G10" s="7"/>
    </row>
    <row r="11" spans="3:7" ht="12.75">
      <c r="C11" s="5"/>
      <c r="E11" s="8"/>
      <c r="F11" s="8"/>
      <c r="G11" s="7"/>
    </row>
    <row r="12" spans="3:7" ht="12.75">
      <c r="C12" s="5"/>
      <c r="E12" s="8"/>
      <c r="F12" s="8"/>
      <c r="G12" s="7"/>
    </row>
    <row r="13" spans="6:10" ht="12.75">
      <c r="F13" s="6"/>
      <c r="G13" s="6"/>
      <c r="H13" s="6"/>
      <c r="I13" s="9" t="s">
        <v>5</v>
      </c>
      <c r="J13" s="9"/>
    </row>
    <row r="14" spans="1:10" ht="40.5" customHeight="1">
      <c r="A14" s="10"/>
      <c r="B14" s="11" t="s">
        <v>6</v>
      </c>
      <c r="C14" s="11"/>
      <c r="D14" s="11"/>
      <c r="E14" s="11"/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</row>
    <row r="15" spans="2:11" s="13" customFormat="1" ht="12.75">
      <c r="B15" s="14"/>
      <c r="C15" s="14"/>
      <c r="D15" s="14"/>
      <c r="E15" s="14"/>
      <c r="F15" s="14" t="s">
        <v>12</v>
      </c>
      <c r="G15" s="14" t="s">
        <v>13</v>
      </c>
      <c r="H15" s="14" t="s">
        <v>14</v>
      </c>
      <c r="I15" s="14" t="s">
        <v>15</v>
      </c>
      <c r="J15" s="14" t="s">
        <v>16</v>
      </c>
      <c r="K15" s="1"/>
    </row>
    <row r="16" ht="12.75">
      <c r="B16" s="3" t="s">
        <v>17</v>
      </c>
    </row>
    <row r="17" spans="1:11" s="13" customFormat="1" ht="12.75">
      <c r="A17" s="15" t="s">
        <v>18</v>
      </c>
      <c r="B17" s="13" t="s">
        <v>19</v>
      </c>
      <c r="F17" s="16">
        <v>616609</v>
      </c>
      <c r="G17" s="16">
        <v>90815.62717918002</v>
      </c>
      <c r="H17" s="16">
        <v>346832.87308264</v>
      </c>
      <c r="I17" s="16">
        <v>170213.44303277</v>
      </c>
      <c r="J17" s="16">
        <f>+SUM(F17:I17)</f>
        <v>1224470.9432945899</v>
      </c>
      <c r="K17" s="1"/>
    </row>
    <row r="18" spans="1:10" ht="12.75">
      <c r="A18" s="17" t="s">
        <v>20</v>
      </c>
      <c r="B18" s="1" t="s">
        <v>21</v>
      </c>
      <c r="F18" s="18">
        <v>45530</v>
      </c>
      <c r="G18" s="18">
        <v>0</v>
      </c>
      <c r="H18" s="18">
        <v>0</v>
      </c>
      <c r="I18" s="18">
        <v>0</v>
      </c>
      <c r="J18" s="18">
        <f>+SUM(F18:I18)</f>
        <v>45530</v>
      </c>
    </row>
    <row r="19" spans="1:11" s="13" customFormat="1" ht="12.75">
      <c r="A19" s="15" t="s">
        <v>22</v>
      </c>
      <c r="B19" s="13" t="s">
        <v>23</v>
      </c>
      <c r="F19" s="16">
        <v>22520</v>
      </c>
      <c r="G19" s="16">
        <v>15276.85196158</v>
      </c>
      <c r="H19" s="16">
        <v>40790.353882530006</v>
      </c>
      <c r="I19" s="16">
        <v>19981.36425692</v>
      </c>
      <c r="J19" s="16">
        <f>+SUM(F19:I19)</f>
        <v>98568.57010103001</v>
      </c>
      <c r="K19" s="1"/>
    </row>
    <row r="20" spans="1:10" ht="12.75">
      <c r="A20" s="17"/>
      <c r="E20" s="8" t="s">
        <v>24</v>
      </c>
      <c r="F20" s="19">
        <f>+SUM(F17:F19)</f>
        <v>684659</v>
      </c>
      <c r="G20" s="19">
        <f>+SUM(G17:G19)</f>
        <v>106092.47914076003</v>
      </c>
      <c r="H20" s="19">
        <f>+SUM(H17:H19)</f>
        <v>387623.22696517</v>
      </c>
      <c r="I20" s="19">
        <f>+SUM(I17:I19)</f>
        <v>190194.80728969</v>
      </c>
      <c r="J20" s="19">
        <f>+SUM(J17:J19)</f>
        <v>1368569.5133956198</v>
      </c>
    </row>
    <row r="21" spans="1:11" s="13" customFormat="1" ht="12.75">
      <c r="A21" s="15"/>
      <c r="B21" s="20" t="s">
        <v>25</v>
      </c>
      <c r="F21" s="16"/>
      <c r="G21" s="16"/>
      <c r="H21" s="16"/>
      <c r="I21" s="16"/>
      <c r="J21" s="16"/>
      <c r="K21" s="1"/>
    </row>
    <row r="22" spans="1:10" ht="12.75">
      <c r="A22" s="17" t="s">
        <v>26</v>
      </c>
      <c r="B22" s="1" t="s">
        <v>27</v>
      </c>
      <c r="F22" s="18">
        <v>475195</v>
      </c>
      <c r="G22" s="18">
        <v>22721</v>
      </c>
      <c r="H22" s="18">
        <v>237240.13896</v>
      </c>
      <c r="I22" s="18">
        <v>103399</v>
      </c>
      <c r="J22" s="18">
        <f aca="true" t="shared" si="0" ref="J22:J27">+SUM(F22:I22)</f>
        <v>838555.13896</v>
      </c>
    </row>
    <row r="23" spans="1:11" s="13" customFormat="1" ht="12.75">
      <c r="A23" s="15" t="s">
        <v>28</v>
      </c>
      <c r="B23" s="13" t="s">
        <v>29</v>
      </c>
      <c r="F23" s="16">
        <f>+SUM(F24:F26)</f>
        <v>156568</v>
      </c>
      <c r="G23" s="16">
        <v>44090.42110181</v>
      </c>
      <c r="H23" s="16">
        <v>149400.26510348998</v>
      </c>
      <c r="I23" s="16">
        <v>92600.49961725</v>
      </c>
      <c r="J23" s="16">
        <f t="shared" si="0"/>
        <v>442659.18582255</v>
      </c>
      <c r="K23" s="1"/>
    </row>
    <row r="24" spans="1:10" ht="12.75">
      <c r="A24" s="17"/>
      <c r="B24" s="1" t="s">
        <v>30</v>
      </c>
      <c r="C24" s="1" t="s">
        <v>31</v>
      </c>
      <c r="F24" s="18">
        <v>94582</v>
      </c>
      <c r="G24" s="18">
        <v>30697.438802235516</v>
      </c>
      <c r="H24" s="18">
        <v>107073.82572386086</v>
      </c>
      <c r="I24" s="18">
        <v>66898.71395187735</v>
      </c>
      <c r="J24" s="18">
        <f t="shared" si="0"/>
        <v>299251.9784779737</v>
      </c>
    </row>
    <row r="25" spans="1:11" s="13" customFormat="1" ht="12.75">
      <c r="A25" s="15"/>
      <c r="B25" s="13" t="s">
        <v>32</v>
      </c>
      <c r="C25" s="13" t="s">
        <v>33</v>
      </c>
      <c r="F25" s="16">
        <v>57833</v>
      </c>
      <c r="G25" s="16">
        <v>13392.982299574489</v>
      </c>
      <c r="H25" s="16">
        <v>42326.439379629126</v>
      </c>
      <c r="I25" s="16">
        <v>25701.785665372652</v>
      </c>
      <c r="J25" s="16">
        <f t="shared" si="0"/>
        <v>139254.20734457628</v>
      </c>
      <c r="K25" s="1"/>
    </row>
    <row r="26" spans="1:10" ht="12.75">
      <c r="A26" s="17"/>
      <c r="B26" s="1" t="s">
        <v>34</v>
      </c>
      <c r="C26" s="1" t="s">
        <v>35</v>
      </c>
      <c r="F26" s="18">
        <v>4153</v>
      </c>
      <c r="G26" s="18">
        <v>0</v>
      </c>
      <c r="H26" s="18">
        <v>0</v>
      </c>
      <c r="I26" s="18">
        <v>0</v>
      </c>
      <c r="J26" s="18">
        <f t="shared" si="0"/>
        <v>4153</v>
      </c>
    </row>
    <row r="27" spans="1:11" s="13" customFormat="1" ht="12.75">
      <c r="A27" s="15" t="s">
        <v>36</v>
      </c>
      <c r="B27" s="13" t="s">
        <v>37</v>
      </c>
      <c r="F27" s="16">
        <v>40132</v>
      </c>
      <c r="G27" s="16">
        <v>2878.23738113</v>
      </c>
      <c r="H27" s="16">
        <v>16217.3602017</v>
      </c>
      <c r="I27" s="16">
        <v>6115.84029649</v>
      </c>
      <c r="J27" s="16">
        <f t="shared" si="0"/>
        <v>65343.43787932</v>
      </c>
      <c r="K27" s="1"/>
    </row>
    <row r="28" spans="5:10" ht="12.75">
      <c r="E28" s="8" t="s">
        <v>38</v>
      </c>
      <c r="F28" s="19">
        <f>+F22+F23+F27</f>
        <v>671895</v>
      </c>
      <c r="G28" s="19">
        <f>+G22+G23+G27</f>
        <v>69689.65848294001</v>
      </c>
      <c r="H28" s="19">
        <f>+H22+H23+H27</f>
        <v>402857.76426519</v>
      </c>
      <c r="I28" s="19">
        <f>+I22+I23+I27</f>
        <v>202115.33991374</v>
      </c>
      <c r="J28" s="19">
        <f>+J22+J23+J27</f>
        <v>1346557.7626618699</v>
      </c>
    </row>
    <row r="29" spans="1:10" ht="12.75">
      <c r="A29" s="21"/>
      <c r="B29" s="22" t="s">
        <v>39</v>
      </c>
      <c r="C29" s="22"/>
      <c r="D29" s="22"/>
      <c r="E29" s="22"/>
      <c r="F29" s="23">
        <f>+F20-F28</f>
        <v>12764</v>
      </c>
      <c r="G29" s="23">
        <f>+G20-G28</f>
        <v>36402.82065782002</v>
      </c>
      <c r="H29" s="23">
        <f>+H20-H28</f>
        <v>-15234.53730001999</v>
      </c>
      <c r="I29" s="23">
        <f>+I20-I28</f>
        <v>-11920.532624049985</v>
      </c>
      <c r="J29" s="23">
        <f>+J20-J28</f>
        <v>22011.75073374994</v>
      </c>
    </row>
    <row r="30" spans="1:10" ht="12.75">
      <c r="A30" s="24"/>
      <c r="B30" s="25"/>
      <c r="C30" s="25"/>
      <c r="D30" s="25"/>
      <c r="E30" s="25"/>
      <c r="F30" s="26"/>
      <c r="G30" s="26"/>
      <c r="H30" s="26"/>
      <c r="I30" s="26"/>
      <c r="J30" s="26"/>
    </row>
    <row r="31" spans="6:10" ht="12.75">
      <c r="F31" s="18"/>
      <c r="G31" s="18"/>
      <c r="H31" s="18"/>
      <c r="I31" s="18"/>
      <c r="J31" s="18"/>
    </row>
    <row r="32" spans="2:10" ht="12.75">
      <c r="B32" s="7" t="s">
        <v>40</v>
      </c>
      <c r="F32" s="18"/>
      <c r="G32" s="18"/>
      <c r="H32" s="18"/>
      <c r="I32" s="18"/>
      <c r="J32" s="18"/>
    </row>
    <row r="33" spans="1:10" ht="12.75">
      <c r="A33" s="7" t="s">
        <v>41</v>
      </c>
      <c r="B33" s="27"/>
      <c r="F33" s="18"/>
      <c r="G33" s="18"/>
      <c r="H33" s="18"/>
      <c r="I33" s="18"/>
      <c r="J33" s="18"/>
    </row>
    <row r="34" spans="6:10" ht="12.75">
      <c r="F34" s="18"/>
      <c r="G34" s="18"/>
      <c r="H34" s="18"/>
      <c r="I34" s="18"/>
      <c r="J34" s="18"/>
    </row>
    <row r="35" spans="6:10" ht="12.75" hidden="1">
      <c r="F35" s="18"/>
      <c r="G35" s="18"/>
      <c r="H35" s="18"/>
      <c r="I35" s="18"/>
      <c r="J35" s="18"/>
    </row>
    <row r="36" spans="6:10" ht="12.75" hidden="1">
      <c r="F36" s="18"/>
      <c r="G36" s="18"/>
      <c r="H36" s="18"/>
      <c r="I36" s="18"/>
      <c r="J36" s="18"/>
    </row>
    <row r="37" spans="6:10" ht="12.75" hidden="1">
      <c r="F37" s="18"/>
      <c r="G37" s="18"/>
      <c r="H37" s="18"/>
      <c r="I37" s="18"/>
      <c r="J37" s="18"/>
    </row>
    <row r="38" spans="6:10" ht="12.75" hidden="1">
      <c r="F38" s="18"/>
      <c r="G38" s="18"/>
      <c r="H38" s="18"/>
      <c r="I38" s="18"/>
      <c r="J38" s="18"/>
    </row>
    <row r="39" spans="6:10" ht="12.75" hidden="1">
      <c r="F39" s="18"/>
      <c r="G39" s="18"/>
      <c r="H39" s="18"/>
      <c r="I39" s="18"/>
      <c r="J39" s="18"/>
    </row>
    <row r="40" spans="6:10" ht="12.75" hidden="1">
      <c r="F40" s="18"/>
      <c r="G40" s="18"/>
      <c r="H40" s="18"/>
      <c r="I40" s="18"/>
      <c r="J40" s="18"/>
    </row>
    <row r="41" spans="6:10" ht="12.75" hidden="1">
      <c r="F41" s="18"/>
      <c r="G41" s="18"/>
      <c r="H41" s="18"/>
      <c r="I41" s="18"/>
      <c r="J41" s="18"/>
    </row>
    <row r="42" spans="6:10" ht="12.75" hidden="1">
      <c r="F42" s="18"/>
      <c r="G42" s="18"/>
      <c r="H42" s="18"/>
      <c r="I42" s="18"/>
      <c r="J42" s="18"/>
    </row>
  </sheetData>
  <mergeCells count="12">
    <mergeCell ref="I29:I30"/>
    <mergeCell ref="J29:J30"/>
    <mergeCell ref="I13:J13"/>
    <mergeCell ref="B29:E30"/>
    <mergeCell ref="F29:F30"/>
    <mergeCell ref="G29:G30"/>
    <mergeCell ref="H29:H30"/>
    <mergeCell ref="B14:E14"/>
    <mergeCell ref="B1:J1"/>
    <mergeCell ref="F6:J6"/>
    <mergeCell ref="B3:J3"/>
    <mergeCell ref="I5:J5"/>
  </mergeCells>
  <printOptions/>
  <pageMargins left="0.71" right="0.48" top="1" bottom="1" header="0.25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2008-06-12T21:45:04Z</dcterms:created>
  <dcterms:modified xsi:type="dcterms:W3CDTF">2008-06-12T21:45:15Z</dcterms:modified>
  <cp:category/>
  <cp:version/>
  <cp:contentType/>
  <cp:contentStatus/>
</cp:coreProperties>
</file>