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Riesgo profesional" sheetId="1" r:id="rId1"/>
  </sheets>
  <externalReferences>
    <externalReference r:id="rId4"/>
  </externalReferences>
  <definedNames>
    <definedName name="_xlnm.Print_Area" localSheetId="0">'Riesgo profesional'!$B$1:$H$32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<sst xmlns="http://schemas.openxmlformats.org/spreadsheetml/2006/main" count="37" uniqueCount="36">
  <si>
    <t>Cuadro 8</t>
  </si>
  <si>
    <t>Cuenta Intermedia de la Salud - CIS</t>
  </si>
  <si>
    <t>Ingresos y Gastos de las Administradoras de Riesgos Profesionales - ARP</t>
  </si>
  <si>
    <t>Año 2003</t>
  </si>
  <si>
    <t>Millones de pesos</t>
  </si>
  <si>
    <t>Conceptos</t>
  </si>
  <si>
    <t xml:space="preserve">ARP Privadas </t>
  </si>
  <si>
    <t>ISS</t>
  </si>
  <si>
    <t>Total Riesgos Profesionales</t>
  </si>
  <si>
    <t>A</t>
  </si>
  <si>
    <t>B</t>
  </si>
  <si>
    <t>C</t>
  </si>
  <si>
    <t>INGRESOS</t>
  </si>
  <si>
    <t>8.1</t>
  </si>
  <si>
    <t>Cotizaciones sociales para riesgo profesional</t>
  </si>
  <si>
    <t>8.1.1</t>
  </si>
  <si>
    <t>Cotización patronal de riesgo profesional</t>
  </si>
  <si>
    <t>8.2</t>
  </si>
  <si>
    <t>Ingresos no operacionales</t>
  </si>
  <si>
    <t>Total ingresos</t>
  </si>
  <si>
    <t xml:space="preserve"> </t>
  </si>
  <si>
    <t>GASTOS</t>
  </si>
  <si>
    <t>8.3</t>
  </si>
  <si>
    <t>Prestaciones de la seguridad social en salud</t>
  </si>
  <si>
    <t>8.4</t>
  </si>
  <si>
    <t>Gastos y costos de administración</t>
  </si>
  <si>
    <t>8.4.1</t>
  </si>
  <si>
    <t>Consumo intermedio</t>
  </si>
  <si>
    <t>8.4.2</t>
  </si>
  <si>
    <t>Remuneración a los empleados</t>
  </si>
  <si>
    <t>8.5</t>
  </si>
  <si>
    <t>Gastos no operacionales ( Incluyendo otras prestaciones diferentes a salud)</t>
  </si>
  <si>
    <t>Total gastos</t>
  </si>
  <si>
    <t>Diferencia entre ingresos y gastos</t>
  </si>
  <si>
    <t>Fuente: Superintendencia Financiera, Estados Financieros del Instituto de seguros sociales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</si>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</sst>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0" fillId="2" borderId="0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22" applyFont="1" applyFill="1" applyBorder="1">
      <alignment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0" fillId="3" borderId="0" xfId="22" applyFont="1" applyFill="1" applyBorder="1">
      <alignment/>
      <protection/>
    </xf>
    <xf numFmtId="0" fontId="4" fillId="3" borderId="0" xfId="22" applyFont="1" applyFill="1" applyBorder="1" applyAlignment="1">
      <alignment horizontal="center" vertical="center" wrapText="1"/>
      <protection/>
    </xf>
    <xf numFmtId="3" fontId="0" fillId="3" borderId="0" xfId="22" applyNumberFormat="1" applyFont="1" applyFill="1" applyBorder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165" fontId="0" fillId="3" borderId="0" xfId="18" applyNumberFormat="1" applyFont="1" applyFill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0" fillId="3" borderId="0" xfId="22" applyFont="1" applyFill="1" applyBorder="1" applyAlignment="1">
      <alignment horizontal="left" wrapText="1"/>
      <protection/>
    </xf>
    <xf numFmtId="0" fontId="0" fillId="0" borderId="2" xfId="22" applyFont="1" applyFill="1" applyBorder="1">
      <alignment/>
      <protection/>
    </xf>
    <xf numFmtId="0" fontId="4" fillId="0" borderId="2" xfId="22" applyFont="1" applyFill="1" applyBorder="1" applyAlignment="1">
      <alignment horizontal="center" vertical="center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0" fillId="0" borderId="3" xfId="22" applyFont="1" applyFill="1" applyBorder="1">
      <alignment/>
      <protection/>
    </xf>
    <xf numFmtId="0" fontId="4" fillId="0" borderId="3" xfId="22" applyFont="1" applyFill="1" applyBorder="1" applyAlignment="1">
      <alignment horizontal="center" vertical="center"/>
      <protection/>
    </xf>
    <xf numFmtId="3" fontId="4" fillId="0" borderId="3" xfId="22" applyNumberFormat="1" applyFont="1" applyFill="1" applyBorder="1" applyAlignment="1">
      <alignment horizontal="right" vertical="center"/>
      <protection/>
    </xf>
    <xf numFmtId="165" fontId="0" fillId="0" borderId="0" xfId="18" applyNumberFormat="1" applyFont="1" applyFill="1" applyBorder="1" applyAlignment="1">
      <alignment horizontal="left" inden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466725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85" zoomScaleNormal="85" workbookViewId="0" topLeftCell="A1">
      <selection activeCell="F17" sqref="F17"/>
    </sheetView>
  </sheetViews>
  <sheetFormatPr defaultColWidth="11.421875" defaultRowHeight="12.75" zeroHeight="1"/>
  <cols>
    <col min="1" max="1" width="4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40.140625" style="1" customWidth="1"/>
    <col min="6" max="6" width="13.57421875" style="1" customWidth="1"/>
    <col min="7" max="7" width="10.8515625" style="1" customWidth="1"/>
    <col min="8" max="8" width="19.57421875" style="1" customWidth="1"/>
    <col min="9" max="9" width="9.140625" style="3" customWidth="1"/>
    <col min="10" max="16384" width="9.140625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ht="12.75">
      <c r="C3" s="4"/>
    </row>
    <row r="4" spans="2:8" ht="12.75">
      <c r="B4" s="4"/>
      <c r="G4" s="5"/>
      <c r="H4" s="5"/>
    </row>
    <row r="5" spans="2:8" ht="14.25" customHeight="1">
      <c r="B5" s="4"/>
      <c r="G5" s="6"/>
      <c r="H5" s="6"/>
    </row>
    <row r="6" spans="1:8" ht="17.25" customHeight="1">
      <c r="A6" s="7" t="s">
        <v>0</v>
      </c>
      <c r="G6" s="6"/>
      <c r="H6" s="6"/>
    </row>
    <row r="7" spans="1:9" s="8" customFormat="1" ht="12.75">
      <c r="A7" s="7" t="s">
        <v>1</v>
      </c>
      <c r="C7" s="7"/>
      <c r="D7" s="7"/>
      <c r="E7" s="7"/>
      <c r="F7" s="9"/>
      <c r="G7" s="10"/>
      <c r="I7" s="11"/>
    </row>
    <row r="8" spans="1:9" s="8" customFormat="1" ht="12.75">
      <c r="A8" s="7" t="s">
        <v>2</v>
      </c>
      <c r="C8" s="7"/>
      <c r="D8" s="7"/>
      <c r="E8" s="7"/>
      <c r="F8" s="9"/>
      <c r="G8" s="10"/>
      <c r="I8" s="11"/>
    </row>
    <row r="9" spans="1:9" s="8" customFormat="1" ht="12.75">
      <c r="A9" s="7" t="s">
        <v>3</v>
      </c>
      <c r="F9" s="12"/>
      <c r="G9" s="10"/>
      <c r="I9" s="11"/>
    </row>
    <row r="10" spans="3:9" s="8" customFormat="1" ht="12.75">
      <c r="C10" s="7"/>
      <c r="E10" s="12"/>
      <c r="F10" s="12"/>
      <c r="G10" s="10"/>
      <c r="I10" s="11"/>
    </row>
    <row r="11" spans="3:9" s="8" customFormat="1" ht="12.75">
      <c r="C11" s="7"/>
      <c r="E11" s="12"/>
      <c r="F11" s="12"/>
      <c r="G11" s="10"/>
      <c r="I11" s="11"/>
    </row>
    <row r="12" spans="2:9" s="8" customFormat="1" ht="12.75">
      <c r="B12" s="7"/>
      <c r="C12" s="7"/>
      <c r="E12" s="12"/>
      <c r="F12" s="12"/>
      <c r="G12" s="10"/>
      <c r="H12" s="13" t="s">
        <v>4</v>
      </c>
      <c r="I12" s="11"/>
    </row>
    <row r="13" spans="1:8" ht="45" customHeight="1">
      <c r="A13" s="14"/>
      <c r="B13" s="15" t="s">
        <v>5</v>
      </c>
      <c r="C13" s="15"/>
      <c r="D13" s="15"/>
      <c r="E13" s="15"/>
      <c r="F13" s="16" t="s">
        <v>6</v>
      </c>
      <c r="G13" s="16" t="s">
        <v>7</v>
      </c>
      <c r="H13" s="16" t="s">
        <v>8</v>
      </c>
    </row>
    <row r="14" spans="2:9" s="17" customFormat="1" ht="12.75">
      <c r="B14" s="18"/>
      <c r="C14" s="18"/>
      <c r="D14" s="18"/>
      <c r="E14" s="18"/>
      <c r="F14" s="18" t="s">
        <v>9</v>
      </c>
      <c r="G14" s="18" t="s">
        <v>10</v>
      </c>
      <c r="H14" s="18" t="s">
        <v>11</v>
      </c>
      <c r="I14" s="3"/>
    </row>
    <row r="15" ht="12.75">
      <c r="B15" s="4" t="s">
        <v>12</v>
      </c>
    </row>
    <row r="16" spans="1:9" s="17" customFormat="1" ht="12.75">
      <c r="A16" s="17" t="s">
        <v>13</v>
      </c>
      <c r="B16" s="17" t="s">
        <v>14</v>
      </c>
      <c r="F16" s="19">
        <f>+F17</f>
        <v>326576.2251229501</v>
      </c>
      <c r="G16" s="19">
        <f>+G17</f>
        <v>156774</v>
      </c>
      <c r="H16" s="19">
        <f>+H17</f>
        <v>483350.2251229501</v>
      </c>
      <c r="I16" s="3"/>
    </row>
    <row r="17" spans="2:8" ht="12.75">
      <c r="B17" s="1" t="s">
        <v>15</v>
      </c>
      <c r="C17" s="1" t="s">
        <v>16</v>
      </c>
      <c r="F17" s="20">
        <v>326576.2251229501</v>
      </c>
      <c r="G17" s="21">
        <v>156774</v>
      </c>
      <c r="H17" s="21">
        <f>+SUM(F17:G17)</f>
        <v>483350.2251229501</v>
      </c>
    </row>
    <row r="18" spans="1:9" s="17" customFormat="1" ht="12.75">
      <c r="A18" s="17" t="s">
        <v>17</v>
      </c>
      <c r="B18" s="17" t="s">
        <v>18</v>
      </c>
      <c r="F18" s="22">
        <v>85258.99506837</v>
      </c>
      <c r="G18" s="19">
        <v>29426.26819552</v>
      </c>
      <c r="H18" s="19">
        <f>+SUM(F18:G18)</f>
        <v>114685.26326389</v>
      </c>
      <c r="I18" s="3"/>
    </row>
    <row r="19" spans="5:8" ht="12.75">
      <c r="E19" s="6" t="s">
        <v>19</v>
      </c>
      <c r="F19" s="23">
        <f>+F18+F16</f>
        <v>411835.2201913201</v>
      </c>
      <c r="G19" s="23">
        <f>+G18+G16</f>
        <v>186200.26819552</v>
      </c>
      <c r="H19" s="23">
        <f>+H18+H16</f>
        <v>598035.4883868401</v>
      </c>
    </row>
    <row r="20" spans="8:9" s="17" customFormat="1" ht="12.75">
      <c r="H20" s="19" t="s">
        <v>20</v>
      </c>
      <c r="I20" s="3"/>
    </row>
    <row r="21" spans="2:8" ht="12.75">
      <c r="B21" s="4" t="s">
        <v>21</v>
      </c>
      <c r="H21" s="21" t="s">
        <v>20</v>
      </c>
    </row>
    <row r="22" spans="1:9" s="17" customFormat="1" ht="12.75">
      <c r="A22" s="17" t="s">
        <v>22</v>
      </c>
      <c r="B22" s="17" t="s">
        <v>23</v>
      </c>
      <c r="F22" s="19">
        <v>77382.79560068398</v>
      </c>
      <c r="G22" s="19">
        <v>23429.28973167207</v>
      </c>
      <c r="H22" s="19">
        <f>+SUM(F22:G22)</f>
        <v>100812.08533235604</v>
      </c>
      <c r="I22" s="3"/>
    </row>
    <row r="23" spans="1:8" ht="12.75">
      <c r="A23" s="1" t="s">
        <v>24</v>
      </c>
      <c r="B23" s="1" t="s">
        <v>25</v>
      </c>
      <c r="F23" s="21">
        <f>+SUM(F24:F25)</f>
        <v>179140.69694896997</v>
      </c>
      <c r="G23" s="21">
        <f>+SUM(G24:G25)</f>
        <v>22734</v>
      </c>
      <c r="H23" s="21">
        <f>+SUM(F23:G23)</f>
        <v>201874.69694896997</v>
      </c>
    </row>
    <row r="24" spans="2:9" s="17" customFormat="1" ht="12.75">
      <c r="B24" s="17" t="s">
        <v>26</v>
      </c>
      <c r="C24" s="17" t="s">
        <v>27</v>
      </c>
      <c r="F24" s="19">
        <v>132662.47476063998</v>
      </c>
      <c r="G24" s="19">
        <v>13218</v>
      </c>
      <c r="H24" s="19">
        <f>+SUM(F24:G24)</f>
        <v>145880.47476063998</v>
      </c>
      <c r="I24" s="3"/>
    </row>
    <row r="25" spans="2:8" ht="12.75">
      <c r="B25" s="1" t="s">
        <v>28</v>
      </c>
      <c r="C25" s="1" t="s">
        <v>29</v>
      </c>
      <c r="F25" s="21">
        <v>46478.22218833</v>
      </c>
      <c r="G25" s="21">
        <v>9516</v>
      </c>
      <c r="H25" s="21">
        <f>+SUM(F25:G25)</f>
        <v>55994.22218833</v>
      </c>
    </row>
    <row r="26" spans="1:9" s="17" customFormat="1" ht="29.25" customHeight="1">
      <c r="A26" s="17" t="s">
        <v>30</v>
      </c>
      <c r="B26" s="24" t="s">
        <v>31</v>
      </c>
      <c r="C26" s="24"/>
      <c r="D26" s="24"/>
      <c r="E26" s="24"/>
      <c r="F26" s="19">
        <v>83888.677025486</v>
      </c>
      <c r="G26" s="19">
        <v>170140.71026832794</v>
      </c>
      <c r="H26" s="19">
        <f>+SUM(F26:G26)</f>
        <v>254029.38729381392</v>
      </c>
      <c r="I26" s="3"/>
    </row>
    <row r="27" spans="5:8" ht="12.75">
      <c r="E27" s="6" t="s">
        <v>32</v>
      </c>
      <c r="F27" s="23">
        <f>+F22+F26+F23</f>
        <v>340412.16957513994</v>
      </c>
      <c r="G27" s="23">
        <f>+G22+G26+G23</f>
        <v>216304</v>
      </c>
      <c r="H27" s="23">
        <f>+H22+H26+H23</f>
        <v>556716.1695751399</v>
      </c>
    </row>
    <row r="28" spans="1:8" ht="12.75">
      <c r="A28" s="25"/>
      <c r="B28" s="26" t="s">
        <v>33</v>
      </c>
      <c r="C28" s="26"/>
      <c r="D28" s="26"/>
      <c r="E28" s="26"/>
      <c r="F28" s="27">
        <f>+F19-F27</f>
        <v>71423.05061618017</v>
      </c>
      <c r="G28" s="27">
        <f>+G19-G27</f>
        <v>-30103.73180447999</v>
      </c>
      <c r="H28" s="27">
        <f>+H19-H27</f>
        <v>41319.318811700214</v>
      </c>
    </row>
    <row r="29" spans="1:8" ht="12.75">
      <c r="A29" s="28"/>
      <c r="B29" s="29"/>
      <c r="C29" s="29"/>
      <c r="D29" s="29"/>
      <c r="E29" s="29"/>
      <c r="F29" s="30"/>
      <c r="G29" s="30"/>
      <c r="H29" s="30"/>
    </row>
    <row r="30" ht="12.75"/>
    <row r="31" ht="12.75">
      <c r="B31" s="10" t="s">
        <v>34</v>
      </c>
    </row>
    <row r="32" ht="12.75">
      <c r="A32" s="31" t="s">
        <v>35</v>
      </c>
    </row>
    <row r="33" spans="3:6" ht="12.75">
      <c r="C33" s="4"/>
      <c r="D33" s="4"/>
      <c r="E33" s="4"/>
      <c r="F33" s="4"/>
    </row>
  </sheetData>
  <mergeCells count="9">
    <mergeCell ref="B26:E26"/>
    <mergeCell ref="H28:H29"/>
    <mergeCell ref="B28:E29"/>
    <mergeCell ref="F28:F29"/>
    <mergeCell ref="G28:G29"/>
    <mergeCell ref="B1:H1"/>
    <mergeCell ref="B2:H2"/>
    <mergeCell ref="G4:H4"/>
    <mergeCell ref="B13:E13"/>
  </mergeCells>
  <printOptions/>
  <pageMargins left="0.89" right="0.32" top="1.81" bottom="1" header="0.07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2008-06-16T21:55:56Z</dcterms:created>
  <dcterms:modified xsi:type="dcterms:W3CDTF">2008-06-16T21:56:06Z</dcterms:modified>
  <cp:category/>
  <cp:version/>
  <cp:contentType/>
  <cp:contentStatus/>
</cp:coreProperties>
</file>